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819"/>
  <workbookPr showInkAnnotation="0" autoCompressPictures="0"/>
  <bookViews>
    <workbookView xWindow="40" yWindow="0" windowWidth="51080" windowHeight="24600" tabRatio="500"/>
  </bookViews>
  <sheets>
    <sheet name="Sheet1" sheetId="1" r:id="rId1"/>
  </sheets>
  <definedNames>
    <definedName name="addme" localSheetId="0">Sheet1!$A$2:$H$12979</definedName>
    <definedName name="Cypa_v4_annota" localSheetId="0">Sheet1!$E$2:$H$12979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8303" i="1" l="1"/>
  <c r="H12876" i="1"/>
  <c r="H12871" i="1"/>
  <c r="H12835" i="1"/>
  <c r="H12716" i="1"/>
  <c r="H12649" i="1"/>
  <c r="H12631" i="1"/>
  <c r="H12525" i="1"/>
  <c r="H12414" i="1"/>
  <c r="H12385" i="1"/>
  <c r="H12350" i="1"/>
  <c r="H12334" i="1"/>
  <c r="H12302" i="1"/>
  <c r="H12280" i="1"/>
  <c r="H12261" i="1"/>
  <c r="H12258" i="1"/>
  <c r="H12214" i="1"/>
  <c r="H12150" i="1"/>
  <c r="H12089" i="1"/>
  <c r="H12060" i="1"/>
  <c r="H11883" i="1"/>
  <c r="H11834" i="1"/>
  <c r="H11777" i="1"/>
  <c r="H11715" i="1"/>
  <c r="H11681" i="1"/>
  <c r="H11567" i="1"/>
  <c r="H11532" i="1"/>
  <c r="H11484" i="1"/>
  <c r="H11414" i="1"/>
  <c r="H11276" i="1"/>
  <c r="H11245" i="1"/>
  <c r="H11206" i="1"/>
  <c r="H11182" i="1"/>
  <c r="H11128" i="1"/>
  <c r="H11111" i="1"/>
  <c r="H11103" i="1"/>
  <c r="H11026" i="1"/>
  <c r="H10879" i="1"/>
  <c r="H10864" i="1"/>
  <c r="H10734" i="1"/>
  <c r="H10607" i="1"/>
  <c r="H10516" i="1"/>
  <c r="H10505" i="1"/>
  <c r="H10395" i="1"/>
  <c r="H10388" i="1"/>
  <c r="H10331" i="1"/>
  <c r="H10142" i="1"/>
  <c r="H10090" i="1"/>
  <c r="H9959" i="1"/>
  <c r="H9942" i="1"/>
  <c r="H9898" i="1"/>
  <c r="H9897" i="1"/>
  <c r="H9706" i="1"/>
  <c r="H9677" i="1"/>
  <c r="H9657" i="1"/>
  <c r="H9527" i="1"/>
  <c r="H9448" i="1"/>
  <c r="H9399" i="1"/>
  <c r="H8912" i="1"/>
  <c r="H8739" i="1"/>
  <c r="H8716" i="1"/>
  <c r="H8678" i="1"/>
  <c r="H8667" i="1"/>
  <c r="H8497" i="1"/>
  <c r="H8436" i="1"/>
  <c r="H8416" i="1"/>
  <c r="H8271" i="1"/>
  <c r="H7995" i="1"/>
  <c r="H7975" i="1"/>
  <c r="H7949" i="1"/>
  <c r="H7901" i="1"/>
  <c r="H7866" i="1"/>
  <c r="H7795" i="1"/>
  <c r="H7712" i="1"/>
  <c r="H7680" i="1"/>
  <c r="H7667" i="1"/>
  <c r="H7533" i="1"/>
  <c r="H7484" i="1"/>
  <c r="H7396" i="1"/>
  <c r="H7276" i="1"/>
  <c r="H7274" i="1"/>
  <c r="H7206" i="1"/>
  <c r="H7100" i="1"/>
  <c r="H6944" i="1"/>
  <c r="H6925" i="1"/>
  <c r="H6856" i="1"/>
  <c r="H6846" i="1"/>
  <c r="H6643" i="1"/>
  <c r="H6546" i="1"/>
  <c r="H6402" i="1"/>
  <c r="H6307" i="1"/>
  <c r="H6286" i="1"/>
  <c r="H6273" i="1"/>
  <c r="H6245" i="1"/>
  <c r="H6191" i="1"/>
  <c r="H6057" i="1"/>
  <c r="H5411" i="1"/>
  <c r="H5349" i="1"/>
  <c r="H5325" i="1"/>
  <c r="H5309" i="1"/>
  <c r="H5264" i="1"/>
  <c r="H5058" i="1"/>
  <c r="H5000" i="1"/>
  <c r="H4966" i="1"/>
  <c r="H4819" i="1"/>
  <c r="H4818" i="1"/>
  <c r="H4784" i="1"/>
  <c r="H4698" i="1"/>
  <c r="H4671" i="1"/>
  <c r="H4654" i="1"/>
  <c r="H4650" i="1"/>
  <c r="H4533" i="1"/>
  <c r="H4072" i="1"/>
  <c r="H4008" i="1"/>
  <c r="H3978" i="1"/>
  <c r="H3944" i="1"/>
  <c r="H3914" i="1"/>
  <c r="H3869" i="1"/>
  <c r="H3851" i="1"/>
  <c r="H3837" i="1"/>
  <c r="H3731" i="1"/>
  <c r="H3644" i="1"/>
  <c r="H3534" i="1"/>
  <c r="H3445" i="1"/>
  <c r="H3434" i="1"/>
  <c r="H3254" i="1"/>
  <c r="H3242" i="1"/>
  <c r="H3166" i="1"/>
  <c r="H3114" i="1"/>
  <c r="H3108" i="1"/>
  <c r="H3089" i="1"/>
  <c r="H3051" i="1"/>
  <c r="H3012" i="1"/>
  <c r="H3000" i="1"/>
  <c r="H2796" i="1"/>
  <c r="H2781" i="1"/>
  <c r="H2724" i="1"/>
  <c r="H2710" i="1"/>
  <c r="H2700" i="1"/>
  <c r="H2696" i="1"/>
  <c r="H2691" i="1"/>
  <c r="H2677" i="1"/>
  <c r="H2398" i="1"/>
  <c r="H2325" i="1"/>
  <c r="H2125" i="1"/>
  <c r="H1955" i="1"/>
  <c r="H1953" i="1"/>
  <c r="H1939" i="1"/>
  <c r="H1936" i="1"/>
  <c r="H1898" i="1"/>
  <c r="H1831" i="1"/>
  <c r="H1822" i="1"/>
  <c r="H1806" i="1"/>
  <c r="H1699" i="1"/>
  <c r="H1621" i="1"/>
  <c r="H1604" i="1"/>
  <c r="H1534" i="1"/>
  <c r="H1500" i="1"/>
  <c r="H1497" i="1"/>
  <c r="H1383" i="1"/>
  <c r="H1317" i="1"/>
  <c r="H1244" i="1"/>
  <c r="H1196" i="1"/>
  <c r="H1155" i="1"/>
  <c r="H970" i="1"/>
  <c r="H927" i="1"/>
  <c r="H884" i="1"/>
  <c r="H862" i="1"/>
  <c r="H632" i="1"/>
  <c r="H620" i="1"/>
  <c r="H608" i="1"/>
  <c r="H590" i="1"/>
  <c r="H461" i="1"/>
  <c r="H443" i="1"/>
  <c r="H439" i="1"/>
  <c r="H171" i="1"/>
  <c r="H126" i="1"/>
  <c r="H21" i="1"/>
</calcChain>
</file>

<file path=xl/connections.xml><?xml version="1.0" encoding="utf-8"?>
<connections xmlns="http://schemas.openxmlformats.org/spreadsheetml/2006/main">
  <connection id="1" name="addme.txt" type="6" refreshedVersion="0" background="1" saveData="1">
    <textPr fileType="mac" codePage="10000" sourceFile="Macintosh HD:Users:dana:addme.txt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Cypa_v4-annota.txt" type="6" refreshedVersion="0" background="1" saveData="1">
    <textPr fileType="mac" codePage="10000" sourceFile="Macintosh HD:Users:dana:Cypa_v4-annota.txt">
      <textFields count="7"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<sst xmlns="http://schemas.openxmlformats.org/spreadsheetml/2006/main" count="67529" uniqueCount="44629">
  <si>
    <t>tig00000551_g2035.t1</t>
  </si>
  <si>
    <t>gi|971507028|dbj|GAQ91183.1|</t>
  </si>
  <si>
    <t>Eukaryota-Viridiplantae-Streptophyta-Klebsormidiophyceae-Klebsormidiales-Klebsormidiaceae-Klebsormidium-Klebsormidium_flaccidum-GAQ91183</t>
  </si>
  <si>
    <t>tig00000663_g3007.t1</t>
  </si>
  <si>
    <t>gi|545376120|ref|XP_005652169.1|</t>
  </si>
  <si>
    <t>Eukaryota-Viridiplantae-Chlorophyta-Trebouxiophyceae-undef-Coccomyxaceae-Coccomyxa-Coccomyxa_subellipsoidea-XP_005652169</t>
  </si>
  <si>
    <t>tig00000857_g4938.t1</t>
  </si>
  <si>
    <t>gi|672829189|gb|KFH74078.1|</t>
  </si>
  <si>
    <t>Eukaryota-Fungi-Mucoromycota-undef-Mortierellales-Mortierellaceae-Mortierella-Mortierella_verticillata-KFH74078</t>
  </si>
  <si>
    <t>tig00000983_g5910.t1</t>
  </si>
  <si>
    <t>gi|762143217|ref|XP_011454853.1|</t>
  </si>
  <si>
    <t>Eukaryota-Metazoa-Mollusca-Bivalvia-Ostreoida-Ostreidae-Crassostrea-Crassostrea_gigas-XP_011454853</t>
  </si>
  <si>
    <t>tig00001086_g6865.t1</t>
  </si>
  <si>
    <t>gi|148906652|gb|ABR16477.1|</t>
  </si>
  <si>
    <t>Eukaryota-Viridiplantae-Streptophyta-undef-Pinales-Pinaceae-Picea-Picea_sitchensis-ABR16477</t>
  </si>
  <si>
    <t>tig00001258_g7831.t1</t>
  </si>
  <si>
    <t>gi|551658454|ref|XP_005831997.1|</t>
  </si>
  <si>
    <t>Eukaryota-undef-undef-Cryptophyta-Pyrenomonadales-Geminigeraceae-Guillardia-Guillardia_theta-XP_005831997</t>
  </si>
  <si>
    <t>tig00020515_g9769.t1</t>
  </si>
  <si>
    <t>gi|294462176|gb|ADE76640.1|</t>
  </si>
  <si>
    <t>Eukaryota-Viridiplantae-Streptophyta-undef-Pinales-Pinaceae-Picea-Picea_sitchensis-ADE76640</t>
  </si>
  <si>
    <t>tig00020734_g13598.t1</t>
  </si>
  <si>
    <t>gi|913766910|emb|CRK35341.1|</t>
  </si>
  <si>
    <t>Eukaryota-Fungi-Ascomycota-Sordariomycetes-Glomerellales-Plectosphaerellaceae-Verticillium-Verticillium_longisporum-CRK35341</t>
  </si>
  <si>
    <t>tig00020848_g14557.t1</t>
  </si>
  <si>
    <t>gi|873223774|emb|CEM28165.1|</t>
  </si>
  <si>
    <t>Eukaryota-undef-Chromerida-undef-undef-undef-Vitrella-Vitrella_brassicaformis-CEM28165</t>
  </si>
  <si>
    <t>tig00020952_g16501.t1</t>
  </si>
  <si>
    <t>gi|931488933|gb|KPK69259.1|</t>
  </si>
  <si>
    <t>Bacteria-undef-candidate division WOR-3-undef-undef-undef-undef-candidate_division_WOR_3_bacterium_SM23_60-KPK69259</t>
  </si>
  <si>
    <t>tig00021434_g21314.t1</t>
  </si>
  <si>
    <t>gi|470531819|ref|XP_004358252.1|</t>
  </si>
  <si>
    <t>Eukaryota-undef-undef-undef-Longamoebia-Acanthamoebidae-Acanthamoeba-Acanthamoeba_castellanii-XP_004358252</t>
  </si>
  <si>
    <t>tig00021537_g22288.t1</t>
  </si>
  <si>
    <t>gi|663518131|gb|AIF08531.1|</t>
  </si>
  <si>
    <t>Archaea-undef-Thaumarchaeota-undef-undef-undef-undef-uncultured_marine_thaumarchaeote_KM3_31_E07-AIF08531</t>
  </si>
  <si>
    <t>tig00021726_g23252.t1</t>
  </si>
  <si>
    <t>gi|902236812|gb|KNA24551.1|</t>
  </si>
  <si>
    <t>Eukaryota-Viridiplantae-Streptophyta-undef-Caryophyllales-Chenopodiaceae-Spinacia-Spinacia_oleracea-KNA24551</t>
  </si>
  <si>
    <t>tig00000057_g98.t1</t>
  </si>
  <si>
    <t>gi|504994189|ref|WP_015181291.1|</t>
  </si>
  <si>
    <t>Bacteria-undef-Cyanobacteria-undef-Oscillatoriales-Microcoleaceae-Microcoleus-Microcoleus_sp._PCC_7113-WP_015181291</t>
  </si>
  <si>
    <t>tig00000459_g1061.t1</t>
  </si>
  <si>
    <t>gi|470238348|ref|XP_004353832.1|</t>
  </si>
  <si>
    <t>Eukaryota-undef-undef-undef-Dictyosteliida-undef-Dictyostelium-Dictyostelium_fasciculatum-XP_004353832</t>
  </si>
  <si>
    <t>tig00000551_g2036.t1</t>
  </si>
  <si>
    <t>gi|923123619|ref|XP_013755278.1|</t>
  </si>
  <si>
    <t>Eukaryota-undef-undef-undef-undef-Apusomonadidae-Thecamonas-Thecamonas_trahens-XP_013755278</t>
  </si>
  <si>
    <t>tig00000857_g4939.t1</t>
  </si>
  <si>
    <t>gi|761952701|gb|KIY72345.1|</t>
  </si>
  <si>
    <t>Eukaryota-Fungi-Basidiomycota-Agaricomycetes-Agaricales-Physalacriaceae-Cylindrobasidium-Cylindrobasidium_torrendii-KIY72345</t>
  </si>
  <si>
    <t>tig00000983_g5911.t1</t>
  </si>
  <si>
    <t>gi|302851474|ref|XP_002957261.1|</t>
  </si>
  <si>
    <t>Eukaryota-Viridiplantae-Chlorophyta-Chlorophyceae-Chlamydomonadales-Volvocaceae-Volvox-Volvox_carteri-XP_002957261</t>
  </si>
  <si>
    <t>tig00001086_g6866.t1</t>
  </si>
  <si>
    <t>gi|551668533|ref|XP_005837026.1|</t>
  </si>
  <si>
    <t>Eukaryota-undef-undef-Cryptophyta-Pyrenomonadales-Geminigeraceae-Guillardia-Guillardia_theta-XP_005837026</t>
  </si>
  <si>
    <t>tig00001258_g7832.t1</t>
  </si>
  <si>
    <t>gi|748179190|ref|WP_039752734.1|</t>
  </si>
  <si>
    <t>tig00000145_g8805.t1</t>
  </si>
  <si>
    <t>gi|934162863|gb|KPM10850.1|</t>
  </si>
  <si>
    <t>Eukaryota-Metazoa-Arthropoda-Arachnida-Astigmata-Sarcoptidae-Sarcoptes-Sarcoptes_scabiei-KPM10850</t>
  </si>
  <si>
    <t>tig00020515_g9770.t1</t>
  </si>
  <si>
    <t>gi|388851958|emb|CCF54314.1|</t>
  </si>
  <si>
    <t>Eukaryota-Fungi-Basidiomycota-Ustilaginomycetes-Ustilaginales-Ustilaginaceae-Ustilago-Ustilago_hordei-CCF54314</t>
  </si>
  <si>
    <t>tig00020592_g11682.t1</t>
  </si>
  <si>
    <t>gi|922854397|gb|KOO22936.1|</t>
  </si>
  <si>
    <t>Eukaryota-undef-undef-undef-Prymnesiales-Chrysochromulinaceae-Chrysochromulina-Chrysochromulina_sp._CCMP291-KOO22936</t>
  </si>
  <si>
    <t>tig00020675_g12642.t1</t>
  </si>
  <si>
    <t>gi|677549293|gb|KFR09971.1|</t>
  </si>
  <si>
    <t>Eukaryota-Metazoa-Chordata-Aves-Opisthocomiformes-Opisthocomidae-Opisthocomus-Opisthocomus_hoazin-KFR09971</t>
  </si>
  <si>
    <t>tig00020734_g13599.t1</t>
  </si>
  <si>
    <t>gi|493552713|ref|WP_006506293.1|</t>
  </si>
  <si>
    <t>Bacteria-undef-Firmicutes-Erysipelotrichia-Erysipelotrichales-Erysipelotrichaceae-Catenibacterium-Catenibacterium_mitsuokai-WP_006506293</t>
  </si>
  <si>
    <t>tig00020848_g14558.t1</t>
  </si>
  <si>
    <t>gi|702303564|ref|XP_010049398.1|</t>
  </si>
  <si>
    <t>Eukaryota-Viridiplantae-Streptophyta-undef-Myrtales-Myrtaceae-Eucalyptus-Eucalyptus_grandis-XP_010049398</t>
  </si>
  <si>
    <t>tig00020952_g16502.t1</t>
  </si>
  <si>
    <t>tig00021037_g17461.t1</t>
  </si>
  <si>
    <t>gi|1005420815|ref|XP_015758948.1|</t>
  </si>
  <si>
    <t>Eukaryota-Metazoa-Cnidaria-Anthozoa-Scleractinia-Acroporidae-Acropora-Acropora_digitifera-XP_015758948</t>
  </si>
  <si>
    <t>tig00021119_g18425.t1</t>
  </si>
  <si>
    <t>gi|765555388|gb|KJE95979.1|</t>
  </si>
  <si>
    <t>Eukaryota-undef-undef-Ichthyosporea-undef-undef-Capsaspora-Capsaspora_owczarzaki-KJE95979</t>
  </si>
  <si>
    <t>tig00021234_g19383.t1</t>
  </si>
  <si>
    <t>gi|749771295|gb|KII95625.1|</t>
  </si>
  <si>
    <t>Eukaryota-Fungi-Basidiomycota-Agaricomycetes-Amylocorticiales-Amylocorticiaceae-Plicaturopsis-Plicaturopsis_crispa-KII95625</t>
  </si>
  <si>
    <t>tig00021434_g21315.t1</t>
  </si>
  <si>
    <t>gi|929501266|ref|XP_005491615.2|</t>
  </si>
  <si>
    <t>Eukaryota-Metazoa-Chordata-Aves-Passeriformes-Passerellidae-Zonotrichia-Zonotrichia_albicollis-XP_005491615</t>
  </si>
  <si>
    <t>tig00021537_g22289.t1</t>
  </si>
  <si>
    <t>gi|1013936731|gb|KYQ90429.1|</t>
  </si>
  <si>
    <t>Eukaryota-undef-undef-undef-Dictyosteliida-undef-Dictyostelium-Dictyostelium_lacteum-KYQ90429</t>
  </si>
  <si>
    <t>tig00021726_g23253.t1</t>
  </si>
  <si>
    <t>gi|751199067|ref|XP_011175574.1|</t>
  </si>
  <si>
    <t>Eukaryota-Metazoa-Arthropoda-Insecta-Hymenoptera-Formicidae-Solenopsis-Solenopsis_invicta-XP_011175574</t>
  </si>
  <si>
    <t>tig00000057_g99.t1</t>
  </si>
  <si>
    <t>gi|1012350104|gb|KYP61294.1|</t>
  </si>
  <si>
    <t>Eukaryota-Viridiplantae-Streptophyta-undef-Fabales-Fabaceae-Cajanus-Cajanus_cajan-KYP61294</t>
  </si>
  <si>
    <t>tig00000551_g2037.t1</t>
  </si>
  <si>
    <t>gi|999987623|gb|KXJ26736.1|</t>
  </si>
  <si>
    <t>Eukaryota-Metazoa-Cnidaria-Anthozoa-Actiniaria-Aiptasiidae-Exaiptasia-Exaiptasia_pallida-KXJ26736</t>
  </si>
  <si>
    <t>tig00000857_g4940.t1</t>
  </si>
  <si>
    <t>gi|763832834|gb|KJB93448.1|</t>
  </si>
  <si>
    <t>Bacteria-undef-Proteobacteria-Alphaproteobacteria-Rhodospirillales-Rhodospirillaceae-Skermanella-Skermanella_aerolata-KJB93448</t>
  </si>
  <si>
    <t>tig00000983_g5912.t1</t>
  </si>
  <si>
    <t>gi|1012241383|ref|XP_015940984.1|</t>
  </si>
  <si>
    <t>Eukaryota-Viridiplantae-Streptophyta-undef-Fabales-Fabaceae-Arachis-Arachis_duranensis-XP_015940984</t>
  </si>
  <si>
    <t>tig00001229_g7833.t1</t>
  </si>
  <si>
    <t>gi|961137230|ref|XP_014788129.1|</t>
  </si>
  <si>
    <t>Eukaryota-Metazoa-Mollusca-Cephalopoda-Octopoda-Octopodidae-Octopus-Octopus_bimaculoides-XP_014788129</t>
  </si>
  <si>
    <t>tig00020675_g12643.t1</t>
  </si>
  <si>
    <t>gi|159482170|ref|XP_001699146.1|</t>
  </si>
  <si>
    <t>Eukaryota-Viridiplantae-Chlorophyta-Chlorophyceae-Chlamydomonadales-Chlamydomonadaceae-Chlamydomonas-Chlamydomonas_reinhardtii-XP_001699146</t>
  </si>
  <si>
    <t>tig00020848_g14559.t1</t>
  </si>
  <si>
    <t>gi|493215749|ref|WP_006198790.1|</t>
  </si>
  <si>
    <t>Bacteria-undef-Cyanobacteria-undef-Nostocales-Aphanizomenonaceae-Nodularia-Nodularia_spumigena-WP_006198790</t>
  </si>
  <si>
    <t>tig00021119_g18426.t1</t>
  </si>
  <si>
    <t>gi|961082032|ref|XP_014768869.1|</t>
  </si>
  <si>
    <t>Eukaryota-Metazoa-Mollusca-Cephalopoda-Octopoda-Octopodidae-Octopus-Octopus_bimaculoides-XP_014768869</t>
  </si>
  <si>
    <t>tig00021434_g21316.t1</t>
  </si>
  <si>
    <t>gi|303277633|ref|XP_003058110.1|</t>
  </si>
  <si>
    <t>Eukaryota-Viridiplantae-Chlorophyta-Mamiellophyceae-Mamiellales-Mamiellaceae-Micromonas-Micromonas_pusilla-XP_003058110</t>
  </si>
  <si>
    <t>tig00000057_g100.t1</t>
  </si>
  <si>
    <t>gi|857977744|emb|CEO96293.1|</t>
  </si>
  <si>
    <t>Eukaryota-undef-undef-undef-undef-Plasmodiophoridae-Plasmodiophora-Plasmodiophora_brassicae-CEO96293</t>
  </si>
  <si>
    <t>tig00000551_g2038.t1</t>
  </si>
  <si>
    <t>gi|585695785|ref|XP_006822086.1|</t>
  </si>
  <si>
    <t>Eukaryota-Metazoa-Hemichordata-Enteropneusta-undef-Harrimaniidae-Saccoglossus-Saccoglossus_kowalevskii-XP_006822086</t>
  </si>
  <si>
    <t>tig00000857_g4941.t1</t>
  </si>
  <si>
    <t>gi|848876663|ref|XP_012838787.1|</t>
  </si>
  <si>
    <t>Eukaryota-Viridiplantae-Streptophyta-undef-Lamiales-Phrymaceae-Erythranthe-Erythranthe_guttata-XP_012838787</t>
  </si>
  <si>
    <t>tig00000983_g5913.t1</t>
  </si>
  <si>
    <t>gi|499930800|ref|WP_011611534.1|</t>
  </si>
  <si>
    <t>Bacteria-undef-Cyanobacteria-undef-Oscillatoriales-Microcoleaceae-Trichodesmium-Trichodesmium_erythraeum-WP_011611534</t>
  </si>
  <si>
    <t>tig00001086_g6868.t1</t>
  </si>
  <si>
    <t>gi|935597309|ref|WP_054464576.1|</t>
  </si>
  <si>
    <t>Bacteria-undef-Cyanobacteria-undef-Oscillatoriales-Microcoleaceae-Planktothricoides-Planktothricoides_sp._SR001-WP_054464576</t>
  </si>
  <si>
    <t>tig00020734_g13601.t1</t>
  </si>
  <si>
    <t>gi|159466238|ref|XP_001691316.1|</t>
  </si>
  <si>
    <t>Eukaryota-Viridiplantae-Chlorophyta-Chlorophyceae-Chlamydomonadales-Chlamydomonadaceae-Chlamydomonas-Chlamydomonas_reinhardtii-XP_001691316</t>
  </si>
  <si>
    <t>tig00000042_g15529.t1</t>
  </si>
  <si>
    <t>gi|168010967|ref|XP_001758175.1|</t>
  </si>
  <si>
    <t>Eukaryota-Viridiplantae-Streptophyta-Bryopsida-Funariales-Funariaceae-Physcomitrella-Physcomitrella_patens-XP_001758175</t>
  </si>
  <si>
    <t>tig00021434_g21317.t1</t>
  </si>
  <si>
    <t>gi|255073061|ref|XP_002500205.1|</t>
  </si>
  <si>
    <t>Eukaryota-Viridiplantae-Chlorophyta-Mamiellophyceae-Mamiellales-Mamiellaceae-Micromonas-Micromonas_commoda-XP_002500205</t>
  </si>
  <si>
    <t>tig00021726_g23255.t1</t>
  </si>
  <si>
    <t>gi|241679731|ref|XP_002400834.1|</t>
  </si>
  <si>
    <t>Eukaryota-Metazoa-Arthropoda-Arachnida-Ixodida-Ixodidae-Ixodes-Ixodes_scapularis-XP_002400834</t>
  </si>
  <si>
    <t>tig00000342_g24207.t1</t>
  </si>
  <si>
    <t>gi|720085116|ref|XP_010243421.1|</t>
  </si>
  <si>
    <t>Eukaryota-Viridiplantae-Streptophyta-undef-Proteales-Nelumbonaceae-Nelumbo-Nelumbo_nucifera-XP_010243421</t>
  </si>
  <si>
    <t>tig00000057_g101.t1</t>
  </si>
  <si>
    <t>gi|1022156781|gb|KZR86211.1|</t>
  </si>
  <si>
    <t>Bacteria-undef-Cyanobacteria-undef-Synechococcales-Synechococcaceae-Synechococcus-Synechococcus_sp._MIT_S9508-KZR86211</t>
  </si>
  <si>
    <t>tig00000459_g1064.t1</t>
  </si>
  <si>
    <t>gi|469518175|gb|AGH55823.1|</t>
  </si>
  <si>
    <t>Eukaryota-Metazoa-Rotifera-Monogononta-Ploima-Brachionidae-Brachionus-Brachionus_calyciflorus-AGH55823</t>
  </si>
  <si>
    <t>tig00000551_g2039.t1</t>
  </si>
  <si>
    <t>gi|673042833|ref|XP_008875377.1|</t>
  </si>
  <si>
    <t>Eukaryota-undef-undef-Oomycetes-Saprolegniales-Saprolegniaceae-Aphanomyces-Aphanomyces_invadans-XP_008875377</t>
  </si>
  <si>
    <t>tig00000983_g5914.t1</t>
  </si>
  <si>
    <t>gi|1041548952|ref|XP_017302916.1|</t>
  </si>
  <si>
    <t>Eukaryota-Metazoa-Arthropoda-Insecta-Hemiptera-Psyllidae-Diaphorina-Diaphorina_citri-XP_017302916</t>
  </si>
  <si>
    <t>tig00001086_g6869.t1</t>
  </si>
  <si>
    <t>gi|302823238|ref|XP_002993273.1|</t>
  </si>
  <si>
    <t>Eukaryota-Viridiplantae-Streptophyta-Lycopodiopsida-Selaginellales-Selaginellaceae-Selaginella-Selaginella_moellendorffii-XP_002993273</t>
  </si>
  <si>
    <t>tig00001229_g7835.t1</t>
  </si>
  <si>
    <t>gi|828190200|ref|XP_012565699.1|</t>
  </si>
  <si>
    <t>Eukaryota-Metazoa-Cnidaria-Hydrozoa-Anthoathecata-Hydridae-Hydra-Hydra_vulgaris-XP_012565699</t>
  </si>
  <si>
    <t>tig00000145_g8808.t1</t>
  </si>
  <si>
    <t>gi|831789310|ref|XP_012759018.1|</t>
  </si>
  <si>
    <t>Eukaryota-undef-undef-undef-Dictyosteliida-undef-Acytostelium-Acytostelium_subglobosum-XP_012759018</t>
  </si>
  <si>
    <t>tig00020515_g9773.t1</t>
  </si>
  <si>
    <t>gi|545711937|ref|XP_005708274.1|</t>
  </si>
  <si>
    <t>Eukaryota-undef-undef-Bangiophyceae-Cyanidiales-Cyanidiaceae-Galdieria-Galdieria_sulphuraria-XP_005708274</t>
  </si>
  <si>
    <t>tig00020592_g11685.t1</t>
  </si>
  <si>
    <t>gi|498987741|ref|XP_004551599.1|</t>
  </si>
  <si>
    <t>Eukaryota-Metazoa-Chordata-Actinopteri-Cichliformes-Cichlidae-Maylandia-Maylandia_zebra-XP_004551599</t>
  </si>
  <si>
    <t>tig00020848_g14561.t1</t>
  </si>
  <si>
    <t>gi|494160336|ref|WP_007100072.1|</t>
  </si>
  <si>
    <t>Bacteria-undef-Cyanobacteria-undef-Synechococcales-Synechococcaceae-Synechococcus-Synechococcus_sp._RS9917-WP_007100072</t>
  </si>
  <si>
    <t>tig00021119_g18428.t1</t>
  </si>
  <si>
    <t>gi|488691244|ref|WP_002615401.1|</t>
  </si>
  <si>
    <t>Bacteria-undef-Proteobacteria-Deltaproteobacteria-Myxococcales-Archangiaceae-Stigmatella-Stigmatella_aurantiaca-WP_002615401</t>
  </si>
  <si>
    <t>tig00021234_g19386.t1</t>
  </si>
  <si>
    <t>gi|517511836|ref|WP_018682044.1|</t>
  </si>
  <si>
    <t>Bacteria-undef-Actinobacteria-Actinobacteria-Pseudonocardiales-Pseudonocardiaceae-Actinokineospora-Actinokineospora_enzanensis-WP_018682044</t>
  </si>
  <si>
    <t>tig00021434_g21318.t1</t>
  </si>
  <si>
    <t>gi|780024623|ref|XP_011665777.1|</t>
  </si>
  <si>
    <t>Eukaryota-Metazoa-Echinodermata-Echinoidea-Echinoida-Strongylocentrotidae-Strongylocentrotus-Strongylocentrotus_purpuratus-XP_011665777</t>
  </si>
  <si>
    <t>tig00021726_g23256.t1</t>
  </si>
  <si>
    <t>gi|916640390|ref|WP_051247481.1|</t>
  </si>
  <si>
    <t>Bacteria-undef-Actinobacteria-Actinobacteria-Propionibacteriales-Nocardioidaceae-Nocardioides-Nocardioides_halotolerans-WP_051247481</t>
  </si>
  <si>
    <t>tig00000459_g1065.t1</t>
  </si>
  <si>
    <t>gi|85081220|ref|XP_956683.1|</t>
  </si>
  <si>
    <t>Eukaryota-Fungi-Ascomycota-Sordariomycetes-Sordariales-Sordariaceae-Neurospora-Neurospora_crassa-XP_956683</t>
  </si>
  <si>
    <t>tig00000551_g2040.t1</t>
  </si>
  <si>
    <t>gi|923122142|ref|XP_013754541.1|</t>
  </si>
  <si>
    <t>Eukaryota-undef-undef-undef-undef-Apusomonadidae-Thecamonas-Thecamonas_trahens-XP_013754541</t>
  </si>
  <si>
    <t>tig00000857_g4943.t1</t>
  </si>
  <si>
    <t>gi|698782009|ref|XP_009824048.1|</t>
  </si>
  <si>
    <t>Eukaryota-undef-undef-Oomycetes-Saprolegniales-Saprolegniaceae-Aphanomyces-Aphanomyces_astaci-XP_009824048</t>
  </si>
  <si>
    <t>tig00000983_g5915.t1</t>
  </si>
  <si>
    <t>gi|1026756629|gb|OAE19042.1|</t>
  </si>
  <si>
    <t>Eukaryota-Viridiplantae-Streptophyta-Marchantiopsida-Marchantiales-Marchantiaceae-Marchantia-Marchantia_polymorpha-OAE19042</t>
  </si>
  <si>
    <t>tig00001086_g6870.t1</t>
  </si>
  <si>
    <t>gi|971519211|dbj|GAQ78993.1|</t>
  </si>
  <si>
    <t>Eukaryota-Viridiplantae-Streptophyta-Klebsormidiophyceae-Klebsormidiales-Klebsormidiaceae-Klebsormidium-Klebsormidium_flaccidum-GAQ78993</t>
  </si>
  <si>
    <t>tig00001229_g7836.t1</t>
  </si>
  <si>
    <t>gi|293333172|ref|NP_001168589.1|</t>
  </si>
  <si>
    <t>Eukaryota-Viridiplantae-Streptophyta-Liliopsida-Poales-Poaceae-Zea-Zea_mays-NP_001168589</t>
  </si>
  <si>
    <t>tig00000145_g8809.t1</t>
  </si>
  <si>
    <t>gi|780151478|ref|XP_011681820.1|</t>
  </si>
  <si>
    <t>Eukaryota-Metazoa-Echinodermata-Echinoidea-Echinoida-Strongylocentrotidae-Strongylocentrotus-Strongylocentrotus_purpuratus-XP_011681820</t>
  </si>
  <si>
    <t>tig00020592_g11686.t1</t>
  </si>
  <si>
    <t>gi|51011077|ref|NP_001003497.1|</t>
  </si>
  <si>
    <t>Eukaryota-Metazoa-Chordata-Actinopteri-Cypriniformes-Cyprinidae-Danio-Danio_rerio-NP_001003497</t>
  </si>
  <si>
    <t>tig00020734_g13603.t1</t>
  </si>
  <si>
    <t>gi|75700318|gb|ABA19994.1|</t>
  </si>
  <si>
    <t>Bacteria-undef-Cyanobacteria-undef-Nostocales-Nostocaceae-Anabaena-Anabaena_variabilis-ABA19994</t>
  </si>
  <si>
    <t>tig00020848_g14562.t1</t>
  </si>
  <si>
    <t>gi|912980633|ref|WP_050329814.1|</t>
  </si>
  <si>
    <t>Bacteria-undef-Firmicutes-Bacilli-Bacillales-Staphylococcaceae-Staphylococcus-Staphylococcus_schleiferi-WP_050329814</t>
  </si>
  <si>
    <t>tig00000042_g15531.t1</t>
  </si>
  <si>
    <t>gi|504960114|ref|WP_015147216.1|</t>
  </si>
  <si>
    <t>Bacteria-undef-Cyanobacteria-undef-Oscillatoriales-Oscillatoriaceae-Oscillatoria-Oscillatoria_acuminata-WP_015147216</t>
  </si>
  <si>
    <t>tig00020952_g16506.t1</t>
  </si>
  <si>
    <t>gi|470512207|ref|XP_004352442.1|</t>
  </si>
  <si>
    <t>Eukaryota-undef-undef-undef-Longamoebia-Acanthamoebidae-Acanthamoeba-Acanthamoeba_castellanii-XP_004352442</t>
  </si>
  <si>
    <t>tig00021037_g17465.t1</t>
  </si>
  <si>
    <t>gi|642932845|ref|XP_008197009.1|</t>
  </si>
  <si>
    <t>Eukaryota-Metazoa-Arthropoda-Insecta-Coleoptera-Tenebrionidae-Tribolium-Tribolium_castaneum-XP_008197009</t>
  </si>
  <si>
    <t>tig00021119_g18429.t1</t>
  </si>
  <si>
    <t>gi|759680399|ref|WP_043397594.1|</t>
  </si>
  <si>
    <t>Bacteria-undef-Proteobacteria-Deltaproteobacteria-Myxococcales-Archangiaceae-Archangium-Archangium_violaceum-WP_043397594</t>
  </si>
  <si>
    <t>tig00021234_g19387.t1</t>
  </si>
  <si>
    <t>gi|66801517|ref|XP_629684.1|</t>
  </si>
  <si>
    <t>Eukaryota-undef-undef-undef-Dictyosteliida-undef-Dictyostelium-Dictyostelium_discoideum-XP_629684</t>
  </si>
  <si>
    <t>tig00000670_g3013.t1</t>
  </si>
  <si>
    <t>gi|470419347|ref|XP_004337183.1|</t>
  </si>
  <si>
    <t>Eukaryota-undef-undef-undef-Longamoebia-Acanthamoebidae-Acanthamoeba-Acanthamoeba_castellanii-XP_004337183</t>
  </si>
  <si>
    <t>tig00000857_g4944.t1</t>
  </si>
  <si>
    <t>gi|505097380|ref|WP_015284482.1|</t>
  </si>
  <si>
    <t>Archaea-undef-Euryarchaeota-Methanomicrobia-Methanomicrobiales-Methanoregulaceae-Methanoregula-Methanoregula_formicica-WP_015284482</t>
  </si>
  <si>
    <t>tig00001086_g6871.t1</t>
  </si>
  <si>
    <t>gi|675203071|ref|XP_008910420.1|</t>
  </si>
  <si>
    <t>Eukaryota-undef-undef-Oomycetes-Peronosporales-undef-Phytophthora-Phytophthora_parasitica-XP_008910420</t>
  </si>
  <si>
    <t>tig00001229_g7837.t1</t>
  </si>
  <si>
    <t>gi|242042539|ref|XP_002468664.1|</t>
  </si>
  <si>
    <t>Eukaryota-Viridiplantae-Streptophyta-Liliopsida-Poales-Poaceae-Sorghum-Sorghum_bicolor-XP_002468664</t>
  </si>
  <si>
    <t>tig00020592_g11687.t1</t>
  </si>
  <si>
    <t>gi|1020519931|ref|XP_016099347.1|</t>
  </si>
  <si>
    <t>Eukaryota-Metazoa-Chordata-Actinopteri-Cypriniformes-Cyprinidae-Sinocyclocheilus-Sinocyclocheilus_grahami-XP_016099347</t>
  </si>
  <si>
    <t>tig00020675_g12647.t1</t>
  </si>
  <si>
    <t>gi|1004136116|gb|KXZ44159.1|</t>
  </si>
  <si>
    <t>Eukaryota-Viridiplantae-Chlorophyta-Chlorophyceae-Chlamydomonadales-Volvocaceae-Gonium-Gonium_pectorale-KXZ44159</t>
  </si>
  <si>
    <t>tig00020848_g14563.t1</t>
  </si>
  <si>
    <t>gi|817200668|ref|XP_012276057.1|</t>
  </si>
  <si>
    <t>Eukaryota-Metazoa-Arthropoda-Insecta-Hymenoptera-Orussidae-Orussus-Orussus_abietinus-XP_012276057</t>
  </si>
  <si>
    <t>tig00000042_g15532.t1</t>
  </si>
  <si>
    <t>gi|53801490|gb|AAU93947.1|</t>
  </si>
  <si>
    <t>Eukaryota-Viridiplantae-Chlorophyta-Trebouxiophyceae-Chlorellales-undef-Helicosporidium-Helicosporidium_sp._ex_Simulium_jonesi-AAU93947</t>
  </si>
  <si>
    <t>tig00020952_g16507.t1</t>
  </si>
  <si>
    <t>gi|505015595|ref|WP_015202697.1|</t>
  </si>
  <si>
    <t>Bacteria-undef-Cyanobacteria-undef-Oscillatoriales-Gomontiellaceae-Crinalium-Crinalium_epipsammum-WP_015202697</t>
  </si>
  <si>
    <t>tig00021037_g17466.t1</t>
  </si>
  <si>
    <t>gi|403372983|gb|EJY86402.1|</t>
  </si>
  <si>
    <t>Eukaryota-undef-undef-Spirotrichea-Sporadotrichida-Oxytrichidae-Oxytricha-Oxytricha_trifallax-EJY86402</t>
  </si>
  <si>
    <t>tig00021119_g18430.t1</t>
  </si>
  <si>
    <t>gi|406915867|gb|EKD54910.1|</t>
  </si>
  <si>
    <t>Bacteria-undef-undef-undef-undef-undef-undef-uncultured_bacterium-EKD54910</t>
  </si>
  <si>
    <t>tig00021234_g19388.t1</t>
  </si>
  <si>
    <t>gi|470527160|ref|XP_004356983.1|</t>
  </si>
  <si>
    <t>Eukaryota-undef-undef-undef-Longamoebia-Acanthamoebidae-Acanthamoeba-Acanthamoeba_castellanii-XP_004356983</t>
  </si>
  <si>
    <t>tig00000342_g24210.t1</t>
  </si>
  <si>
    <t>gi|698778653|ref|XP_009822370.1|</t>
  </si>
  <si>
    <t>Eukaryota-undef-undef-Oomycetes-Saprolegniales-Saprolegniaceae-Aphanomyces-Aphanomyces_astaci-XP_009822370</t>
  </si>
  <si>
    <t>tig00000057_g104.t1</t>
  </si>
  <si>
    <t>gi|516259285|ref|WP_017663248.1|</t>
  </si>
  <si>
    <t>Bacteria-undef-Cyanobacteria-undef-Oscillatoriales-Coleofasciculaceae-Geitlerinema-Geitlerinema_sp._PCC_7105-WP_017663248</t>
  </si>
  <si>
    <t>tig00000459_g1067.t1</t>
  </si>
  <si>
    <t>tig00000551_g2042.t1</t>
  </si>
  <si>
    <t>gi|494656289|ref|WP_007414233.1|</t>
  </si>
  <si>
    <t>Bacteria-undef-Verrucomicrobia-Verrucomicrobiae-Verrucomicrobiales-Verrucomicrobia subdivision 3-Pedosphaera-Pedosphaera_parvula-WP_007414233</t>
  </si>
  <si>
    <t>tig00000670_g3014.t1</t>
  </si>
  <si>
    <t>gi|1026997373|ref|XP_016606792.1|</t>
  </si>
  <si>
    <t>Eukaryota-Fungi-Chytridiomycota-Chytridiomycetes-Spizellomycetales-Spizellomycetaceae-Spizellomyces-Spizellomyces_punctatus-XP_016606792</t>
  </si>
  <si>
    <t>tig00000857_g4945.t1</t>
  </si>
  <si>
    <t>gi|470424752|ref|XP_004337732.1|</t>
  </si>
  <si>
    <t>Eukaryota-undef-undef-undef-Longamoebia-Acanthamoebidae-Acanthamoeba-Acanthamoeba_castellanii-XP_004337732</t>
  </si>
  <si>
    <t>tig00000983_g5917.t1</t>
  </si>
  <si>
    <t>gi|922888649|gb|KOO53862.1|</t>
  </si>
  <si>
    <t>Eukaryota-undef-undef-undef-Prymnesiales-Chrysochromulinaceae-Chrysochromulina-Chrysochromulina_sp._CCMP291-KOO53862</t>
  </si>
  <si>
    <t>tig00001086_g6872.t1</t>
  </si>
  <si>
    <t>gi|1013947500|gb|KYR01170.1|</t>
  </si>
  <si>
    <t>Eukaryota-undef-undef-undef-Dictyosteliida-undef-Dictyostelium-Dictyostelium_lacteum-KYR01170</t>
  </si>
  <si>
    <t>tig00001229_g7838.t1</t>
  </si>
  <si>
    <t>gi|971511772|dbj|GAQ86450.1|</t>
  </si>
  <si>
    <t>Eukaryota-Viridiplantae-Streptophyta-Klebsormidiophyceae-Klebsormidiales-Klebsormidiaceae-Klebsormidium-Klebsormidium_flaccidum-GAQ86450</t>
  </si>
  <si>
    <t>tig00020515_g9776.t1</t>
  </si>
  <si>
    <t>gi|1004144818|gb|KXZ52797.1|</t>
  </si>
  <si>
    <t>Eukaryota-Viridiplantae-Chlorophyta-Chlorophyceae-Chlamydomonadales-Volvocaceae-Gonium-Gonium_pectorale-KXZ52797</t>
  </si>
  <si>
    <t>tig00020592_g11688.t1</t>
  </si>
  <si>
    <t>gi|831783828|ref|XP_012757250.1|</t>
  </si>
  <si>
    <t>Eukaryota-undef-undef-undef-Dictyosteliida-undef-Acytostelium-Acytostelium_subglobosum-XP_012757250</t>
  </si>
  <si>
    <t>tig00020848_g14564.t1</t>
  </si>
  <si>
    <t>gi|857973955|emb|CEO99947.1|</t>
  </si>
  <si>
    <t>Eukaryota-undef-undef-undef-undef-Plasmodiophoridae-Plasmodiophora-Plasmodiophora_brassicae-CEO99947</t>
  </si>
  <si>
    <t>tig00000042_g15533.t1</t>
  </si>
  <si>
    <t>gi|545704957|ref|XP_005704800.1|</t>
  </si>
  <si>
    <t>Eukaryota-undef-undef-Bangiophyceae-Cyanidiales-Cyanidiaceae-Galdieria-Galdieria_sulphuraria-XP_005704800</t>
  </si>
  <si>
    <t>tig00020952_g16508.t1</t>
  </si>
  <si>
    <t>gi|159477555|ref|XP_001696874.1|</t>
  </si>
  <si>
    <t>Eukaryota-Viridiplantae-Chlorophyta-Chlorophyceae-Chlamydomonadales-Chlamydomonadaceae-Chlamydomonas-Chlamydomonas_reinhardtii-XP_001696874</t>
  </si>
  <si>
    <t>tig00021234_g19389.t1</t>
  </si>
  <si>
    <t>gi|1013943135|gb|KYQ96816.1|</t>
  </si>
  <si>
    <t>Eukaryota-undef-undef-undef-Dictyosteliida-undef-Dictyostelium-Dictyostelium_lacteum-KYQ96816</t>
  </si>
  <si>
    <t>tig00021434_g21321.t1</t>
  </si>
  <si>
    <t>gi|145546157|ref|XP_001458762.1|</t>
  </si>
  <si>
    <t>Eukaryota-undef-undef-Oligohymenophorea-Peniculida-Parameciidae-Paramecium-Paramecium_tetraurelia-XP_001458762</t>
  </si>
  <si>
    <t>tig00021537_g22295.t1</t>
  </si>
  <si>
    <t>gi|551630564|ref|XP_005818210.1|</t>
  </si>
  <si>
    <t>Eukaryota-undef-undef-Cryptophyta-Pyrenomonadales-Geminigeraceae-Guillardia-Guillardia_theta-XP_005818210</t>
  </si>
  <si>
    <t>tig00021726_g23259.t1</t>
  </si>
  <si>
    <t>gi|123480041|ref|XP_001323176.1|</t>
  </si>
  <si>
    <t>Eukaryota-undef-undef-undef-Trichomonadida-Trichomonadidae-Trichomonas-Trichomonas_vaginalis-XP_001323176</t>
  </si>
  <si>
    <t>tig00000342_g24211.t1</t>
  </si>
  <si>
    <t>gi|1057287708|ref|WP_068651271.1|</t>
  </si>
  <si>
    <t>Bacteria-undef-Proteobacteria-Alphaproteobacteria-Rickettsiales-Anaplasmataceae-Wolbachia-Wolbachia_endosymbiont_of_Trichogramma_pretiosum-WP_068651271</t>
  </si>
  <si>
    <t>tig00000057_g105.t1</t>
  </si>
  <si>
    <t>gi|926636287|ref|XP_013784070.1|</t>
  </si>
  <si>
    <t>Eukaryota-Metazoa-Arthropoda-Merostomata-Xiphosura-Limulidae-Limulus-Limulus_polyphemus-XP_013784070</t>
  </si>
  <si>
    <t>tig00000551_g2043.t1</t>
  </si>
  <si>
    <t>gi|3402191|emb|CAA06411.1|</t>
  </si>
  <si>
    <t>Eukaryota-undef-undef-Glaucocystophyceae-undef-Cyanophoraceae-Cyanophora-Cyanophora_paradoxa-CAA06411</t>
  </si>
  <si>
    <t>tig00000670_g3015.t1</t>
  </si>
  <si>
    <t>gi|1031981065|dbj|BAV06466.1|</t>
  </si>
  <si>
    <t>Bacteria-undef-Bacteroidetes-Chitinophagia-Chitinophagales-Chitinophagaceae-Filimonas-Filimonas_lacunae-BAV06466</t>
  </si>
  <si>
    <t>tig00000857_g4946.t1</t>
  </si>
  <si>
    <t>gi|551670623|ref|XP_005838069.1|</t>
  </si>
  <si>
    <t>Eukaryota-undef-undef-Cryptophyta-Pyrenomonadales-Geminigeraceae-Guillardia-Guillardia_theta-XP_005838069</t>
  </si>
  <si>
    <t>tig00001086_g6873.t1</t>
  </si>
  <si>
    <t>gi|1003747154|gb|KXX82336.1|</t>
  </si>
  <si>
    <t>Eukaryota-Fungi-Ascomycota-Sordariomycetes-Sordariales-undef-Madurella-Madurella_mycetomatis-KXX82336</t>
  </si>
  <si>
    <t>tig00001229_g7839.t1</t>
  </si>
  <si>
    <t>gi|159489466|ref|XP_001702718.1|</t>
  </si>
  <si>
    <t>Eukaryota-Viridiplantae-Chlorophyta-Chlorophyceae-Chlamydomonadales-Chlamydomonadaceae-Chlamydomonas-Chlamydomonas_reinhardtii-XP_001702718</t>
  </si>
  <si>
    <t>tig00020592_g11689.t1</t>
  </si>
  <si>
    <t>gi|628060341|ref|XP_007696188.1|</t>
  </si>
  <si>
    <t>Eukaryota-Fungi-Ascomycota-Dothideomycetes-Pleosporales-Pleosporaceae-Bipolaris-Bipolaris_sorokiniana-XP_007696188</t>
  </si>
  <si>
    <t>tig00020734_g13606.t1</t>
  </si>
  <si>
    <t>gi|675706650|ref|XP_003810241.2|</t>
  </si>
  <si>
    <t>Eukaryota-Metazoa-Chordata-Mammalia-Primates-Hominidae-Pan-Pan_paniscus-XP_003810241</t>
  </si>
  <si>
    <t>tig00000042_g15534.t1</t>
  </si>
  <si>
    <t>gi|512929841|ref|XP_004931922.1|</t>
  </si>
  <si>
    <t>Eukaryota-Metazoa-Arthropoda-Insecta-Lepidoptera-Bombycidae-Bombyx-Bombyx_mori-XP_004931922</t>
  </si>
  <si>
    <t>tig00021037_g17468.t1</t>
  </si>
  <si>
    <t>gi|501190191|ref|WP_012233209.1|</t>
  </si>
  <si>
    <t>Bacteria-undef-Proteobacteria-Deltaproteobacteria-Myxococcales-Polyangiaceae-Sorangium-Sorangium_cellulosum-WP_012233209</t>
  </si>
  <si>
    <t>tig00021234_g19390.t1</t>
  </si>
  <si>
    <t>gi|302844323|ref|XP_002953702.1|</t>
  </si>
  <si>
    <t>Eukaryota-Viridiplantae-Chlorophyta-Chlorophyceae-Chlamydomonadales-Volvocaceae-Volvox-Volvox_carteri-XP_002953702</t>
  </si>
  <si>
    <t>tig00021332_g20355.t1</t>
  </si>
  <si>
    <t>gi|922881295|gb|KOO47056.1|</t>
  </si>
  <si>
    <t>Eukaryota-undef-undef-undef-Prymnesiales-Chrysochromulinaceae-Chrysochromulina-Chrysochromulina_sp._CCMP291-KOO47056</t>
  </si>
  <si>
    <t>tig00021434_g21322.t1</t>
  </si>
  <si>
    <t>gi|1051614037|ref|WP_065919966.1|</t>
  </si>
  <si>
    <t>tig00021537_g22296.t1</t>
  </si>
  <si>
    <t>gi|495934399|ref|WP_008658978.1|</t>
  </si>
  <si>
    <t>Bacteria-undef-Planctomycetes-Planctomycetia-Planctomycetales-Planctomycetaceae-Rhodopirellula-Rhodopirellula_europaea-WP_008658978</t>
  </si>
  <si>
    <t>tig00000342_g24212.t1</t>
  </si>
  <si>
    <t>gi|1057511309|ref|WP_068809796.1|</t>
  </si>
  <si>
    <t>Bacteria-undef-Proteobacteria-Gammaproteobacteria-undef-undef-Pseudohongiella-undef-WP_068809796</t>
  </si>
  <si>
    <t>tig00000057_g106.t1</t>
  </si>
  <si>
    <t>gi|169862442|ref|XP_001837848.1|</t>
  </si>
  <si>
    <t>Eukaryota-Fungi-Basidiomycota-Agaricomycetes-Agaricales-Psathyrellaceae-Coprinopsis-Coprinopsis_cinerea-XP_001837848</t>
  </si>
  <si>
    <t>tig00000459_g1069.t1</t>
  </si>
  <si>
    <t>gi|524567325|emb|CDC91945.1|</t>
  </si>
  <si>
    <t>Bacteria-undef-Firmicutes-undef-undef-undef-undef-Firmicutes_bacterium_CAG:227-CDC91945</t>
  </si>
  <si>
    <t>tig00000670_g3016.t1</t>
  </si>
  <si>
    <t>gi|544210601|ref|XP_005535701.1|</t>
  </si>
  <si>
    <t>Eukaryota-undef-undef-Bangiophyceae-Cyanidiales-Cyanidiaceae-Cyanidioschyzon-Cyanidioschyzon_merolae-XP_005535701</t>
  </si>
  <si>
    <t>tig00000764_g3988.t1</t>
  </si>
  <si>
    <t>gi|560118891|emb|CDJ96480.1|</t>
  </si>
  <si>
    <t>Eukaryota-Metazoa-Nematoda-Chromadorea-Rhabditida-Haemonchidae-Haemonchus-Haemonchus_contortus-CDJ96480</t>
  </si>
  <si>
    <t>tig00000983_g5919.t1</t>
  </si>
  <si>
    <t>gi|470116880|ref|XP_004294601.1|</t>
  </si>
  <si>
    <t>Eukaryota-Viridiplantae-Streptophyta-undef-Rosales-Rosaceae-Fragaria-Fragaria_vesca-XP_004294601</t>
  </si>
  <si>
    <t>tig00001086_g6874.t1</t>
  </si>
  <si>
    <t>gi|780112911|ref|WP_045477594.1|</t>
  </si>
  <si>
    <t>Bacteria-undef-Proteobacteria-Gammaproteobacteria-Thiotrichales-Thiotrichaceae-Thioploca-Thioploca_ingrica-WP_045477594</t>
  </si>
  <si>
    <t>tig00001229_g7840.t1</t>
  </si>
  <si>
    <t>gi|545709400|ref|XP_005707010.1|</t>
  </si>
  <si>
    <t>Eukaryota-undef-undef-Bangiophyceae-Cyanidiales-Cyanidiaceae-Galdieria-Galdieria_sulphuraria-XP_005707010</t>
  </si>
  <si>
    <t>tig00000145_g8813.t1</t>
  </si>
  <si>
    <t>gi|971516462|dbj|GAQ81714.1|</t>
  </si>
  <si>
    <t>Eukaryota-Viridiplantae-Streptophyta-Klebsormidiophyceae-Klebsormidiales-Klebsormidiaceae-Klebsormidium-Klebsormidium_flaccidum-GAQ81714</t>
  </si>
  <si>
    <t>tig00020592_g11690.t1</t>
  </si>
  <si>
    <t>gi|857974297|emb|CEO99499.1|</t>
  </si>
  <si>
    <t>Eukaryota-undef-undef-undef-undef-Plasmodiophoridae-Plasmodiophora-Plasmodiophora_brassicae-CEO99499</t>
  </si>
  <si>
    <t>tig00020675_g12650.t1</t>
  </si>
  <si>
    <t>gi|936701634|ref|XP_014228780.1|</t>
  </si>
  <si>
    <t>Eukaryota-Metazoa-Arthropoda-Insecta-Hymenoptera-Trichogrammatidae-Trichogramma-Trichogramma_pretiosum-XP_014228780</t>
  </si>
  <si>
    <t>tig00020734_g13607.t1</t>
  </si>
  <si>
    <t>gi|861618500|gb|KMQ86828.1|</t>
  </si>
  <si>
    <t>Eukaryota-Metazoa-Arthropoda-Insecta-Hymenoptera-Formicidae-Lasius-Lasius_niger-KMQ86828</t>
  </si>
  <si>
    <t>tig00020848_g14566.t1</t>
  </si>
  <si>
    <t>gi|929099862|ref|XP_014060964.1|</t>
  </si>
  <si>
    <t>Eukaryota-Metazoa-Chordata-Actinopteri-Salmoniformes-Salmonidae-Salmo-Salmo_salar-XP_014060964</t>
  </si>
  <si>
    <t>tig00021122_g18433.t1</t>
  </si>
  <si>
    <t>gi|556602870|ref|WP_023359169.1|</t>
  </si>
  <si>
    <t>Bacteria-undef-Actinobacteria-Actinobacteria-Micromonosporales-Micromonosporaceae-Actinoplanes-Actinoplanes_friuliensis-WP_023359169</t>
  </si>
  <si>
    <t>tig00021234_g19391.t1</t>
  </si>
  <si>
    <t>gi|511005348|gb|EPB86691.1|</t>
  </si>
  <si>
    <t>Eukaryota-Fungi-Mucoromycota-undef-Mucorales-Mucoraceae-Mucor-Mucor_circinelloides-EPB86691</t>
  </si>
  <si>
    <t>tig00021434_g21323.t1</t>
  </si>
  <si>
    <t>gi|983497264|ref|WP_060650396.1|</t>
  </si>
  <si>
    <t>Bacteria-undef-Actinobacteria-Actinobacteria-Corynebacteriales-Nocardiaceae-Rhodococcus-Rhodococcus_pyridinivorans-WP_060650396</t>
  </si>
  <si>
    <t>tig00021537_g22297.t1</t>
  </si>
  <si>
    <t>gi|922862492|gb|KOO30090.1|</t>
  </si>
  <si>
    <t>Eukaryota-undef-undef-undef-Prymnesiales-Chrysochromulinaceae-Chrysochromulina-Chrysochromulina_sp._CCMP291-KOO30090</t>
  </si>
  <si>
    <t>tig00000017_g11.t1</t>
  </si>
  <si>
    <t>gi|971506789|dbj|GAQ91418.1|</t>
  </si>
  <si>
    <t>Eukaryota-Viridiplantae-Streptophyta-Klebsormidiophyceae-Klebsormidiales-Klebsormidiaceae-Klebsormidium-Klebsormidium_flaccidum-GAQ91418</t>
  </si>
  <si>
    <t>tig00000525_g1948.t1</t>
  </si>
  <si>
    <t>gi|299469780|emb|CBN76634.1|</t>
  </si>
  <si>
    <t>Eukaryota-undef-Phaeophyceae-undef-Ectocarpales-Ectocarpaceae-Ectocarpus-Ectocarpus_siliculosus-CBN76634</t>
  </si>
  <si>
    <t>tig00000658_g2920.t1</t>
  </si>
  <si>
    <t>gi|499353197|ref|WP_011042124.1|</t>
  </si>
  <si>
    <t>Bacteria-undef-Proteobacteria-Gammaproteobacteria-Alteromonadales-Colwelliaceae-Colwellia-Colwellia_psychrerythraea-WP_011042124</t>
  </si>
  <si>
    <t>tig00000842_g4853.t1</t>
  </si>
  <si>
    <t>gi|591366918|ref|XP_007058311.1|</t>
  </si>
  <si>
    <t>Eukaryota-Metazoa-Chordata-undef-Testudines-Cheloniidae-Chelonia-Chelonia_mydas-XP_007058311</t>
  </si>
  <si>
    <t>tig00000970_g5823.t1</t>
  </si>
  <si>
    <t>gi|426215362|ref|XP_004001941.1|</t>
  </si>
  <si>
    <t>Eukaryota-Metazoa-Chordata-Mammalia-undef-Bovidae-Ovis-Ovis_aries-XP_004001941</t>
  </si>
  <si>
    <t>tig00001067_g6776.t1</t>
  </si>
  <si>
    <t>gi|909441540|gb|AKT76083.1|</t>
  </si>
  <si>
    <t>Eukaryota-undef-undef-Glaucocystophyceae-Glaucocystales-Glaucocystaceae-Glaucocystis-Glaucocystis_nostochinearum-AKT76083</t>
  </si>
  <si>
    <t>tig00000157_g9687.t1</t>
  </si>
  <si>
    <t>gi|847028670|ref|XP_012805350.1|</t>
  </si>
  <si>
    <t>Eukaryota-Metazoa-Chordata-Mammalia-Rodentia-Dipodidae-Jaculus-Jaculus_jaculus-XP_012805350</t>
  </si>
  <si>
    <t>tig00020660_g12553.t1</t>
  </si>
  <si>
    <t>gi|1016067465|ref|WP_062912124.1|</t>
  </si>
  <si>
    <t>Bacteria-undef-Actinobacteria-Actinobacteria-Corynebacteriales-Mycobacteriaceae-Mycobacterium-Mycobacterium_abscessus-WP_062912124</t>
  </si>
  <si>
    <t>tig00020830_g14469.t1</t>
  </si>
  <si>
    <t>gi|358374955|dbj|GAA91543.1|</t>
  </si>
  <si>
    <t>Eukaryota-Fungi-Ascomycota-Eurotiomycetes-Eurotiales-Aspergillaceae-Aspergillus-Aspergillus_kawachii-GAA91543</t>
  </si>
  <si>
    <t>tig00020951_g16414.t1</t>
  </si>
  <si>
    <t>tig00021036_g17374.t1</t>
  </si>
  <si>
    <t>gi|508181865|ref|YP_008052384.1|</t>
  </si>
  <si>
    <t>Viruses-undef-undef-undef-undef-Phycodnaviridae-Prymnesiovirus-Phaeocystis_globosa_virus-YP_008052384</t>
  </si>
  <si>
    <t>tig00021108_g18335.t1</t>
  </si>
  <si>
    <t>gi|123507472|ref|XP_001329422.1|</t>
  </si>
  <si>
    <t>Eukaryota-undef-undef-undef-Trichomonadida-Trichomonadidae-Trichomonas-Trichomonas_vaginalis-XP_001329422</t>
  </si>
  <si>
    <t>tig00021179_g19294.t1</t>
  </si>
  <si>
    <t>gi|976921785|gb|KVI06453.1|</t>
  </si>
  <si>
    <t>Eukaryota-Viridiplantae-Streptophyta-undef-Asterales-Asteraceae-Cynara-Cynara_cardunculus-KVI06453</t>
  </si>
  <si>
    <t>tig00021319_g20264.t1</t>
  </si>
  <si>
    <t>gi|939284574|ref|XP_014269937.1|</t>
  </si>
  <si>
    <t>Eukaryota-Metazoa-Chordata-Actinopteri-Cichliformes-Cichlidae-Maylandia-Maylandia_zebra-XP_014269937</t>
  </si>
  <si>
    <t>tig00021719_g23163.t1</t>
  </si>
  <si>
    <t>gi|224002581|ref|XP_002290962.1|</t>
  </si>
  <si>
    <t>Eukaryota-undef-Bacillariophyta-Coscinodiscophyceae-Thalassiosirales-Thalassiosiraceae-Thalassiosira-Thalassiosira_pseudonana-XP_002290962</t>
  </si>
  <si>
    <t>tig00000670_g3017.t1</t>
  </si>
  <si>
    <t>gi|1056599087|ref|WP_068030210.1|</t>
  </si>
  <si>
    <t>Bacteria-undef-Proteobacteria-Alphaproteobacteria-Rhizobiales-Hyphomicrobiaceae-Rhodoplanes-Rhodoplanes_sp._Z2-YC6860-WP_068030210</t>
  </si>
  <si>
    <t>tig00000145_g8814.t1</t>
  </si>
  <si>
    <t>gi|1040797484|ref|WP_065121581.1|</t>
  </si>
  <si>
    <t>Bacteria-undef-Actinobacteria-Actinobacteria-Corynebacteriales-Mycobacteriaceae-Mycobacterium-Mycobacterium_asiaticum-WP_065121581</t>
  </si>
  <si>
    <t>tig00020515_g9779.t1</t>
  </si>
  <si>
    <t>gi|168016956|ref|XP_001761014.1|</t>
  </si>
  <si>
    <t>Eukaryota-Viridiplantae-Streptophyta-Bryopsida-Funariales-Funariaceae-Physcomitrella-Physcomitrella_patens-XP_001761014</t>
  </si>
  <si>
    <t>tig00020592_g11691.t1</t>
  </si>
  <si>
    <t>gi|655008540|ref|WP_028457611.1|</t>
  </si>
  <si>
    <t>Bacteria-undef-Chloroflexi-Chloroflexia-Chloroflexales-Chloroflexaceae-Chloroflexus-Chloroflexus_sp._Y-396-1-WP_028457611</t>
  </si>
  <si>
    <t>tig00020848_g14567.t1</t>
  </si>
  <si>
    <t>gi|156386198|ref|XP_001633800.1|</t>
  </si>
  <si>
    <t>Eukaryota-Metazoa-Cnidaria-Anthozoa-Actiniaria-Edwardsiidae-Nematostella-Nematostella_vectensis-XP_001633800</t>
  </si>
  <si>
    <t>tig00000042_g15536.t1</t>
  </si>
  <si>
    <t>gi|553732678|ref|WP_023067336.1|</t>
  </si>
  <si>
    <t>Bacteria-undef-Cyanobacteria-undef-Oscillatoriales-Oscillatoriaceae-Lyngbya-Lyngbya_aestuarii-WP_023067336</t>
  </si>
  <si>
    <t>tig00021434_g21324.t1</t>
  </si>
  <si>
    <t>gi|931418280|gb|KPK04873.1|</t>
  </si>
  <si>
    <t>Bacteria-undef-Chloroflexi-Anaerolineae-undef-undef-undef-Anaerolineae_bacterium_SG8_19-KPK04873</t>
  </si>
  <si>
    <t>tig00021537_g22298.t1</t>
  </si>
  <si>
    <t>gi|329138177|gb|EGG42433.1|</t>
  </si>
  <si>
    <t>Archaea-undef-Thaumarchaeota-undef-Nitrosopumilales-Nitrosopumilaceae-Candidatus Nitrosoarchaeum-Candidatus_Nitrosoarchaeum_limnia-EGG42433</t>
  </si>
  <si>
    <t>tig00000342_g24214.t1</t>
  </si>
  <si>
    <t>gi|635370991|emb|CCI40894.1|</t>
  </si>
  <si>
    <t>Eukaryota-undef-undef-Oomycetes-Albuginales-Albuginaceae-Albugo-Albugo_candida-CCI40894</t>
  </si>
  <si>
    <t>tig00000057_g108.t1</t>
  </si>
  <si>
    <t>gi|736735326|ref|WP_034739258.1|</t>
  </si>
  <si>
    <t>Bacteria-undef-Bacteroidetes-Flavobacteriia-Flavobacteriales-Flavobacteriaceae-Chryseobacterium-Chryseobacterium_vrystaatense-WP_034739258</t>
  </si>
  <si>
    <t>tig00000459_g1071.t1</t>
  </si>
  <si>
    <t>gi|947632958|ref|WP_056295930.1|</t>
  </si>
  <si>
    <t>Bacteria-undef-Actinobacteria-Actinobacteria-Geodermatophilales-Geodermatophilaceae-Modestobacter-Modestobacter_sp._Leaf380-WP_056295930</t>
  </si>
  <si>
    <t>tig00000670_g3018.t1</t>
  </si>
  <si>
    <t>gi|918661597|ref|WP_052534716.1|</t>
  </si>
  <si>
    <t>tig00000764_g3990.t1</t>
  </si>
  <si>
    <t>gi|914568199|gb|KOB72216.1|</t>
  </si>
  <si>
    <t>Eukaryota-Metazoa-Arthropoda-Insecta-Lepidoptera-Geometridae-Operophtera-Operophtera_brumata-KOB72216</t>
  </si>
  <si>
    <t>tig00000983_g5921.t1</t>
  </si>
  <si>
    <t>gi|780144499|ref|XP_011681137.1|</t>
  </si>
  <si>
    <t>Eukaryota-Metazoa-Echinodermata-Echinoidea-Echinoida-Strongylocentrotidae-Strongylocentrotus-Strongylocentrotus_purpuratus-XP_011681137</t>
  </si>
  <si>
    <t>tig00001093_g6876.t1</t>
  </si>
  <si>
    <t>gi|1023176429|pdb|5I9F|A</t>
  </si>
  <si>
    <t>--------5I9F</t>
  </si>
  <si>
    <t>tig00000145_g8815.t1</t>
  </si>
  <si>
    <t>gi|495593731|ref|WP_008318310.1|</t>
  </si>
  <si>
    <t>Bacteria-undef-Cyanobacteria-undef-Synechococcales-Leptolyngbyaceae-Leptolyngbya-Leptolyngbya_sp._PCC_6406-WP_008318310</t>
  </si>
  <si>
    <t>tig00020515_g9780.t1</t>
  </si>
  <si>
    <t>gi|1027005775|ref|XP_016606141.1|</t>
  </si>
  <si>
    <t>Eukaryota-Fungi-Chytridiomycota-Chytridiomycetes-Spizellomycetales-Spizellomycetaceae-Spizellomyces-Spizellomyces_punctatus-XP_016606141</t>
  </si>
  <si>
    <t>tig00021234_g19393.t1</t>
  </si>
  <si>
    <t>gi|655701503|ref|WP_028948023.1|</t>
  </si>
  <si>
    <t>Bacteria-undef-Cyanobacteria-undef-Synechococcales-Merismopediaceae-Synechocystis-Synechocystis_sp._PCC_6714-WP_028948023</t>
  </si>
  <si>
    <t>tig00000342_g24215.t1</t>
  </si>
  <si>
    <t>gi|470481765|ref|XP_004342926.1|</t>
  </si>
  <si>
    <t>Eukaryota-undef-undef-undef-Longamoebia-Acanthamoebidae-Acanthamoeba-Acanthamoeba_castellanii-XP_004342926</t>
  </si>
  <si>
    <t>tig00000764_g3991.t1</t>
  </si>
  <si>
    <t>gi|595471973|gb|EXX66052.1|</t>
  </si>
  <si>
    <t>Eukaryota-Fungi-Mucoromycota-Glomeromycetes-Glomerales-Glomeraceae-Rhizophagus-Rhizophagus_irregularis-EXX66052</t>
  </si>
  <si>
    <t>tig00000857_g4950.t1</t>
  </si>
  <si>
    <t>gi|585679984|ref|XP_006819618.1|</t>
  </si>
  <si>
    <t>Eukaryota-Metazoa-Hemichordata-Enteropneusta-undef-Harrimaniidae-Saccoglossus-Saccoglossus_kowalevskii-XP_006819618</t>
  </si>
  <si>
    <t>tig00000983_g5922.t1</t>
  </si>
  <si>
    <t>gi|922393002|ref|XP_013464910.1|</t>
  </si>
  <si>
    <t>Eukaryota-Viridiplantae-Streptophyta-undef-Fabales-Fabaceae-Medicago-Medicago_truncatula-XP_013464910</t>
  </si>
  <si>
    <t>tig00001093_g6877.t1</t>
  </si>
  <si>
    <t>gi|551646996|ref|XP_005826283.1|</t>
  </si>
  <si>
    <t>Eukaryota-undef-undef-Cryptophyta-Pyrenomonadales-Geminigeraceae-Guillardia-Guillardia_theta-XP_005826283</t>
  </si>
  <si>
    <t>tig00000145_g8816.t1</t>
  </si>
  <si>
    <t>gi|922855453|gb|KOO23901.1|</t>
  </si>
  <si>
    <t>Eukaryota-undef-undef-undef-Prymnesiales-Chrysochromulinaceae-Chrysochromulina-Chrysochromulina_sp._CCMP291-KOO23901</t>
  </si>
  <si>
    <t>tig00020515_g9781.t1</t>
  </si>
  <si>
    <t>gi|919590861|ref|WP_052888614.1|</t>
  </si>
  <si>
    <t>Bacteria-undef-Chloroflexi-Ktedonobacteria-Thermogemmatisporales-Thermogemmatisporaceae-Thermogemmatispora-Thermogemmatispora_carboxidivorans-WP_052888614</t>
  </si>
  <si>
    <t>tig00020592_g11693.t1</t>
  </si>
  <si>
    <t>gi|698806210|ref|XP_009836134.1|</t>
  </si>
  <si>
    <t>Eukaryota-undef-undef-Oomycetes-Saprolegniales-Saprolegniaceae-Aphanomyces-Aphanomyces_astaci-XP_009836134</t>
  </si>
  <si>
    <t>tig00020848_g14569.t1</t>
  </si>
  <si>
    <t>gi|902236230|gb|KNA24277.1|</t>
  </si>
  <si>
    <t>Eukaryota-Viridiplantae-Streptophyta-undef-Caryophyllales-Chenopodiaceae-Spinacia-Spinacia_oleracea-KNA24277</t>
  </si>
  <si>
    <t>tig00021037_g17471.t1</t>
  </si>
  <si>
    <t>gi|923137065|ref|XP_013761997.1|</t>
  </si>
  <si>
    <t>Eukaryota-undef-undef-undef-undef-Apusomonadidae-Thecamonas-Thecamonas_trahens-XP_013761997</t>
  </si>
  <si>
    <t>tig00021434_g21326.t1</t>
  </si>
  <si>
    <t>gi|931431603|gb|KPK17284.1|</t>
  </si>
  <si>
    <t>Bacteria-undef-Proteobacteria-Deltaproteobacteria-Myxococcales-undef-undef-Myxococcales_bacterium_SG8_38-KPK17284</t>
  </si>
  <si>
    <t>tig00021537_g22300.t1</t>
  </si>
  <si>
    <t>gi|1042309775|ref|XP_017349629.1|</t>
  </si>
  <si>
    <t>Eukaryota-Metazoa-Chordata-Actinopteri-Siluriformes-Ictaluridae-Ictalurus-Ictalurus_punctatus-XP_017349629</t>
  </si>
  <si>
    <t>tig00000342_g24216.t1</t>
  </si>
  <si>
    <t>gi|255088479|ref|XP_002506162.1|</t>
  </si>
  <si>
    <t>Eukaryota-Viridiplantae-Chlorophyta-Mamiellophyceae-Mamiellales-Mamiellaceae-Micromonas-Micromonas_commoda-XP_002506162</t>
  </si>
  <si>
    <t>tig00000551_g2048.t1</t>
  </si>
  <si>
    <t>tig00000944_g5923.t1</t>
  </si>
  <si>
    <t>gi|493032154|ref|WP_006101550.1|</t>
  </si>
  <si>
    <t>Bacteria-undef-Cyanobacteria-undef-Oscillatoriales-Coleofasciculaceae-Coleofasciculus-Coleofasciculus_chthonoplastes-WP_006101550</t>
  </si>
  <si>
    <t>tig00020515_g9782.t1</t>
  </si>
  <si>
    <t>gi|502095434|ref|XP_004490454.1|</t>
  </si>
  <si>
    <t>Eukaryota-Viridiplantae-Streptophyta-undef-Fabales-Fabaceae-Cicer-Cicer_arietinum-XP_004490454</t>
  </si>
  <si>
    <t>tig00020592_g11694.t1</t>
  </si>
  <si>
    <t>gi|551278967|ref|WP_022899088.1|</t>
  </si>
  <si>
    <t>Bacteria-undef-Actinobacteria-Actinobacteria-Micrococcales-Microbacteriaceae-Humibacter-Humibacter_albus-WP_022899088</t>
  </si>
  <si>
    <t>tig00000042_g15539.t1</t>
  </si>
  <si>
    <t>gi|916606689|ref|WP_051213780.1|</t>
  </si>
  <si>
    <t>Bacteria-undef-Proteobacteria-Betaproteobacteria-Burkholderiales-Burkholderiaceae-Candidatus Glomeribacter-Glomeribacter_sp._1016415-WP_051213780</t>
  </si>
  <si>
    <t>tig00021037_g17472.t1</t>
  </si>
  <si>
    <t>gi|470526866|ref|XP_004356828.1|</t>
  </si>
  <si>
    <t>Eukaryota-undef-undef-undef-Longamoebia-Acanthamoebidae-Acanthamoeba-Acanthamoeba_castellanii-XP_004356828</t>
  </si>
  <si>
    <t>tig00021234_g19395.t1</t>
  </si>
  <si>
    <t>gi|1004135394|gb|KXZ43455.1|</t>
  </si>
  <si>
    <t>Eukaryota-Viridiplantae-Chlorophyta-Chlorophyceae-Chlamydomonadales-Volvocaceae-Gonium-Gonium_pectorale-KXZ43455</t>
  </si>
  <si>
    <t>tig00021434_g21327.t1</t>
  </si>
  <si>
    <t>gi|546315769|ref|XP_005715956.1|</t>
  </si>
  <si>
    <t>Eukaryota-undef-undef-Florideophyceae-Gigartinales-Gigartinaceae-Chondrus-Chondrus_crispus-XP_005715956</t>
  </si>
  <si>
    <t>tig00000342_g24217.t1</t>
  </si>
  <si>
    <t>gi|545710888|ref|XP_005707751.1|</t>
  </si>
  <si>
    <t>Eukaryota-undef-undef-Bangiophyceae-Cyanidiales-Cyanidiaceae-Galdieria-Galdieria_sulphuraria-XP_005707751</t>
  </si>
  <si>
    <t>tig00001093_g6879.t1</t>
  </si>
  <si>
    <t>gi|343471092|emb|CCD16406.1|</t>
  </si>
  <si>
    <t>Eukaryota-undef-undef-undef-Kinetoplastida-Trypanosomatidae-Trypanosoma-Trypanosoma_congolense-CCD16406</t>
  </si>
  <si>
    <t>tig00000145_g8818.t1</t>
  </si>
  <si>
    <t>gi|493140711|ref|WP_006156976.1|</t>
  </si>
  <si>
    <t>Bacteria-undef-Proteobacteria-Betaproteobacteria-Burkholderiales-Burkholderiaceae-Cupriavidus-Cupriavidus_basilensis-WP_006156976</t>
  </si>
  <si>
    <t>tig00000042_g15540.t1</t>
  </si>
  <si>
    <t>gi|923118698|ref|XP_013752824.1|</t>
  </si>
  <si>
    <t>Eukaryota-undef-undef-undef-undef-Apusomonadidae-Thecamonas-Thecamonas_trahens-XP_013752824</t>
  </si>
  <si>
    <t>tig00021122_g18438.t1</t>
  </si>
  <si>
    <t>gi|156374216|ref|XP_001629704.1|</t>
  </si>
  <si>
    <t>Eukaryota-Metazoa-Cnidaria-Anthozoa-Actiniaria-Edwardsiidae-Nematostella-Nematostella_vectensis-XP_001629704</t>
  </si>
  <si>
    <t>tig00021234_g19396.t1</t>
  </si>
  <si>
    <t>gi|829488467|gb|AKL71449.1|</t>
  </si>
  <si>
    <t>undef-undef-undef-undef-undef-undef-undef-synthetic_construct-AKL71449</t>
  </si>
  <si>
    <t>tig00021537_g22302.t1</t>
  </si>
  <si>
    <t>gi|749154939|ref|XP_011129098.1|</t>
  </si>
  <si>
    <t>Eukaryota-undef-Apicomplexa-Gregarinasina-Eugregarinorida-Gregarinidae-Gregarina-Gregarina_niphandrodes-XP_011129098</t>
  </si>
  <si>
    <t>tig00000342_g24218.t1</t>
  </si>
  <si>
    <t>gi|848882928|ref|XP_012841781.1|</t>
  </si>
  <si>
    <t>Eukaryota-Viridiplantae-Streptophyta-undef-Lamiales-Phrymaceae-Erythranthe-Erythranthe_guttata-XP_012841781</t>
  </si>
  <si>
    <t>tig00000857_g4953.t1</t>
  </si>
  <si>
    <t>gi|505059174|ref|WP_015246276.1|</t>
  </si>
  <si>
    <t>Bacteria-undef-Planctomycetes-Planctomycetia-Planctomycetales-Isosphaeraceae-Singulisphaera-Singulisphaera_acidiphila-WP_015246276</t>
  </si>
  <si>
    <t>tig00000944_g5925.t1</t>
  </si>
  <si>
    <t>gi|1039199779|gb|OBQ40693.1|</t>
  </si>
  <si>
    <t>Bacteria-undef-Cyanobacteria-undef-Nostocales-Nostocaceae-Anabaena-Anabaena_sp._CRKS33-OBQ40693</t>
  </si>
  <si>
    <t>tig00001093_g6880.t1</t>
  </si>
  <si>
    <t>gi|1032640476|gb|OAQ22022.1|</t>
  </si>
  <si>
    <t>Eukaryota-Fungi-Mucoromycota-undef-Mortierellales-Mortierellaceae-Mortierella-Mortierella_elongata-OAQ22022</t>
  </si>
  <si>
    <t>tig00001229_g7845.t1</t>
  </si>
  <si>
    <t>gi|551647231|ref|XP_005826400.1|</t>
  </si>
  <si>
    <t>Eukaryota-undef-undef-Cryptophyta-Pyrenomonadales-Geminigeraceae-Guillardia-Guillardia_theta-XP_005826400</t>
  </si>
  <si>
    <t>tig00000145_g8819.t1</t>
  </si>
  <si>
    <t>gi|938316366|ref|WP_054620592.1|</t>
  </si>
  <si>
    <t>Bacteria-undef-Proteobacteria-Betaproteobacteria-Rhodocyclales-Rhodocyclaceae-undef-Rhodocyclaceae_bacterium_Paddy-1-WP_054620592</t>
  </si>
  <si>
    <t>tig00020515_g9784.t1</t>
  </si>
  <si>
    <t>tig00021234_g19397.t1</t>
  </si>
  <si>
    <t>gi|551634423|ref|XP_005820055.1|</t>
  </si>
  <si>
    <t>Eukaryota-undef-undef-Cryptophyta-Pyrenomonadales-Geminigeraceae-Guillardia-Guillardia_theta-XP_005820055</t>
  </si>
  <si>
    <t>tig00021434_g21329.t1</t>
  </si>
  <si>
    <t>gi|495179932|ref|WP_007904722.1|</t>
  </si>
  <si>
    <t>Bacteria-undef-Chloroflexi-Ktedonobacteria-Ktedonobacterales-Ktedonobacteraceae-Ktedonobacter-Ktedonobacter_racemifer-WP_007904722</t>
  </si>
  <si>
    <t>tig00000342_g24219.t1</t>
  </si>
  <si>
    <t>gi|197097478|ref|NP_001125543.1|</t>
  </si>
  <si>
    <t>Eukaryota-Metazoa-Chordata-Mammalia-Primates-Hominidae-Pongo-Pongo_abelii-NP_001125543</t>
  </si>
  <si>
    <t>tig00000057_g112.t1</t>
  </si>
  <si>
    <t>gi|617610979|ref|XP_007525140.1|</t>
  </si>
  <si>
    <t>Eukaryota-Metazoa-Chordata-Mammalia-Insectivora-Erinaceidae-Erinaceus-Erinaceus_europaeus-XP_007525140</t>
  </si>
  <si>
    <t>tig00000459_g1076.t1</t>
  </si>
  <si>
    <t>gi|546315296|ref|XP_005715824.1|</t>
  </si>
  <si>
    <t>Eukaryota-undef-undef-Florideophyceae-Gigartinales-Gigartinaceae-Chondrus-Chondrus_crispus-XP_005715824</t>
  </si>
  <si>
    <t>tig00000670_g3023.t1</t>
  </si>
  <si>
    <t>gi|652454202|ref|WP_026849050.1|</t>
  </si>
  <si>
    <t>Bacteria-undef-Gemmatimonadetes-Gemmatimonadetes-Gemmatimonadales-Gemmatimonadaceae-Gemmatimonas-Gemmatimonas_phototrophica-WP_026849050</t>
  </si>
  <si>
    <t>tig00000097_g3995.t1</t>
  </si>
  <si>
    <t>gi|727131652|emb|CEG84463.1|</t>
  </si>
  <si>
    <t>Eukaryota-Fungi-Mucoromycota-undef-Mucorales-Rhizopodaceae-Rhizopus-Rhizopus_microsporus-CEG84463</t>
  </si>
  <si>
    <t>tig00000857_g4954.t1</t>
  </si>
  <si>
    <t>gi|497723636|ref|WP_010037820.1|</t>
  </si>
  <si>
    <t>Bacteria-undef-Planctomycetes-Planctomycetia-Planctomycetales-Gemmataceae-Gemmata-Gemmata_obscuriglobus-WP_010037820</t>
  </si>
  <si>
    <t>tig00000944_g5926.t1</t>
  </si>
  <si>
    <t>gi|661181196|emb|CDH56340.1|</t>
  </si>
  <si>
    <t>Eukaryota-Fungi-Mucoromycota-undef-Mucorales-Lichtheimiaceae-Lichtheimia-Lichtheimia_corymbifera-CDH56340</t>
  </si>
  <si>
    <t>tig00001093_g6881.t1</t>
  </si>
  <si>
    <t>tig00001229_g7846.t1</t>
  </si>
  <si>
    <t>gi|831766829|ref|XP_012751915.1|</t>
  </si>
  <si>
    <t>Eukaryota-undef-undef-undef-Dictyosteliida-undef-Acytostelium-Acytostelium_subglobosum-XP_012751915</t>
  </si>
  <si>
    <t>tig00020515_g9785.t1</t>
  </si>
  <si>
    <t>gi|1022770062|gb|KZS14476.1|</t>
  </si>
  <si>
    <t>Eukaryota-Metazoa-Arthropoda-Branchiopoda-Diplostraca-Daphniidae-Daphnia-Daphnia_magna-KZS14476</t>
  </si>
  <si>
    <t>tig00020675_g12657.t1</t>
  </si>
  <si>
    <t>gi|995936812|gb|KXG49492.1|</t>
  </si>
  <si>
    <t>Eukaryota-Fungi-Ascomycota-Eurotiomycetes-Eurotiales-Aspergillaceae-Penicillium-Penicillium_griseofulvum-KXG49492</t>
  </si>
  <si>
    <t>tig00000180_g13614.t1</t>
  </si>
  <si>
    <t>tig00020848_g14573.t1</t>
  </si>
  <si>
    <t>gi|1056816747|ref|WP_068236528.1|</t>
  </si>
  <si>
    <t>Bacteria-undef-Bacteroidetes-Cytophagia-Cytophagales-Hymenobacteraceae-Hymenobacter-Hymenobacter_sp._PAMC_26628-WP_068236528</t>
  </si>
  <si>
    <t>tig00021037_g17475.t1</t>
  </si>
  <si>
    <t>gi|669154048|ref|XP_008612586.1|</t>
  </si>
  <si>
    <t>Eukaryota-undef-undef-Oomycetes-Saprolegniales-Saprolegniaceae-Saprolegnia-Saprolegnia_diclina-XP_008612586</t>
  </si>
  <si>
    <t>tig00021122_g18440.t1</t>
  </si>
  <si>
    <t>gi|695010903|ref|XP_009392145.1|</t>
  </si>
  <si>
    <t>Eukaryota-Viridiplantae-Streptophyta-Liliopsida-Zingiberales-Musaceae-Musa-Musa_acuminata-XP_009392145</t>
  </si>
  <si>
    <t>tig00000342_g24220.t1</t>
  </si>
  <si>
    <t>gi|930559391|gb|KPI83637.1|</t>
  </si>
  <si>
    <t>Eukaryota-undef-undef-undef-Kinetoplastida-Trypanosomatidae-Leptomonas-Leptomonas_seymouri-KPI83637</t>
  </si>
  <si>
    <t>tig00000057_g113.t1</t>
  </si>
  <si>
    <t>gi|1021524335|ref|XP_016205549.1|</t>
  </si>
  <si>
    <t>Eukaryota-Viridiplantae-Streptophyta-undef-Fabales-Fabaceae-Arachis-Arachis_ipaensis-XP_016205549</t>
  </si>
  <si>
    <t>tig00000459_g1077.t1</t>
  </si>
  <si>
    <t>gi|545373205|ref|XP_005650990.1|</t>
  </si>
  <si>
    <t>Eukaryota-Viridiplantae-Chlorophyta-Trebouxiophyceae-undef-Coccomyxaceae-Coccomyxa-Coccomyxa_subellipsoidea-XP_005650990</t>
  </si>
  <si>
    <t>tig00000769_g3996.t1</t>
  </si>
  <si>
    <t>gi|443719986|gb|ELU09880.1|</t>
  </si>
  <si>
    <t>Eukaryota-Metazoa-Annelida-Polychaeta-Capitellida-Capitellidae-Capitella-Capitella_teleta-ELU09880</t>
  </si>
  <si>
    <t>tig00000944_g5927.t1</t>
  </si>
  <si>
    <t>gi|308493235|ref|XP_003108807.1|</t>
  </si>
  <si>
    <t>Eukaryota-Metazoa-Nematoda-Chromadorea-Rhabditida-Rhabditidae-Caenorhabditis-Caenorhabditis_remanei-XP_003108807</t>
  </si>
  <si>
    <t>tig00001229_g7847.t1</t>
  </si>
  <si>
    <t>gi|935659527|ref|WP_054492933.1|</t>
  </si>
  <si>
    <t>Bacteria-undef-Chloroflexi-Ardenticatenia-Ardenticatenales-Ardenticatenaceae-Ardenticatena-Ardenticatena_maritima-WP_054492933</t>
  </si>
  <si>
    <t>tig00020499_g9786.t1</t>
  </si>
  <si>
    <t>gi|1005221446|gb|KYF88326.1|</t>
  </si>
  <si>
    <t>Bacteria-undef-Proteobacteria-Deltaproteobacteria-Myxococcales-Polyangiaceae-Sorangium-Sorangium_cellulosum-KYF88326</t>
  </si>
  <si>
    <t>tig00020675_g12658.t1</t>
  </si>
  <si>
    <t>gi|290996694|ref|XP_002680917.1|</t>
  </si>
  <si>
    <t>Eukaryota-undef-undef-Heterolobosea-Schizopyrenida-Vahlkampfiidae-Naegleria-Naegleria_gruberi-XP_002680917</t>
  </si>
  <si>
    <t>tig00020848_g14574.t1</t>
  </si>
  <si>
    <t>tig00021122_g18441.t1</t>
  </si>
  <si>
    <t>gi|255079368|ref|XP_002503264.1|</t>
  </si>
  <si>
    <t>Eukaryota-Viridiplantae-Chlorophyta-Mamiellophyceae-Mamiellales-Mamiellaceae-Micromonas-Micromonas_commoda-XP_002503264</t>
  </si>
  <si>
    <t>tig00021234_g19399.t1</t>
  </si>
  <si>
    <t>gi|470297439|ref|XP_004345625.1|</t>
  </si>
  <si>
    <t>Eukaryota-undef-undef-Ichthyosporea-undef-undef-Capsaspora-Capsaspora_owczarzaki-XP_004345625</t>
  </si>
  <si>
    <t>tig00021434_g21331.t1</t>
  </si>
  <si>
    <t>gi|502947428|ref|WP_013182404.1|</t>
  </si>
  <si>
    <t>Bacteria-undef-Chlamydiae-Chlamydiia-Parachlamydiales-Waddliaceae-Waddlia-Waddlia_chondrophila-WP_013182404</t>
  </si>
  <si>
    <t>tig00021537_g22305.t1</t>
  </si>
  <si>
    <t>gi|470241746|ref|XP_004352460.1|</t>
  </si>
  <si>
    <t>Eukaryota-undef-undef-undef-Dictyosteliida-undef-Dictyostelium-Dictyostelium_fasciculatum-XP_004352460</t>
  </si>
  <si>
    <t>tig00000057_g114.t1</t>
  </si>
  <si>
    <t>gi|764570472|ref|XP_011462554.1|</t>
  </si>
  <si>
    <t>Eukaryota-Viridiplantae-Streptophyta-undef-Rosales-Rosaceae-Fragaria-Fragaria_vesca-XP_011462554</t>
  </si>
  <si>
    <t>tig00000459_g1078.t1</t>
  </si>
  <si>
    <t>gi|470397404|ref|XP_004335230.1|</t>
  </si>
  <si>
    <t>Eukaryota-undef-undef-undef-Longamoebia-Acanthamoebidae-Acanthamoeba-Acanthamoeba_castellanii-XP_004335230</t>
  </si>
  <si>
    <t>tig00000552_g2053.t1</t>
  </si>
  <si>
    <t>gi|66819841|ref|XP_643579.1|</t>
  </si>
  <si>
    <t>Eukaryota-undef-undef-undef-Dictyosteliida-undef-Dictyostelium-Dictyostelium_discoideum-XP_643579</t>
  </si>
  <si>
    <t>tig00000769_g3997.t1</t>
  </si>
  <si>
    <t>gi|944264350|gb|KQL28590.1|</t>
  </si>
  <si>
    <t>Eukaryota-Viridiplantae-Streptophyta-Liliopsida-Poales-Poaceae-Setaria-Setaria_italica-KQL28590</t>
  </si>
  <si>
    <t>tig00000857_g4956.t1</t>
  </si>
  <si>
    <t>gi|470393745|ref|XP_004334918.1|</t>
  </si>
  <si>
    <t>Eukaryota-undef-undef-undef-Longamoebia-Acanthamoebidae-Acanthamoeba-Acanthamoeba_castellanii-XP_004334918</t>
  </si>
  <si>
    <t>tig00001093_g6883.t1</t>
  </si>
  <si>
    <t>gi|857980057|emb|CEO94715.1|</t>
  </si>
  <si>
    <t>Eukaryota-undef-undef-undef-undef-Plasmodiophoridae-Plasmodiophora-Plasmodiophora_brassicae-CEO94715</t>
  </si>
  <si>
    <t>tig00020499_g9787.t1</t>
  </si>
  <si>
    <t>gi|503867474|ref|WP_014101468.1|</t>
  </si>
  <si>
    <t>Bacteria-undef-Acidobacteria-Blastocatellia-undef-undef-Chloracidobacterium-Chloracidobacterium_thermophilum-WP_014101468</t>
  </si>
  <si>
    <t>tig00020675_g12659.t1</t>
  </si>
  <si>
    <t>gi|813117663|ref|XP_012195712.1|</t>
  </si>
  <si>
    <t>Eukaryota-undef-undef-Oomycetes-Saprolegniales-Saprolegniaceae-Saprolegnia-Saprolegnia_parasitica-XP_012195712</t>
  </si>
  <si>
    <t>tig00020848_g14575.t1</t>
  </si>
  <si>
    <t>gi|922888389|gb|KOO53690.1|</t>
  </si>
  <si>
    <t>Eukaryota-undef-undef-undef-Prymnesiales-Chrysochromulinaceae-Chrysochromulina-Chrysochromulina_sp._CCMP291-KOO53690</t>
  </si>
  <si>
    <t>tig00000042_g15544.t1</t>
  </si>
  <si>
    <t>gi|675174495|ref|XP_008896132.1|</t>
  </si>
  <si>
    <t>Eukaryota-undef-undef-Oomycetes-Peronosporales-undef-Phytophthora-Phytophthora_parasitica-XP_008896132</t>
  </si>
  <si>
    <t>tig00021037_g17477.t1</t>
  </si>
  <si>
    <t>gi|780154032|ref|XP_011682115.1|</t>
  </si>
  <si>
    <t>Eukaryota-Metazoa-Echinodermata-Echinoidea-Echinoida-Strongylocentrotidae-Strongylocentrotus-Strongylocentrotus_purpuratus-XP_011682115</t>
  </si>
  <si>
    <t>tig00021122_g18442.t1</t>
  </si>
  <si>
    <t>gi|922859835|gb|KOO27800.1|</t>
  </si>
  <si>
    <t>Eukaryota-undef-undef-undef-Prymnesiales-Chrysochromulinaceae-Chrysochromulina-Chrysochromulina_sp._CCMP291-KOO27800</t>
  </si>
  <si>
    <t>tig00021234_g19400.t1</t>
  </si>
  <si>
    <t>gi|303275386|ref|XP_003056987.1|</t>
  </si>
  <si>
    <t>Eukaryota-Viridiplantae-Chlorophyta-Mamiellophyceae-Mamiellales-Mamiellaceae-Micromonas-Micromonas_pusilla-XP_003056987</t>
  </si>
  <si>
    <t>tig00021537_g22306.t1</t>
  </si>
  <si>
    <t>gi|504937581|ref|WP_015124683.1|</t>
  </si>
  <si>
    <t>Bacteria-undef-Cyanobacteria-undef-Synechococcales-Synechococcaceae-Synechococcus-Synechococcus_sp._PCC_6312-WP_015124683</t>
  </si>
  <si>
    <t>tig00000263_g23270.t1</t>
  </si>
  <si>
    <t>gi|501029815|ref|WP_012081898.1|</t>
  </si>
  <si>
    <t>Bacteria-undef-Proteobacteria-Epsilonproteobacteria-undef-undef-Nitratiruptor-Nitratiruptor_sp._SB155-2-WP_012081898</t>
  </si>
  <si>
    <t>tig00000342_g24222.t1</t>
  </si>
  <si>
    <t>gi|302780485|ref|XP_002972017.1|</t>
  </si>
  <si>
    <t>Eukaryota-Viridiplantae-Streptophyta-Lycopodiopsida-Selaginellales-Selaginellaceae-Selaginella-Selaginella_moellendorffii-XP_002972017</t>
  </si>
  <si>
    <t>tig00000670_g3026.t1</t>
  </si>
  <si>
    <t>gi|817746274|ref|XP_012338091.1|</t>
  </si>
  <si>
    <t>Eukaryota-undef-Apicomplexa-Aconoidasida-Haemosporida-Plasmodiidae-Plasmodium-Plasmodium_fragile-XP_012338091</t>
  </si>
  <si>
    <t>tig00000857_g4957.t1</t>
  </si>
  <si>
    <t>gi|516256613|ref|WP_017660576.1|</t>
  </si>
  <si>
    <t>Bacteria-undef-Cyanobacteria-undef-Oscillatoriales-Coleofasciculaceae-Geitlerinema-Geitlerinema_sp._PCC_7105-WP_017660576</t>
  </si>
  <si>
    <t>tig00000944_g5929.t1</t>
  </si>
  <si>
    <t>gi|939254748|ref|XP_014247095.1|</t>
  </si>
  <si>
    <t>Eukaryota-Metazoa-Arthropoda-Insecta-Hemiptera-Cimicidae-Cimex-Cimex_lectularius-XP_014247095</t>
  </si>
  <si>
    <t>tig00001093_g6884.t1</t>
  </si>
  <si>
    <t>gi|326524259|dbj|BAK00513.1|</t>
  </si>
  <si>
    <t>Eukaryota-Viridiplantae-Streptophyta-Liliopsida-Poales-Poaceae-Hordeum-Hordeum_vulgare-BAK00513</t>
  </si>
  <si>
    <t>tig00001229_g7849.t1</t>
  </si>
  <si>
    <t>gi|828325333|ref|XP_012573513.1|</t>
  </si>
  <si>
    <t>Eukaryota-Viridiplantae-Streptophyta-undef-Fabales-Fabaceae-Cicer-Cicer_arietinum-XP_012573513</t>
  </si>
  <si>
    <t>tig00020675_g12660.t1</t>
  </si>
  <si>
    <t>gi|51856064|dbj|BAD40222.1|</t>
  </si>
  <si>
    <t>Bacteria-undef-Firmicutes-Clostridia-Clostridiales-Symbiobacteriaceae-Symbiobacterium-Symbiobacterium_thermophilum-BAD40222</t>
  </si>
  <si>
    <t>tig00000180_g13615.t3</t>
  </si>
  <si>
    <t>gi|674965867|emb|CDX68110.1|</t>
  </si>
  <si>
    <t>Eukaryota-Viridiplantae-Streptophyta-undef-Brassicales-Brassicaceae-Brassica-Brassica_napus-CDX68110</t>
  </si>
  <si>
    <t>tig00021122_g18443.t1</t>
  </si>
  <si>
    <t>gi|459447261|dbj|BAM95826.1|</t>
  </si>
  <si>
    <t>Eukaryota-Viridiplantae-Chlorophyta-Chlorophyceae-Chlamydomonadales-Chlamydomonadaceae-Chlamydomonas-Chlamydomonas_reinhardtii-BAM95826</t>
  </si>
  <si>
    <t>tig00021234_g19401.t1</t>
  </si>
  <si>
    <t>gi|595463304|gb|EXX64407.1|</t>
  </si>
  <si>
    <t>Eukaryota-Fungi-Mucoromycota-Glomeromycetes-Glomerales-Glomeraceae-Rhizophagus-Rhizophagus_irregularis-EXX64407</t>
  </si>
  <si>
    <t>tig00021537_g22307.t1</t>
  </si>
  <si>
    <t>gi|813181594|ref|XP_012206150.1|</t>
  </si>
  <si>
    <t>Eukaryota-undef-undef-Oomycetes-Saprolegniales-Saprolegniaceae-Saprolegnia-Saprolegnia_parasitica-XP_012206150</t>
  </si>
  <si>
    <t>tig00000017_g12.t1</t>
  </si>
  <si>
    <t>gi|504964698|ref|WP_015151800.1|</t>
  </si>
  <si>
    <t>Bacteria-undef-Cyanobacteria-undef-Oscillatoriales-Oscillatoriaceae-Oscillatoria-Oscillatoria_acuminata-WP_015151800</t>
  </si>
  <si>
    <t>tig00000658_g2921.t1</t>
  </si>
  <si>
    <t>gi|952974084|emb|CUQ64999.1|</t>
  </si>
  <si>
    <t>Bacteria-undef-Nitrospirae-Nitrospira-Nitrospirales-Nitrospiraceae-Nitrospira-Candidatus_Nitrospira_inopinata-CUQ64999</t>
  </si>
  <si>
    <t>tig00000970_g5824.t1</t>
  </si>
  <si>
    <t>gi|749571781|ref|WP_040201226.1|</t>
  </si>
  <si>
    <t>Bacteria-undef-Proteobacteria-Deltaproteobacteria-Desulfuromonadales-Geobacteraceae-Geoalkalibacter-Geoalkalibacter_subterraneus-WP_040201226</t>
  </si>
  <si>
    <t>tig00001067_g6777.t1</t>
  </si>
  <si>
    <t>gi|551358271|ref|WP_022977625.1|</t>
  </si>
  <si>
    <t>Bacteria-undef-Proteobacteria-Gammaproteobacteria-Nevskiales-Sinobacteraceae-Nevskia-Nevskia_ramosa-WP_022977625</t>
  </si>
  <si>
    <t>tig00001234_g7743.t1</t>
  </si>
  <si>
    <t>gi|919104221|ref|WP_052661781.1|</t>
  </si>
  <si>
    <t>Bacteria-undef-Firmicutes-Clostridia-Thermoanaerobacterales-Thermoanaerobacterales Family III. Incertae Sedis-Caldicellulosiruptor-Caldicellulosiruptor_sp._Wai35.B1-WP_052661781</t>
  </si>
  <si>
    <t>tig00000157_g9688.t1</t>
  </si>
  <si>
    <t>gi|1037149493|emb|SBT35900.1|</t>
  </si>
  <si>
    <t>Eukaryota-undef-Apicomplexa-Aconoidasida-Haemosporida-Plasmodiidae-Plasmodium-Plasmodium_ovale-SBT35900</t>
  </si>
  <si>
    <t>tig00020660_g12554.t1</t>
  </si>
  <si>
    <t>gi|514686649|ref|XP_004990902.1|</t>
  </si>
  <si>
    <t>Eukaryota-undef-undef-undef-Choanoflagellida-Salpingoecidae-Salpingoeca-Salpingoeca_rosetta-XP_004990902</t>
  </si>
  <si>
    <t>tig00021108_g18336.t1</t>
  </si>
  <si>
    <t>gi|974236965|gb|KUO76621.1|</t>
  </si>
  <si>
    <t>Bacteria-undef-Firmicutes-Clostridia-undef-undef-undef-Clostridia_bacterium_BRH_c25-KUO76621</t>
  </si>
  <si>
    <t>tig00021179_g19295.t1</t>
  </si>
  <si>
    <t>gi|675873570|ref|XP_009022345.1|</t>
  </si>
  <si>
    <t>Eukaryota-Metazoa-Annelida-Clitellata-Rhynchobdellida-Glossiphoniidae-Helobdella-Helobdella_robusta-XP_009022345</t>
  </si>
  <si>
    <t>tig00021326_g20265.t1</t>
  </si>
  <si>
    <t>gi|551661610|ref|XP_005833571.1|</t>
  </si>
  <si>
    <t>Eukaryota-undef-undef-Cryptophyta-Pyrenomonadales-Geminigeraceae-Guillardia-Guillardia_theta-XP_005833571</t>
  </si>
  <si>
    <t>tig00021432_g21227.t1</t>
  </si>
  <si>
    <t>gi|1026954885|ref|XP_016612293.1|</t>
  </si>
  <si>
    <t>Eukaryota-Fungi-Chytridiomycota-Chytridiomycetes-Spizellomycetales-Spizellomycetaceae-Spizellomyces-Spizellomyces_punctatus-XP_016612293</t>
  </si>
  <si>
    <t>tig00021719_g23164.t1</t>
  </si>
  <si>
    <t>gi|168036873|ref|XP_001770930.1|</t>
  </si>
  <si>
    <t>Eukaryota-Viridiplantae-Streptophyta-Bryopsida-Funariales-Funariaceae-Physcomitrella-Physcomitrella_patens-XP_001770930</t>
  </si>
  <si>
    <t>tig00000459_g1080.t1</t>
  </si>
  <si>
    <t>gi|516356224|ref|WP_017746257.1|</t>
  </si>
  <si>
    <t>Bacteria-undef-Cyanobacteria-undef-Nostocales-Scytonemataceae-Scytonema-Scytonema_hofmannii-WP_017746257</t>
  </si>
  <si>
    <t>tig00000552_g2055.t1</t>
  </si>
  <si>
    <t>gi|441432318|ref|YP_007354360.1|</t>
  </si>
  <si>
    <t>Viruses-undef-undef-undef-undef-Mimiviridae-undef-Moumouvirus-YP_007354360</t>
  </si>
  <si>
    <t>tig00000769_g3999.t1</t>
  </si>
  <si>
    <t>gi|857969984|emb|CEP03591.1|</t>
  </si>
  <si>
    <t>Eukaryota-undef-undef-undef-undef-Plasmodiophoridae-Plasmodiophora-Plasmodiophora_brassicae-CEP03591</t>
  </si>
  <si>
    <t>tig00000863_g4958.t1</t>
  </si>
  <si>
    <t>gi|813209899|dbj|GAO49284.1|</t>
  </si>
  <si>
    <t>Eukaryota-Fungi-Ascomycota-undef-undef-undef-Saitoella-Saitoella_complicata-GAO49284</t>
  </si>
  <si>
    <t>tig00001093_g6885.t1</t>
  </si>
  <si>
    <t>gi|1021063697|emb|SAM00364.1|</t>
  </si>
  <si>
    <t>Eukaryota-Fungi-Mucoromycota-undef-Mucorales-Cunninghamellaceae-Absidia-Absidia_glauca-SAM00364</t>
  </si>
  <si>
    <t>tig00001229_g7850.t1</t>
  </si>
  <si>
    <t>gi|1026962131|ref|XP_016610031.1|</t>
  </si>
  <si>
    <t>Eukaryota-Fungi-Chytridiomycota-Chytridiomycetes-Spizellomycetales-Spizellomycetaceae-Spizellomyces-Spizellomyces_punctatus-XP_016610031</t>
  </si>
  <si>
    <t>tig00020675_g12661.t1</t>
  </si>
  <si>
    <t>gi|922855920|gb|KOO24327.1|</t>
  </si>
  <si>
    <t>Eukaryota-undef-undef-undef-Prymnesiales-Chrysochromulinaceae-Chrysochromulina-Chrysochromulina_sp._CCMP291-KOO24327</t>
  </si>
  <si>
    <t>tig00020848_g14577.t1</t>
  </si>
  <si>
    <t>gi|503866883|ref|WP_014100877.1|</t>
  </si>
  <si>
    <t>Bacteria-undef-Acidobacteria-Blastocatellia-undef-undef-Chloracidobacterium-Chloracidobacterium_thermophilum-WP_014100877</t>
  </si>
  <si>
    <t>tig00000042_g15546.t1</t>
  </si>
  <si>
    <t>gi|916606612|ref|WP_051213703.1|</t>
  </si>
  <si>
    <t>Bacteria-undef-Proteobacteria-Betaproteobacteria-Burkholderiales-Burkholderiaceae-Candidatus Glomeribacter-Glomeribacter_sp._1016415-WP_051213703</t>
  </si>
  <si>
    <t>tig00021037_g17479.t1</t>
  </si>
  <si>
    <t>gi|1015605925|gb|AMW06842.1|</t>
  </si>
  <si>
    <t>Bacteria-undef-Gemmatimonadetes-Gemmatimonadetes-Gemmatimonadales-Gemmatimonadaceae-Gemmatimonas-Gemmatimonas_phototrophica-AMW06842</t>
  </si>
  <si>
    <t>tig00021122_g18444.t1</t>
  </si>
  <si>
    <t>gi|240256020|ref|NP_193846.4|</t>
  </si>
  <si>
    <t>Eukaryota-Viridiplantae-Streptophyta-undef-Brassicales-Brassicaceae-Arabidopsis-Arabidopsis_thaliana-NP_193846</t>
  </si>
  <si>
    <t>tig00021234_g19402.t1</t>
  </si>
  <si>
    <t>gi|167534477|ref|XP_001748914.1|</t>
  </si>
  <si>
    <t>Eukaryota-undef-undef-undef-Choanoflagellida-Salpingoecidae-Monosiga-Monosiga_brevicollis-XP_001748914</t>
  </si>
  <si>
    <t>tig00021338_g20366.t1</t>
  </si>
  <si>
    <t>gi|595490546|gb|EXX74395.1|</t>
  </si>
  <si>
    <t>Eukaryota-Fungi-Mucoromycota-Glomeromycetes-Glomerales-Glomeraceae-Rhizophagus-Rhizophagus_irregularis-EXX74395</t>
  </si>
  <si>
    <t>tig00021537_g22308.t1</t>
  </si>
  <si>
    <t>gi|339897837|ref|XP_001464634.2|</t>
  </si>
  <si>
    <t>Eukaryota-undef-undef-undef-Kinetoplastida-Trypanosomatidae-Leishmania-Leishmania_infantum-XP_001464634</t>
  </si>
  <si>
    <t>tig00000342_g24224.t1</t>
  </si>
  <si>
    <t>gi|754709024|ref|WP_042084112.1|</t>
  </si>
  <si>
    <t>Bacteria-undef-Proteobacteria-Alphaproteobacteria-undef-undef-undef-alpha_proteobacterium_Q-1-WP_042084112</t>
  </si>
  <si>
    <t>tig00000057_g117.t1</t>
  </si>
  <si>
    <t>gi|1009161319|ref|XP_015898833.1|</t>
  </si>
  <si>
    <t>Eukaryota-Viridiplantae-Streptophyta-undef-Rosales-Rhamnaceae-Ziziphus-Ziziphus_jujuba-XP_015898833</t>
  </si>
  <si>
    <t>tig00000769_g4000.t1</t>
  </si>
  <si>
    <t>tig00000863_g4959.t1</t>
  </si>
  <si>
    <t>gi|763214026|ref|WP_044086554.1|</t>
  </si>
  <si>
    <t>Bacteria-undef-Actinobacteria-Actinobacteria-Bifidobacteriales-Bifidobacteriaceae-Bifidobacterium-Bifidobacterium_bombi-WP_044086554</t>
  </si>
  <si>
    <t>tig00000944_g5931.t1</t>
  </si>
  <si>
    <t>gi|1005953070|ref|XP_015784923.1|</t>
  </si>
  <si>
    <t>Eukaryota-Metazoa-Arthropoda-Arachnida-undef-Tetranychidae-Tetranychus-Tetranychus_urticae-XP_015784923</t>
  </si>
  <si>
    <t>tig00001093_g6886.t1</t>
  </si>
  <si>
    <t>gi|675389100|gb|KFM81997.1|</t>
  </si>
  <si>
    <t>Eukaryota-Metazoa-Arthropoda-Arachnida-Araneae-Eresidae-Stegodyphus-Stegodyphus_mimosarum-KFM81997</t>
  </si>
  <si>
    <t>tig00001229_g7851.t1</t>
  </si>
  <si>
    <t>gi|645227148|ref|XP_008220375.1|</t>
  </si>
  <si>
    <t>Eukaryota-Viridiplantae-Streptophyta-undef-Rosales-Rosaceae-Prunus-Prunus_mume-XP_008220375</t>
  </si>
  <si>
    <t>tig00000145_g8825.t1</t>
  </si>
  <si>
    <t>gi|999971658|gb|KXJ10832.1|</t>
  </si>
  <si>
    <t>Eukaryota-Metazoa-Cnidaria-Anthozoa-Actiniaria-Aiptasiidae-Exaiptasia-Exaiptasia_pallida-KXJ10832</t>
  </si>
  <si>
    <t>tig00020675_g12662.t1</t>
  </si>
  <si>
    <t>gi|545708783|ref|XP_005706703.1|</t>
  </si>
  <si>
    <t>Eukaryota-undef-undef-Bangiophyceae-Cyanidiales-Cyanidiaceae-Galdieria-Galdieria_sulphuraria-XP_005706703</t>
  </si>
  <si>
    <t>tig00020848_g14578.t1</t>
  </si>
  <si>
    <t>gi|931418011|gb|KPK04638.1|</t>
  </si>
  <si>
    <t>Bacteria-undef-Chloroflexi-Anaerolineae-undef-undef-undef-Anaerolineae_bacterium_SG8_19-KPK04638</t>
  </si>
  <si>
    <t>tig00000042_g15547.t1</t>
  </si>
  <si>
    <t>gi|347441927|emb|CCD34848.1|</t>
  </si>
  <si>
    <t>Eukaryota-Fungi-Ascomycota-Leotiomycetes-Helotiales-Sclerotiniaceae-Botrytis-Botrytis_cinerea-CCD34848</t>
  </si>
  <si>
    <t>tig00021037_g17480.t1</t>
  </si>
  <si>
    <t>gi|663515800|gb|AIF06269.1|</t>
  </si>
  <si>
    <t>Archaea-undef-Thaumarchaeota-undef-undef-undef-undef-uncultured_marine_thaumarchaeote_KM3_190_E06-AIF06269</t>
  </si>
  <si>
    <t>tig00021122_g18445.t1</t>
  </si>
  <si>
    <t>gi|1040849730|ref|XP_017236556.1|</t>
  </si>
  <si>
    <t>Eukaryota-Viridiplantae-Streptophyta-undef-Apiales-Apiaceae-Daucus-Daucus_carota-XP_017236556</t>
  </si>
  <si>
    <t>tig00021234_g19403.t1</t>
  </si>
  <si>
    <t>gi|661184232|emb|CDH53413.1|</t>
  </si>
  <si>
    <t>Eukaryota-Fungi-Mucoromycota-undef-Mucorales-Lichtheimiaceae-Lichtheimia-Lichtheimia_corymbifera-CDH53413</t>
  </si>
  <si>
    <t>tig00021537_g22309.t1</t>
  </si>
  <si>
    <t>gi|470361524|ref|XP_004365124.1|</t>
  </si>
  <si>
    <t>Eukaryota-undef-undef-Ichthyosporea-undef-undef-Capsaspora-Capsaspora_owczarzaki-XP_004365124</t>
  </si>
  <si>
    <t>tig00000263_g23273.t1</t>
  </si>
  <si>
    <t>gi|971507607|dbj|GAQ90596.1|</t>
  </si>
  <si>
    <t>Eukaryota-Viridiplantae-Streptophyta-Klebsormidiophyceae-Klebsormidiales-Klebsormidiaceae-Klebsormidium-Klebsormidium_flaccidum-GAQ90596</t>
  </si>
  <si>
    <t>tig00000342_g24225.t1</t>
  </si>
  <si>
    <t>gi|500007251|ref|WP_011687969.1|</t>
  </si>
  <si>
    <t>Bacteria-undef-Acidobacteria-Solibacteres-Solibacterales-Solibacteraceae-Candidatus Solibacter-Candidatus_Solibacter_usitatus-WP_011687969</t>
  </si>
  <si>
    <t>tig00000057_g118.t1</t>
  </si>
  <si>
    <t>gi|321471767|gb|EFX82739.1|</t>
  </si>
  <si>
    <t>Eukaryota-Metazoa-Arthropoda-Branchiopoda-Diplostraca-Daphniidae-Daphnia-Daphnia_pulex-EFX82739</t>
  </si>
  <si>
    <t>tig00000459_g1082.t1</t>
  </si>
  <si>
    <t>gi|505031009|ref|WP_015218111.1|</t>
  </si>
  <si>
    <t>Bacteria-undef-Cyanobacteria-undef-Chroococcales-Cyanobacteriaceae-Cyanobacterium-Cyanobacterium_aponinum-WP_015218111</t>
  </si>
  <si>
    <t>tig00000944_g5932.t1</t>
  </si>
  <si>
    <t>gi|971511822|dbj|GAQ86389.1|</t>
  </si>
  <si>
    <t>Eukaryota-Viridiplantae-Streptophyta-Klebsormidiophyceae-Klebsormidiales-Klebsormidiaceae-Klebsormidium-Klebsormidium_flaccidum-GAQ86389</t>
  </si>
  <si>
    <t>tig00001229_g7852.t1</t>
  </si>
  <si>
    <t>gi|971509353|dbj|GAQ88846.1|</t>
  </si>
  <si>
    <t>Eukaryota-Viridiplantae-Streptophyta-Klebsormidiophyceae-Klebsormidiales-Klebsormidiaceae-Klebsormidium-Klebsormidium_flaccidum-GAQ88846</t>
  </si>
  <si>
    <t>tig00020675_g12663.t1</t>
  </si>
  <si>
    <t>gi|551037222|ref|WP_022780966.1|</t>
  </si>
  <si>
    <t>Bacteria-undef-Firmicutes-Clostridia-Clostridiales-Lachnospiraceae-undef-Lachnospiraceae_bacterium_NK4A136-WP_022780966</t>
  </si>
  <si>
    <t>tig00020848_g14579.t1</t>
  </si>
  <si>
    <t>gi|152073463|gb|EDN70454.1|</t>
  </si>
  <si>
    <t>Bacteria-undef-Proteobacteria-Gammaproteobacteria-Thiotrichales-Thiotrichaceae-Beggiatoa-Beggiatoa_sp._PS-EDN70454</t>
  </si>
  <si>
    <t>tig00000042_g15548.t1</t>
  </si>
  <si>
    <t>tig00021122_g18446.t1</t>
  </si>
  <si>
    <t>gi|1025038113|ref|XP_016326840.1|</t>
  </si>
  <si>
    <t>Eukaryota-Metazoa-Chordata-Actinopteri-Cypriniformes-Cyprinidae-Sinocyclocheilus-Sinocyclocheilus_anshuiensis-XP_016326840</t>
  </si>
  <si>
    <t>tig00021234_g19404.t1</t>
  </si>
  <si>
    <t>gi|515518091|ref|WP_016951345.1|</t>
  </si>
  <si>
    <t>Bacteria-undef-Cyanobacteria-undef-Nostocales-Nostocaceae-Anabaena-Anabaena_sp._PCC_7108-WP_016951345</t>
  </si>
  <si>
    <t>tig00021537_g22310.t1</t>
  </si>
  <si>
    <t>gi|524885579|ref|XP_005099395.1|</t>
  </si>
  <si>
    <t>Eukaryota-Metazoa-Mollusca-Gastropoda-undef-Aplysiidae-Aplysia-Aplysia_californica-XP_005099395</t>
  </si>
  <si>
    <t>tig00000263_g23274.t1</t>
  </si>
  <si>
    <t>gi|930799733|ref|WP_054279309.1|</t>
  </si>
  <si>
    <t>Bacteria-undef-Bacteroidetes-Chitinophagia-Chitinophagales-Chitinophagaceae-undef-Chitinophagaceae_bacterium_PMP191F-WP_054279309</t>
  </si>
  <si>
    <t>tig00000342_g24226.t1</t>
  </si>
  <si>
    <t>gi|769802888|ref|XP_011626197.1|</t>
  </si>
  <si>
    <t>Eukaryota-Viridiplantae-Streptophyta-undef-Amborellales-Amborellaceae-Amborella-Amborella_trichopoda-XP_011626197</t>
  </si>
  <si>
    <t>tig00000057_g119.t1</t>
  </si>
  <si>
    <t>gi|633020269|gb|AHZ44766.1|</t>
  </si>
  <si>
    <t>Eukaryota-Viridiplantae-Streptophyta-Liliopsida-Poales-Poaceae-Triticum-Triticum_aestivum-AHZ44766</t>
  </si>
  <si>
    <t>tig00000670_g3030.t1</t>
  </si>
  <si>
    <t>gi|672399483|dbj|GAK60191.1|</t>
  </si>
  <si>
    <t>Bacteria-undef-undef-undef-undef-undef-Candidatus Vecturithrix-Candidatus_Vecturithrix_granuli-GAK60191</t>
  </si>
  <si>
    <t>tig00000769_g4002.t1</t>
  </si>
  <si>
    <t>gi|922861546|gb|KOO29286.1|</t>
  </si>
  <si>
    <t>Eukaryota-undef-undef-undef-Prymnesiales-Chrysochromulinaceae-Chrysochromulina-Chrysochromulina_sp._CCMP291-KOO29286</t>
  </si>
  <si>
    <t>tig00000863_g4961.t1</t>
  </si>
  <si>
    <t>gi|873223035|emb|CEM29809.1|</t>
  </si>
  <si>
    <t>Eukaryota-undef-Chromerida-undef-undef-undef-Vitrella-Vitrella_brassicaformis-CEM29809</t>
  </si>
  <si>
    <t>tig00000944_g5933.t1</t>
  </si>
  <si>
    <t>gi|514817136|ref|XP_004983297.1|</t>
  </si>
  <si>
    <t>Eukaryota-Viridiplantae-Streptophyta-Liliopsida-Poales-Poaceae-Setaria-Setaria_italica-XP_004983297</t>
  </si>
  <si>
    <t>tig00020510_g9791.t1</t>
  </si>
  <si>
    <t>gi|1032648447|gb|OAQ29740.1|</t>
  </si>
  <si>
    <t>Eukaryota-Fungi-Mucoromycota-undef-Mortierellales-Mortierellaceae-Mortierella-Mortierella_elongata-OAQ29740</t>
  </si>
  <si>
    <t>tig00020675_g12664.t1</t>
  </si>
  <si>
    <t>gi|16974840|pdb|1JWY|B</t>
  </si>
  <si>
    <t>--------1JWY</t>
  </si>
  <si>
    <t>tig00000180_g13617.t1</t>
  </si>
  <si>
    <t>tig00020848_g14580.t1</t>
  </si>
  <si>
    <t>gi|728927128|gb|KHG43159.1|</t>
  </si>
  <si>
    <t>Bacteria-undef-Cyanobacteria-undef-Nostocales-Aphanizomenonaceae-Aphanizomenon-Aphanizomenon_flos-aquae-KHG43159</t>
  </si>
  <si>
    <t>tig00000042_g15549.t1</t>
  </si>
  <si>
    <t>tig00020956_g16520.t1</t>
  </si>
  <si>
    <t>gi|873238708|emb|CEL95605.1|</t>
  </si>
  <si>
    <t>Eukaryota-undef-Chromerida-undef-undef-undef-Vitrella-Vitrella_brassicaformis-CEL95605</t>
  </si>
  <si>
    <t>tig00021537_g22311.t1</t>
  </si>
  <si>
    <t>gi|470372542|ref|XP_004332927.1|</t>
  </si>
  <si>
    <t>Eukaryota-undef-undef-undef-Longamoebia-Acanthamoebidae-Acanthamoeba-Acanthamoeba_castellanii-XP_004332927</t>
  </si>
  <si>
    <t>tig00000342_g24227.t1</t>
  </si>
  <si>
    <t>gi|552816879|ref|XP_005844799.1|</t>
  </si>
  <si>
    <t>Eukaryota-Viridiplantae-Chlorophyta-Trebouxiophyceae-Chlorellales-Chlorellaceae-Chlorella-Chlorella_variabilis-XP_005844799</t>
  </si>
  <si>
    <t>tig00000057_g120.t1</t>
  </si>
  <si>
    <t>gi|575419338|gb|ETX03888.1|</t>
  </si>
  <si>
    <t>Bacteria-undef-Candidatus Tectomicrobia-undef-undef-undef-Candidatus Entotheonella-Candidatus_Entotheonella_sp._TSY2-ETX03888</t>
  </si>
  <si>
    <t>tig00000459_g1084.t1</t>
  </si>
  <si>
    <t>gi|873225646|emb|CEM23292.1|</t>
  </si>
  <si>
    <t>Eukaryota-undef-Chromerida-undef-undef-undef-Vitrella-Vitrella_brassicaformis-CEM23292</t>
  </si>
  <si>
    <t>tig00000670_g3031.t1</t>
  </si>
  <si>
    <t>gi|939286908|ref|XP_014264598.1|</t>
  </si>
  <si>
    <t>Eukaryota-Metazoa-Chordata-Actinopteri-Cichliformes-Cichlidae-Maylandia-Maylandia_zebra-XP_014264598</t>
  </si>
  <si>
    <t>tig00000769_g4003.t1</t>
  </si>
  <si>
    <t>gi|551657700|ref|XP_005831621.1|</t>
  </si>
  <si>
    <t>Eukaryota-undef-undef-Cryptophyta-Pyrenomonadales-Geminigeraceae-Guillardia-Guillardia_theta-XP_005831621</t>
  </si>
  <si>
    <t>tig00000944_g5934.t1</t>
  </si>
  <si>
    <t>gi|471206947|ref|XP_004260226.1|</t>
  </si>
  <si>
    <t>Eukaryota-undef-undef-undef-undef-Entamoebidae-Entamoeba-Entamoeba_invadens-XP_004260226</t>
  </si>
  <si>
    <t>tig00020675_g12665.t1</t>
  </si>
  <si>
    <t>gi|470374152|ref|XP_004333075.1|</t>
  </si>
  <si>
    <t>Eukaryota-undef-undef-undef-Longamoebia-Acanthamoebidae-Acanthamoeba-Acanthamoeba_castellanii-XP_004333075</t>
  </si>
  <si>
    <t>tig00000042_g15550.t1</t>
  </si>
  <si>
    <t>tig00020956_g16521.t1</t>
  </si>
  <si>
    <t>gi|961085229|ref|XP_014769974.1|</t>
  </si>
  <si>
    <t>Eukaryota-Metazoa-Mollusca-Cephalopoda-Octopoda-Octopodidae-Octopus-Octopus_bimaculoides-XP_014769974</t>
  </si>
  <si>
    <t>tig00021037_g17483.t1</t>
  </si>
  <si>
    <t>gi|676396731|ref|XP_009041643.1|</t>
  </si>
  <si>
    <t>Eukaryota-undef-undef-Pelagophyceae-Pelagomonadales-undef-Aureococcus-Aureococcus_anophagefferens-XP_009041643</t>
  </si>
  <si>
    <t>tig00021122_g18448.t1</t>
  </si>
  <si>
    <t>gi|1026986686|ref|XP_016608461.1|</t>
  </si>
  <si>
    <t>Eukaryota-Fungi-Chytridiomycota-Chytridiomycetes-Spizellomycetales-Spizellomycetaceae-Spizellomyces-Spizellomyces_punctatus-XP_016608461</t>
  </si>
  <si>
    <t>tig00021234_g19406.t1</t>
  </si>
  <si>
    <t>gi|939171912|ref|WP_054856892.1|</t>
  </si>
  <si>
    <t>Archaea-undef-Crenarchaeota-Thermoprotei-Thermoproteales-Thermoproteaceae-Vulcanisaeta-Vulcanisaeta_sp._JCM_16159-WP_054856892</t>
  </si>
  <si>
    <t>tig00021434_g21337.t1</t>
  </si>
  <si>
    <t>gi|470501619|ref|XP_004347169.1|</t>
  </si>
  <si>
    <t>Eukaryota-undef-undef-undef-Longamoebia-Acanthamoebidae-Acanthamoeba-Acanthamoeba_castellanii-XP_004347169</t>
  </si>
  <si>
    <t>tig00021537_g22312.t1</t>
  </si>
  <si>
    <t>gi|1039092122|gb|ANM86884.1|</t>
  </si>
  <si>
    <t>Eukaryota-undef-undef-undef-undef-undef-Stygiella-Stygiella_incarcerata-ANM86884</t>
  </si>
  <si>
    <t>tig00000342_g24228.t1</t>
  </si>
  <si>
    <t>gi|1000777400|gb|KXN68696.1|</t>
  </si>
  <si>
    <t>Eukaryota-Fungi-Zoopagomycota-Entomophthoromycetes-Entomophthorales-Ancylistaceae-Conidiobolus-Conidiobolus_coronatus-KXN68696</t>
  </si>
  <si>
    <t>tig00000057_g121.t1</t>
  </si>
  <si>
    <t>gi|506428933|ref|WP_015948652.1|</t>
  </si>
  <si>
    <t>Bacteria-undef-Proteobacteria-Deltaproteobacteria-Desulfobacterales-Desulfobacteraceae-Desulfatibacillum-Desulfatibacillum_alkenivorans-WP_015948652</t>
  </si>
  <si>
    <t>tig00000670_g3032.t1</t>
  </si>
  <si>
    <t>gi|546313224|ref|XP_005715217.1|</t>
  </si>
  <si>
    <t>Eukaryota-undef-undef-Florideophyceae-Gigartinales-Gigartinaceae-Chondrus-Chondrus_crispus-XP_005715217</t>
  </si>
  <si>
    <t>tig00000769_g4004.t1</t>
  </si>
  <si>
    <t>gi|290978738|ref|XP_002672092.1|</t>
  </si>
  <si>
    <t>Eukaryota-undef-undef-Heterolobosea-Schizopyrenida-Vahlkampfiidae-Naegleria-Naegleria_gruberi-XP_002672092</t>
  </si>
  <si>
    <t>tig00000863_g4963.t1</t>
  </si>
  <si>
    <t>gi|654324207|ref|WP_027833230.1|</t>
  </si>
  <si>
    <t>Bacteria-undef-Proteobacteria-Gammaproteobacteria-Alteromonadales-Alteromonadaceae-Marinobacter-Marinobacter_sp._HL-58-WP_027833230</t>
  </si>
  <si>
    <t>tig00000944_g5935.t1</t>
  </si>
  <si>
    <t>gi|694996890|ref|XP_009396563.1|</t>
  </si>
  <si>
    <t>Eukaryota-Viridiplantae-Streptophyta-Liliopsida-Zingiberales-Musaceae-Musa-Musa_acuminata-XP_009396563</t>
  </si>
  <si>
    <t>tig00001229_g7855.t1</t>
  </si>
  <si>
    <t>gi|827551397|ref|XP_012547578.1|</t>
  </si>
  <si>
    <t>Eukaryota-Metazoa-Arthropoda-Insecta-Lepidoptera-Bombycidae-Bombyx-Bombyx_mori-XP_012547578</t>
  </si>
  <si>
    <t>tig00020510_g9793.t1</t>
  </si>
  <si>
    <t>gi|470252078|ref|XP_004359136.1|</t>
  </si>
  <si>
    <t>Eukaryota-undef-undef-undef-Dictyosteliida-undef-Dictyostelium-Dictyostelium_fasciculatum-XP_004359136</t>
  </si>
  <si>
    <t>tig00020675_g12666.t1</t>
  </si>
  <si>
    <t>gi|1026770787|gb|OAE30550.1|</t>
  </si>
  <si>
    <t>Eukaryota-Viridiplantae-Streptophyta-Marchantiopsida-Marchantiales-Marchantiaceae-Marchantia-Marchantia_polymorpha-OAE30550</t>
  </si>
  <si>
    <t>tig00000180_g13619.t1</t>
  </si>
  <si>
    <t>gi|595451902|gb|EXX59485.1|</t>
  </si>
  <si>
    <t>Eukaryota-Fungi-Mucoromycota-Glomeromycetes-Glomerales-Glomeraceae-Rhizophagus-Rhizophagus_irregularis-EXX59485</t>
  </si>
  <si>
    <t>tig00020848_g14582.t1</t>
  </si>
  <si>
    <t>gi|908567460|gb|KND97144.1|</t>
  </si>
  <si>
    <t>Eukaryota-Fungi-Ascomycota-Saccharomycetes-Saccharomycetales-Metschnikowiaceae-Clavispora-[Candida]_auris-KND97144</t>
  </si>
  <si>
    <t>tig00020956_g16522.t1</t>
  </si>
  <si>
    <t>gi|919044389|ref|XP_013405371.1|</t>
  </si>
  <si>
    <t>Eukaryota-Metazoa-Brachiopoda-Lingulata-Lingulida-Lingulidae-Lingula-Lingula_anatina-XP_013405371</t>
  </si>
  <si>
    <t>tig00021037_g17484.t1</t>
  </si>
  <si>
    <t>gi|493502539|ref|WP_006457031.1|</t>
  </si>
  <si>
    <t>Bacteria-undef-Cyanobacteria-undef-Synechococcales-Synechococcaceae-Synechococcus-Synechococcus_sp._PCC_7335-WP_006457031</t>
  </si>
  <si>
    <t>tig00021122_g18449.t1</t>
  </si>
  <si>
    <t>gi|859824293|ref|XP_012916064.1|</t>
  </si>
  <si>
    <t>Eukaryota-Metazoa-Chordata-Mammalia-Carnivora-Mustelidae-Mustela-Mustela_putorius-XP_012916064</t>
  </si>
  <si>
    <t>tig00021741_g23277.t1</t>
  </si>
  <si>
    <t>gi|1043437293|gb|OCA49919.1|</t>
  </si>
  <si>
    <t>Eukaryota-Metazoa-Chordata-Amphibia-Anura-Pipidae-Xenopus-Xenopus_tropicalis-OCA49919</t>
  </si>
  <si>
    <t>tig00000459_g1086.t1</t>
  </si>
  <si>
    <t>gi|672266545|gb|KFG39952.1|</t>
  </si>
  <si>
    <t>Eukaryota-undef-Apicomplexa-Coccidia-Eucoccidiorida-Sarcocystidae-Toxoplasma-Toxoplasma_gondii-KFG39952</t>
  </si>
  <si>
    <t>tig00000769_g4004.t2</t>
  </si>
  <si>
    <t>tig00000944_g5936.t1</t>
  </si>
  <si>
    <t>gi|528894691|gb|EPZ34868.1|</t>
  </si>
  <si>
    <t>Eukaryota-Fungi-Cryptomycota-undef-undef-undef-Rozella-Rozella_allomycis-EPZ34868</t>
  </si>
  <si>
    <t>tig00001093_g6891.t1</t>
  </si>
  <si>
    <t>gi|1026756564|gb|OAE18989.1|</t>
  </si>
  <si>
    <t>Eukaryota-Viridiplantae-Streptophyta-Marchantiopsida-Marchantiales-Marchantiaceae-Marchantia-Marchantia_polymorpha-OAE18989</t>
  </si>
  <si>
    <t>tig00001229_g7856.t1</t>
  </si>
  <si>
    <t>gi|575474836|ref|XP_006676712.1|</t>
  </si>
  <si>
    <t>Eukaryota-Fungi-Chytridiomycota-Chytridiomycetes-Rhizophydiales-undef-Batrachochytrium-Batrachochytrium_dendrobatidis-XP_006676712</t>
  </si>
  <si>
    <t>tig00020675_g12667.t1</t>
  </si>
  <si>
    <t>gi|971518867|dbj|GAQ79308.1|</t>
  </si>
  <si>
    <t>Eukaryota-Viridiplantae-Streptophyta-Klebsormidiophyceae-Klebsormidiales-Klebsormidiaceae-Klebsormidium-Klebsormidium_flaccidum-GAQ79308</t>
  </si>
  <si>
    <t>tig00000180_g13619.t2</t>
  </si>
  <si>
    <t>gi|353233274|emb|CCD80629.1|</t>
  </si>
  <si>
    <t>Eukaryota-Metazoa-Platyhelminthes-Trematoda-Strigeidida-Schistosomatidae-Schistosoma-Schistosoma_mansoni-CCD80629</t>
  </si>
  <si>
    <t>tig00000042_g15552.t1</t>
  </si>
  <si>
    <t>gi|260814634|ref|XP_002602019.1|</t>
  </si>
  <si>
    <t>Eukaryota-Metazoa-Chordata-undef-undef-Branchiostomidae-Branchiostoma-Branchiostoma_floridae-XP_002602019</t>
  </si>
  <si>
    <t>tig00021234_g19408.t1</t>
  </si>
  <si>
    <t>gi|909135693|gb|KNE61737.1|</t>
  </si>
  <si>
    <t>Eukaryota-Fungi-Blastocladiomycota-Blastocladiomycetes-Blastocladiales-Blastocladiaceae-Allomyces-Allomyces_macrogynus-KNE61737</t>
  </si>
  <si>
    <t>tig00021346_g20371.t1</t>
  </si>
  <si>
    <t>gi|156404073|ref|XP_001640232.1|</t>
  </si>
  <si>
    <t>Eukaryota-Metazoa-Cnidaria-Anthozoa-Actiniaria-Edwardsiidae-Nematostella-Nematostella_vectensis-XP_001640232</t>
  </si>
  <si>
    <t>tig00021434_g21339.t1</t>
  </si>
  <si>
    <t>tig00021537_g22314.t1</t>
  </si>
  <si>
    <t>gi|813156620|ref|XP_012201659.1|</t>
  </si>
  <si>
    <t>Eukaryota-undef-undef-Oomycetes-Saprolegniales-Saprolegniaceae-Saprolegnia-Saprolegnia_parasitica-XP_012201659</t>
  </si>
  <si>
    <t>tig00000342_g24230.t1</t>
  </si>
  <si>
    <t>gi|297808765|ref|XP_002872266.1|</t>
  </si>
  <si>
    <t>Eukaryota-Viridiplantae-Streptophyta-undef-Brassicales-Brassicaceae-Arabidopsis-Arabidopsis_lyrata-XP_002872266</t>
  </si>
  <si>
    <t>tig00000670_g3034.t1</t>
  </si>
  <si>
    <t>gi|544218129|ref|XP_005539208.1|</t>
  </si>
  <si>
    <t>Eukaryota-undef-undef-Bangiophyceae-Cyanidiales-Cyanidiaceae-Cyanidioschyzon-Cyanidioschyzon_merolae-XP_005539208</t>
  </si>
  <si>
    <t>tig00000769_g4005.t1</t>
  </si>
  <si>
    <t>gi|147767730|emb|CAN71853.1|</t>
  </si>
  <si>
    <t>Eukaryota-Viridiplantae-Streptophyta-undef-Vitales-Vitaceae-Vitis-Vitis_vinifera-CAN71853</t>
  </si>
  <si>
    <t>tig00000863_g4965.t1</t>
  </si>
  <si>
    <t>gi|672146596|ref|XP_008797053.1|</t>
  </si>
  <si>
    <t>Eukaryota-Viridiplantae-Streptophyta-Liliopsida-Arecales-Arecaceae-Phoenix-Phoenix_dactylifera-XP_008797053</t>
  </si>
  <si>
    <t>tig00000944_g5937.t1</t>
  </si>
  <si>
    <t>gi|1050395613|gb|OCT97803.1|</t>
  </si>
  <si>
    <t>Eukaryota-Metazoa-Chordata-Amphibia-Anura-Pipidae-Xenopus-Xenopus_laevis-OCT97803</t>
  </si>
  <si>
    <t>tig00001093_g6892.t1</t>
  </si>
  <si>
    <t>gi|260836799|ref|XP_002613393.1|</t>
  </si>
  <si>
    <t>Eukaryota-Metazoa-Chordata-undef-undef-Branchiostomidae-Branchiostoma-Branchiostoma_floridae-XP_002613393</t>
  </si>
  <si>
    <t>tig00001229_g7857.t1</t>
  </si>
  <si>
    <t>gi|551552400|ref|XP_005763584.1|</t>
  </si>
  <si>
    <t>Eukaryota-undef-undef-undef-Isochrysidales-Noelaerhabdaceae-Emiliania-Emiliania_huxleyi-XP_005763584</t>
  </si>
  <si>
    <t>tig00000145_g8831.t1</t>
  </si>
  <si>
    <t>gi|589596050|gb|EXI68086.1|</t>
  </si>
  <si>
    <t>Bacteria-undef-Proteobacteria-Betaproteobacteria-undef-undef-Candidatus Accumulibacter-Candidatus_Accumulibacter_sp._SK-12-EXI68086</t>
  </si>
  <si>
    <t>tig00020848_g14584.t1</t>
  </si>
  <si>
    <t>gi|971510729|dbj|GAQ87488.1|</t>
  </si>
  <si>
    <t>Eukaryota-Viridiplantae-Streptophyta-Klebsormidiophyceae-Klebsormidiales-Klebsormidiaceae-Klebsormidium-Klebsormidium_flaccidum-GAQ87488</t>
  </si>
  <si>
    <t>tig00021037_g17486.t1</t>
  </si>
  <si>
    <t>gi|1002244181|ref|XP_015626305.1|</t>
  </si>
  <si>
    <t>Eukaryota-Viridiplantae-Streptophyta-Liliopsida-Poales-Poaceae-Oryza-Oryza_sativa-XP_015626305</t>
  </si>
  <si>
    <t>tig00021234_g19409.t1</t>
  </si>
  <si>
    <t>gi|502736956|ref|WP_012971940.1|</t>
  </si>
  <si>
    <t>Bacteria-undef-Proteobacteria-Gammaproteobacteria-Chromatiales-Chromatiaceae-Allochromatium-Allochromatium_vinosum-WP_012971940</t>
  </si>
  <si>
    <t>tig00021346_g20372.t1</t>
  </si>
  <si>
    <t>gi|558474116|ref|WP_023483324.1|</t>
  </si>
  <si>
    <t>Bacteria-undef-Firmicutes-Bacilli-Bacillales-Paenibacillaceae-Paenibacillus-Paenibacillus_larvae-WP_023483324</t>
  </si>
  <si>
    <t>tig00021434_g21340.t1</t>
  </si>
  <si>
    <t>gi|657749997|ref|XP_008310392.1|</t>
  </si>
  <si>
    <t>Eukaryota-Metazoa-Chordata-Actinopteri-Pleuronectiformes-Cynoglossidae-Cynoglossus-Cynoglossus_semilaevis-XP_008310392</t>
  </si>
  <si>
    <t>tig00021537_g22315.t1</t>
  </si>
  <si>
    <t>tig00000342_g24231.t1</t>
  </si>
  <si>
    <t>gi|156405274|ref|XP_001640657.1|</t>
  </si>
  <si>
    <t>Eukaryota-Metazoa-Cnidaria-Anthozoa-Actiniaria-Edwardsiidae-Nematostella-Nematostella_vectensis-XP_001640657</t>
  </si>
  <si>
    <t>tig00000459_g1088.t1</t>
  </si>
  <si>
    <t>gi|697000004|ref|XP_009566114.1|</t>
  </si>
  <si>
    <t>Eukaryota-Metazoa-Chordata-Aves-Cuculiformes-Cuculidae-Cuculus-Cuculus_canorus-XP_009566114</t>
  </si>
  <si>
    <t>tig00000670_g3035.t1</t>
  </si>
  <si>
    <t>gi|765153974|ref|XP_011487114.1|</t>
  </si>
  <si>
    <t>Eukaryota-Metazoa-Chordata-Actinopteri-Beloniformes-Adrianichthyidae-Oryzias-Oryzias_latipes-XP_011487114</t>
  </si>
  <si>
    <t>tig00000769_g4006.t1</t>
  </si>
  <si>
    <t>gi|325187990|emb|CCA22532.1|</t>
  </si>
  <si>
    <t>Eukaryota-undef-undef-Oomycetes-Albuginales-Albuginaceae-Albugo-Albugo_laibachii-CCA22532</t>
  </si>
  <si>
    <t>tig00000944_g5938.t1</t>
  </si>
  <si>
    <t>gi|198454716|ref|XP_002137933.1|</t>
  </si>
  <si>
    <t>Eukaryota-Metazoa-Arthropoda-Insecta-Diptera-Drosophilidae-Drosophila-Drosophila_pseudoobscura-XP_002137933</t>
  </si>
  <si>
    <t>tig00001093_g6893.t1</t>
  </si>
  <si>
    <t>gi|667341299|ref|XP_008562302.1|</t>
  </si>
  <si>
    <t>Eukaryota-Metazoa-Chordata-Mammalia-Dermoptera-Cynocephalidae-Galeopterus-Galeopterus_variegatus-XP_008562302</t>
  </si>
  <si>
    <t>tig00001229_g7858.t1</t>
  </si>
  <si>
    <t>gi|1034585076|ref|XP_016876280.1|</t>
  </si>
  <si>
    <t>Eukaryota-Metazoa-Chordata-Mammalia-Primates-Hominidae-Homo-Homo_sapiens-XP_016876280</t>
  </si>
  <si>
    <t>tig00000145_g8832.t1</t>
  </si>
  <si>
    <t>tig00020675_g12669.t1</t>
  </si>
  <si>
    <t>gi|551671706|ref|XP_005838610.1|</t>
  </si>
  <si>
    <t>Eukaryota-undef-undef-Cryptophyta-Pyrenomonadales-Geminigeraceae-Guillardia-Guillardia_theta-XP_005838610</t>
  </si>
  <si>
    <t>tig00020848_g14585.t1</t>
  </si>
  <si>
    <t>gi|922856798|gb|KOO25117.1|</t>
  </si>
  <si>
    <t>Eukaryota-undef-undef-undef-Prymnesiales-Chrysochromulinaceae-Chrysochromulina-Chrysochromulina_sp._CCMP291-KOO25117</t>
  </si>
  <si>
    <t>tig00000042_g15554.t1</t>
  </si>
  <si>
    <t>tig00021037_g17487.t1</t>
  </si>
  <si>
    <t>gi|1005453666|ref|XP_015763993.1|</t>
  </si>
  <si>
    <t>Eukaryota-Metazoa-Cnidaria-Anthozoa-Scleractinia-Acroporidae-Acropora-Acropora_digitifera-XP_015763993</t>
  </si>
  <si>
    <t>tig00021346_g20373.t1</t>
  </si>
  <si>
    <t>gi|654402426|ref|WP_027878411.1|</t>
  </si>
  <si>
    <t>Bacteria-undef-Deinococcus-Thermus-Deinococci-Thermales-Thermaceae-Meiothermus-Meiothermus_cerbereus-WP_027878411</t>
  </si>
  <si>
    <t>tig00021434_g21341.t1</t>
  </si>
  <si>
    <t>gi|797212974|ref|WP_045873911.1|</t>
  </si>
  <si>
    <t>Bacteria-undef-Cyanobacteria-undef-Nostocales-Tolypothrichaceae-Tolypothrix-Tolypothrix_sp._PCC_7601-WP_045873911</t>
  </si>
  <si>
    <t>tig00021537_g22316.t1</t>
  </si>
  <si>
    <t>tig00000342_g24232.t1</t>
  </si>
  <si>
    <t>gi|1042267440|ref|XP_017337377.1|</t>
  </si>
  <si>
    <t>Eukaryota-Metazoa-Chordata-Actinopteri-Siluriformes-Ictaluridae-Ictalurus-Ictalurus_punctatus-XP_017337377</t>
  </si>
  <si>
    <t>tig00000057_g125.t1</t>
  </si>
  <si>
    <t>gi|951464535|ref|WP_057836329.1|</t>
  </si>
  <si>
    <t>Bacteria-undef-Proteobacteria-Alphaproteobacteria-Rhizobiales-Bradyrhizobiaceae-Bradyrhizobium-Bradyrhizobium_jicamae-WP_057836329</t>
  </si>
  <si>
    <t>tig00000459_g1089.t1</t>
  </si>
  <si>
    <t>gi|168031298|ref|XP_001768158.1|</t>
  </si>
  <si>
    <t>Eukaryota-Viridiplantae-Streptophyta-Bryopsida-Funariales-Funariaceae-Physcomitrella-Physcomitrella_patens-XP_001768158</t>
  </si>
  <si>
    <t>tig00000944_g5939.t1</t>
  </si>
  <si>
    <t>gi|118389575|ref|XP_001027871.1|</t>
  </si>
  <si>
    <t>Eukaryota-undef-undef-Oligohymenophorea-Hymenostomatida-Tetrahymenidae-Tetrahymena-Tetrahymena_thermophila-XP_001027871</t>
  </si>
  <si>
    <t>tig00001093_g6894.t1</t>
  </si>
  <si>
    <t>gi|551546086|ref|XP_005760976.1|</t>
  </si>
  <si>
    <t>Eukaryota-undef-undef-undef-Isochrysidales-Noelaerhabdaceae-Emiliania-Emiliania_huxleyi-XP_005760976</t>
  </si>
  <si>
    <t>tig00001264_g7859.t1</t>
  </si>
  <si>
    <t>gi|493669681|ref|WP_006620023.1|</t>
  </si>
  <si>
    <t>Bacteria-undef-Cyanobacteria-undef-Oscillatoriales-Microcoleaceae-Arthrospira-Arthrospira_platensis-WP_006620023</t>
  </si>
  <si>
    <t>tig00020553_g10740.t1</t>
  </si>
  <si>
    <t>gi|595479654|gb|EXX68538.1|</t>
  </si>
  <si>
    <t>Eukaryota-Fungi-Mucoromycota-Glomeromycetes-Glomerales-Glomeraceae-Rhizophagus-Rhizophagus_irregularis-EXX68538</t>
  </si>
  <si>
    <t>tig00020675_g12670.t1</t>
  </si>
  <si>
    <t>gi|929763211|ref|XP_014156586.1|</t>
  </si>
  <si>
    <t>Eukaryota-undef-undef-Ichthyosporea-Ichthyophonida-undef-Sphaeroforma-Sphaeroforma_arctica-XP_014156586</t>
  </si>
  <si>
    <t>tig00020848_g14586.t1</t>
  </si>
  <si>
    <t>gi|652467216|ref|WP_026861959.1|</t>
  </si>
  <si>
    <t>Bacteria-undef-Proteobacteria-Gammaproteobacteria-Alteromonadales-Idiomarinaceae-Idiomarina-Idiomarina_sediminum-WP_026861959</t>
  </si>
  <si>
    <t>tig00021346_g20374.t1</t>
  </si>
  <si>
    <t>gi|380451719|gb|EIA39321.1|</t>
  </si>
  <si>
    <t>Bacteria-undef-Deinococcus-Thermus-Deinococci-Thermales-Thermaceae-Thermus-Thermus_parvatiensis-EIA39321</t>
  </si>
  <si>
    <t>tig00021537_g22317.t1</t>
  </si>
  <si>
    <t>gi|1035951354|gb|OAY74083.1|</t>
  </si>
  <si>
    <t>Eukaryota-Viridiplantae-Streptophyta-Liliopsida-Poales-Bromeliaceae-Ananas-Ananas_comosus-OAY74083</t>
  </si>
  <si>
    <t>tig00000451_g974.t1</t>
  </si>
  <si>
    <t>gi|290979059|ref|XP_002672252.1|</t>
  </si>
  <si>
    <t>Eukaryota-undef-undef-Heterolobosea-Schizopyrenida-Vahlkampfiidae-Naegleria-Naegleria_gruberi-XP_002672252</t>
  </si>
  <si>
    <t>tig00000525_g1950.t1</t>
  </si>
  <si>
    <t>tig00000658_g2922.t1</t>
  </si>
  <si>
    <t>gi|1001608091|gb|KXS11892.1|</t>
  </si>
  <si>
    <t>Eukaryota-Fungi-Chytridiomycota-Monoblepharidomycetes-Monoblepharidales-Gonapodyaceae-Gonapodya-Gonapodya_prolifera-KXS11892</t>
  </si>
  <si>
    <t>tig00000842_g4855.t1</t>
  </si>
  <si>
    <t>gi|501194563|ref|WP_012237581.1|</t>
  </si>
  <si>
    <t>Bacteria-undef-Proteobacteria-Deltaproteobacteria-Myxococcales-Polyangiaceae-Sorangium-Sorangium_cellulosum-WP_012237581</t>
  </si>
  <si>
    <t>tig00000970_g5825.t1</t>
  </si>
  <si>
    <t>gi|302775730|ref|XP_002971282.1|</t>
  </si>
  <si>
    <t>Eukaryota-Viridiplantae-Streptophyta-Lycopodiopsida-Selaginellales-Selaginellaceae-Selaginella-Selaginella_moellendorffii-XP_002971282</t>
  </si>
  <si>
    <t>tig00001234_g7744.t1</t>
  </si>
  <si>
    <t>gi|584079840|ref|XP_006760018.1|</t>
  </si>
  <si>
    <t>Eukaryota-Metazoa-Chordata-Mammalia-Chiroptera-Vespertilionidae-Myotis-Myotis_davidii-XP_006760018</t>
  </si>
  <si>
    <t>tig00020553_g10634.t1</t>
  </si>
  <si>
    <t>gi|302805578|ref|XP_002984540.1|</t>
  </si>
  <si>
    <t>Eukaryota-Viridiplantae-Streptophyta-Lycopodiopsida-Selaginellales-Selaginellaceae-Selaginella-Selaginella_moellendorffii-XP_002984540</t>
  </si>
  <si>
    <t>tig00020660_g12555.t1</t>
  </si>
  <si>
    <t>gi|950890286|ref|XP_014527187.1|</t>
  </si>
  <si>
    <t>Eukaryota-undef-undef-undef-undef-undef-Blastocystis-Blastocystis_sp._subtype_4-XP_014527187</t>
  </si>
  <si>
    <t>tig00000042_g15443.t1</t>
  </si>
  <si>
    <t>gi|294942673|ref|XP_002783639.1|</t>
  </si>
  <si>
    <t>Eukaryota-undef-undef-undef-Perkinsida-Perkinsidae-Perkinsus-Perkinsus_marinus-XP_002783639</t>
  </si>
  <si>
    <t>tig00021036_g17376.t1</t>
  </si>
  <si>
    <t>tig00021326_g20266.t1</t>
  </si>
  <si>
    <t>gi|501640675|ref|WP_012610016.1|</t>
  </si>
  <si>
    <t>Bacteria-undef-Proteobacteria-Deltaproteobacteria-Desulfobacterales-Desulfobacteraceae-Desulfatibacillum-Desulfatibacillum_alkenivorans-WP_012610016</t>
  </si>
  <si>
    <t>tig00021432_g21228.t1</t>
  </si>
  <si>
    <t>gi|760446487|ref|XP_011400312.1|</t>
  </si>
  <si>
    <t>Eukaryota-Viridiplantae-Chlorophyta-Trebouxiophyceae-Chlorellales-Chlorellaceae-Auxenochlorella-Auxenochlorella_protothecoides-XP_011400312</t>
  </si>
  <si>
    <t>tig00021535_g22208.t1</t>
  </si>
  <si>
    <t>gi|818239090|gb|KKP26300.1|</t>
  </si>
  <si>
    <t>Bacteria-undef-undef-undef-undef-undef-undef-candidate_division_TM6_bacterium_GW2011_GWE2_31_21-KKP26300</t>
  </si>
  <si>
    <t>tig00000057_g126.t1</t>
  </si>
  <si>
    <t>gi|1026983416|ref|XP_016608143.1|</t>
  </si>
  <si>
    <t>Eukaryota-Fungi-Chytridiomycota-Chytridiomycetes-Spizellomycetales-Spizellomycetaceae-Spizellomyces-Spizellomyces_punctatus-XP_016608143</t>
  </si>
  <si>
    <t>tig00000670_g3037.t1</t>
  </si>
  <si>
    <t>gi|923134183|ref|XP_013760557.1|</t>
  </si>
  <si>
    <t>Eukaryota-undef-undef-undef-undef-Apusomonadidae-Thecamonas-Thecamonas_trahens-XP_013760557</t>
  </si>
  <si>
    <t>tig00000769_g4008.t1</t>
  </si>
  <si>
    <t>gi|219129854|ref|XP_002185094.1|</t>
  </si>
  <si>
    <t>Eukaryota-undef-Bacillariophyta-Bacillariophyceae-Naviculales-Phaeodactylaceae-Phaeodactylum-Phaeodactylum_tricornutum-XP_002185094</t>
  </si>
  <si>
    <t>tig00000863_g4968.t1</t>
  </si>
  <si>
    <t>gi|720025692|ref|XP_010264032.1|</t>
  </si>
  <si>
    <t>Eukaryota-Viridiplantae-Streptophyta-undef-Proteales-Nelumbonaceae-Nelumbo-Nelumbo_nucifera-XP_010264032</t>
  </si>
  <si>
    <t>tig00000944_g5940.t1</t>
  </si>
  <si>
    <t>gi|145245641|ref|XP_001395088.1|</t>
  </si>
  <si>
    <t>Eukaryota-Fungi-Ascomycota-Eurotiomycetes-Eurotiales-Aspergillaceae-Aspergillus-Aspergillus_niger-XP_001395088</t>
  </si>
  <si>
    <t>tig00001093_g6895.t1</t>
  </si>
  <si>
    <t>gi|255072669|ref|XP_002500009.1|</t>
  </si>
  <si>
    <t>Eukaryota-Viridiplantae-Chlorophyta-Mamiellophyceae-Mamiellales-Mamiellaceae-Micromonas-Micromonas_commoda-XP_002500009</t>
  </si>
  <si>
    <t>tig00020553_g10741.t1</t>
  </si>
  <si>
    <t>tig00020598_g11708.t1</t>
  </si>
  <si>
    <t>gi|591379130|ref|XP_007064114.1|</t>
  </si>
  <si>
    <t>Eukaryota-Metazoa-Chordata-undef-Testudines-Cheloniidae-Chelonia-Chelonia_mydas-XP_007064114</t>
  </si>
  <si>
    <t>tig00020675_g12671.t1</t>
  </si>
  <si>
    <t>gi|255081690|ref|XP_002508067.1|</t>
  </si>
  <si>
    <t>Eukaryota-Viridiplantae-Chlorophyta-Mamiellophyceae-Mamiellales-Mamiellaceae-Micromonas-Micromonas_commoda-XP_002508067</t>
  </si>
  <si>
    <t>tig00000042_g15556.t1</t>
  </si>
  <si>
    <t>gi|748174220|ref|WP_039747770.1|</t>
  </si>
  <si>
    <t>tig00020960_g16527.t1</t>
  </si>
  <si>
    <t>gi|551634449|ref|XP_005820068.1|</t>
  </si>
  <si>
    <t>Eukaryota-undef-undef-Cryptophyta-Pyrenomonadales-Geminigeraceae-Guillardia-Guillardia_theta-XP_005820068</t>
  </si>
  <si>
    <t>tig00021346_g20375.t1</t>
  </si>
  <si>
    <t>gi|298710415|emb|CBJ25479.1|</t>
  </si>
  <si>
    <t>Eukaryota-undef-Phaeophyceae-undef-Ectocarpales-Ectocarpaceae-Ectocarpus-Ectocarpus_siliculosus-CBJ25479</t>
  </si>
  <si>
    <t>tig00021434_g21342.t2</t>
  </si>
  <si>
    <t>gi|917340918|ref|WP_051947630.1|</t>
  </si>
  <si>
    <t>Bacteria-undef-Actinobacteria-Actinobacteria-Streptomycetales-Streptomycetaceae-Streptomyces-Streptomyces_scabiei-WP_051947630</t>
  </si>
  <si>
    <t>tig00000342_g24234.t1</t>
  </si>
  <si>
    <t>gi|237841543|ref|XP_002370069.1|</t>
  </si>
  <si>
    <t>tig00000670_g3038.t1</t>
  </si>
  <si>
    <t>gi|702292161|ref|XP_010047456.1|</t>
  </si>
  <si>
    <t>Eukaryota-Viridiplantae-Streptophyta-undef-Myrtales-Myrtaceae-Eucalyptus-Eucalyptus_grandis-XP_010047456</t>
  </si>
  <si>
    <t>tig00000769_g4009.t1</t>
  </si>
  <si>
    <t>gi|902180744|gb|KNA09619.1|</t>
  </si>
  <si>
    <t>Eukaryota-Viridiplantae-Streptophyta-undef-Caryophyllales-Chenopodiaceae-Spinacia-Spinacia_oleracea-KNA09619</t>
  </si>
  <si>
    <t>tig00000863_g4969.t1</t>
  </si>
  <si>
    <t>gi|545705605|ref|XP_005705122.1|</t>
  </si>
  <si>
    <t>Eukaryota-undef-undef-Bangiophyceae-Cyanidiales-Cyanidiaceae-Galdieria-Galdieria_sulphuraria-XP_005705122</t>
  </si>
  <si>
    <t>tig00000944_g5941.t1</t>
  </si>
  <si>
    <t>gi|702289317|ref|XP_010046984.1|</t>
  </si>
  <si>
    <t>Eukaryota-Viridiplantae-Streptophyta-undef-Myrtales-Myrtaceae-Eucalyptus-Eucalyptus_grandis-XP_010046984</t>
  </si>
  <si>
    <t>tig00001093_g6896.t1</t>
  </si>
  <si>
    <t>gi|301095997|ref|XP_002897097.1|</t>
  </si>
  <si>
    <t>Eukaryota-undef-undef-Oomycetes-Peronosporales-undef-Phytophthora-Phytophthora_infestans-XP_002897097</t>
  </si>
  <si>
    <t>tig00001264_g7861.t1</t>
  </si>
  <si>
    <t>gi|871232651|ref|XP_012937977.1|</t>
  </si>
  <si>
    <t>Eukaryota-Metazoa-Mollusca-Gastropoda-undef-Aplysiidae-Aplysia-Aplysia_californica-XP_012937977</t>
  </si>
  <si>
    <t>tig00000145_g8835.t1</t>
  </si>
  <si>
    <t>gi|290982189|ref|XP_002673813.1|</t>
  </si>
  <si>
    <t>Eukaryota-undef-undef-Heterolobosea-Schizopyrenida-Vahlkampfiidae-Naegleria-Naegleria_gruberi-XP_002673813</t>
  </si>
  <si>
    <t>tig00020553_g10742.t1</t>
  </si>
  <si>
    <t>gi|56850|emb|CAA46478.1|</t>
  </si>
  <si>
    <t>Eukaryota-Metazoa-Chordata-Mammalia-Rodentia-Muridae-Rattus-Rattus_norvegicus-CAA46478</t>
  </si>
  <si>
    <t>tig00020675_g12672.t1</t>
  </si>
  <si>
    <t>gi|219113751|ref|XP_002186459.1|</t>
  </si>
  <si>
    <t>Eukaryota-undef-Bacillariophyta-Bacillariophyceae-Naviculales-Phaeodactylaceae-Phaeodactylum-Phaeodactylum_tricornutum-XP_002186459</t>
  </si>
  <si>
    <t>tig00000180_g13624.t1</t>
  </si>
  <si>
    <t>gi|946840209|ref|WP_055763312.1|</t>
  </si>
  <si>
    <t>Bacteria-undef-Actinobacteria-Actinobacteria-Geodermatophilales-Geodermatophilaceae-Geodermatophilus-Geodermatophilus_sp._Leaf369-WP_055763312</t>
  </si>
  <si>
    <t>tig00000042_g15557.t1</t>
  </si>
  <si>
    <t>gi|168010207|ref|XP_001757796.1|</t>
  </si>
  <si>
    <t>Eukaryota-Viridiplantae-Streptophyta-Bryopsida-Funariales-Funariaceae-Physcomitrella-Physcomitrella_patens-XP_001757796</t>
  </si>
  <si>
    <t>tig00020960_g16528.t1</t>
  </si>
  <si>
    <t>gi|1013939678|gb|KYQ93367.1|</t>
  </si>
  <si>
    <t>Eukaryota-undef-undef-undef-Dictyosteliida-undef-Dictyostelium-Dictyostelium_lacteum-KYQ93367</t>
  </si>
  <si>
    <t>tig00021234_g19413.t1</t>
  </si>
  <si>
    <t>gi|156355400|ref|XP_001623656.1|</t>
  </si>
  <si>
    <t>Eukaryota-Metazoa-Cnidaria-Anthozoa-Actiniaria-Edwardsiidae-Nematostella-Nematostella_vectensis-XP_001623656</t>
  </si>
  <si>
    <t>tig00021537_g22319.t1</t>
  </si>
  <si>
    <t>gi|1026768571|gb|OAE28713.1|</t>
  </si>
  <si>
    <t>Eukaryota-Viridiplantae-Streptophyta-Marchantiopsida-Marchantiales-Marchantiaceae-Marchantia-Marchantia_polymorpha-OAE28713</t>
  </si>
  <si>
    <t>tig00000342_g24235.t1</t>
  </si>
  <si>
    <t>gi|118354056|ref|XP_001010292.1|</t>
  </si>
  <si>
    <t>Eukaryota-undef-undef-Oligohymenophorea-Hymenostomatida-Tetrahymenidae-Tetrahymena-Tetrahymena_thermophila-XP_001010292</t>
  </si>
  <si>
    <t>tig00000057_g128.t1</t>
  </si>
  <si>
    <t>gi|470475619|ref|XP_004342174.1|</t>
  </si>
  <si>
    <t>Eukaryota-undef-undef-undef-Longamoebia-Acanthamoebidae-Acanthamoeba-Acanthamoeba_castellanii-XP_004342174</t>
  </si>
  <si>
    <t>tig00000459_g1092.t1</t>
  </si>
  <si>
    <t>gi|922860576|gb|KOO28446.1|</t>
  </si>
  <si>
    <t>Eukaryota-undef-undef-undef-Prymnesiales-Chrysochromulinaceae-Chrysochromulina-Chrysochromulina_sp._CCMP291-KOO28446</t>
  </si>
  <si>
    <t>tig00000670_g3039.t1</t>
  </si>
  <si>
    <t>gi|913075814|ref|WP_050367716.1|</t>
  </si>
  <si>
    <t>tig00000769_g4010.t1</t>
  </si>
  <si>
    <t>gi|497241827|ref|WP_009556060.1|</t>
  </si>
  <si>
    <t>Bacteria-undef-Cyanobacteria-undef-Oscillatoriales-undef-undef-Oscillatoriales_cyanobacterium_JSC-12-WP_009556060</t>
  </si>
  <si>
    <t>tig00000863_g4970.t1</t>
  </si>
  <si>
    <t>gi|595497741|gb|EXX78183.1|</t>
  </si>
  <si>
    <t>Eukaryota-Fungi-Mucoromycota-Glomeromycetes-Glomerales-Glomeraceae-Rhizophagus-Rhizophagus_irregularis-EXX78183</t>
  </si>
  <si>
    <t>tig00000944_g5942.t1</t>
  </si>
  <si>
    <t>gi|551656898|ref|XP_005831221.1|</t>
  </si>
  <si>
    <t>Eukaryota-undef-undef-Cryptophyta-Pyrenomonadales-Geminigeraceae-Guillardia-Guillardia_theta-XP_005831221</t>
  </si>
  <si>
    <t>tig00001093_g6897.t1</t>
  </si>
  <si>
    <t>gi|551642148|ref|XP_005823872.1|</t>
  </si>
  <si>
    <t>Eukaryota-undef-undef-Cryptophyta-Pyrenomonadales-Geminigeraceae-Guillardia-Guillardia_theta-XP_005823872</t>
  </si>
  <si>
    <t>tig00001264_g7862.t1</t>
  </si>
  <si>
    <t>gi|571792656|gb|ETR73007.1|</t>
  </si>
  <si>
    <t>Bacteria-undef-Proteobacteria-Deltaproteobacteria-Desulfobacterales-Desulfobacteraceae-Candidatus Magnetoglobus-Candidatus_Magnetoglobus_multicellularis-ETR73007</t>
  </si>
  <si>
    <t>tig00000145_g8836.t1</t>
  </si>
  <si>
    <t>gi|970659296|gb|KUF96947.1|</t>
  </si>
  <si>
    <t>Eukaryota-undef-undef-Oomycetes-Peronosporales-undef-Phytophthora-Phytophthora_nicotianae-KUF96947</t>
  </si>
  <si>
    <t>tig00020675_g12673.t1</t>
  </si>
  <si>
    <t>gi|291223652|ref|XP_002731823.1|</t>
  </si>
  <si>
    <t>Eukaryota-Metazoa-Hemichordata-Enteropneusta-undef-Harrimaniidae-Saccoglossus-Saccoglossus_kowalevskii-XP_002731823</t>
  </si>
  <si>
    <t>tig00020848_g14589.t1</t>
  </si>
  <si>
    <t>gi|551654292|ref|XP_005829922.1|</t>
  </si>
  <si>
    <t>Eukaryota-undef-undef-Cryptophyta-Pyrenomonadales-Geminigeraceae-Guillardia-Guillardia_theta-XP_005829922</t>
  </si>
  <si>
    <t>tig00000042_g15558.t1</t>
  </si>
  <si>
    <t>gi|1013936697|gb|KYQ90395.1|</t>
  </si>
  <si>
    <t>Eukaryota-undef-undef-undef-Dictyosteliida-undef-Dictyostelium-Dictyostelium_lacteum-KYQ90395</t>
  </si>
  <si>
    <t>tig00021126_g18455.t1</t>
  </si>
  <si>
    <t>gi|655383836|ref|WP_028788334.1|</t>
  </si>
  <si>
    <t>Bacteria-undef-Bacteroidetes-Chitinophagia-Chitinophagales-Chitinophagaceae-Terrimonas-Terrimonas_ferruginea-WP_028788334</t>
  </si>
  <si>
    <t>tig00021537_g22320.t1</t>
  </si>
  <si>
    <t>gi|516327543|ref|WP_017718202.1|</t>
  </si>
  <si>
    <t>Bacteria-undef-Cyanobacteria-undef-Oscillatoriales-Oscillatoriaceae-Oscillatoria-Oscillatoria_sp._PCC_10802-WP_017718202</t>
  </si>
  <si>
    <t>tig00021741_g23284.t1</t>
  </si>
  <si>
    <t>gi|734422352|gb|KHN41576.1|</t>
  </si>
  <si>
    <t>Eukaryota-Viridiplantae-Streptophyta-undef-Fabales-Fabaceae-Glycine-Glycine_soja-KHN41576</t>
  </si>
  <si>
    <t>tig00000342_g24236.t1</t>
  </si>
  <si>
    <t>gi|126337923|ref|XP_001365684.1|</t>
  </si>
  <si>
    <t>Eukaryota-Metazoa-Chordata-Mammalia-Didelphimorphia-Didelphidae-Monodelphis-Monodelphis_domestica-XP_001365684</t>
  </si>
  <si>
    <t>tig00000459_g1093.t1</t>
  </si>
  <si>
    <t>gi|298708545|emb|CBJ49178.1|</t>
  </si>
  <si>
    <t>Eukaryota-undef-Phaeophyceae-undef-Ectocarpales-Ectocarpaceae-Ectocarpus-Ectocarpus_siliculosus-CBJ49178</t>
  </si>
  <si>
    <t>tig00000670_g3040.t1</t>
  </si>
  <si>
    <t>gi|326534302|dbj|BAJ89501.1|</t>
  </si>
  <si>
    <t>Eukaryota-Viridiplantae-Streptophyta-Liliopsida-Poales-Poaceae-Hordeum-Hordeum_vulgare-BAJ89501</t>
  </si>
  <si>
    <t>tig00000944_g5943.t1</t>
  </si>
  <si>
    <t>gi|82798420|gb|ABB91896.1|</t>
  </si>
  <si>
    <t>Eukaryota-Viridiplantae-Streptophyta-undef-Cupressales-Cupressaceae-Taiwania-Taiwania_cryptomerioides-ABB91896</t>
  </si>
  <si>
    <t>tig00001093_g6898.t1</t>
  </si>
  <si>
    <t>gi|504995536|ref|WP_015182638.1|</t>
  </si>
  <si>
    <t>Bacteria-undef-Cyanobacteria-undef-Oscillatoriales-Microcoleaceae-Microcoleus-Microcoleus_sp._PCC_7113-WP_015182638</t>
  </si>
  <si>
    <t>tig00001264_g7863.t1</t>
  </si>
  <si>
    <t>gi|1058012022|gb|JAS09695.1|</t>
  </si>
  <si>
    <t>Eukaryota-Metazoa-Arthropoda-Insecta-Hemiptera-Clastopteridae-Clastoptera-Clastoptera_arizonana-JAS09695</t>
  </si>
  <si>
    <t>tig00000145_g8837.t1</t>
  </si>
  <si>
    <t>gi|504937037|ref|WP_015124139.1|</t>
  </si>
  <si>
    <t>Bacteria-undef-Cyanobacteria-undef-Synechococcales-Synechococcaceae-Synechococcus-Synechococcus_sp._PCC_6312-WP_015124139</t>
  </si>
  <si>
    <t>tig00020553_g10744.t1</t>
  </si>
  <si>
    <t>gi|1048025391|ref|XP_017473340.1|</t>
  </si>
  <si>
    <t>Eukaryota-Metazoa-Arthropoda-Insecta-Diptera-Tephritidae-Rhagoletis-Rhagoletis_zephyria-XP_017473340</t>
  </si>
  <si>
    <t>tig00020675_g12674.t1</t>
  </si>
  <si>
    <t>gi|148906525|gb|ABR16415.1|</t>
  </si>
  <si>
    <t>Eukaryota-Viridiplantae-Streptophyta-undef-Pinales-Pinaceae-Picea-Picea_sitchensis-ABR16415</t>
  </si>
  <si>
    <t>tig00020848_g14590.t1</t>
  </si>
  <si>
    <t>gi|698946220|gb|AIU34463.1|</t>
  </si>
  <si>
    <t>Eukaryota-Viridiplantae-Streptophyta-undef-Asterales-Asteraceae-Taraxacum-Taraxacum_brevicorniculatum-AIU34463</t>
  </si>
  <si>
    <t>tig00000042_g15559.t1</t>
  </si>
  <si>
    <t>gi|901822727|gb|KMZ74336.1|</t>
  </si>
  <si>
    <t>Eukaryota-Viridiplantae-Streptophyta-Liliopsida-Alismatales-Zosteraceae-Zostera-Zostera_marina-KMZ74336</t>
  </si>
  <si>
    <t>tig00021126_g18456.t1</t>
  </si>
  <si>
    <t>gi|723537482|ref|XP_010303885.1|</t>
  </si>
  <si>
    <t>Eukaryota-Metazoa-Chordata-Aves-Gruiformes-Gruidae-Balearica-Balearica_regulorum-XP_010303885</t>
  </si>
  <si>
    <t>tig00021234_g19415.t1</t>
  </si>
  <si>
    <t>gi|1005475708|ref|XP_015774612.1|</t>
  </si>
  <si>
    <t>Eukaryota-Metazoa-Cnidaria-Anthozoa-Scleractinia-Acroporidae-Acropora-Acropora_digitifera-XP_015774612</t>
  </si>
  <si>
    <t>tig00021339_g20378.t1</t>
  </si>
  <si>
    <t>gi|1005425454|ref|XP_015780946.1|</t>
  </si>
  <si>
    <t>Eukaryota-Metazoa-Cnidaria-Anthozoa-Scleractinia-Acroporidae-Acropora-Acropora_digitifera-XP_015780946</t>
  </si>
  <si>
    <t>tig00021537_g22321.t1</t>
  </si>
  <si>
    <t>gi|494596672|ref|WP_007354930.1|</t>
  </si>
  <si>
    <t>Bacteria-undef-Cyanobacteria-undef-Oscillatoriales-Microcoleaceae-Kamptonema-undef-WP_007354930</t>
  </si>
  <si>
    <t>tig00021741_g23285.t1</t>
  </si>
  <si>
    <t>gi|545357782|ref|XP_005644499.1|</t>
  </si>
  <si>
    <t>Eukaryota-Viridiplantae-Chlorophyta-Trebouxiophyceae-undef-Coccomyxaceae-Coccomyxa-Coccomyxa_subellipsoidea-XP_005644499</t>
  </si>
  <si>
    <t>tig00000342_g24237.t1</t>
  </si>
  <si>
    <t>gi|935662473|ref|WP_054494152.1|</t>
  </si>
  <si>
    <t>Bacteria-undef-Chloroflexi-Ardenticatenia-Ardenticatenales-Ardenticatenaceae-Ardenticatena-Ardenticatena_maritima-WP_054494152</t>
  </si>
  <si>
    <t>tig00000057_g130.t1</t>
  </si>
  <si>
    <t>gi|1027009688|ref|XP_016584314.1|</t>
  </si>
  <si>
    <t>Eukaryota-Fungi-Ascomycota-Sordariomycetes-Ophiostomatales-Ophiostomataceae-Sporothrix-Sporothrix_schenckii-XP_016584314</t>
  </si>
  <si>
    <t>tig00000459_g1094.t1</t>
  </si>
  <si>
    <t>gi|545708412|ref|XP_005706518.1|</t>
  </si>
  <si>
    <t>Eukaryota-undef-undef-Bangiophyceae-Cyanidiales-Cyanidiaceae-Galdieria-Galdieria_sulphuraria-XP_005706518</t>
  </si>
  <si>
    <t>tig00000863_g4972.t1</t>
  </si>
  <si>
    <t>gi|971519729|dbj|GAQ78422.1|</t>
  </si>
  <si>
    <t>Eukaryota-Viridiplantae-Streptophyta-Klebsormidiophyceae-Klebsormidiales-Klebsormidiaceae-Klebsormidium-Klebsormidium_flaccidum-GAQ78422</t>
  </si>
  <si>
    <t>tig00000944_g5944.t1</t>
  </si>
  <si>
    <t>gi|1039168560|gb|OBQ13787.1|</t>
  </si>
  <si>
    <t>Bacteria-undef-Cyanobacteria-undef-Nostocales-Nostocaceae-Anabaena-Anabaena_sp._AL09-OBQ13787</t>
  </si>
  <si>
    <t>tig00001093_g6899.t1</t>
  </si>
  <si>
    <t>gi|470443348|ref|XP_004339639.1|</t>
  </si>
  <si>
    <t>Eukaryota-undef-undef-undef-Longamoebia-Acanthamoebidae-Acanthamoeba-Acanthamoeba_castellanii-XP_004339639</t>
  </si>
  <si>
    <t>tig00001264_g7864.t1</t>
  </si>
  <si>
    <t>gi|928034703|ref|XP_013865910.1|</t>
  </si>
  <si>
    <t>Eukaryota-Metazoa-Chordata-Actinopteri-Cyprinodontiformes-undef-Austrofundulus-Austrofundulus_limnaeus-XP_013865910</t>
  </si>
  <si>
    <t>tig00000145_g8838.t1</t>
  </si>
  <si>
    <t>gi|505824888|ref|WP_015710266.1|</t>
  </si>
  <si>
    <t>Bacteria-undef-Spirochaetes-Spirochaetia-Spirochaetales-Spirochaetaceae-Treponema-Treponema_azotonutricium-WP_015710266</t>
  </si>
  <si>
    <t>tig00020675_g12675.t1</t>
  </si>
  <si>
    <t>gi|255571045|ref|XP_002526473.1|</t>
  </si>
  <si>
    <t>Eukaryota-Viridiplantae-Streptophyta-undef-Malpighiales-Euphorbiaceae-Ricinus-Ricinus_communis-XP_002526473</t>
  </si>
  <si>
    <t>tig00020848_g14591.t1</t>
  </si>
  <si>
    <t>gi|195995537|ref|XP_002107637.1|</t>
  </si>
  <si>
    <t>Eukaryota-Metazoa-Placozoa-undef-undef-undef-Trichoplax-Trichoplax_adhaerens-XP_002107637</t>
  </si>
  <si>
    <t>tig00000042_g15560.t1</t>
  </si>
  <si>
    <t>gi|908439708|ref|XP_013078683.1|</t>
  </si>
  <si>
    <t>Eukaryota-Metazoa-Mollusca-Gastropoda-undef-Planorbidae-Biomphalaria-Biomphalaria_glabrata-XP_013078683</t>
  </si>
  <si>
    <t>tig00021126_g18457.t1</t>
  </si>
  <si>
    <t>gi|502876210|ref|WP_013111186.1|</t>
  </si>
  <si>
    <t>Bacteria-undef-Planctomycetes-Planctomycetia-Planctomycetales-Planctomycetaceae-Planctopirus-Planctopirus_limnophila-WP_013111186</t>
  </si>
  <si>
    <t>tig00021537_g22322.t1</t>
  </si>
  <si>
    <t>gi|470297729|ref|XP_004345711.1|</t>
  </si>
  <si>
    <t>Eukaryota-undef-undef-Ichthyosporea-undef-undef-Capsaspora-Capsaspora_owczarzaki-XP_004345711</t>
  </si>
  <si>
    <t>tig00000342_g24238.t1</t>
  </si>
  <si>
    <t>gi|156395704|ref|XP_001637250.1|</t>
  </si>
  <si>
    <t>Eukaryota-Metazoa-Cnidaria-Anthozoa-Actiniaria-Edwardsiidae-Nematostella-Nematostella_vectensis-XP_001637250</t>
  </si>
  <si>
    <t>tig00000057_g131.t1</t>
  </si>
  <si>
    <t>gi|937916893|dbj|BAS91812.1|</t>
  </si>
  <si>
    <t>Eukaryota-Viridiplantae-Streptophyta-Liliopsida-Poales-Poaceae-Oryza-Oryza_sativa-BAS91812</t>
  </si>
  <si>
    <t>tig00000552_g2070.t1</t>
  </si>
  <si>
    <t>gi|818324528|gb|KKQ07544.1|</t>
  </si>
  <si>
    <t>Bacteria-undef-Candidatus Pacebacteria-undef-undef-undef-undef-Candidatus_Pacebacteria_bacterium_GW2011_GWF1_36_5-KKQ07544</t>
  </si>
  <si>
    <t>tig00000670_g3042.t1</t>
  </si>
  <si>
    <t>gi|545354988|ref|XP_005643314.1|</t>
  </si>
  <si>
    <t>Eukaryota-Viridiplantae-Chlorophyta-Trebouxiophyceae-undef-Coccomyxaceae-Coccomyxa-Coccomyxa_subellipsoidea-XP_005643314</t>
  </si>
  <si>
    <t>tig00000769_g4013.t1</t>
  </si>
  <si>
    <t>gi|493666149|ref|WP_006616497.1|</t>
  </si>
  <si>
    <t>Bacteria-undef-Cyanobacteria-undef-Oscillatoriales-Microcoleaceae-Arthrospira-Arthrospira_platensis-WP_006616497</t>
  </si>
  <si>
    <t>tig00000863_g4973.t1</t>
  </si>
  <si>
    <t>gi|992272295|gb|KXG32416.1|</t>
  </si>
  <si>
    <t>Eukaryota-Viridiplantae-Streptophyta-Liliopsida-Poales-Poaceae-Sorghum-Sorghum_bicolor-KXG32416</t>
  </si>
  <si>
    <t>tig00000944_g5945.t1</t>
  </si>
  <si>
    <t>gi|586754905|ref|XP_006852956.1|</t>
  </si>
  <si>
    <t>Eukaryota-Viridiplantae-Streptophyta-undef-Amborellales-Amborellaceae-Amborella-Amborella_trichopoda-XP_006852956</t>
  </si>
  <si>
    <t>tig00001093_g6900.t1</t>
  </si>
  <si>
    <t>gi|1032154846|gb|OAO18058.1|</t>
  </si>
  <si>
    <t>Eukaryota-undef-undef-undef-undef-undef-Blastocystis-Blastocystis_sp._subtype_1-OAO18058</t>
  </si>
  <si>
    <t>tig00001264_g7865.t1</t>
  </si>
  <si>
    <t>gi|965656711|dbj|BAT73130.1|</t>
  </si>
  <si>
    <t>Eukaryota-Viridiplantae-Streptophyta-undef-Fabales-Fabaceae-Vigna-Vigna_angularis-BAT73130</t>
  </si>
  <si>
    <t>tig00000145_g8839.t1</t>
  </si>
  <si>
    <t>gi|999988373|gb|KXJ27465.1|</t>
  </si>
  <si>
    <t>Eukaryota-Metazoa-Cnidaria-Anthozoa-Actiniaria-Aiptasiidae-Exaiptasia-Exaiptasia_pallida-KXJ27465</t>
  </si>
  <si>
    <t>tig00020510_g9801.t1</t>
  </si>
  <si>
    <t>gi|693496759|emb|CEG01671.1|</t>
  </si>
  <si>
    <t>Eukaryota-Viridiplantae-Chlorophyta-Mamiellophyceae-Mamiellales-Bathycoccaceae-Ostreococcus-Ostreococcus_tauri-CEG01671</t>
  </si>
  <si>
    <t>tig00020553_g10746.t1</t>
  </si>
  <si>
    <t>gi|763833613|gb|KJB94222.1|</t>
  </si>
  <si>
    <t>Bacteria-undef-Proteobacteria-Alphaproteobacteria-Rhodospirillales-Rhodospirillaceae-Skermanella-Skermanella_aerolata-KJB94222</t>
  </si>
  <si>
    <t>tig00020601_g11712.t1</t>
  </si>
  <si>
    <t>tig00020675_g12676.t1</t>
  </si>
  <si>
    <t>gi|971519714|dbj|GAQ78539.1|</t>
  </si>
  <si>
    <t>Eukaryota-Viridiplantae-Streptophyta-Klebsormidiophyceae-Klebsormidiales-Klebsormidiaceae-Klebsormidium-Klebsormidium_flaccidum-GAQ78539</t>
  </si>
  <si>
    <t>tig00020848_g14592.t1</t>
  </si>
  <si>
    <t>gi|1040664014|ref|XP_017206552.1|</t>
  </si>
  <si>
    <t>Eukaryota-Metazoa-Chordata-Actinopteri-Cypriniformes-Cyprinidae-Danio-Danio_rerio-XP_017206552</t>
  </si>
  <si>
    <t>tig00020960_g16531.t1</t>
  </si>
  <si>
    <t>gi|635368499|emb|CCI43364.1|</t>
  </si>
  <si>
    <t>Eukaryota-undef-undef-Oomycetes-Albuginales-Albuginaceae-Albugo-Albugo_candida-CCI43364</t>
  </si>
  <si>
    <t>tig00021126_g18458.t1</t>
  </si>
  <si>
    <t>gi|831777862|ref|XP_012755235.1|</t>
  </si>
  <si>
    <t>Eukaryota-undef-undef-undef-Dictyosteliida-undef-Acytostelium-Acytostelium_subglobosum-XP_012755235</t>
  </si>
  <si>
    <t>tig00021339_g20380.t1</t>
  </si>
  <si>
    <t>gi|529317770|gb|EQA45685.1|</t>
  </si>
  <si>
    <t>Bacteria-undef-Spirochaetes-Spirochaetia-undef-Leptospiraceae-Leptospira-Leptospira_broomii-EQA45685</t>
  </si>
  <si>
    <t>tig00021537_g22323.t1</t>
  </si>
  <si>
    <t>gi|831768436|ref|XP_012752403.1|</t>
  </si>
  <si>
    <t>Eukaryota-undef-undef-undef-Dictyosteliida-undef-Acytostelium-Acytostelium_subglobosum-XP_012752403</t>
  </si>
  <si>
    <t>tig00000863_g4974.t1</t>
  </si>
  <si>
    <t>gi|971508606|dbj|GAQ89591.1|</t>
  </si>
  <si>
    <t>Eukaryota-Viridiplantae-Streptophyta-Klebsormidiophyceae-Klebsormidiales-Klebsormidiaceae-Klebsormidium-Klebsormidium_flaccidum-GAQ89591</t>
  </si>
  <si>
    <t>tig00000944_g5946.t1</t>
  </si>
  <si>
    <t>gi|676389339|ref|XP_009037948.1|</t>
  </si>
  <si>
    <t>Eukaryota-undef-undef-Pelagophyceae-Pelagomonadales-undef-Aureococcus-Aureococcus_anophagefferens-XP_009037948</t>
  </si>
  <si>
    <t>tig00001264_g7866.t1</t>
  </si>
  <si>
    <t>gi|829929399|ref|XP_012595691.1|</t>
  </si>
  <si>
    <t>Eukaryota-Metazoa-Chordata-Mammalia-Primates-Cheirogaleidae-Microcebus-Microcebus_murinus-XP_012595691</t>
  </si>
  <si>
    <t>tig00020553_g10747.t1</t>
  </si>
  <si>
    <t>gi|917021410|ref|WP_051628122.1|</t>
  </si>
  <si>
    <t>Bacteria-undef-Acidobacteria-Acidobacteriia-Acidobacteriales-Acidobacteriaceae-undef-Acidobacteria_bacterium_KBS_146-WP_051628122</t>
  </si>
  <si>
    <t>tig00020601_g11713.t1</t>
  </si>
  <si>
    <t>gi|522144121|ref|WP_020655329.1|</t>
  </si>
  <si>
    <t>Bacteria-undef-Proteobacteria-Betaproteobacteria-Burkholderiales-Oxalobacteraceae-Massilia-Massilia_niastensis-WP_020655329</t>
  </si>
  <si>
    <t>tig00020675_g12677.t1</t>
  </si>
  <si>
    <t>gi|470443710|ref|XP_004339676.1|</t>
  </si>
  <si>
    <t>Eukaryota-undef-undef-undef-Longamoebia-Acanthamoebidae-Acanthamoeba-Acanthamoeba_castellanii-XP_004339676</t>
  </si>
  <si>
    <t>tig00020848_g14593.t1</t>
  </si>
  <si>
    <t>gi|443699829|gb|ELT99084.1|</t>
  </si>
  <si>
    <t>Eukaryota-Metazoa-Annelida-Polychaeta-Capitellida-Capitellidae-Capitella-Capitella_teleta-ELT99084</t>
  </si>
  <si>
    <t>tig00020960_g16532.t1</t>
  </si>
  <si>
    <t>tig00021126_g18459.t1</t>
  </si>
  <si>
    <t>gi|926784056|ref|XP_013900502.1|</t>
  </si>
  <si>
    <t>Eukaryota-Viridiplantae-Chlorophyta-Chlorophyceae-Sphaeropleales-Selenastraceae-Monoraphidium-Monoraphidium_neglectum-XP_013900502</t>
  </si>
  <si>
    <t>tig00021537_g22324.t1</t>
  </si>
  <si>
    <t>gi|1054637713|ref|WP_066405345.1|</t>
  </si>
  <si>
    <t>Bacteria-undef-Bacteroidetes-Chitinophagia-Chitinophagales-Chitinophagaceae-Flavisolibacter-Flavisolibacter_sp._LCS9-WP_066405345</t>
  </si>
  <si>
    <t>tig00021741_g23288.t1</t>
  </si>
  <si>
    <t>gi|1032906652|gb|OAR01951.1|</t>
  </si>
  <si>
    <t>Eukaryota-Fungi-Ascomycota-Sordariomycetes-Hypocreales-Cordycipitaceae-Cordyceps-Cordyceps_confragosa-OAR01951</t>
  </si>
  <si>
    <t>tig00000342_g24240.t1</t>
  </si>
  <si>
    <t>gi|544209983|ref|XP_005535393.1|</t>
  </si>
  <si>
    <t>Eukaryota-undef-undef-Bangiophyceae-Cyanidiales-Cyanidiaceae-Cyanidioschyzon-Cyanidioschyzon_merolae-XP_005535393</t>
  </si>
  <si>
    <t>tig00000552_g2072.t1</t>
  </si>
  <si>
    <t>gi|503086484|ref|WP_013321342.1|</t>
  </si>
  <si>
    <t>Bacteria-undef-Cyanobacteria-undef-Oscillatoriales-Cyanothecaceae-Cyanothece-Cyanothece_sp._PCC_7822-WP_013321342</t>
  </si>
  <si>
    <t>tig00000769_g4015.t1</t>
  </si>
  <si>
    <t>gi|809073355|ref|WP_046321410.1|</t>
  </si>
  <si>
    <t>Bacteria-undef-Cyanobacteria-undef-Oscillatoriales-Microcoleaceae-Arthrospira-Arthrospira_sp._TJSD091-WP_046321410</t>
  </si>
  <si>
    <t>tig00000863_g4975.t1</t>
  </si>
  <si>
    <t>gi|551663612|ref|XP_005834570.1|</t>
  </si>
  <si>
    <t>Eukaryota-undef-undef-Cryptophyta-Pyrenomonadales-Geminigeraceae-Guillardia-Guillardia_theta-XP_005834570</t>
  </si>
  <si>
    <t>tig00000944_g5947.t1</t>
  </si>
  <si>
    <t>gi|676479075|ref|XP_009061630.1|</t>
  </si>
  <si>
    <t>Eukaryota-Metazoa-Mollusca-Gastropoda-undef-Lottiidae-Lottia-Lottia_gigantea-XP_009061630</t>
  </si>
  <si>
    <t>tig00000145_g8841.t1</t>
  </si>
  <si>
    <t>tig00020510_g9803.t1</t>
  </si>
  <si>
    <t>tig00020675_g12678.t1</t>
  </si>
  <si>
    <t>gi|546315522|ref|XP_005715886.1|</t>
  </si>
  <si>
    <t>Eukaryota-undef-undef-Florideophyceae-Gigartinales-Gigartinaceae-Chondrus-Chondrus_crispus-XP_005715886</t>
  </si>
  <si>
    <t>tig00021038_g17495.t1</t>
  </si>
  <si>
    <t>gi|517512764|ref|WP_018682972.1|</t>
  </si>
  <si>
    <t>Bacteria-undef-Actinobacteria-Actinobacteria-Pseudonocardiales-Pseudonocardiaceae-Actinokineospora-Actinokineospora_enzanensis-WP_018682972</t>
  </si>
  <si>
    <t>tig00021126_g18460.t1</t>
  </si>
  <si>
    <t>gi|291000844|ref|XP_002682989.1|</t>
  </si>
  <si>
    <t>Eukaryota-undef-undef-Heterolobosea-Schizopyrenida-Vahlkampfiidae-Naegleria-Naegleria_gruberi-XP_002682989</t>
  </si>
  <si>
    <t>tig00021434_g21348.t1</t>
  </si>
  <si>
    <t>gi|954345993|gb|KRY18858.1|</t>
  </si>
  <si>
    <t>Eukaryota-Metazoa-Nematoda-Enoplea-Trichocephalida-Trichinellidae-Trichinella-Trichinella_patagoniensis-KRY18858</t>
  </si>
  <si>
    <t>tig00021537_g22325.t1</t>
  </si>
  <si>
    <t>tig00000670_g3045.t1</t>
  </si>
  <si>
    <t>gi|302191590|tpg|DAA33883.1|</t>
  </si>
  <si>
    <t>Eukaryota-undef-undef-Glaucocystophyceae-undef-Cyanophoraceae-Cyanophora-Cyanophora_paradoxa-DAA33883</t>
  </si>
  <si>
    <t>tig00000769_g4016.t1</t>
  </si>
  <si>
    <t>gi|497471816|ref|WP_009786014.1|</t>
  </si>
  <si>
    <t>Bacteria-undef-Cyanobacteria-undef-Oscillatoriales-Oscillatoriaceae-Lyngbya-Lyngbya_sp._PCC_8106-WP_009786014</t>
  </si>
  <si>
    <t>tig00000863_g4976.t1</t>
  </si>
  <si>
    <t>gi|209957742|gb|ACI98378.1|</t>
  </si>
  <si>
    <t>Bacteria-undef-Proteobacteria-Alphaproteobacteria-Rhodospirillales-Rhodospirillaceae-Rhodospirillum-Rhodospirillum_centenum-ACI98378</t>
  </si>
  <si>
    <t>tig00000944_g5947.t2</t>
  </si>
  <si>
    <t>tig00001264_g7868.t1</t>
  </si>
  <si>
    <t>gi|551644474|ref|XP_005825028.1|</t>
  </si>
  <si>
    <t>Eukaryota-undef-undef-Cryptophyta-Pyrenomonadales-Geminigeraceae-Guillardia-Guillardia_theta-XP_005825028</t>
  </si>
  <si>
    <t>tig00000145_g8842.t1</t>
  </si>
  <si>
    <t>tig00020553_g10749.t1</t>
  </si>
  <si>
    <t>tig00021038_g17496.t1</t>
  </si>
  <si>
    <t>gi|1011503596|ref|WP_062398133.1|</t>
  </si>
  <si>
    <t>Bacteria-undef-Actinobacteria-Actinobacteria-Pseudonocardiales-Pseudonocardiaceae-Pseudonocardia-Pseudonocardia_sp._AL041005-10-WP_062398133</t>
  </si>
  <si>
    <t>tig00021126_g18461.t1</t>
  </si>
  <si>
    <t>gi|1026765694|gb|OAE26347.1|</t>
  </si>
  <si>
    <t>Eukaryota-Viridiplantae-Streptophyta-Marchantiopsida-Marchantiales-Marchantiaceae-Marchantia-Marchantia_polymorpha-OAE26347</t>
  </si>
  <si>
    <t>tig00021234_g19420.t1</t>
  </si>
  <si>
    <t>gi|754342120|ref|XP_004365349.2|</t>
  </si>
  <si>
    <t>Eukaryota-undef-undef-Ichthyosporea-undef-undef-Capsaspora-Capsaspora_owczarzaki-XP_004365349</t>
  </si>
  <si>
    <t>tig00021434_g21349.t1</t>
  </si>
  <si>
    <t>gi|115398776|ref|XP_001214977.1|</t>
  </si>
  <si>
    <t>Eukaryota-Fungi-Ascomycota-Eurotiomycetes-Eurotiales-Aspergillaceae-Aspergillus-Aspergillus_terreus-XP_001214977</t>
  </si>
  <si>
    <t>tig00021537_g22326.t1</t>
  </si>
  <si>
    <t>gi|971513756|dbj|GAQ84444.1|</t>
  </si>
  <si>
    <t>Eukaryota-Viridiplantae-Streptophyta-Klebsormidiophyceae-Klebsormidiales-Klebsormidiaceae-Klebsormidium-Klebsormidium_flaccidum-GAQ84444</t>
  </si>
  <si>
    <t>tig00000342_g24242.t1</t>
  </si>
  <si>
    <t>gi|545711359|ref|XP_005707986.1|</t>
  </si>
  <si>
    <t>Eukaryota-undef-undef-Bangiophyceae-Cyanidiales-Cyanidiaceae-Galdieria-Galdieria_sulphuraria-XP_005707986</t>
  </si>
  <si>
    <t>tig00000769_g4017.t1</t>
  </si>
  <si>
    <t>gi|1025160457|ref|XP_016418156.1|</t>
  </si>
  <si>
    <t>Eukaryota-Metazoa-Chordata-Actinopteri-Cypriniformes-Cyprinidae-Sinocyclocheilus-Sinocyclocheilus_rhinocerous-XP_016418156</t>
  </si>
  <si>
    <t>tig00000944_g5947.t3</t>
  </si>
  <si>
    <t>tig00000123_g6904.t1</t>
  </si>
  <si>
    <t>gi|554678152|ref|WP_023179167.1|</t>
  </si>
  <si>
    <t>Bacteria-undef-Firmicutes-Bacilli-Lactobacillales-Carnobacteriaceae-Carnobacterium-Carnobacterium_inhibens-WP_023179167</t>
  </si>
  <si>
    <t>tig00001264_g7869.t1</t>
  </si>
  <si>
    <t>gi|999969409|gb|KXJ08583.1|</t>
  </si>
  <si>
    <t>Eukaryota-Metazoa-Cnidaria-Anthozoa-Actiniaria-Aiptasiidae-Exaiptasia-Exaiptasia_pallida-KXJ08583</t>
  </si>
  <si>
    <t>tig00000145_g8843.t1</t>
  </si>
  <si>
    <t>gi|922860901|gb|KOO28725.1|</t>
  </si>
  <si>
    <t>Eukaryota-undef-undef-undef-Prymnesiales-Chrysochromulinaceae-Chrysochromulina-Chrysochromulina_sp._CCMP291-KOO28725</t>
  </si>
  <si>
    <t>tig00020510_g9805.t1</t>
  </si>
  <si>
    <t>gi|501376970|ref|WP_012408536.1|</t>
  </si>
  <si>
    <t>Bacteria-undef-Cyanobacteria-undef-Nostocales-Nostocaceae-Nostoc-Nostoc_punctiforme-WP_012408536</t>
  </si>
  <si>
    <t>tig00020553_g10750.t1</t>
  </si>
  <si>
    <t>gi|908397097|ref|WP_049754072.1|</t>
  </si>
  <si>
    <t>Bacteria-undef-Firmicutes-Clostridia-Clostridiales-Heliobacteriaceae-Heliobacterium-Heliobacterium_modesticaldum-WP_049754072</t>
  </si>
  <si>
    <t>tig00020601_g11716.t1</t>
  </si>
  <si>
    <t>gi|45382879|ref|NP_989960.1|</t>
  </si>
  <si>
    <t>Eukaryota-Metazoa-Chordata-Aves-Galliformes-Phasianidae-Gallus-Gallus_gallus-NP_989960</t>
  </si>
  <si>
    <t>tig00020675_g12680.t1</t>
  </si>
  <si>
    <t>gi|545703799|ref|XP_005704224.1|</t>
  </si>
  <si>
    <t>Eukaryota-undef-undef-Bangiophyceae-Cyanidiales-Cyanidiaceae-Galdieria-Galdieria_sulphuraria-XP_005704224</t>
  </si>
  <si>
    <t>tig00020848_g14596.t1</t>
  </si>
  <si>
    <t>gi|196010573|ref|XP_002115151.1|</t>
  </si>
  <si>
    <t>Eukaryota-Metazoa-Placozoa-undef-undef-undef-Trichoplax-Trichoplax_adhaerens-XP_002115151</t>
  </si>
  <si>
    <t>tig00000042_g15565.t1</t>
  </si>
  <si>
    <t>gi|908423610|ref|XP_013073198.1|</t>
  </si>
  <si>
    <t>Eukaryota-Metazoa-Mollusca-Gastropoda-undef-Planorbidae-Biomphalaria-Biomphalaria_glabrata-XP_013073198</t>
  </si>
  <si>
    <t>tig00020960_g16535.t1</t>
  </si>
  <si>
    <t>gi|595460920|gb|EXX63432.1|</t>
  </si>
  <si>
    <t>Eukaryota-Fungi-Mucoromycota-Glomeromycetes-Glomerales-Glomeraceae-Rhizophagus-Rhizophagus_irregularis-EXX63432</t>
  </si>
  <si>
    <t>tig00021038_g17497.t1</t>
  </si>
  <si>
    <t>gi|999977652|gb|KXJ16826.1|</t>
  </si>
  <si>
    <t>Eukaryota-Metazoa-Cnidaria-Anthozoa-Actiniaria-Aiptasiidae-Exaiptasia-Exaiptasia_pallida-KXJ16826</t>
  </si>
  <si>
    <t>tig00021126_g18462.t1</t>
  </si>
  <si>
    <t>gi|290976018|ref|XP_002670738.1|</t>
  </si>
  <si>
    <t>Eukaryota-undef-undef-Heterolobosea-Schizopyrenida-Vahlkampfiidae-Naegleria-Naegleria_gruberi-XP_002670738</t>
  </si>
  <si>
    <t>tig00021234_g19421.t1</t>
  </si>
  <si>
    <t>gi|145343535|ref|XP_001416375.1|</t>
  </si>
  <si>
    <t>Eukaryota-Viridiplantae-Chlorophyta-Mamiellophyceae-Mamiellales-Bathycoccaceae-Ostreococcus-Ostreococcus_'lucimarinus'-XP_001416375</t>
  </si>
  <si>
    <t>tig00021339_g20384.t1</t>
  </si>
  <si>
    <t>gi|314055246|ref|YP_004063584.1|</t>
  </si>
  <si>
    <t>Viruses-undef-undef-undef-undef-Phycodnaviridae-undef-Ostreococcus_tauri_virus_2-YP_004063584</t>
  </si>
  <si>
    <t>tig00021434_g21350.t1</t>
  </si>
  <si>
    <t>gi|291000714|ref|XP_002682924.1|</t>
  </si>
  <si>
    <t>Eukaryota-undef-undef-Heterolobosea-Schizopyrenida-Vahlkampfiidae-Naegleria-Naegleria_gruberi-XP_002682924</t>
  </si>
  <si>
    <t>tig00000451_g975.t1</t>
  </si>
  <si>
    <t>gi|734555570|gb|KHN82587.1|</t>
  </si>
  <si>
    <t>Eukaryota-Metazoa-Nematoda-Chromadorea-Ascaridida-Toxocaridae-Toxocara-Toxocara_canis-KHN82587</t>
  </si>
  <si>
    <t>tig00000525_g1951.t1</t>
  </si>
  <si>
    <t>gi|669162608|ref|XP_008616866.1|</t>
  </si>
  <si>
    <t>Eukaryota-undef-undef-Oomycetes-Saprolegniales-Saprolegniaceae-Saprolegnia-Saprolegnia_diclina-XP_008616866</t>
  </si>
  <si>
    <t>tig00000658_g2923.t1</t>
  </si>
  <si>
    <t>gi|302818209|ref|XP_002990778.1|</t>
  </si>
  <si>
    <t>Eukaryota-Viridiplantae-Streptophyta-Lycopodiopsida-Selaginellales-Selaginellaceae-Selaginella-Selaginella_moellendorffii-XP_002990778</t>
  </si>
  <si>
    <t>tig00000970_g5826.t1</t>
  </si>
  <si>
    <t>gi|470515591|ref|XP_004352944.1|</t>
  </si>
  <si>
    <t>Eukaryota-undef-undef-undef-Longamoebia-Acanthamoebidae-Acanthamoeba-Acanthamoeba_castellanii-XP_004352944</t>
  </si>
  <si>
    <t>tig00001234_g7745.t1</t>
  </si>
  <si>
    <t>gi|294866404|ref|XP_002764699.1|</t>
  </si>
  <si>
    <t>Eukaryota-undef-undef-undef-Perkinsida-Perkinsidae-Perkinsus-Perkinsus_marinus-XP_002764699</t>
  </si>
  <si>
    <t>tig00001428_g8718.t1</t>
  </si>
  <si>
    <t>gi|923028642|ref|WP_053422667.1|</t>
  </si>
  <si>
    <t>Bacteria-undef-Proteobacteria-Gammaproteobacteria-Chromatiales-Chromatiaceae-Rheinheimera-Rheinheimera_sp._KL1-WP_053422667</t>
  </si>
  <si>
    <t>tig00000157_g9690.t1</t>
  </si>
  <si>
    <t>gi|831775877|ref|XP_012754631.1|</t>
  </si>
  <si>
    <t>Eukaryota-undef-undef-undef-Dictyosteliida-undef-Acytostelium-Acytostelium_subglobosum-XP_012754631</t>
  </si>
  <si>
    <t>tig00000042_g15444.t1</t>
  </si>
  <si>
    <t>gi|1028936215|ref|XP_016711276.1|</t>
  </si>
  <si>
    <t>Eukaryota-Viridiplantae-Streptophyta-undef-Malvales-Malvaceae-Gossypium-Gossypium_hirsutum-XP_016711276</t>
  </si>
  <si>
    <t>tig00021108_g18338.t1</t>
  </si>
  <si>
    <t>gi|999985901|gb|KXJ25042.1|</t>
  </si>
  <si>
    <t>Eukaryota-Metazoa-Cnidaria-Anthozoa-Actiniaria-Aiptasiidae-Exaiptasia-Exaiptasia_pallida-KXJ25042</t>
  </si>
  <si>
    <t>tig00000553_g2074.t1</t>
  </si>
  <si>
    <t>gi|167534913|ref|XP_001749131.1|</t>
  </si>
  <si>
    <t>Eukaryota-undef-undef-undef-Choanoflagellida-Salpingoecidae-Monosiga-Monosiga_brevicollis-XP_001749131</t>
  </si>
  <si>
    <t>tig00000670_g3047.t1</t>
  </si>
  <si>
    <t>gi|971516984|dbj|GAQ81209.1|</t>
  </si>
  <si>
    <t>Eukaryota-Viridiplantae-Streptophyta-Klebsormidiophyceae-Klebsormidiales-Klebsormidiaceae-Klebsormidium-Klebsormidium_flaccidum-GAQ81209</t>
  </si>
  <si>
    <t>tig00000769_g4018.t1</t>
  </si>
  <si>
    <t>gi|817081842|ref|XP_012263454.1|</t>
  </si>
  <si>
    <t>Eukaryota-Metazoa-Arthropoda-Insecta-Hymenoptera-Tenthredinidae-Athalia-Athalia_rosae-XP_012263454</t>
  </si>
  <si>
    <t>tig00000863_g4978.t1</t>
  </si>
  <si>
    <t>gi|971515284|dbj|GAQ82926.1|</t>
  </si>
  <si>
    <t>Eukaryota-Viridiplantae-Streptophyta-Klebsormidiophyceae-Klebsormidiales-Klebsormidiaceae-Klebsormidium-Klebsormidium_flaccidum-GAQ82926</t>
  </si>
  <si>
    <t>tig00000944_g5948.t1</t>
  </si>
  <si>
    <t>gi|551634222|ref|XP_005819957.1|</t>
  </si>
  <si>
    <t>Eukaryota-undef-undef-Cryptophyta-Pyrenomonadales-Geminigeraceae-Guillardia-Guillardia_theta-XP_005819957</t>
  </si>
  <si>
    <t>tig00001264_g7870.t1</t>
  </si>
  <si>
    <t>gi|738041451|ref|WP_036000347.1|</t>
  </si>
  <si>
    <t>Bacteria-undef-Cyanobacteria-undef-Synechococcales-Leptolyngbyaceae-Leptolyngbya-Leptolyngbya_sp._JSC-1-WP_036000347</t>
  </si>
  <si>
    <t>tig00020510_g9806.t1</t>
  </si>
  <si>
    <t>gi|917173374|ref|WP_051780086.1|</t>
  </si>
  <si>
    <t>tig00020601_g11717.t1</t>
  </si>
  <si>
    <t>gi|501331951|ref|WP_012363586.1|</t>
  </si>
  <si>
    <t>Bacteria-undef-Proteobacteria-Betaproteobacteria-Burkholderiales-Burkholderiaceae-Burkholderia-Burkholderia_ambifaria-WP_012363586</t>
  </si>
  <si>
    <t>tig00020675_g12681.t1</t>
  </si>
  <si>
    <t>gi|504934540|ref|WP_015121642.1|</t>
  </si>
  <si>
    <t>Bacteria-undef-Cyanobacteria-undef-Nostocales-Rivulariaceae-Rivularia-Rivularia_sp._PCC_7116-WP_015121642</t>
  </si>
  <si>
    <t>tig00020848_g14597.t1</t>
  </si>
  <si>
    <t>gi|514701431|ref|XP_004998283.1|</t>
  </si>
  <si>
    <t>Eukaryota-undef-undef-undef-Choanoflagellida-Salpingoecidae-Salpingoeca-Salpingoeca_rosetta-XP_004998283</t>
  </si>
  <si>
    <t>tig00021126_g18463.t1</t>
  </si>
  <si>
    <t>gi|118354513|ref|XP_001010518.1|</t>
  </si>
  <si>
    <t>Eukaryota-undef-undef-Oligohymenophorea-Hymenostomatida-Tetrahymenidae-Tetrahymena-Tetrahymena_thermophila-XP_001010518</t>
  </si>
  <si>
    <t>tig00021234_g19422.t1</t>
  </si>
  <si>
    <t>gi|999989465|gb|KXJ28501.1|</t>
  </si>
  <si>
    <t>Eukaryota-Metazoa-Cnidaria-Anthozoa-Actiniaria-Aiptasiidae-Exaiptasia-Exaiptasia_pallida-KXJ28501</t>
  </si>
  <si>
    <t>tig00000342_g24244.t1</t>
  </si>
  <si>
    <t>gi|588255306|ref|XP_006956829.1|</t>
  </si>
  <si>
    <t>Eukaryota-Fungi-Basidiomycota-Wallemiomycetes-Wallemiales-undef-Wallemia-Wallemia_mellicola-XP_006956829</t>
  </si>
  <si>
    <t>tig00000459_g1101.t1</t>
  </si>
  <si>
    <t>gi|470122487|ref|XP_004297272.1|</t>
  </si>
  <si>
    <t>Eukaryota-Viridiplantae-Streptophyta-undef-Rosales-Rosaceae-Fragaria-Fragaria_vesca-XP_004297272</t>
  </si>
  <si>
    <t>tig00000553_g2075.t1</t>
  </si>
  <si>
    <t>gi|168027135|ref|XP_001766086.1|</t>
  </si>
  <si>
    <t>Eukaryota-Viridiplantae-Streptophyta-Bryopsida-Funariales-Funariaceae-Physcomitrella-Physcomitrella_patens-XP_001766086</t>
  </si>
  <si>
    <t>tig00000670_g3048.t1</t>
  </si>
  <si>
    <t>gi|504938559|ref|WP_015125661.1|</t>
  </si>
  <si>
    <t>Bacteria-undef-Cyanobacteria-undef-Synechococcales-Synechococcaceae-Synechococcus-Synechococcus_sp._PCC_6312-WP_015125661</t>
  </si>
  <si>
    <t>tig00000769_g4019.t1</t>
  </si>
  <si>
    <t>gi|1004148002|gb|KXZ55975.1|</t>
  </si>
  <si>
    <t>Eukaryota-Viridiplantae-Chlorophyta-Chlorophyceae-Chlamydomonadales-Volvocaceae-Gonium-Gonium_pectorale-KXZ55975</t>
  </si>
  <si>
    <t>tig00000863_g4979.t1</t>
  </si>
  <si>
    <t>gi|441440069|gb|ELR73352.1|</t>
  </si>
  <si>
    <t>Bacteria-undef-Bacteroidetes-Cytophagia-Cytophagales-Flammeovirgaceae-Fulvivirga-Fulvivirga_imtechensis-ELR73352</t>
  </si>
  <si>
    <t>tig00020510_g9807.t1</t>
  </si>
  <si>
    <t>gi|557037828|gb|ESQ14795.1|</t>
  </si>
  <si>
    <t>Bacteria-undef-Proteobacteria-Gammaproteobacteria-Chromatiales-Chromatiaceae-Thiohalocapsa-uncultured_Thiohalocapsa_sp._PB-PSB1-ESQ14795</t>
  </si>
  <si>
    <t>tig00020553_g10752.t1</t>
  </si>
  <si>
    <t>gi|661188407|emb|CDH49254.1|</t>
  </si>
  <si>
    <t>Eukaryota-Fungi-Mucoromycota-undef-Mucorales-Lichtheimiaceae-Lichtheimia-Lichtheimia_corymbifera-CDH49254</t>
  </si>
  <si>
    <t>tig00020601_g11718.t1</t>
  </si>
  <si>
    <t>gi|159466014|ref|XP_001691204.1|</t>
  </si>
  <si>
    <t>Eukaryota-Viridiplantae-Chlorophyta-Chlorophyceae-Chlamydomonadales-Chlamydomonadaceae-Chlamydomonas-Chlamydomonas_reinhardtii-XP_001691204</t>
  </si>
  <si>
    <t>tig00020675_g12682.t1</t>
  </si>
  <si>
    <t>gi|496232051|ref|WP_008946086.1|</t>
  </si>
  <si>
    <t>Bacteria-undef-Proteobacteria-Alphaproteobacteria-Rhodospirillales-Rhodospirillaceae-Oceanibaculum-Oceanibaculum_indicum-WP_008946086</t>
  </si>
  <si>
    <t>tig00020848_g14598.t1</t>
  </si>
  <si>
    <t>gi|168001064|ref|XP_001753235.1|</t>
  </si>
  <si>
    <t>Eukaryota-Viridiplantae-Streptophyta-Bryopsida-Funariales-Funariaceae-Physcomitrella-Physcomitrella_patens-XP_001753235</t>
  </si>
  <si>
    <t>tig00000042_g15567.t1</t>
  </si>
  <si>
    <t>gi|470426557|ref|XP_004337909.1|</t>
  </si>
  <si>
    <t>Eukaryota-undef-undef-undef-Longamoebia-Acanthamoebidae-Acanthamoeba-Acanthamoeba_castellanii-XP_004337909</t>
  </si>
  <si>
    <t>tig00021126_g18464.t1</t>
  </si>
  <si>
    <t>gi|763232663|ref|WP_044103022.1|</t>
  </si>
  <si>
    <t>tig00021234_g19423.t1</t>
  </si>
  <si>
    <t>gi|494525565|ref|WP_007315018.1|</t>
  </si>
  <si>
    <t>Archaea-undef-Euryarchaeota-Methanomicrobia-Methanomicrobiales-Methanoregulaceae-Methanolinea-Methanolinea_tarda-WP_007315018</t>
  </si>
  <si>
    <t>tig00021434_g21352.t1</t>
  </si>
  <si>
    <t>gi|515519212|ref|WP_016952466.1|</t>
  </si>
  <si>
    <t>Bacteria-undef-Cyanobacteria-undef-Nostocales-Nostocaceae-Anabaena-Anabaena_sp._PCC_7108-WP_016952466</t>
  </si>
  <si>
    <t>tig00000459_g1102.t1</t>
  </si>
  <si>
    <t>gi|50982748|gb|AAT91955.1|</t>
  </si>
  <si>
    <t>Eukaryota-undef-undef-undef-Longamoebia-Acanthamoebidae-Acanthamoeba-Acanthamoeba_castellanii-AAT91955</t>
  </si>
  <si>
    <t>tig00000553_g2076.t1</t>
  </si>
  <si>
    <t>gi|1003383154|dbj|BAU62978.1|</t>
  </si>
  <si>
    <t>Bacteria-undef-Cyanobacteria-undef-Pleurocapsales-Dermocarpellaceae-Stanieria-Stanieria_sp._NIES-3757-BAU62978</t>
  </si>
  <si>
    <t>tig00000670_g3049.t1</t>
  </si>
  <si>
    <t>gi|671684807|emb|CDS13824.1|</t>
  </si>
  <si>
    <t>Eukaryota-Fungi-Mucoromycota-undef-Mucorales-Lichtheimiaceae-Lichtheimia-Lichtheimia_ramosa-CDS13824</t>
  </si>
  <si>
    <t>tig00000863_g4980.t1</t>
  </si>
  <si>
    <t>gi|546302422|ref|XP_005711696.1|</t>
  </si>
  <si>
    <t>Eukaryota-undef-undef-Florideophyceae-Gigartinales-Gigartinaceae-Chondrus-Chondrus_crispus-XP_005711696</t>
  </si>
  <si>
    <t>tig00000944_g5950.t1</t>
  </si>
  <si>
    <t>gi|504623692|ref|WP_014810794.1|</t>
  </si>
  <si>
    <t>Bacteria-undef-Proteobacteria-Deltaproteobacteria-Syntrophobacterales-Syntrophaceae-Desulfomonile-Desulfomonile_tiedjei-WP_014810794</t>
  </si>
  <si>
    <t>tig00001264_g7872.t1</t>
  </si>
  <si>
    <t>gi|768420081|ref|XP_011550786.1|</t>
  </si>
  <si>
    <t>Eukaryota-Metazoa-Arthropoda-Insecta-Lepidoptera-Plutellidae-Plutella-Plutella_xylostella-XP_011550786</t>
  </si>
  <si>
    <t>tig00020510_g9808.t1</t>
  </si>
  <si>
    <t>gi|1002846541|ref|XP_015690117.1|</t>
  </si>
  <si>
    <t>Eukaryota-Viridiplantae-Streptophyta-Liliopsida-Poales-Poaceae-Oryza-Oryza_brachyantha-XP_015690117</t>
  </si>
  <si>
    <t>tig00020675_g12683.t1</t>
  </si>
  <si>
    <t>gi|1026952995|ref|XP_016611886.1|</t>
  </si>
  <si>
    <t>Eukaryota-Fungi-Chytridiomycota-Chytridiomycetes-Spizellomycetales-Spizellomycetaceae-Spizellomyces-Spizellomyces_punctatus-XP_016611886</t>
  </si>
  <si>
    <t>tig00020848_g14599.t1</t>
  </si>
  <si>
    <t>gi|168066161|ref|XP_001785011.1|</t>
  </si>
  <si>
    <t>Eukaryota-Viridiplantae-Streptophyta-Bryopsida-Funariales-Funariaceae-Physcomitrella-Physcomitrella_patens-XP_001785011</t>
  </si>
  <si>
    <t>tig00021038_g17500.t1</t>
  </si>
  <si>
    <t>gi|762085926|ref|XP_011425282.1|</t>
  </si>
  <si>
    <t>tig00021537_g22330.t1</t>
  </si>
  <si>
    <t>gi|196000791|ref|XP_002110263.1|</t>
  </si>
  <si>
    <t>Eukaryota-Metazoa-Placozoa-undef-undef-undef-Trichoplax-Trichoplax_adhaerens-XP_002110263</t>
  </si>
  <si>
    <t>tig00000459_g1103.t1</t>
  </si>
  <si>
    <t>gi|385141921|emb|CCG13876.1|</t>
  </si>
  <si>
    <t>Bacteria-undef-Firmicutes-Bacilli-Lactobacillales-Streptococcaceae-Streptococcus-Streptococcus_pneumoniae-CCG13876</t>
  </si>
  <si>
    <t>tig00000553_g2077.t1</t>
  </si>
  <si>
    <t>gi|604312890|gb|EYU26384.1|</t>
  </si>
  <si>
    <t>Eukaryota-Viridiplantae-Streptophyta-undef-Lamiales-Phrymaceae-Erythranthe-Erythranthe_guttata-EYU26384</t>
  </si>
  <si>
    <t>tig00000769_g4021.t1</t>
  </si>
  <si>
    <t>gi|405961767|gb|EKC27515.1|</t>
  </si>
  <si>
    <t>Eukaryota-Metazoa-Mollusca-Bivalvia-Ostreoida-Ostreidae-Crassostrea-Crassostrea_gigas-EKC27515</t>
  </si>
  <si>
    <t>tig00000944_g5951.t1</t>
  </si>
  <si>
    <t>gi|828196447|ref|XP_002156351.3|</t>
  </si>
  <si>
    <t>Eukaryota-Metazoa-Cnidaria-Hydrozoa-Anthoathecata-Hydridae-Hydra-Hydra_vulgaris-XP_002156351</t>
  </si>
  <si>
    <t>tig00001264_g7873.t1</t>
  </si>
  <si>
    <t>gi|551563190|ref|XP_005768296.1|</t>
  </si>
  <si>
    <t>Eukaryota-undef-undef-undef-Isochrysidales-Noelaerhabdaceae-Emiliania-Emiliania_huxleyi-XP_005768296</t>
  </si>
  <si>
    <t>tig00000145_g8847.t1</t>
  </si>
  <si>
    <t>gi|545699977|ref|XP_005702416.1|</t>
  </si>
  <si>
    <t>Eukaryota-undef-undef-Bangiophyceae-Cyanidiales-Cyanidiaceae-Galdieria-Galdieria_sulphuraria-XP_005702416</t>
  </si>
  <si>
    <t>tig00020510_g9809.t1</t>
  </si>
  <si>
    <t>gi|971520214|dbj|GAQ77973.1|</t>
  </si>
  <si>
    <t>Eukaryota-Viridiplantae-Streptophyta-Klebsormidiophyceae-Klebsormidiales-Klebsormidiaceae-Klebsormidium-Klebsormidium_flaccidum-GAQ77973</t>
  </si>
  <si>
    <t>tig00020601_g11720.t1</t>
  </si>
  <si>
    <t>gi|628836229|ref|XP_007768418.1|</t>
  </si>
  <si>
    <t>Eukaryota-Fungi-Basidiomycota-Agaricomycetes-Boletales-Coniophoraceae-Coniophora-Coniophora_puteana-XP_007768418</t>
  </si>
  <si>
    <t>tig00020675_g12684.t1</t>
  </si>
  <si>
    <t>gi|605043083|emb|CDN13808.1|</t>
  </si>
  <si>
    <t>Bacteria-undef-Cyanobacteria-undef-Nostocales-Nostocaceae-Richelia-Richelia_intracellularis-CDN13808</t>
  </si>
  <si>
    <t>tig00000042_g15569.t1</t>
  </si>
  <si>
    <t>gi|922854601|gb|KOO23121.1|</t>
  </si>
  <si>
    <t>Eukaryota-undef-undef-undef-Prymnesiales-Chrysochromulinaceae-Chrysochromulina-Chrysochromulina_sp._CCMP291-KOO23121</t>
  </si>
  <si>
    <t>tig00021038_g17500.t2</t>
  </si>
  <si>
    <t>tig00021234_g19425.t1</t>
  </si>
  <si>
    <t>gi|966516910|ref|WP_058533404.1|</t>
  </si>
  <si>
    <t>Bacteria-undef-Proteobacteria-Gammaproteobacteria-Legionellales-Legionellaceae-Legionella-Legionella_saoudiensis-WP_058533404</t>
  </si>
  <si>
    <t>tig00021339_g20388.t1</t>
  </si>
  <si>
    <t>gi|313768078|ref|YP_004061509.1|</t>
  </si>
  <si>
    <t>Viruses-undef-undef-undef-undef-Phycodnaviridae-Prasinovirus-Bathycoccus_sp._RCC1105_virus_BpV-YP_004061509</t>
  </si>
  <si>
    <t>tig00021434_g21354.t1</t>
  </si>
  <si>
    <t>gi|971509568|dbj|GAQ88641.1|</t>
  </si>
  <si>
    <t>Eukaryota-Viridiplantae-Streptophyta-Klebsormidiophyceae-Klebsormidiales-Klebsormidiaceae-Klebsormidium-Klebsormidium_flaccidum-GAQ88641</t>
  </si>
  <si>
    <t>tig00000057_g140.t1</t>
  </si>
  <si>
    <t>gi|971513049|dbj|GAQ85179.1|</t>
  </si>
  <si>
    <t>Eukaryota-Viridiplantae-Streptophyta-Klebsormidiophyceae-Klebsormidiales-Klebsormidiaceae-Klebsormidium-Klebsormidium_flaccidum-GAQ85179</t>
  </si>
  <si>
    <t>tig00000459_g1103.t2</t>
  </si>
  <si>
    <t>tig00000553_g2078.t1</t>
  </si>
  <si>
    <t>gi|971517073|dbj|GAQ81162.1|</t>
  </si>
  <si>
    <t>Eukaryota-Viridiplantae-Streptophyta-Klebsormidiophyceae-Klebsormidiales-Klebsormidiaceae-Klebsormidium-Klebsormidium_flaccidum-GAQ81162</t>
  </si>
  <si>
    <t>tig00000863_g4982.t1</t>
  </si>
  <si>
    <t>gi|676471672|ref|XP_009059250.1|</t>
  </si>
  <si>
    <t>Eukaryota-Metazoa-Mollusca-Gastropoda-undef-Lottiidae-Lottia-Lottia_gigantea-XP_009059250</t>
  </si>
  <si>
    <t>tig00000944_g5952.t1</t>
  </si>
  <si>
    <t>gi|546309153|ref|XP_005713937.1|</t>
  </si>
  <si>
    <t>Eukaryota-undef-undef-Florideophyceae-Gigartinales-Gigartinaceae-Chondrus-Chondrus_crispus-XP_005713937</t>
  </si>
  <si>
    <t>tig00001264_g7874.t1</t>
  </si>
  <si>
    <t>gi|1003387186|dbj|BAU67010.1|</t>
  </si>
  <si>
    <t>Bacteria-undef-Cyanobacteria-undef-Pleurocapsales-Dermocarpellaceae-Stanieria-Stanieria_sp._NIES-3757-BAU67010</t>
  </si>
  <si>
    <t>tig00020675_g12685.t1</t>
  </si>
  <si>
    <t>gi|754736063|ref|WP_042103996.1|</t>
  </si>
  <si>
    <t>Bacteria-undef-Chlamydiae-Chlamydiia-Parachlamydiales-Parachlamydiaceae-undef-Parachlamydiaceae_bacterium_HS-T3-WP_042103996</t>
  </si>
  <si>
    <t>tig00021126_g18467.t1</t>
  </si>
  <si>
    <t>gi|408536130|pdb|4HB5|A</t>
  </si>
  <si>
    <t>--------4HB5</t>
  </si>
  <si>
    <t>tig00021569_g22332.t1</t>
  </si>
  <si>
    <t>gi|695396877|ref|XP_009521598.1|</t>
  </si>
  <si>
    <t>Eukaryota-undef-undef-Oomycetes-Peronosporales-undef-Phytophthora-Phytophthora_sojae-XP_009521598</t>
  </si>
  <si>
    <t>tig00000342_g24248.t1</t>
  </si>
  <si>
    <t>gi|922866059|gb|KOO32991.1|</t>
  </si>
  <si>
    <t>Eukaryota-undef-undef-undef-Prymnesiales-Chrysochromulinaceae-Chrysochromulina-Chrysochromulina_sp._CCMP291-KOO32991</t>
  </si>
  <si>
    <t>tig00000057_g141.t1</t>
  </si>
  <si>
    <t>gi|544218099|ref|XP_005539193.1|</t>
  </si>
  <si>
    <t>Eukaryota-undef-undef-Bangiophyceae-Cyanidiales-Cyanidiaceae-Cyanidioschyzon-Cyanidioschyzon_merolae-XP_005539193</t>
  </si>
  <si>
    <t>tig00000459_g1104.t1</t>
  </si>
  <si>
    <t>gi|1013937105|gb|KYQ90803.1|</t>
  </si>
  <si>
    <t>Eukaryota-undef-undef-undef-Dictyosteliida-undef-Dictyostelium-Dictyostelium_lacteum-KYQ90803</t>
  </si>
  <si>
    <t>tig00000681_g3052.t1</t>
  </si>
  <si>
    <t>gi|738319991|ref|WP_036272976.1|</t>
  </si>
  <si>
    <t>Bacteria-undef-Proteobacteria-Gammaproteobacteria-Methylococcales-Methylococcaceae-Methylomonas-undef-WP_036272976</t>
  </si>
  <si>
    <t>tig00000769_g4023.t1</t>
  </si>
  <si>
    <t>gi|909137256|gb|KNE62942.1|</t>
  </si>
  <si>
    <t>Eukaryota-Fungi-Blastocladiomycota-Blastocladiomycetes-Blastocladiales-Blastocladiaceae-Allomyces-Allomyces_macrogynus-KNE62942</t>
  </si>
  <si>
    <t>tig00000863_g4983.t1</t>
  </si>
  <si>
    <t>gi|971514371|dbj|GAQ83839.1|</t>
  </si>
  <si>
    <t>Eukaryota-Viridiplantae-Streptophyta-Klebsormidiophyceae-Klebsormidiales-Klebsormidiaceae-Klebsormidium-Klebsormidium_flaccidum-GAQ83839</t>
  </si>
  <si>
    <t>tig00000944_g5953.t1</t>
  </si>
  <si>
    <t>gi|597986897|ref|XP_007331214.1|</t>
  </si>
  <si>
    <t>Eukaryota-Fungi-Basidiomycota-Agaricomycetes-Agaricales-Agaricaceae-Agaricus-Agaricus_bisporus-XP_007331214</t>
  </si>
  <si>
    <t>tig00000123_g6910.t1</t>
  </si>
  <si>
    <t>gi|545702876|ref|XP_005703766.1|</t>
  </si>
  <si>
    <t>Eukaryota-undef-undef-Bangiophyceae-Cyanidiales-Cyanidiaceae-Galdieria-Galdieria_sulphuraria-XP_005703766</t>
  </si>
  <si>
    <t>tig00020510_g9811.t1</t>
  </si>
  <si>
    <t>gi|496440197|ref|WP_009149042.1|</t>
  </si>
  <si>
    <t>Bacteria-undef-Cyanobacteria-undef-Oscillatoriales-Oscillatoriaceae-Moorea-Moorea_producens-WP_009149042</t>
  </si>
  <si>
    <t>tig00020553_g10756.t1</t>
  </si>
  <si>
    <t>gi|551659284|ref|XP_005832411.1|</t>
  </si>
  <si>
    <t>Eukaryota-undef-undef-Cryptophyta-Pyrenomonadales-Geminigeraceae-Guillardia-Guillardia_theta-XP_005832411</t>
  </si>
  <si>
    <t>tig00020601_g11722.t1</t>
  </si>
  <si>
    <t>gi|999975795|gb|KXJ14969.1|</t>
  </si>
  <si>
    <t>Eukaryota-Metazoa-Cnidaria-Anthozoa-Actiniaria-Aiptasiidae-Exaiptasia-Exaiptasia_pallida-KXJ14969</t>
  </si>
  <si>
    <t>tig00021038_g17502.t1</t>
  </si>
  <si>
    <t>gi|403333191|gb|EJY65673.1|</t>
  </si>
  <si>
    <t>Eukaryota-undef-undef-Spirotrichea-Sporadotrichida-Oxytrichidae-Oxytricha-Oxytricha_trifallax-EJY65673</t>
  </si>
  <si>
    <t>tig00021126_g18468.t1</t>
  </si>
  <si>
    <t>gi|873235206|emb|CEM00860.1|</t>
  </si>
  <si>
    <t>Eukaryota-undef-Chromerida-undef-undef-undef-Vitrella-Vitrella_brassicaformis-CEM00860</t>
  </si>
  <si>
    <t>tig00021569_g22333.t1</t>
  </si>
  <si>
    <t>gi|1012347809|gb|KYP59000.1|</t>
  </si>
  <si>
    <t>Eukaryota-Viridiplantae-Streptophyta-undef-Fabales-Fabaceae-Cajanus-Cajanus_cajan-KYP59000</t>
  </si>
  <si>
    <t>tig00000553_g2080.t1</t>
  </si>
  <si>
    <t>gi|1045376805|dbj|GAU37758.1|</t>
  </si>
  <si>
    <t>Eukaryota-Viridiplantae-Streptophyta-undef-Fabales-Fabaceae-Trifolium-Trifolium_subterraneum-GAU37758</t>
  </si>
  <si>
    <t>tig00000681_g3053.t1</t>
  </si>
  <si>
    <t>gi|765557812|gb|KJE98072.1|</t>
  </si>
  <si>
    <t>Eukaryota-undef-undef-Ichthyosporea-undef-undef-Capsaspora-Capsaspora_owczarzaki-KJE98072</t>
  </si>
  <si>
    <t>tig00000863_g4984.t1</t>
  </si>
  <si>
    <t>gi|743894358|ref|XP_011040428.1|</t>
  </si>
  <si>
    <t>Eukaryota-Viridiplantae-Streptophyta-undef-Malpighiales-Salicaceae-Populus-Populus_euphratica-XP_011040428</t>
  </si>
  <si>
    <t>tig00000944_g5954.t1</t>
  </si>
  <si>
    <t>gi|470292858|ref|XP_004343744.1|</t>
  </si>
  <si>
    <t>Eukaryota-undef-undef-Ichthyosporea-undef-undef-Capsaspora-Capsaspora_owczarzaki-XP_004343744</t>
  </si>
  <si>
    <t>tig00020553_g10757.t1</t>
  </si>
  <si>
    <t>gi|470307313|ref|XP_004363645.1|</t>
  </si>
  <si>
    <t>Eukaryota-undef-undef-Ichthyosporea-undef-undef-Capsaspora-Capsaspora_owczarzaki-XP_004363645</t>
  </si>
  <si>
    <t>tig00021038_g17503.t1</t>
  </si>
  <si>
    <t>gi|1050375371|gb|OCT77569.1|</t>
  </si>
  <si>
    <t>Eukaryota-Metazoa-Chordata-Amphibia-Anura-Pipidae-Xenopus-Xenopus_laevis-OCT77569</t>
  </si>
  <si>
    <t>tig00021126_g18469.t1</t>
  </si>
  <si>
    <t>gi|931431539|gb|KPK17220.1|</t>
  </si>
  <si>
    <t>Bacteria-undef-Proteobacteria-Deltaproteobacteria-Myxococcales-undef-undef-Myxococcales_bacterium_SG8_38-KPK17220</t>
  </si>
  <si>
    <t>tig00021569_g22334.t1</t>
  </si>
  <si>
    <t>gi|673029146|ref|XP_008868534.1|</t>
  </si>
  <si>
    <t>Eukaryota-undef-undef-Oomycetes-Saprolegniales-Saprolegniaceae-Aphanomyces-Aphanomyces_invadans-XP_008868534</t>
  </si>
  <si>
    <t>tig00000057_g143.t1</t>
  </si>
  <si>
    <t>gi|698812700|ref|XP_009839379.1|</t>
  </si>
  <si>
    <t>Eukaryota-undef-undef-Oomycetes-Saprolegniales-Saprolegniaceae-Aphanomyces-Aphanomyces_astaci-XP_009839379</t>
  </si>
  <si>
    <t>tig00000553_g2081.t1</t>
  </si>
  <si>
    <t>gi|669030282|emb|CDM84758.1|</t>
  </si>
  <si>
    <t>Eukaryota-Viridiplantae-Streptophyta-Liliopsida-Poales-Poaceae-Triticum-Triticum_aestivum-CDM84758</t>
  </si>
  <si>
    <t>tig00000681_g3054.t1</t>
  </si>
  <si>
    <t>gi|557199652|emb|CDJ48599.1|</t>
  </si>
  <si>
    <t>Eukaryota-undef-Apicomplexa-Coccidia-Eucoccidiorida-Eimeriidae-Eimeria-Eimeria_brunetti-CDJ48599</t>
  </si>
  <si>
    <t>tig00000863_g4985.t1</t>
  </si>
  <si>
    <t>gi|551642238|ref|XP_005823917.1|</t>
  </si>
  <si>
    <t>Eukaryota-undef-undef-Cryptophyta-Pyrenomonadales-Geminigeraceae-Guillardia-Guillardia_theta-XP_005823917</t>
  </si>
  <si>
    <t>tig00000944_g5955.t1</t>
  </si>
  <si>
    <t>gi|302776366|ref|XP_002971354.1|</t>
  </si>
  <si>
    <t>Eukaryota-Viridiplantae-Streptophyta-Lycopodiopsida-Selaginellales-Selaginellaceae-Selaginella-Selaginella_moellendorffii-XP_002971354</t>
  </si>
  <si>
    <t>tig00001264_g7877.t1</t>
  </si>
  <si>
    <t>tig00020553_g10758.t1</t>
  </si>
  <si>
    <t>gi|1027028484|ref|XP_016603969.1|</t>
  </si>
  <si>
    <t>Eukaryota-Fungi-Chytridiomycota-Chytridiomycetes-Spizellomycetales-Spizellomycetaceae-Spizellomyces-Spizellomyces_punctatus-XP_016603969</t>
  </si>
  <si>
    <t>tig00020848_g14604.t1</t>
  </si>
  <si>
    <t>gi|813142399|ref|XP_012199278.1|</t>
  </si>
  <si>
    <t>Eukaryota-undef-undef-Oomycetes-Saprolegniales-Saprolegniaceae-Saprolegnia-Saprolegnia_parasitica-XP_012199278</t>
  </si>
  <si>
    <t>tig00021038_g17504.t1</t>
  </si>
  <si>
    <t>gi|740203210|ref|WP_038045160.1|</t>
  </si>
  <si>
    <t>Bacteria-undef-Deinococcus-Thermus-Deinococci-Thermales-Thermaceae-Thermus-Thermus_caliditerrae-WP_038045160</t>
  </si>
  <si>
    <t>tig00021126_g18470.t1</t>
  </si>
  <si>
    <t>gi|1026756675|gb|OAE19078.1|</t>
  </si>
  <si>
    <t>Eukaryota-Viridiplantae-Streptophyta-Marchantiopsida-Marchantiales-Marchantiaceae-Marchantia-Marchantia_polymorpha-OAE19078</t>
  </si>
  <si>
    <t>tig00021434_g21358.t1</t>
  </si>
  <si>
    <t>gi|501589812|ref|WP_012594061.1|</t>
  </si>
  <si>
    <t>Bacteria-undef-Cyanobacteria-undef-Oscillatoriales-Cyanothecaceae-Cyanothece-Cyanothece_sp._PCC_8801-WP_012594061</t>
  </si>
  <si>
    <t>tig00021569_g22335.t1</t>
  </si>
  <si>
    <t>gi|403371438|gb|EJY85599.1|</t>
  </si>
  <si>
    <t>Eukaryota-undef-undef-Spirotrichea-Sporadotrichida-Oxytrichidae-Oxytricha-Oxytricha_trifallax-EJY85599</t>
  </si>
  <si>
    <t>tig00000057_g144.t1</t>
  </si>
  <si>
    <t>gi|669157250|ref|XP_008614187.1|</t>
  </si>
  <si>
    <t>Eukaryota-undef-undef-Oomycetes-Saprolegniales-Saprolegniaceae-Saprolegnia-Saprolegnia_diclina-XP_008614187</t>
  </si>
  <si>
    <t>tig00000459_g1107.t1</t>
  </si>
  <si>
    <t>gi|922852322|gb|KOO21020.1|</t>
  </si>
  <si>
    <t>Eukaryota-undef-undef-undef-Prymnesiales-Chrysochromulinaceae-Chrysochromulina-Chrysochromulina_sp._CCMP291-KOO21020</t>
  </si>
  <si>
    <t>tig00000944_g5956.t1</t>
  </si>
  <si>
    <t>gi|1025177026|ref|XP_016471878.1|</t>
  </si>
  <si>
    <t>Eukaryota-Viridiplantae-Streptophyta-undef-Solanales-Solanaceae-Nicotiana-Nicotiana_tabacum-XP_016471878</t>
  </si>
  <si>
    <t>tig00001264_g7878.t1</t>
  </si>
  <si>
    <t>gi|552835735|ref|XP_005849018.1|</t>
  </si>
  <si>
    <t>Eukaryota-Viridiplantae-Chlorophyta-Trebouxiophyceae-Chlorellales-Chlorellaceae-Chlorella-Chlorella_variabilis-XP_005849018</t>
  </si>
  <si>
    <t>tig00020510_g9814.t1</t>
  </si>
  <si>
    <t>gi|451927295|gb|AGF85173.1|</t>
  </si>
  <si>
    <t>Viruses-undef-undef-undef-undef-Mimiviridae-undef-Moumouvirus-AGF85173</t>
  </si>
  <si>
    <t>tig00020553_g10759.t1</t>
  </si>
  <si>
    <t>gi|929750862|ref|XP_014150414.1|</t>
  </si>
  <si>
    <t>Eukaryota-undef-undef-Ichthyosporea-Ichthyophonida-undef-Sphaeroforma-Sphaeroforma_arctica-XP_014150414</t>
  </si>
  <si>
    <t>tig00000180_g13641.t1</t>
  </si>
  <si>
    <t>gi|672828135|gb|KFH73024.1|</t>
  </si>
  <si>
    <t>Eukaryota-Fungi-Mucoromycota-undef-Mortierellales-Mortierellaceae-Mortierella-Mortierella_verticillata-KFH73024</t>
  </si>
  <si>
    <t>tig00020848_g14605.t1</t>
  </si>
  <si>
    <t>gi|545706128|ref|XP_005705382.1|</t>
  </si>
  <si>
    <t>Eukaryota-undef-undef-Bangiophyceae-Cyanidiales-Cyanidiaceae-Galdieria-Galdieria_sulphuraria-XP_005705382</t>
  </si>
  <si>
    <t>tig00000042_g15574.t1</t>
  </si>
  <si>
    <t>gi|916987680|ref|WP_051594392.1|</t>
  </si>
  <si>
    <t>Bacteria-undef-Proteobacteria-Betaproteobacteria-Burkholderiales-Alcaligenaceae-Bordetella-Bordetella_hinzii-WP_051594392</t>
  </si>
  <si>
    <t>tig00021126_g18471.t1</t>
  </si>
  <si>
    <t>gi|503529867|ref|WP_013763982.1|</t>
  </si>
  <si>
    <t>Bacteria-undef-Bacteroidetes-Saprospiria-Saprospirales-Haliscomenobacteraceae-Haliscomenobacter-Haliscomenobacter_hydrossis-WP_013763982</t>
  </si>
  <si>
    <t>tig00021434_g21359.t1</t>
  </si>
  <si>
    <t>gi|902170237|gb|KNA07811.1|</t>
  </si>
  <si>
    <t>Eukaryota-Viridiplantae-Streptophyta-undef-Caryophyllales-Chenopodiaceae-Spinacia-Spinacia_oleracea-KNA07811</t>
  </si>
  <si>
    <t>tig00021728_g23300.t1</t>
  </si>
  <si>
    <t>gi|514689130|ref|XP_004992140.1|</t>
  </si>
  <si>
    <t>Eukaryota-undef-undef-undef-Choanoflagellida-Salpingoecidae-Salpingoeca-Salpingoeca_rosetta-XP_004992140</t>
  </si>
  <si>
    <t>tig00000057_g145.t1</t>
  </si>
  <si>
    <t>gi|551630934|ref|XP_005818376.1|</t>
  </si>
  <si>
    <t>Eukaryota-undef-undef-Cryptophyta-Pyrenomonadales-Geminigeraceae-Guillardia-Guillardia_theta-XP_005818376</t>
  </si>
  <si>
    <t>tig00000863_g4987.t1</t>
  </si>
  <si>
    <t>gi|495452811|ref|WP_008177505.1|</t>
  </si>
  <si>
    <t>Bacteria-undef-Cyanobacteria-undef-Oscillatoriales-Oscillatoriaceae-Moorea-Moorea_producens-WP_008177505</t>
  </si>
  <si>
    <t>tig00000944_g5957.t1</t>
  </si>
  <si>
    <t>tig00020553_g10760.t1</t>
  </si>
  <si>
    <t>gi|545713161|ref|XP_005708884.1|</t>
  </si>
  <si>
    <t>Eukaryota-undef-undef-Bangiophyceae-Cyanidiales-Cyanidiaceae-Galdieria-Galdieria_sulphuraria-XP_005708884</t>
  </si>
  <si>
    <t>tig00000180_g13642.t1</t>
  </si>
  <si>
    <t>gi|630342259|ref|XP_007860430.1|</t>
  </si>
  <si>
    <t>Eukaryota-Fungi-Basidiomycota-Agaricomycetes-Gloeophyllales-Gloeophyllaceae-Gloeophyllum-Gloeophyllum_trabeum-XP_007860430</t>
  </si>
  <si>
    <t>tig00020960_g16545.t1</t>
  </si>
  <si>
    <t>gi|302796603|ref|XP_002980063.1|</t>
  </si>
  <si>
    <t>Eukaryota-Viridiplantae-Streptophyta-Lycopodiopsida-Selaginellales-Selaginellaceae-Selaginella-Selaginella_moellendorffii-XP_002980063</t>
  </si>
  <si>
    <t>tig00021126_g18472.t1</t>
  </si>
  <si>
    <t>gi|729296613|ref|XP_010544289.1|</t>
  </si>
  <si>
    <t>Eukaryota-Viridiplantae-Streptophyta-undef-Brassicales-Cleomaceae-Tarenaya-Tarenaya_hassleriana-XP_010544289</t>
  </si>
  <si>
    <t>tig00000451_g976.t1</t>
  </si>
  <si>
    <t>gi|568871824|ref|XP_006489080.1|</t>
  </si>
  <si>
    <t>Eukaryota-Viridiplantae-Streptophyta-undef-Sapindales-Rutaceae-Citrus-Citrus_sinensis-XP_006489080</t>
  </si>
  <si>
    <t>tig00000525_g1952.t1</t>
  </si>
  <si>
    <t>gi|1002232729|ref|XP_015618156.1|</t>
  </si>
  <si>
    <t>Eukaryota-Viridiplantae-Streptophyta-Liliopsida-Poales-Poaceae-Oryza-Oryza_sativa-XP_015618156</t>
  </si>
  <si>
    <t>tig00000658_g2924.t1</t>
  </si>
  <si>
    <t>gi|460413743|ref|XP_004252239.1|</t>
  </si>
  <si>
    <t>Eukaryota-Viridiplantae-Streptophyta-undef-Solanales-Solanaceae-Solanum-Solanum_lycopersicum-XP_004252239</t>
  </si>
  <si>
    <t>tig00000842_g4857.t1</t>
  </si>
  <si>
    <t>gi|917039561|ref|WP_051646273.1|</t>
  </si>
  <si>
    <t>Bacteria-undef-Proteobacteria-Alphaproteobacteria-Rhodobacterales-Rhodobacteraceae-Defluviimonas-Defluviimonas_sp._20V17-WP_051646273</t>
  </si>
  <si>
    <t>tig00000970_g5827.t1</t>
  </si>
  <si>
    <t>gi|168001493|ref|XP_001753449.1|</t>
  </si>
  <si>
    <t>Eukaryota-Viridiplantae-Streptophyta-Bryopsida-Funariales-Funariaceae-Physcomitrella-Physcomitrella_patens-XP_001753449</t>
  </si>
  <si>
    <t>tig00001428_g8719.t1</t>
  </si>
  <si>
    <t>gi|301093448|ref|XP_002997570.1|</t>
  </si>
  <si>
    <t>Eukaryota-undef-undef-Oomycetes-Peronosporales-undef-Phytophthora-Phytophthora_infestans-XP_002997570</t>
  </si>
  <si>
    <t>tig00020553_g10636.t1</t>
  </si>
  <si>
    <t>gi|695028478|ref|XP_009401618.1|</t>
  </si>
  <si>
    <t>Eukaryota-Viridiplantae-Streptophyta-Liliopsida-Zingiberales-Musaceae-Musa-Musa_acuminata-XP_009401618</t>
  </si>
  <si>
    <t>tig00020660_g12557.t1</t>
  </si>
  <si>
    <t>tig00020723_g13515.t1</t>
  </si>
  <si>
    <t>gi|359474788|ref|XP_002280049.2|</t>
  </si>
  <si>
    <t>Eukaryota-Viridiplantae-Streptophyta-undef-Vitales-Vitaceae-Vitis-Vitis_vinifera-XP_002280049</t>
  </si>
  <si>
    <t>tig00000042_g15445.t1</t>
  </si>
  <si>
    <t>gi|675204217|ref|XP_008910993.1|</t>
  </si>
  <si>
    <t>Eukaryota-undef-undef-Oomycetes-Peronosporales-undef-Phytophthora-Phytophthora_parasitica-XP_008910993</t>
  </si>
  <si>
    <t>tig00021108_g18339.t1</t>
  </si>
  <si>
    <t>tig00021179_g19298.t1</t>
  </si>
  <si>
    <t>gi|493611181|ref|WP_006563553.1|</t>
  </si>
  <si>
    <t>Bacteria-undef-Chloroflexi-Chloroflexia-Chloroflexales-Oscillochloridaceae-Oscillochloris-Oscillochloris_trichoides-WP_006563553</t>
  </si>
  <si>
    <t>tig00021326_g20268.t1</t>
  </si>
  <si>
    <t>gi|761917427|ref|XP_011407678.1|</t>
  </si>
  <si>
    <t>Eukaryota-Metazoa-Porifera-Demospongiae-Haplosclerida-Niphatidae-Amphimedon-Amphimedon_queenslandica-XP_011407678</t>
  </si>
  <si>
    <t>tig00021432_g21230.t1</t>
  </si>
  <si>
    <t>gi|302818063|ref|XP_002990706.1|</t>
  </si>
  <si>
    <t>Eukaryota-Viridiplantae-Streptophyta-Lycopodiopsida-Selaginellales-Selaginellaceae-Selaginella-Selaginella_moellendorffii-XP_002990706</t>
  </si>
  <si>
    <t>tig00021719_g23167.t1</t>
  </si>
  <si>
    <t>gi|546315929|ref|XP_005716002.1|</t>
  </si>
  <si>
    <t>Eukaryota-undef-undef-Florideophyceae-Gigartinales-Gigartinaceae-Chondrus-Chondrus_crispus-XP_005716002</t>
  </si>
  <si>
    <t>tig00000057_g146.t1</t>
  </si>
  <si>
    <t>gi|855304256|ref|XP_012895032.1|</t>
  </si>
  <si>
    <t>Eukaryota-undef-undef-undef-undef-undef-Blastocystis-Blastocystis_hominis-XP_012895032</t>
  </si>
  <si>
    <t>tig00000681_g3057.t1</t>
  </si>
  <si>
    <t>gi|545364348|ref|XP_005647237.1|</t>
  </si>
  <si>
    <t>Eukaryota-Viridiplantae-Chlorophyta-Trebouxiophyceae-undef-Coccomyxaceae-Coccomyxa-Coccomyxa_subellipsoidea-XP_005647237</t>
  </si>
  <si>
    <t>tig00000944_g5958.t1</t>
  </si>
  <si>
    <t>gi|1000268981|gb|KXK31410.1|</t>
  </si>
  <si>
    <t>Bacteria-undef-Bacteroidetes-undef-undef-undef-undef-Bacteroidetes_bacterium_OLB12-KXK31410</t>
  </si>
  <si>
    <t>tig00020510_g9816.t1</t>
  </si>
  <si>
    <t>gi|350535571|ref|NP_001234457.1|</t>
  </si>
  <si>
    <t>Eukaryota-Viridiplantae-Streptophyta-undef-Solanales-Solanaceae-Solanum-Solanum_lycopersicum-NP_001234457</t>
  </si>
  <si>
    <t>tig00020553_g10761.t1</t>
  </si>
  <si>
    <t>gi|162605996|ref|XP_001713513.1|</t>
  </si>
  <si>
    <t>Eukaryota-undef-undef-Cryptophyta-Pyrenomonadales-Geminigeraceae-Guillardia-Guillardia_theta-XP_001713513</t>
  </si>
  <si>
    <t>tig00020601_g11727.t1</t>
  </si>
  <si>
    <t>gi|167524262|ref|XP_001746467.1|</t>
  </si>
  <si>
    <t>Eukaryota-undef-undef-undef-Choanoflagellida-Salpingoecidae-Monosiga-Monosiga_brevicollis-XP_001746467</t>
  </si>
  <si>
    <t>tig00020848_g14607.t1</t>
  </si>
  <si>
    <t>gi|397502870|ref|XP_003822062.1|</t>
  </si>
  <si>
    <t>Eukaryota-Metazoa-Chordata-Mammalia-Primates-Hominidae-Pan-Pan_paniscus-XP_003822062</t>
  </si>
  <si>
    <t>tig00021038_g17507.t1</t>
  </si>
  <si>
    <t>gi|471199007|ref|XP_004256389.1|</t>
  </si>
  <si>
    <t>Eukaryota-undef-undef-undef-undef-Entamoebidae-Entamoeba-Entamoeba_invadens-XP_004256389</t>
  </si>
  <si>
    <t>tig00021126_g18473.t1</t>
  </si>
  <si>
    <t>gi|919071600|ref|WP_052659330.1|</t>
  </si>
  <si>
    <t>Bacteria-undef-Firmicutes-Bacilli-Bacillales-Bacillaceae-Bacillus-Bacillus_alveayuensis-WP_052659330</t>
  </si>
  <si>
    <t>tig00021569_g22338.t1</t>
  </si>
  <si>
    <t>gi|145480701|ref|XP_001426373.1|</t>
  </si>
  <si>
    <t>Eukaryota-undef-undef-Oligohymenophorea-Peniculida-Parameciidae-Paramecium-Paramecium_tetraurelia-XP_001426373</t>
  </si>
  <si>
    <t>tig00000681_g3058.t1</t>
  </si>
  <si>
    <t>gi|595491441|gb|EXX75000.1|</t>
  </si>
  <si>
    <t>Eukaryota-Fungi-Mucoromycota-Glomeromycetes-Glomerales-Glomeraceae-Rhizophagus-Rhizophagus_irregularis-EXX75000</t>
  </si>
  <si>
    <t>tig00000769_g4029.t1</t>
  </si>
  <si>
    <t>gi|1013937017|gb|KYQ90715.1|</t>
  </si>
  <si>
    <t>Eukaryota-undef-undef-undef-Dictyosteliida-undef-Dictyostelium-Dictyostelium_lacteum-KYQ90715</t>
  </si>
  <si>
    <t>tig00000863_g4989.t1</t>
  </si>
  <si>
    <t>gi|661189759|emb|CDH48618.1|</t>
  </si>
  <si>
    <t>Eukaryota-Fungi-Mucoromycota-undef-Mucorales-Lichtheimiaceae-Lichtheimia-Lichtheimia_corymbifera-CDH48618</t>
  </si>
  <si>
    <t>tig00000123_g6916.t1</t>
  </si>
  <si>
    <t>gi|857977949|emb|CEO95924.1|</t>
  </si>
  <si>
    <t>Eukaryota-undef-undef-undef-undef-Plasmodiophoridae-Plasmodiophora-Plasmodiophora_brassicae-CEO95924</t>
  </si>
  <si>
    <t>tig00001264_g7881.t1</t>
  </si>
  <si>
    <t>gi|1027786606|emb|CUS02443.1|</t>
  </si>
  <si>
    <t>Bacteria-undef-Chloroflexi-Ardenticatenia-Ardenticatenales-Ardenticatenaceae-Ardenticatena-undef-CUS02443</t>
  </si>
  <si>
    <t>tig00000145_g8855.t1</t>
  </si>
  <si>
    <t>gi|381383600|dbj|BAM00417.1|</t>
  </si>
  <si>
    <t>Bacteria-undef-Chloroflexi-Caldilineae-Caldilineales-Caldilineaceae-Caldilinea-Caldilinea_aerophila-BAM00417</t>
  </si>
  <si>
    <t>tig00020848_g14608.t1</t>
  </si>
  <si>
    <t>gi|1054015155|ref|WP_066129321.1|</t>
  </si>
  <si>
    <t>Bacteria-undef-Proteobacteria-Betaproteobacteria-Burkholderiales-Alcaligenaceae-Bordetella-Bordetella_ansorpii-WP_066129321</t>
  </si>
  <si>
    <t>tig00000042_g15577.t1</t>
  </si>
  <si>
    <t>gi|1004136464|gb|KXZ44501.1|</t>
  </si>
  <si>
    <t>Eukaryota-Viridiplantae-Chlorophyta-Chlorophyceae-Chlamydomonadales-Volvocaceae-Gonium-Gonium_pectorale-KXZ44501</t>
  </si>
  <si>
    <t>tig00021038_g17508.t1</t>
  </si>
  <si>
    <t>gi|471202831|ref|XP_004258244.1|</t>
  </si>
  <si>
    <t>Eukaryota-undef-undef-undef-undef-Entamoebidae-Entamoeba-Entamoeba_invadens-XP_004258244</t>
  </si>
  <si>
    <t>tig00000553_g2086.t1</t>
  </si>
  <si>
    <t>gi|196014153|ref|XP_002116936.1|</t>
  </si>
  <si>
    <t>Eukaryota-Metazoa-Placozoa-undef-undef-undef-Trichoplax-Trichoplax_adhaerens-XP_002116936</t>
  </si>
  <si>
    <t>tig00000681_g3059.t1</t>
  </si>
  <si>
    <t>gi|302839569|ref|XP_002951341.1|</t>
  </si>
  <si>
    <t>Eukaryota-Viridiplantae-Chlorophyta-Chlorophyceae-Chlamydomonadales-Volvocaceae-Volvox-Volvox_carteri-XP_002951341</t>
  </si>
  <si>
    <t>tig00000769_g4030.t1</t>
  </si>
  <si>
    <t>gi|919040325|ref|XP_013403533.1|</t>
  </si>
  <si>
    <t>Eukaryota-Metazoa-Brachiopoda-Lingulata-Lingulida-Lingulidae-Lingula-Lingula_anatina-XP_013403533</t>
  </si>
  <si>
    <t>tig00000863_g4990.t1</t>
  </si>
  <si>
    <t>gi|857970935|emb|CEP02796.1|</t>
  </si>
  <si>
    <t>Eukaryota-undef-undef-undef-undef-Plasmodiophoridae-Plasmodiophora-Plasmodiophora_brassicae-CEP02796</t>
  </si>
  <si>
    <t>tig00000944_g5960.t1</t>
  </si>
  <si>
    <t>gi|303282749|ref|XP_003060666.1|</t>
  </si>
  <si>
    <t>Eukaryota-Viridiplantae-Chlorophyta-Mamiellophyceae-Mamiellales-Mamiellaceae-Micromonas-Micromonas_pusilla-XP_003060666</t>
  </si>
  <si>
    <t>tig00000123_g6917.t1</t>
  </si>
  <si>
    <t>gi|669319848|gb|KFD60221.1|</t>
  </si>
  <si>
    <t>Eukaryota-Metazoa-Nematoda-Enoplea-Trichocephalida-Trichuridae-Trichuris-Trichuris_suis-KFD60221</t>
  </si>
  <si>
    <t>tig00001264_g7882.t1</t>
  </si>
  <si>
    <t>gi|401417982|ref|XP_003873483.1|</t>
  </si>
  <si>
    <t>Eukaryota-undef-undef-undef-Kinetoplastida-Trypanosomatidae-Leishmania-Leishmania_mexicana-XP_003873483</t>
  </si>
  <si>
    <t>tig00000145_g8856.t1</t>
  </si>
  <si>
    <t>gi|298706066|emb|CBJ29176.1|</t>
  </si>
  <si>
    <t>Eukaryota-undef-Phaeophyceae-undef-Ectocarpales-Ectocarpaceae-Ectocarpus-Ectocarpus_siliculosus-CBJ29176</t>
  </si>
  <si>
    <t>tig00020553_g10763.t1</t>
  </si>
  <si>
    <t>gi|545710671|ref|XP_005707643.1|</t>
  </si>
  <si>
    <t>Eukaryota-undef-undef-Bangiophyceae-Cyanidiales-Cyanidiaceae-Galdieria-Galdieria_sulphuraria-XP_005707643</t>
  </si>
  <si>
    <t>tig00020848_g14609.t1</t>
  </si>
  <si>
    <t>tig00020960_g16548.t1</t>
  </si>
  <si>
    <t>gi|954194394|gb|KRX07127.1|</t>
  </si>
  <si>
    <t>Eukaryota-undef-undef-Oligohymenophorea-Philasterida-Pseudocohnilembidae-Pseudocohnilembus-Pseudocohnilembus_persalinus-KRX07127</t>
  </si>
  <si>
    <t>tig00021126_g18475.t1</t>
  </si>
  <si>
    <t>gi|551559686|ref|XP_005766742.1|</t>
  </si>
  <si>
    <t>Eukaryota-undef-undef-undef-Isochrysidales-Noelaerhabdaceae-Emiliania-Emiliania_huxleyi-XP_005766742</t>
  </si>
  <si>
    <t>tig00021339_g20397.t1</t>
  </si>
  <si>
    <t>gi|359500794|gb|EHK73445.1|</t>
  </si>
  <si>
    <t>Bacteria-undef-Proteobacteria-Alphaproteobacteria-Rhizobiales-Rhizobiaceae-Sinorhizobium-Sinorhizobium_meliloti-EHK73445</t>
  </si>
  <si>
    <t>tig00000769_g4031.t1</t>
  </si>
  <si>
    <t>gi|528896203|gb|EPZ36129.1|</t>
  </si>
  <si>
    <t>Eukaryota-Fungi-Cryptomycota-undef-undef-undef-Rozella-Rozella_allomycis-EPZ36129</t>
  </si>
  <si>
    <t>tig00000863_g4991.t1</t>
  </si>
  <si>
    <t>gi|470491271|ref|XP_004345874.1|</t>
  </si>
  <si>
    <t>Eukaryota-undef-undef-undef-Longamoebia-Acanthamoebidae-Acanthamoeba-Acanthamoeba_castellanii-XP_004345874</t>
  </si>
  <si>
    <t>tig00000944_g5961.t1</t>
  </si>
  <si>
    <t>gi|544209400|ref|XP_005535103.1|</t>
  </si>
  <si>
    <t>Eukaryota-undef-undef-Bangiophyceae-Cyanidiales-Cyanidiaceae-Cyanidioschyzon-Cyanidioschyzon_merolae-XP_005535103</t>
  </si>
  <si>
    <t>tig00000123_g6918.t1</t>
  </si>
  <si>
    <t>gi|545710410|ref|XP_005707513.1|</t>
  </si>
  <si>
    <t>Eukaryota-undef-undef-Bangiophyceae-Cyanidiales-Cyanidiaceae-Galdieria-Galdieria_sulphuraria-XP_005707513</t>
  </si>
  <si>
    <t>tig00001264_g7883.t1</t>
  </si>
  <si>
    <t>gi|340368226|ref|XP_003382653.1|</t>
  </si>
  <si>
    <t>Eukaryota-Metazoa-Porifera-Demospongiae-Haplosclerida-Niphatidae-Amphimedon-Amphimedon_queenslandica-XP_003382653</t>
  </si>
  <si>
    <t>tig00000145_g8857.t1</t>
  </si>
  <si>
    <t>tig00020510_g9819.t1</t>
  </si>
  <si>
    <t>gi|228013288|gb|ACP49049.1|</t>
  </si>
  <si>
    <t>Archaea-undef-Crenarchaeota-Thermoprotei-Sulfolobales-Sulfolobaceae-Sulfolobus-Sulfolobus_islandicus-ACP49049</t>
  </si>
  <si>
    <t>tig00020553_g10764.t1</t>
  </si>
  <si>
    <t>gi|156408095|ref|XP_001641692.1|</t>
  </si>
  <si>
    <t>Eukaryota-Metazoa-Cnidaria-Anthozoa-Actiniaria-Edwardsiidae-Nematostella-Nematostella_vectensis-XP_001641692</t>
  </si>
  <si>
    <t>tig00020848_g14610.t1</t>
  </si>
  <si>
    <t>gi|971518733|dbj|GAQ79479.1|</t>
  </si>
  <si>
    <t>Eukaryota-Viridiplantae-Streptophyta-Klebsormidiophyceae-Klebsormidiales-Klebsormidiaceae-Klebsormidium-Klebsormidium_flaccidum-GAQ79479</t>
  </si>
  <si>
    <t>tig00000042_g15579.t1</t>
  </si>
  <si>
    <t>gi|471204618|ref|XP_004259104.1|</t>
  </si>
  <si>
    <t>Eukaryota-undef-undef-undef-undef-Entamoebidae-Entamoeba-Entamoeba_invadens-XP_004259104</t>
  </si>
  <si>
    <t>tig00020960_g16549.t1</t>
  </si>
  <si>
    <t>gi|470514305|ref|XP_004352770.1|</t>
  </si>
  <si>
    <t>Eukaryota-undef-undef-undef-Longamoebia-Acanthamoebidae-Acanthamoeba-Acanthamoeba_castellanii-XP_004352770</t>
  </si>
  <si>
    <t>tig00021126_g18476.t1</t>
  </si>
  <si>
    <t>gi|953267869|gb|ALO61920.1|</t>
  </si>
  <si>
    <t>Eukaryota-Viridiplantae-Streptophyta-undef-Apiales-Apiaceae-Coriandrum-Coriandrum_sativum-ALO61920</t>
  </si>
  <si>
    <t>tig00021234_g19435.t1</t>
  </si>
  <si>
    <t>gi|470510344|ref|XP_004351513.1|</t>
  </si>
  <si>
    <t>Eukaryota-undef-undef-undef-Longamoebia-Acanthamoebidae-Acanthamoeba-Acanthamoeba_castellanii-XP_004351513</t>
  </si>
  <si>
    <t>tig00021569_g22341.t1</t>
  </si>
  <si>
    <t>gi|764451800|ref|WP_044372336.1|</t>
  </si>
  <si>
    <t>Bacteria-undef-Actinobacteria-Actinobacteria-Streptomycetales-Streptomycetaceae-Streptomyces-Streptomyces_ahygroscopicus-WP_044372336</t>
  </si>
  <si>
    <t>tig00021728_g23305.t1</t>
  </si>
  <si>
    <t>gi|499929044|ref|WP_011609778.1|</t>
  </si>
  <si>
    <t>Bacteria-undef-Proteobacteria-Gammaproteobacteria-Pasteurellales-Pasteurellaceae-Histophilus-Histophilus_somni-WP_011609778</t>
  </si>
  <si>
    <t>tig00000459_g1112.t1</t>
  </si>
  <si>
    <t>gi|831755120|ref|XP_012748319.1|</t>
  </si>
  <si>
    <t>Eukaryota-undef-undef-undef-Dictyosteliida-undef-Acytostelium-Acytostelium_subglobosum-XP_012748319</t>
  </si>
  <si>
    <t>tig00000553_g2088.t1</t>
  </si>
  <si>
    <t>gi|501115636|ref|WP_012164941.1|</t>
  </si>
  <si>
    <t>Bacteria-undef-Cyanobacteria-undef-Synechococcales-Acaryochloridaceae-Acaryochloris-Acaryochloris_marina-WP_012164941</t>
  </si>
  <si>
    <t>tig00000769_g4032.t1</t>
  </si>
  <si>
    <t>gi|595445192|gb|EXX55901.1|</t>
  </si>
  <si>
    <t>Eukaryota-Fungi-Mucoromycota-Glomeromycetes-Glomerales-Glomeraceae-Rhizophagus-Rhizophagus_irregularis-EXX55901</t>
  </si>
  <si>
    <t>tig00000863_g4992.t1</t>
  </si>
  <si>
    <t>gi|1045398688|dbj|GAU19932.1|</t>
  </si>
  <si>
    <t>Eukaryota-Viridiplantae-Streptophyta-undef-Fabales-Fabaceae-Trifolium-Trifolium_subterraneum-GAU19932</t>
  </si>
  <si>
    <t>tig00000944_g5962.t1</t>
  </si>
  <si>
    <t>gi|552843596|ref|XP_005850879.1|</t>
  </si>
  <si>
    <t>Eukaryota-Viridiplantae-Chlorophyta-Trebouxiophyceae-Chlorellales-Chlorellaceae-Chlorella-Chlorella_variabilis-XP_005850879</t>
  </si>
  <si>
    <t>tig00000123_g6919.t1</t>
  </si>
  <si>
    <t>gi|653250832|ref|WP_027456238.1|</t>
  </si>
  <si>
    <t>Bacteria-undef-Proteobacteria-Betaproteobacteria-Rhodocyclales-Rhodocyclaceae-Dechloromonas-Dechloromonas_agitata-WP_027456238</t>
  </si>
  <si>
    <t>tig00001264_g7884.t1</t>
  </si>
  <si>
    <t>gi|929757019|ref|XP_014153491.1|</t>
  </si>
  <si>
    <t>Eukaryota-undef-undef-Ichthyosporea-Ichthyophonida-undef-Sphaeroforma-Sphaeroforma_arctica-XP_014153491</t>
  </si>
  <si>
    <t>tig00000145_g8858.t1</t>
  </si>
  <si>
    <t>gi|647585628|ref|WP_025862809.1|</t>
  </si>
  <si>
    <t>Bacteria-undef-Bacteroidetes-Bacteroidia-Bacteroidales-Prolixibacteraceae-Prolixibacter-Prolixibacter_bellariivorans-WP_025862809</t>
  </si>
  <si>
    <t>tig00020553_g10765.t1</t>
  </si>
  <si>
    <t>gi|302842771|ref|XP_002952928.1|</t>
  </si>
  <si>
    <t>Eukaryota-Viridiplantae-Chlorophyta-Chlorophyceae-Chlamydomonadales-Volvocaceae-Volvox-Volvox_carteri-XP_002952928</t>
  </si>
  <si>
    <t>tig00020601_g11731.t1</t>
  </si>
  <si>
    <t>gi|999988525|gb|KXJ27611.1|</t>
  </si>
  <si>
    <t>Eukaryota-Metazoa-Cnidaria-Anthozoa-Actiniaria-Aiptasiidae-Exaiptasia-Exaiptasia_pallida-KXJ27611</t>
  </si>
  <si>
    <t>tig00020675_g12695.t1</t>
  </si>
  <si>
    <t>gi|640216468|ref|WP_024825395.1|</t>
  </si>
  <si>
    <t>Bacteria-undef-Proteobacteria-Deltaproteobacteria-Desulfovibrionales-Desulfovibrionaceae-Desulfovibrio-Desulfovibrio_magneticus-WP_024825395</t>
  </si>
  <si>
    <t>tig00020848_g14611.t1</t>
  </si>
  <si>
    <t>gi|917631835|ref|WP_052200894.1|</t>
  </si>
  <si>
    <t>Bacteria-undef-Acidobacteria-Acidobacteriia-Acidobacteriales-Acidobacteriaceae-Terriglobus-Terriglobus_sp._TAA_43-WP_052200894</t>
  </si>
  <si>
    <t>tig00000042_g15579.t2</t>
  </si>
  <si>
    <t>tig00021038_g17511.t1</t>
  </si>
  <si>
    <t>gi|920711607|gb|KOM52856.1|</t>
  </si>
  <si>
    <t>Eukaryota-Viridiplantae-Streptophyta-undef-Fabales-Fabaceae-Vigna-Vigna_angularis-KOM52856</t>
  </si>
  <si>
    <t>tig00021126_g18476.t2</t>
  </si>
  <si>
    <t>tig00000219_g19436.t1</t>
  </si>
  <si>
    <t>gi|813176813|ref|XP_012205058.1|</t>
  </si>
  <si>
    <t>Eukaryota-undef-undef-Oomycetes-Saprolegniales-Saprolegniaceae-Saprolegnia-Saprolegnia_parasitica-XP_012205058</t>
  </si>
  <si>
    <t>tig00021339_g20399.t1</t>
  </si>
  <si>
    <t>gi|972206793|ref|XP_015185647.1|</t>
  </si>
  <si>
    <t>Eukaryota-Metazoa-Arthropoda-Insecta-Hymenoptera-Vespidae-Polistes-Polistes_dominula-XP_015185647</t>
  </si>
  <si>
    <t>tig00021569_g22342.t1</t>
  </si>
  <si>
    <t>gi|567867177|ref|XP_006426211.1|</t>
  </si>
  <si>
    <t>Eukaryota-Viridiplantae-Streptophyta-undef-Sapindales-Rutaceae-Citrus-Citrus_clementina-XP_006426211</t>
  </si>
  <si>
    <t>tig00000459_g1113.t1</t>
  </si>
  <si>
    <t>gi|671380046|ref|XP_008719912.1|</t>
  </si>
  <si>
    <t>Eukaryota-Fungi-Ascomycota-Eurotiomycetes-Chaetothyriales-Cyphellophoraceae-Cyphellophora-Cyphellophora_europaea-XP_008719912</t>
  </si>
  <si>
    <t>tig00000553_g2089.t1</t>
  </si>
  <si>
    <t>tig00000681_g3062.t1</t>
  </si>
  <si>
    <t>gi|575408067|gb|ETW94702.1|</t>
  </si>
  <si>
    <t>Bacteria-undef-Candidatus Tectomicrobia-undef-undef-undef-Candidatus Entotheonella-Candidatus_Entotheonella_sp._TSY1-ETW94702</t>
  </si>
  <si>
    <t>tig00000769_g4033.t1</t>
  </si>
  <si>
    <t>gi|673042721|ref|XP_008875321.1|</t>
  </si>
  <si>
    <t>Eukaryota-undef-undef-Oomycetes-Saprolegniales-Saprolegniaceae-Aphanomyces-Aphanomyces_invadans-XP_008875321</t>
  </si>
  <si>
    <t>tig00000863_g4993.t1</t>
  </si>
  <si>
    <t>gi|670375864|ref|XP_008669192.1|</t>
  </si>
  <si>
    <t>Eukaryota-Viridiplantae-Streptophyta-Liliopsida-Poales-Poaceae-Zea-Zea_mays-XP_008669192</t>
  </si>
  <si>
    <t>tig00000944_g5963.t1</t>
  </si>
  <si>
    <t>gi|1013938601|gb|KYQ92292.1|</t>
  </si>
  <si>
    <t>Eukaryota-undef-undef-undef-Dictyosteliida-undef-Dictyostelium-Dictyostelium_lacteum-KYQ92292</t>
  </si>
  <si>
    <t>tig00000123_g6920.t1</t>
  </si>
  <si>
    <t>gi|1026762392|gb|OAE23663.1|</t>
  </si>
  <si>
    <t>Eukaryota-Viridiplantae-Streptophyta-Marchantiopsida-Marchantiales-Marchantiaceae-Marchantia-Marchantia_polymorpha-OAE23663</t>
  </si>
  <si>
    <t>tig00001264_g7885.t1</t>
  </si>
  <si>
    <t>gi|818312029|gb|KKP95768.1|</t>
  </si>
  <si>
    <t>Bacteria-undef-undef-undef-undef-undef-undef-candidate_division_TM6_bacterium_GW2011_GWF2_36_131-KKP95768</t>
  </si>
  <si>
    <t>tig00000145_g8859.t1</t>
  </si>
  <si>
    <t>tig00020553_g10766.t1</t>
  </si>
  <si>
    <t>gi|313242163|emb|CBY34333.1|</t>
  </si>
  <si>
    <t>Eukaryota-Metazoa-Chordata-Appendicularia-undef-Oikopleuridae-Oikopleura-Oikopleura_dioica-CBY34333</t>
  </si>
  <si>
    <t>tig00020675_g12696.t1</t>
  </si>
  <si>
    <t>gi|511005849|gb|EPB87176.1|</t>
  </si>
  <si>
    <t>Eukaryota-Fungi-Mucoromycota-undef-Mucorales-Mucoraceae-Mucor-Mucor_circinelloides-EPB87176</t>
  </si>
  <si>
    <t>tig00020960_g16551.t1</t>
  </si>
  <si>
    <t>gi|698588884|ref|XP_009779589.1|</t>
  </si>
  <si>
    <t>Eukaryota-Viridiplantae-Streptophyta-undef-Solanales-Solanaceae-Nicotiana-Nicotiana_sylvestris-XP_009779589</t>
  </si>
  <si>
    <t>tig00021038_g17512.t1</t>
  </si>
  <si>
    <t>gi|1025372760|ref|XP_016515147.1|</t>
  </si>
  <si>
    <t>Eukaryota-Viridiplantae-Streptophyta-undef-Solanales-Solanaceae-Nicotiana-Nicotiana_tabacum-XP_016515147</t>
  </si>
  <si>
    <t>tig00021339_g20400.t1</t>
  </si>
  <si>
    <t>gi|760084546|ref|WP_043767021.1|</t>
  </si>
  <si>
    <t>Bacteria-undef-Proteobacteria-Gammaproteobacteria-Nevskiales-Algiphilaceae-Algiphilus-Algiphilus_aromaticivorans-WP_043767021</t>
  </si>
  <si>
    <t>tig00021434_g21366.t1</t>
  </si>
  <si>
    <t>gi|281205222|gb|EFA79415.1|</t>
  </si>
  <si>
    <t>Eukaryota-undef-undef-undef-Dictyosteliida-undef-Polysphondylium-Polysphondylium_pallidum-EFA79415</t>
  </si>
  <si>
    <t>tig00021728_g23307.t1</t>
  </si>
  <si>
    <t>gi|673024766|ref|XP_008866344.1|</t>
  </si>
  <si>
    <t>Eukaryota-undef-undef-Oomycetes-Saprolegniales-Saprolegniaceae-Aphanomyces-Aphanomyces_invadans-XP_008866344</t>
  </si>
  <si>
    <t>tig00000342_g24259.t1</t>
  </si>
  <si>
    <t>tig00000459_g1114.t1</t>
  </si>
  <si>
    <t>gi|930406369|ref|XP_014177457.1|</t>
  </si>
  <si>
    <t>Eukaryota-Fungi-Basidiomycota-Tremellomycetes-Trichosporonales-Trichosporonaceae-Trichosporon-Trichosporon_asahii-XP_014177457</t>
  </si>
  <si>
    <t>tig00000553_g2090.t1</t>
  </si>
  <si>
    <t>tig00000681_g3063.t1</t>
  </si>
  <si>
    <t>gi|281204585|gb|EFA78780.1|</t>
  </si>
  <si>
    <t>Eukaryota-undef-undef-undef-Dictyosteliida-undef-Polysphondylium-Polysphondylium_pallidum-EFA78780</t>
  </si>
  <si>
    <t>tig00000769_g4034.t1</t>
  </si>
  <si>
    <t>gi|727412283|ref|XP_010474487.1|</t>
  </si>
  <si>
    <t>Eukaryota-Viridiplantae-Streptophyta-undef-Brassicales-Brassicaceae-Camelina-Camelina_sativa-XP_010474487</t>
  </si>
  <si>
    <t>tig00000944_g5964.t1</t>
  </si>
  <si>
    <t>gi|929752081|ref|XP_014151023.1|</t>
  </si>
  <si>
    <t>Eukaryota-undef-undef-Ichthyosporea-Ichthyophonida-undef-Sphaeroforma-Sphaeroforma_arctica-XP_014151023</t>
  </si>
  <si>
    <t>tig00000123_g6921.t1</t>
  </si>
  <si>
    <t>gi|919169689|ref|WP_052725320.1|</t>
  </si>
  <si>
    <t>Archaea-undef-Euryarchaeota-Methanomicrobia-Methanosarcinales-Methanosarcinaceae-Methanosarcina-Methanosarcina_sp._Kolksee-WP_052725320</t>
  </si>
  <si>
    <t>tig00001264_g7886.t1</t>
  </si>
  <si>
    <t>gi|1002252581|ref|XP_015630517.1|</t>
  </si>
  <si>
    <t>Eukaryota-Viridiplantae-Streptophyta-Liliopsida-Poales-Poaceae-Oryza-Oryza_sativa-XP_015630517</t>
  </si>
  <si>
    <t>tig00000145_g8860.t1</t>
  </si>
  <si>
    <t>gi|159894814|gb|ABX07892.1|</t>
  </si>
  <si>
    <t>Bacteria-undef-Chloroflexi-Chloroflexia-Herpetosiphonales-Herpetosiphonaceae-Herpetosiphon-Herpetosiphon_aurantiacus-ABX07892</t>
  </si>
  <si>
    <t>tig00020553_g10767.t1</t>
  </si>
  <si>
    <t>gi|330805014|ref|XP_003290483.1|</t>
  </si>
  <si>
    <t>Eukaryota-undef-undef-undef-Dictyosteliida-undef-Dictyostelium-Dictyostelium_purpureum-XP_003290483</t>
  </si>
  <si>
    <t>tig00020675_g12697.t1</t>
  </si>
  <si>
    <t>gi|780090711|ref|XP_011673983.1|</t>
  </si>
  <si>
    <t>Eukaryota-Metazoa-Echinodermata-Echinoidea-Echinoida-Strongylocentrotidae-Strongylocentrotus-Strongylocentrotus_purpuratus-XP_011673983</t>
  </si>
  <si>
    <t>tig00020848_g14613.t1</t>
  </si>
  <si>
    <t>tig00000042_g15581.t1</t>
  </si>
  <si>
    <t>gi|290994657|ref|XP_002679948.1|</t>
  </si>
  <si>
    <t>Eukaryota-undef-undef-Heterolobosea-Schizopyrenida-Vahlkampfiidae-Naegleria-Naegleria_gruberi-XP_002679948</t>
  </si>
  <si>
    <t>tig00020960_g16552.t1</t>
  </si>
  <si>
    <t>gi|734620461|ref|XP_010738081.1|</t>
  </si>
  <si>
    <t>Eukaryota-Metazoa-Chordata-Actinopteri-undef-Sciaenidae-Larimichthys-Larimichthys_crocea-XP_010738081</t>
  </si>
  <si>
    <t>tig00021038_g17513.t1</t>
  </si>
  <si>
    <t>gi|255086906|ref|XP_002505376.1|</t>
  </si>
  <si>
    <t>Eukaryota-Viridiplantae-Chlorophyta-Mamiellophyceae-Mamiellales-Mamiellaceae-Micromonas-Micromonas_commoda-XP_002505376</t>
  </si>
  <si>
    <t>tig00021339_g20401.t1</t>
  </si>
  <si>
    <t>gi|670397997|ref|XP_008679076.1|</t>
  </si>
  <si>
    <t>Eukaryota-Viridiplantae-Streptophyta-Liliopsida-Poales-Poaceae-Zea-Zea_mays-XP_008679076</t>
  </si>
  <si>
    <t>tig00021434_g21367.t1</t>
  </si>
  <si>
    <t>gi|330846027|ref|XP_003294858.1|</t>
  </si>
  <si>
    <t>Eukaryota-undef-undef-undef-Dictyosteliida-undef-Dictyostelium-Dictyostelium_purpureum-XP_003294858</t>
  </si>
  <si>
    <t>tig00000553_g2091.t1</t>
  </si>
  <si>
    <t>gi|1050357826|gb|OCT60032.1|</t>
  </si>
  <si>
    <t>Eukaryota-Metazoa-Chordata-Amphibia-Anura-Pipidae-Xenopus-Xenopus_laevis-OCT60032</t>
  </si>
  <si>
    <t>tig00000681_g3064.t1</t>
  </si>
  <si>
    <t>gi|505014777|ref|WP_015201879.1|</t>
  </si>
  <si>
    <t>Bacteria-undef-Cyanobacteria-undef-Oscillatoriales-Gomontiellaceae-Crinalium-Crinalium_epipsammum-WP_015201879</t>
  </si>
  <si>
    <t>tig00000769_g4035.t1</t>
  </si>
  <si>
    <t>gi|255084133|ref|XP_002508641.1|</t>
  </si>
  <si>
    <t>Eukaryota-Viridiplantae-Chlorophyta-Mamiellophyceae-Mamiellales-Mamiellaceae-Micromonas-Micromonas_commoda-XP_002508641</t>
  </si>
  <si>
    <t>tig00000944_g5965.t1</t>
  </si>
  <si>
    <t>gi|553182478|ref|XP_005853734.1|</t>
  </si>
  <si>
    <t>Eukaryota-undef-Eustigmatophyceae-undef-Eustigmatales-Monodopsidaceae-Nannochloropsis-Nannochloropsis_gaditana-XP_005853734</t>
  </si>
  <si>
    <t>tig00000123_g6921.t2</t>
  </si>
  <si>
    <t>tig00000145_g8861.t1</t>
  </si>
  <si>
    <t>gi|499454759|ref|WP_011142223.1|</t>
  </si>
  <si>
    <t>Bacteria-undef-Cyanobacteria-Gloeobacteria-Gloeobacterales-Gloeobacteraceae-Gloeobacter-Gloeobacter_violaceus-WP_011142223</t>
  </si>
  <si>
    <t>tig00020510_g9823.t1</t>
  </si>
  <si>
    <t>gi|1028541534|gb|OAJ12666.1|</t>
  </si>
  <si>
    <t>Eukaryota-Fungi-Basidiomycota-Exobasidiomycetes-Tilletiales-Tilletiaceae-Tilletia-Tilletia_caries-OAJ12666</t>
  </si>
  <si>
    <t>tig00020553_g10768.t1</t>
  </si>
  <si>
    <t>gi|1026273968|gb|OAD06975.1|</t>
  </si>
  <si>
    <t>Eukaryota-Fungi-Mucoromycota-undef-Mucorales-Mucoraceae-Mucor-Mucor_circinelloides-OAD06975</t>
  </si>
  <si>
    <t>tig00000042_g15582.t1</t>
  </si>
  <si>
    <t>gi|971510237|dbj|GAQ87967.1|</t>
  </si>
  <si>
    <t>Eukaryota-Viridiplantae-Streptophyta-Klebsormidiophyceae-Klebsormidiales-Klebsormidiaceae-Klebsormidium-Klebsormidium_flaccidum-GAQ87967</t>
  </si>
  <si>
    <t>tig00021038_g17514.t1</t>
  </si>
  <si>
    <t>gi|488539331|ref|XP_004461290.1|</t>
  </si>
  <si>
    <t>Eukaryota-Metazoa-Chordata-Mammalia-Cingulata-Dasypodidae-Dasypus-Dasypus_novemcinctus-XP_004461290</t>
  </si>
  <si>
    <t>tig00000219_g19439.t1</t>
  </si>
  <si>
    <t>gi|258591510|emb|CBE67811.1|</t>
  </si>
  <si>
    <t>Bacteria-undef-candidate division NC10-undef-undef-undef-Candidatus Methylomirabilis-Candidatus_Methylomirabilis_oxyfera-CBE67811</t>
  </si>
  <si>
    <t>tig00021339_g20402.t1</t>
  </si>
  <si>
    <t>gi|910341969|ref|XP_013174711.1|</t>
  </si>
  <si>
    <t>Eukaryota-Metazoa-Arthropoda-Insecta-Lepidoptera-Papilionidae-Papilio-Papilio_xuthus-XP_013174711</t>
  </si>
  <si>
    <t>tig00021434_g21368.t1</t>
  </si>
  <si>
    <t>gi|470123286|ref|XP_004297659.1|</t>
  </si>
  <si>
    <t>Eukaryota-Viridiplantae-Streptophyta-undef-Rosales-Rosaceae-Fragaria-Fragaria_vesca-XP_004297659</t>
  </si>
  <si>
    <t>tig00021569_g22345.t1</t>
  </si>
  <si>
    <t>gi|168045897|ref|XP_001775412.1|</t>
  </si>
  <si>
    <t>Eukaryota-Viridiplantae-Streptophyta-Bryopsida-Funariales-Funariaceae-Physcomitrella-Physcomitrella_patens-XP_001775412</t>
  </si>
  <si>
    <t>tig00000459_g1116.t1</t>
  </si>
  <si>
    <t>gi|357583554|gb|EHJ48887.1|</t>
  </si>
  <si>
    <t>Bacteria-undef-Proteobacteria-Deltaproteobacteria-Desulfovibrionales-Desulfovibrionaceae-Desulfovibrio-Desulfovibrio_sp._FW1012B-EHJ48887</t>
  </si>
  <si>
    <t>tig00000553_g2092.t1</t>
  </si>
  <si>
    <t>gi|1026957047|ref|XP_016610940.1|</t>
  </si>
  <si>
    <t>Eukaryota-Fungi-Chytridiomycota-Chytridiomycetes-Spizellomycetales-Spizellomycetaceae-Spizellomyces-Spizellomyces_punctatus-XP_016610940</t>
  </si>
  <si>
    <t>tig00000863_g4996.t1</t>
  </si>
  <si>
    <t>gi|145527276|ref|XP_001449438.1|</t>
  </si>
  <si>
    <t>Eukaryota-undef-undef-Oligohymenophorea-Peniculida-Parameciidae-Paramecium-Paramecium_tetraurelia-XP_001449438</t>
  </si>
  <si>
    <t>tig00001265_g7888.t1</t>
  </si>
  <si>
    <t>gi|1025066508|ref|XP_016336025.1|</t>
  </si>
  <si>
    <t>Eukaryota-Metazoa-Chordata-Actinopteri-Cypriniformes-Cyprinidae-Sinocyclocheilus-Sinocyclocheilus_anshuiensis-XP_016336025</t>
  </si>
  <si>
    <t>tig00020510_g9824.t1</t>
  </si>
  <si>
    <t>gi|1026955759|ref|XP_016610723.1|</t>
  </si>
  <si>
    <t>Eukaryota-Fungi-Chytridiomycota-Chytridiomycetes-Spizellomycetales-Spizellomycetaceae-Spizellomyces-Spizellomyces_punctatus-XP_016610723</t>
  </si>
  <si>
    <t>tig00020746_g13650.t1</t>
  </si>
  <si>
    <t>gi|670400602|ref|XP_008680129.1|</t>
  </si>
  <si>
    <t>Eukaryota-Viridiplantae-Streptophyta-Liliopsida-Poales-Poaceae-Zea-Zea_mays-XP_008680129</t>
  </si>
  <si>
    <t>tig00020848_g14615.t1</t>
  </si>
  <si>
    <t>gi|641663063|ref|XP_008182495.1|</t>
  </si>
  <si>
    <t>Eukaryota-Metazoa-Arthropoda-Insecta-Hemiptera-Aphididae-Acyrthosiphon-Acyrthosiphon_pisum-XP_008182495</t>
  </si>
  <si>
    <t>tig00000042_g15583.t1</t>
  </si>
  <si>
    <t>gi|593760187|ref|XP_007118826.1|</t>
  </si>
  <si>
    <t>Eukaryota-Metazoa-Chordata-Mammalia-Cetacea-Physeteridae-Physeter-Physeter_catodon-XP_007118826</t>
  </si>
  <si>
    <t>tig00021038_g17515.t1</t>
  </si>
  <si>
    <t>gi|1005454801|ref|XP_015764541.1|</t>
  </si>
  <si>
    <t>Eukaryota-Metazoa-Cnidaria-Anthozoa-Scleractinia-Acroporidae-Acropora-Acropora_digitifera-XP_015764541</t>
  </si>
  <si>
    <t>tig00021126_g18480.t1</t>
  </si>
  <si>
    <t>gi|1026769571|gb|OAE29489.1|</t>
  </si>
  <si>
    <t>Eukaryota-Viridiplantae-Streptophyta-Marchantiopsida-Marchantiales-Marchantiaceae-Marchantia-Marchantia_polymorpha-OAE29489</t>
  </si>
  <si>
    <t>tig00021339_g20403.t1</t>
  </si>
  <si>
    <t>gi|255076683|ref|XP_002502014.1|</t>
  </si>
  <si>
    <t>Eukaryota-Viridiplantae-Chlorophyta-Mamiellophyceae-Mamiellales-Mamiellaceae-Micromonas-Micromonas_commoda-XP_002502014</t>
  </si>
  <si>
    <t>tig00021434_g21369.t1</t>
  </si>
  <si>
    <t>gi|971518332|dbj|GAQ79884.1|</t>
  </si>
  <si>
    <t>Eukaryota-Viridiplantae-Streptophyta-Klebsormidiophyceae-Klebsormidiales-Klebsormidiaceae-Klebsormidium-Klebsormidium_flaccidum-GAQ79884</t>
  </si>
  <si>
    <t>tig00021742_g23310.t1</t>
  </si>
  <si>
    <t>gi|552840319|ref|XP_005850012.1|</t>
  </si>
  <si>
    <t>Eukaryota-Viridiplantae-Chlorophyta-Trebouxiophyceae-Chlorellales-Chlorellaceae-Chlorella-Chlorella_variabilis-XP_005850012</t>
  </si>
  <si>
    <t>tig00000459_g1117.t1</t>
  </si>
  <si>
    <t>gi|375328749|emb|CCE16417.1|</t>
  </si>
  <si>
    <t>Bacteria-undef-Cyanobacteria-undef-Oscillatoriales-Microcoleaceae-Arthrospira-Arthrospira_sp._PCC_8005-CCE16417</t>
  </si>
  <si>
    <t>tig00000769_g4037.t1</t>
  </si>
  <si>
    <t>gi|919056437|ref|XP_013410020.1|</t>
  </si>
  <si>
    <t>Eukaryota-Metazoa-Brachiopoda-Lingulata-Lingulida-Lingulidae-Lingula-Lingula_anatina-XP_013410020</t>
  </si>
  <si>
    <t>tig00000863_g4997.t1</t>
  </si>
  <si>
    <t>gi|545365722|ref|XP_005647811.1|</t>
  </si>
  <si>
    <t>Eukaryota-Viridiplantae-Chlorophyta-Trebouxiophyceae-undef-Coccomyxaceae-Coccomyxa-Coccomyxa_subellipsoidea-XP_005647811</t>
  </si>
  <si>
    <t>tig00000944_g5967.t1</t>
  </si>
  <si>
    <t>gi|551583315|ref|XP_005777094.1|</t>
  </si>
  <si>
    <t>Eukaryota-undef-undef-undef-Isochrysidales-Noelaerhabdaceae-Emiliania-Emiliania_huxleyi-XP_005777094</t>
  </si>
  <si>
    <t>tig00020510_g9825.t1</t>
  </si>
  <si>
    <t>gi|551657227|ref|XP_005831385.1|</t>
  </si>
  <si>
    <t>Eukaryota-undef-undef-Cryptophyta-Pyrenomonadales-Geminigeraceae-Guillardia-Guillardia_theta-XP_005831385</t>
  </si>
  <si>
    <t>tig00020553_g10770.t1</t>
  </si>
  <si>
    <t>gi|518333086|ref|WP_019503293.1|</t>
  </si>
  <si>
    <t>Bacteria-undef-Cyanobacteria-undef-Pleurocapsales-Hyellaceae-Pleurocapsa-Pleurocapsa_sp._PCC_7319-WP_019503293</t>
  </si>
  <si>
    <t>tig00000042_g15584.t1</t>
  </si>
  <si>
    <t>gi|738943950|ref|WP_036829074.1|</t>
  </si>
  <si>
    <t>Bacteria-undef-Bacteroidetes-Bacteroidia-Bacteroidales-Porphyromonadaceae-undef-Porphyromonadaceae_bacterium_COT-184_OH4590-WP_036829074</t>
  </si>
  <si>
    <t>tig00020960_g16555.t1</t>
  </si>
  <si>
    <t>gi|738419881|ref|WP_036371361.1|</t>
  </si>
  <si>
    <t>Bacteria-undef-Firmicutes-Clostridia-Thermoanaerobacterales-Thermoanaerobacteraceae-Moorella-Moorella_thermoacetica-WP_036371361</t>
  </si>
  <si>
    <t>tig00021038_g17516.t1</t>
  </si>
  <si>
    <t>gi|942336301|gb|JAN50083.1|</t>
  </si>
  <si>
    <t>Eukaryota-Metazoa-Arthropoda-Branchiopoda-Diplostraca-Daphniidae-Daphnia-Daphnia_magna-JAN50083</t>
  </si>
  <si>
    <t>tig00021339_g20404.t1</t>
  </si>
  <si>
    <t>gi|1012108893|ref|XP_015959454.1|</t>
  </si>
  <si>
    <t>Eukaryota-Viridiplantae-Streptophyta-undef-Fabales-Fabaceae-Arachis-Arachis_duranensis-XP_015959454</t>
  </si>
  <si>
    <t>tig00021742_g23311.t1</t>
  </si>
  <si>
    <t>gi|575481034|ref|XP_006679811.1|</t>
  </si>
  <si>
    <t>Eukaryota-Fungi-Chytridiomycota-Chytridiomycetes-Rhizophydiales-undef-Batrachochytrium-Batrachochytrium_dendrobatidis-XP_006679811</t>
  </si>
  <si>
    <t>tig00000525_g1953.t1</t>
  </si>
  <si>
    <t>gi|675183273|ref|XP_008900521.1|</t>
  </si>
  <si>
    <t>Eukaryota-undef-undef-Oomycetes-Peronosporales-undef-Phytophthora-Phytophthora_parasitica-XP_008900521</t>
  </si>
  <si>
    <t>tig00000658_g2925.t1</t>
  </si>
  <si>
    <t>gi|344278575|ref|XP_003411069.1|</t>
  </si>
  <si>
    <t>Eukaryota-Metazoa-Chordata-Mammalia-Proboscidea-Elephantidae-Loxodonta-Loxodonta_africana-XP_003411069</t>
  </si>
  <si>
    <t>tig00000970_g5828.t1</t>
  </si>
  <si>
    <t>gi|290972978|ref|XP_002669227.1|</t>
  </si>
  <si>
    <t>Eukaryota-undef-undef-Heterolobosea-Schizopyrenida-Vahlkampfiidae-Naegleria-Naegleria_gruberi-XP_002669227</t>
  </si>
  <si>
    <t>tig00001234_g7747.t1</t>
  </si>
  <si>
    <t>gi|1026774084|gb|OAE33225.1|</t>
  </si>
  <si>
    <t>Eukaryota-Viridiplantae-Streptophyta-Marchantiopsida-Marchantiales-Marchantiaceae-Marchantia-Marchantia_polymorpha-OAE33225</t>
  </si>
  <si>
    <t>tig00001428_g8720.t1</t>
  </si>
  <si>
    <t>gi|891602408|ref|XP_013025769.1|</t>
  </si>
  <si>
    <t>Eukaryota-Fungi-Ascomycota-Schizosaccharomycetes-Schizosaccharomycetales-Schizosaccharomycetaceae-Schizosaccharomyces-Schizosaccharomyces_cryophilus-XP_013025769</t>
  </si>
  <si>
    <t>tig00000157_g9692.t1</t>
  </si>
  <si>
    <t>gi|999981240|gb|KXJ20414.1|</t>
  </si>
  <si>
    <t>Eukaryota-Metazoa-Cnidaria-Anthozoa-Actiniaria-Aiptasiidae-Exaiptasia-Exaiptasia_pallida-KXJ20414</t>
  </si>
  <si>
    <t>tig00020553_g10637.t1</t>
  </si>
  <si>
    <t>gi|302759915|ref|XP_002963380.1|</t>
  </si>
  <si>
    <t>Eukaryota-Viridiplantae-Streptophyta-Lycopodiopsida-Selaginellales-Selaginellaceae-Selaginella-Selaginella_moellendorffii-XP_002963380</t>
  </si>
  <si>
    <t>tig00020723_g13516.t1</t>
  </si>
  <si>
    <t>gi|553735095|ref|WP_023069661.1|</t>
  </si>
  <si>
    <t>Bacteria-undef-Cyanobacteria-undef-Oscillatoriales-Oscillatoriaceae-Lyngbya-Lyngbya_aestuarii-WP_023069661</t>
  </si>
  <si>
    <t>tig00000042_g15446.t1</t>
  </si>
  <si>
    <t>gi|719997652|ref|XP_010255164.1|</t>
  </si>
  <si>
    <t>Eukaryota-Viridiplantae-Streptophyta-undef-Proteales-Nelumbonaceae-Nelumbo-Nelumbo_nucifera-XP_010255164</t>
  </si>
  <si>
    <t>tig00021179_g19299.t1</t>
  </si>
  <si>
    <t>tig00021719_g23168.t1</t>
  </si>
  <si>
    <t>gi|552818317|ref|XP_005845161.1|</t>
  </si>
  <si>
    <t>Eukaryota-Viridiplantae-Chlorophyta-Trebouxiophyceae-Chlorellales-Chlorellaceae-Chlorella-Chlorella_variabilis-XP_005845161</t>
  </si>
  <si>
    <t>tig00000319_g24123.t1</t>
  </si>
  <si>
    <t>gi|545373834|ref|XP_005651243.1|</t>
  </si>
  <si>
    <t>Eukaryota-Viridiplantae-Chlorophyta-Trebouxiophyceae-undef-Coccomyxaceae-Coccomyxa-Coccomyxa_subellipsoidea-XP_005651243</t>
  </si>
  <si>
    <t>tig00000459_g1118.t1</t>
  </si>
  <si>
    <t>gi|738044673|ref|WP_036003568.1|</t>
  </si>
  <si>
    <t>Bacteria-undef-Cyanobacteria-undef-Synechococcales-Leptolyngbyaceae-Leptolyngbya-Leptolyngbya_sp._JSC-1-WP_036003568</t>
  </si>
  <si>
    <t>tig00000553_g2094.t1</t>
  </si>
  <si>
    <t>tig00000681_g3067.t1</t>
  </si>
  <si>
    <t>tig00000769_g4038.t1</t>
  </si>
  <si>
    <t>gi|873233625|emb|CEM02746.1|</t>
  </si>
  <si>
    <t>Eukaryota-undef-Chromerida-undef-undef-undef-Vitrella-Vitrella_brassicaformis-CEM02746</t>
  </si>
  <si>
    <t>tig00001471_g8864.t1</t>
  </si>
  <si>
    <t>gi|488713918|ref|WP_002637794.1|</t>
  </si>
  <si>
    <t>Bacteria-undef-Proteobacteria-Deltaproteobacteria-Myxococcales-Myxococcaceae-Myxococcus-Myxococcus_hansupus-WP_002637794</t>
  </si>
  <si>
    <t>tig00020746_g13652.t1</t>
  </si>
  <si>
    <t>gi|1004055386|ref|WP_061509650.1|</t>
  </si>
  <si>
    <t>Bacteria-undef-Proteobacteria-Alphaproteobacteria-Rhodospirillales-Acetobacteraceae-Gluconobacter-Gluconobacter_thailandicus-WP_061509650</t>
  </si>
  <si>
    <t>tig00020848_g14617.t1</t>
  </si>
  <si>
    <t>gi|1023176433|pdb|5I9H|A</t>
  </si>
  <si>
    <t>--------5I9H</t>
  </si>
  <si>
    <t>tig00020960_g16556.t1</t>
  </si>
  <si>
    <t>gi|551563646|ref|XP_005768474.1|</t>
  </si>
  <si>
    <t>Eukaryota-undef-undef-undef-Isochrysidales-Noelaerhabdaceae-Emiliania-Emiliania_huxleyi-XP_005768474</t>
  </si>
  <si>
    <t>tig00021742_g23312.t1</t>
  </si>
  <si>
    <t>gi|871951215|emb|CRX39339.1|</t>
  </si>
  <si>
    <t>Bacteria-undef-Chlamydiae-Chlamydiia-Parachlamydiales-Criblamydiaceae-Estrella-Estrella_lausannensis-CRX39339</t>
  </si>
  <si>
    <t>tig00000459_g1119.t1</t>
  </si>
  <si>
    <t>gi|907677326|ref|XP_013105518.1|</t>
  </si>
  <si>
    <t>Eukaryota-Metazoa-Arthropoda-Insecta-Diptera-Muscidae-Stomoxys-Stomoxys_calcitrans-XP_013105518</t>
  </si>
  <si>
    <t>tig00000553_g2095.t1</t>
  </si>
  <si>
    <t>gi|552924696|gb|ESA08616.1|</t>
  </si>
  <si>
    <t>Eukaryota-Fungi-Mucoromycota-Glomeromycetes-Glomerales-Glomeraceae-Rhizophagus-Rhizophagus_irregularis-ESA08616</t>
  </si>
  <si>
    <t>tig00000769_g4039.t1</t>
  </si>
  <si>
    <t>gi|493674083|ref|WP_006624403.1|</t>
  </si>
  <si>
    <t>Bacteria-undef-Cyanobacteria-undef-Oscillatoriales-Microcoleaceae-Arthrospira-undef-WP_006624403</t>
  </si>
  <si>
    <t>tig00000863_g4999.t1</t>
  </si>
  <si>
    <t>gi|676389497|ref|XP_009038027.1|</t>
  </si>
  <si>
    <t>Eukaryota-undef-undef-Pelagophyceae-Pelagomonadales-undef-Aureococcus-Aureococcus_anophagefferens-XP_009038027</t>
  </si>
  <si>
    <t>tig00000123_g6925.t1</t>
  </si>
  <si>
    <t>gi|646395859|gb|KDQ60169.1|</t>
  </si>
  <si>
    <t>Eukaryota-Fungi-Basidiomycota-Agaricomycetes-Jaapiales-Jaapiaceae-Jaapia-Jaapia_argillacea-KDQ60169</t>
  </si>
  <si>
    <t>tig00001471_g8865.t1</t>
  </si>
  <si>
    <t>gi|470524834|ref|XP_004356532.1|</t>
  </si>
  <si>
    <t>Eukaryota-undef-undef-undef-Longamoebia-Acanthamoebidae-Acanthamoeba-Acanthamoeba_castellanii-XP_004356532</t>
  </si>
  <si>
    <t>tig00020510_g9827.t1</t>
  </si>
  <si>
    <t>gi|1052966075|emb|SCH47271.1|</t>
  </si>
  <si>
    <t>Bacteria-undef-Firmicutes-Clostridia-Clostridiales-Lachnospiraceae-Blautia-uncultured_Blautia_sp.-SCH47271</t>
  </si>
  <si>
    <t>tig00021038_g17518.t1</t>
  </si>
  <si>
    <t>gi|909149158|gb|KNE71767.1|</t>
  </si>
  <si>
    <t>Eukaryota-Fungi-Blastocladiomycota-Blastocladiomycetes-Blastocladiales-Blastocladiaceae-Allomyces-Allomyces_macrogynus-KNE71767</t>
  </si>
  <si>
    <t>tig00000219_g19443.t1</t>
  </si>
  <si>
    <t>gi|916896125|ref|WP_051502838.1|</t>
  </si>
  <si>
    <t>Bacteria-undef-Cyanobacteria-undef-Nostocales-Tolypothrichaceae-Tolypothrix-[Scytonema_hofmanni]_UTEX_B_1581-WP_051502838</t>
  </si>
  <si>
    <t>tig00000459_g1120.t1</t>
  </si>
  <si>
    <t>gi|567995132|gb|ETL45275.1|</t>
  </si>
  <si>
    <t>Eukaryota-undef-undef-Oomycetes-Peronosporales-undef-Phytophthora-Phytophthora_parasitica-ETL45275</t>
  </si>
  <si>
    <t>tig00000553_g2096.t1</t>
  </si>
  <si>
    <t>gi|66800189|ref|XP_629020.1|</t>
  </si>
  <si>
    <t>Eukaryota-undef-undef-undef-Dictyosteliida-undef-Dictyostelium-Dictyostelium_discoideum-XP_629020</t>
  </si>
  <si>
    <t>tig00000769_g4040.t1</t>
  </si>
  <si>
    <t>gi|504995792|ref|WP_015182894.1|</t>
  </si>
  <si>
    <t>Bacteria-undef-Cyanobacteria-undef-Oscillatoriales-Microcoleaceae-Microcoleus-Microcoleus_sp._PCC_7113-WP_015182894</t>
  </si>
  <si>
    <t>tig00000123_g6925.t2</t>
  </si>
  <si>
    <t>tig00001265_g7892.t1</t>
  </si>
  <si>
    <t>gi|651614715|ref|WP_026608839.1|</t>
  </si>
  <si>
    <t>Bacteria-undef-Proteobacteria-Gammaproteobacteria-Methylococcales-Methylococcaceae-Methylocaldum-Methylocaldum_szegediense-WP_026608839</t>
  </si>
  <si>
    <t>tig00020510_g9828.t1</t>
  </si>
  <si>
    <t>tig00020848_g14619.t1</t>
  </si>
  <si>
    <t>gi|992182205|ref|XP_015457801.1|</t>
  </si>
  <si>
    <t>Eukaryota-Metazoa-Chordata-Actinopteri-Characiformes-Characidae-Astyanax-Astyanax_mexicanus-XP_015457801</t>
  </si>
  <si>
    <t>tig00000042_g15587.t1</t>
  </si>
  <si>
    <t>gi|470323623|ref|XP_004349540.1|</t>
  </si>
  <si>
    <t>Eukaryota-undef-undef-Ichthyosporea-undef-undef-Capsaspora-Capsaspora_owczarzaki-XP_004349540</t>
  </si>
  <si>
    <t>tig00021126_g18484.t1</t>
  </si>
  <si>
    <t>gi|770239878|ref|WP_045119568.1|</t>
  </si>
  <si>
    <t>Bacteria-undef-Proteobacteria-Deltaproteobacteria-Myxococcales-Kofleriaceae-Haliangium-Haliangium_ochraceum-WP_045119568</t>
  </si>
  <si>
    <t>tig00000219_g19444.t1</t>
  </si>
  <si>
    <t>gi|727581974|ref|XP_010463889.1|</t>
  </si>
  <si>
    <t>Eukaryota-Viridiplantae-Streptophyta-undef-Brassicales-Brassicaceae-Camelina-Camelina_sativa-XP_010463889</t>
  </si>
  <si>
    <t>tig00021339_g20407.t1</t>
  </si>
  <si>
    <t>gi|168035145|ref|XP_001770071.1|</t>
  </si>
  <si>
    <t>Eukaryota-Viridiplantae-Streptophyta-Bryopsida-Funariales-Funariaceae-Physcomitrella-Physcomitrella_patens-XP_001770071</t>
  </si>
  <si>
    <t>tig00021569_g22350.t1</t>
  </si>
  <si>
    <t>gi|676495755|ref|XP_009066989.1|</t>
  </si>
  <si>
    <t>Eukaryota-Metazoa-Mollusca-Gastropoda-undef-Lottiidae-Lottia-Lottia_gigantea-XP_009066989</t>
  </si>
  <si>
    <t>tig00000553_g2097.t1</t>
  </si>
  <si>
    <t>gi|1032646440|gb|OAQ27748.1|</t>
  </si>
  <si>
    <t>Eukaryota-Fungi-Mucoromycota-undef-Mortierellales-Mortierellaceae-Mortierella-Mortierella_elongata-OAQ27748</t>
  </si>
  <si>
    <t>tig00000863_g5001.t1</t>
  </si>
  <si>
    <t>gi|552830749|ref|XP_005847975.1|</t>
  </si>
  <si>
    <t>Eukaryota-Viridiplantae-Chlorophyta-Trebouxiophyceae-Chlorellales-Chlorellaceae-Chlorella-Chlorella_variabilis-XP_005847975</t>
  </si>
  <si>
    <t>tig00001265_g7893.t1</t>
  </si>
  <si>
    <t>gi|551651695|ref|XP_005828628.1|</t>
  </si>
  <si>
    <t>Eukaryota-undef-undef-Cryptophyta-Pyrenomonadales-Geminigeraceae-Guillardia-Guillardia_theta-XP_005828628</t>
  </si>
  <si>
    <t>tig00020510_g9829.t1</t>
  </si>
  <si>
    <t>gi|156408700|ref|XP_001641994.1|</t>
  </si>
  <si>
    <t>Eukaryota-Metazoa-Cnidaria-Anthozoa-Actiniaria-Edwardsiidae-Nematostella-Nematostella_vectensis-XP_001641994</t>
  </si>
  <si>
    <t>tig00020603_g11740.t1</t>
  </si>
  <si>
    <t>gi|698523870|ref|XP_009758751.1|</t>
  </si>
  <si>
    <t>Eukaryota-Viridiplantae-Streptophyta-undef-Solanales-Solanaceae-Nicotiana-Nicotiana_sylvestris-XP_009758751</t>
  </si>
  <si>
    <t>tig00020960_g16559.t1</t>
  </si>
  <si>
    <t>gi|739344444|ref|WP_037206711.1|</t>
  </si>
  <si>
    <t>Bacteria-undef-Proteobacteria-Alphaproteobacteria-Rhodobacterales-Rhodobacteraceae-Rhodovulum-Rhodovulum_sp._NI22-WP_037206711</t>
  </si>
  <si>
    <t>tig00000219_g19445.t1</t>
  </si>
  <si>
    <t>gi|350999965|gb|AEQ38527.1|</t>
  </si>
  <si>
    <t>Eukaryota-Metazoa-Chordata-Actinopteri-Cypriniformes-Cobitidae-Chromobotia-Chromobotia_macracanthus-AEQ38527</t>
  </si>
  <si>
    <t>tig00000057_g159.t1</t>
  </si>
  <si>
    <t>tig00000553_g2097.t2</t>
  </si>
  <si>
    <t>tig00000769_g4042.t1</t>
  </si>
  <si>
    <t>gi|542165722|ref|XP_005491467.1|</t>
  </si>
  <si>
    <t>Eukaryota-Metazoa-Chordata-Aves-Passeriformes-Passerellidae-Zonotrichia-Zonotrichia_albicollis-XP_005491467</t>
  </si>
  <si>
    <t>tig00000944_g5972.t1</t>
  </si>
  <si>
    <t>gi|524901493|ref|XP_005107153.1|</t>
  </si>
  <si>
    <t>Eukaryota-Metazoa-Mollusca-Gastropoda-undef-Aplysiidae-Aplysia-Aplysia_californica-XP_005107153</t>
  </si>
  <si>
    <t>tig00000123_g6927.t1</t>
  </si>
  <si>
    <t>gi|67465696|ref|XP_649010.1|</t>
  </si>
  <si>
    <t>Eukaryota-undef-undef-undef-undef-Entamoebidae-Entamoeba-Entamoeba_histolytica-XP_649010</t>
  </si>
  <si>
    <t>tig00001265_g7894.t1</t>
  </si>
  <si>
    <t>gi|291231036|ref|XP_002735485.1|</t>
  </si>
  <si>
    <t>Eukaryota-Metazoa-Hemichordata-Enteropneusta-undef-Harrimaniidae-Saccoglossus-Saccoglossus_kowalevskii-XP_002735485</t>
  </si>
  <si>
    <t>tig00001471_g8867.t1</t>
  </si>
  <si>
    <t>gi|999985542|gb|KXJ24683.1|</t>
  </si>
  <si>
    <t>Eukaryota-Metazoa-Cnidaria-Anthozoa-Actiniaria-Aiptasiidae-Exaiptasia-Exaiptasia_pallida-KXJ24683</t>
  </si>
  <si>
    <t>tig00020553_g10775.t1</t>
  </si>
  <si>
    <t>gi|268376501|gb|ACZ04975.1|</t>
  </si>
  <si>
    <t>Eukaryota-undef-undef-Glaucocystophyceae-undef-Cyanophoraceae-Cyanophora-Cyanophora_paradoxa-ACZ04975</t>
  </si>
  <si>
    <t>tig00020603_g11741.t1</t>
  </si>
  <si>
    <t>gi|159485518|ref|XP_001700791.1|</t>
  </si>
  <si>
    <t>Eukaryota-Viridiplantae-Chlorophyta-Chlorophyceae-Chlamydomonadales-Chlamydomonadaceae-Chlamydomonas-Chlamydomonas_reinhardtii-XP_001700791</t>
  </si>
  <si>
    <t>tig00020848_g14621.t1</t>
  </si>
  <si>
    <t>gi|168047151|ref|XP_001776035.1|</t>
  </si>
  <si>
    <t>Eukaryota-Viridiplantae-Streptophyta-Bryopsida-Funariales-Funariaceae-Physcomitrella-Physcomitrella_patens-XP_001776035</t>
  </si>
  <si>
    <t>tig00020960_g16560.t1</t>
  </si>
  <si>
    <t>gi|515870144|ref|WP_017300743.1|</t>
  </si>
  <si>
    <t>Bacteria-undef-Cyanobacteria-undef-Synechococcales-Leptolyngbyaceae-Nodosilinea-Nodosilinea_nodulosa-WP_017300743</t>
  </si>
  <si>
    <t>tig00021038_g17521.t1</t>
  </si>
  <si>
    <t>tig00021339_g20409.t1</t>
  </si>
  <si>
    <t>gi|700257733|gb|AIU50473.1|</t>
  </si>
  <si>
    <t>Eukaryota-Viridiplantae-Streptophyta-undef-Chloranthales-Chloranthaceae-Chloranthus-Chloranthus_japonicus-AIU50473</t>
  </si>
  <si>
    <t>tig00000553_g2097.t3</t>
  </si>
  <si>
    <t>tig00000944_g5973.t1</t>
  </si>
  <si>
    <t>gi|923531842|ref|XP_013699364.1|</t>
  </si>
  <si>
    <t>Eukaryota-Viridiplantae-Streptophyta-undef-Brassicales-Brassicaceae-Brassica-Brassica_napus-XP_013699364</t>
  </si>
  <si>
    <t>tig00001471_g8868.t1</t>
  </si>
  <si>
    <t>gi|503709487|ref|WP_013943563.1|</t>
  </si>
  <si>
    <t>Bacteria-undef-Chlamydiae-Chlamydiia-Parachlamydiales-Simkaniaceae-Simkania-Simkania_negevensis-WP_013943563</t>
  </si>
  <si>
    <t>tig00020746_g13657.t1</t>
  </si>
  <si>
    <t>tig00021038_g17522.t1</t>
  </si>
  <si>
    <t>tig00021123_g18487.t1</t>
  </si>
  <si>
    <t>gi|909138828|gb|KNE64169.1|</t>
  </si>
  <si>
    <t>Eukaryota-Fungi-Blastocladiomycota-Blastocladiomycetes-Blastocladiales-Blastocladiaceae-Allomyces-Allomyces_macrogynus-KNE64169</t>
  </si>
  <si>
    <t>tig00000219_g19447.t1</t>
  </si>
  <si>
    <t>gi|470488763|ref|XP_004344828.1|</t>
  </si>
  <si>
    <t>Eukaryota-undef-undef-undef-Longamoebia-Acanthamoebidae-Acanthamoeba-Acanthamoeba_castellanii-XP_004344828</t>
  </si>
  <si>
    <t>tig00021742_g23316.t1</t>
  </si>
  <si>
    <t>gi|303277985|ref|XP_003058286.1|</t>
  </si>
  <si>
    <t>Eukaryota-Viridiplantae-Chlorophyta-Mamiellophyceae-Mamiellales-Mamiellaceae-Micromonas-Micromonas_pusilla-XP_003058286</t>
  </si>
  <si>
    <t>tig00000553_g2098.t1</t>
  </si>
  <si>
    <t>gi|1026987896|ref|XP_016608580.1|</t>
  </si>
  <si>
    <t>Eukaryota-Fungi-Chytridiomycota-Chytridiomycetes-Spizellomycetales-Spizellomycetaceae-Spizellomyces-Spizellomyces_punctatus-XP_016608580</t>
  </si>
  <si>
    <t>tig00000944_g5974.t1</t>
  </si>
  <si>
    <t>gi|921299441|ref|WP_053234653.1|</t>
  </si>
  <si>
    <t>Bacteria-undef-Proteobacteria-Deltaproteobacteria-Myxococcales-Sandaracinaceae-Sandaracinus-Sandaracinus_amylolyticus-WP_053234653</t>
  </si>
  <si>
    <t>tig00000123_g6929.t1</t>
  </si>
  <si>
    <t>gi|378404292|emb|CCG09408.1|</t>
  </si>
  <si>
    <t>Bacteria-undef-Proteobacteria-Alphaproteobacteria-Rhodospirillales-Rhodospirillaceae-Pararhodospirillum-Pararhodospirillum_photometricum-CCG09408</t>
  </si>
  <si>
    <t>tig00001265_g7896.t1</t>
  </si>
  <si>
    <t>gi|670409480|ref|XP_008645974.1|</t>
  </si>
  <si>
    <t>Eukaryota-Viridiplantae-Streptophyta-Liliopsida-Poales-Poaceae-Zea-Zea_mays-XP_008645974</t>
  </si>
  <si>
    <t>tig00021038_g17523.t1</t>
  </si>
  <si>
    <t>tig00021123_g18488.t1</t>
  </si>
  <si>
    <t>gi|545705865|ref|XP_005705251.1|</t>
  </si>
  <si>
    <t>Eukaryota-undef-undef-Bangiophyceae-Cyanidiales-Cyanidiaceae-Galdieria-Galdieria_sulphuraria-XP_005705251</t>
  </si>
  <si>
    <t>tig00000219_g19448.t1</t>
  </si>
  <si>
    <t>gi|743836955|ref|XP_011025379.1|</t>
  </si>
  <si>
    <t>Eukaryota-Viridiplantae-Streptophyta-undef-Malpighiales-Salicaceae-Populus-Populus_euphratica-XP_011025379</t>
  </si>
  <si>
    <t>tig00021339_g20411.t1</t>
  </si>
  <si>
    <t>gi|1039187178|gb|OBQ31054.1|</t>
  </si>
  <si>
    <t>Bacteria-undef-Cyanobacteria-undef-Nostocales-Aphanizomenonaceae-Aphanizomenon-Aphanizomenon_flos-aquae-OBQ31054</t>
  </si>
  <si>
    <t>tig00021742_g23317.t1</t>
  </si>
  <si>
    <t>gi|670427872|ref|XP_008654682.1|</t>
  </si>
  <si>
    <t>tig00000459_g1125.t1</t>
  </si>
  <si>
    <t>gi|501450016|ref|WP_012473465.1|</t>
  </si>
  <si>
    <t>Bacteria-undef-Bacteroidetes-Cytophagia-Cytophagales-Amoebophilaceae-Candidatus Amoebophilus-Candidatus_Amoebophilus_asiaticus-WP_012473465</t>
  </si>
  <si>
    <t>tig00000553_g2099.t1</t>
  </si>
  <si>
    <t>gi|552825547|ref|XP_005846841.1|</t>
  </si>
  <si>
    <t>Eukaryota-Viridiplantae-Chlorophyta-Trebouxiophyceae-Chlorellales-Chlorellaceae-Chlorella-Chlorella_variabilis-XP_005846841</t>
  </si>
  <si>
    <t>tig00000769_g4045.t1</t>
  </si>
  <si>
    <t>gi|1005484806|ref|XP_015779018.1|</t>
  </si>
  <si>
    <t>Eukaryota-Metazoa-Cnidaria-Anthozoa-Scleractinia-Acroporidae-Acropora-Acropora_digitifera-XP_015779018</t>
  </si>
  <si>
    <t>tig00000944_g5975.t1</t>
  </si>
  <si>
    <t>gi|551634208|ref|XP_005819950.1|</t>
  </si>
  <si>
    <t>Eukaryota-undef-undef-Cryptophyta-Pyrenomonadales-Geminigeraceae-Guillardia-Guillardia_theta-XP_005819950</t>
  </si>
  <si>
    <t>tig00000123_g6930.t1</t>
  </si>
  <si>
    <t>gi|1032646355|gb|OAQ27664.1|</t>
  </si>
  <si>
    <t>Eukaryota-Fungi-Mucoromycota-undef-Mortierellales-Mortierellaceae-Mortierella-Mortierella_elongata-OAQ27664</t>
  </si>
  <si>
    <t>tig00001265_g7897.t1</t>
  </si>
  <si>
    <t>gi|552843050|ref|XP_005850731.1|</t>
  </si>
  <si>
    <t>Eukaryota-Viridiplantae-Chlorophyta-Trebouxiophyceae-Chlorellales-Chlorellaceae-Chlorella-Chlorella_variabilis-XP_005850731</t>
  </si>
  <si>
    <t>tig00001471_g8870.t1</t>
  </si>
  <si>
    <t>gi|470299723|ref|XP_004346694.1|</t>
  </si>
  <si>
    <t>Eukaryota-undef-undef-Ichthyosporea-undef-undef-Capsaspora-Capsaspora_owczarzaki-XP_004346694</t>
  </si>
  <si>
    <t>tig00020603_g11744.t1</t>
  </si>
  <si>
    <t>gi|655096179|ref|WP_028543967.1|</t>
  </si>
  <si>
    <t>Bacteria-undef-Firmicutes-Bacilli-Bacillales-Paenibacillaceae-Paenibacillus-Paenibacillus_taiwanensis-WP_028543967</t>
  </si>
  <si>
    <t>tig00000178_g12708.t1</t>
  </si>
  <si>
    <t>gi|922069115|ref|WP_053333450.1|</t>
  </si>
  <si>
    <t>Bacteria-undef-Proteobacteria-Deltaproteobacteria-Myxococcales-Kofleriaceae-Haliangium-Haliangium_ochraceum-WP_053333450</t>
  </si>
  <si>
    <t>tig00000042_g15592.t1</t>
  </si>
  <si>
    <t>gi|971504808|dbj|GAQ93398.1|</t>
  </si>
  <si>
    <t>Eukaryota-Viridiplantae-Streptophyta-Klebsormidiophyceae-Klebsormidiales-Klebsormidiaceae-Klebsormidium-Klebsormidium_flaccidum-GAQ93398</t>
  </si>
  <si>
    <t>tig00021038_g17524.t1</t>
  </si>
  <si>
    <t>gi|1001608249|gb|KXS12048.1|</t>
  </si>
  <si>
    <t>Eukaryota-Fungi-Chytridiomycota-Monoblepharidomycetes-Monoblepharidales-Gonapodyaceae-Gonapodya-Gonapodya_prolifera-KXS12048</t>
  </si>
  <si>
    <t>tig00000219_g19449.t1</t>
  </si>
  <si>
    <t>gi|1007385490|gb|AMQ67871.1|</t>
  </si>
  <si>
    <t>Eukaryota-Metazoa-Porifera-Homoscleromorpha-Homosclerophorida-Plakinidae-Oscarella-Oscarella_lobularis-AMQ67871</t>
  </si>
  <si>
    <t>tig00021339_g20412.t1</t>
  </si>
  <si>
    <t>gi|1000250844|gb|KXK13931.1|</t>
  </si>
  <si>
    <t>Bacteria-undef-Chloroflexi-undef-undef-undef-undef-Chloroflexi_bacterium_OLB15-KXK13931</t>
  </si>
  <si>
    <t>tig00021742_g23318.t1</t>
  </si>
  <si>
    <t>gi|920675731|ref|WP_053048862.1|</t>
  </si>
  <si>
    <t>Bacteria-undef-Actinobacteria-Actinobacteria-Streptomycetales-Streptomycetaceae-Streptomyces-Streptomyces_antioxidans-WP_053048862</t>
  </si>
  <si>
    <t>tig00000342_g24269.t1</t>
  </si>
  <si>
    <t>gi|944326065|ref|YP_009174862.1|</t>
  </si>
  <si>
    <t>Viruses-undef-undef-undef-undef-Phycodnaviridae-undef-Yellowstone_lake_phycodnavirus_1-YP_009174862</t>
  </si>
  <si>
    <t>tig00000459_g1126.t1</t>
  </si>
  <si>
    <t>gi|813227341|ref|XP_012212747.1|</t>
  </si>
  <si>
    <t>Eukaryota-undef-undef-Oomycetes-Saprolegniales-Saprolegniaceae-Saprolegnia-Saprolegnia_parasitica-XP_012212747</t>
  </si>
  <si>
    <t>tig00000553_g2100.t1</t>
  </si>
  <si>
    <t>gi|403336209|gb|EJY67292.1|</t>
  </si>
  <si>
    <t>Eukaryota-undef-undef-Spirotrichea-Sporadotrichida-Oxytrichidae-Oxytricha-Oxytricha_trifallax-EJY67292</t>
  </si>
  <si>
    <t>tig00000769_g4046.t1</t>
  </si>
  <si>
    <t>gi|1054811348|ref|WP_066574198.1|</t>
  </si>
  <si>
    <t>Bacteria-undef-Proteobacteria-Alphaproteobacteria-Sphingomonadales-Sphingomonadaceae-Sphingomonas-Sphingomonas_koreensis-WP_066574198</t>
  </si>
  <si>
    <t>tig00000944_g5975.t2</t>
  </si>
  <si>
    <t>tig00000123_g6931.t1</t>
  </si>
  <si>
    <t>gi|145539970|ref|XP_001455675.1|</t>
  </si>
  <si>
    <t>Eukaryota-undef-undef-Oligohymenophorea-Peniculida-Parameciidae-Paramecium-Paramecium_tetraurelia-XP_001455675</t>
  </si>
  <si>
    <t>tig00020603_g11745.t1</t>
  </si>
  <si>
    <t>gi|1055306863|ref|WP_066973110.1|</t>
  </si>
  <si>
    <t>Archaea-undef-Euryarchaeota-Methanobacteria-Methanobacteriales-Methanobacteriaceae-Methanobrevibacter-Methanobrevibacter_filiformis-WP_066973110</t>
  </si>
  <si>
    <t>tig00000178_g12709.t1</t>
  </si>
  <si>
    <t>gi|752866785|ref|XP_011269897.1|</t>
  </si>
  <si>
    <t>Eukaryota-Metazoa-Arthropoda-Insecta-Hymenoptera-Formicidae-Camponotus-Camponotus_floridanus-XP_011269897</t>
  </si>
  <si>
    <t>tig00020849_g14625.t1</t>
  </si>
  <si>
    <t>tig00020960_g16564.t1</t>
  </si>
  <si>
    <t>tig00021339_g20413.t1</t>
  </si>
  <si>
    <t>gi|654868486|ref|WP_028320638.1|</t>
  </si>
  <si>
    <t>Bacteria-undef-Proteobacteria-Deltaproteobacteria-Desulfobacterales-Desulfobacteraceae-Desulfatiglans-Desulfatiglans_anilini-WP_028320638</t>
  </si>
  <si>
    <t>tig00021435_g21379.t1</t>
  </si>
  <si>
    <t>gi|724908807|ref|XP_010378813.1|</t>
  </si>
  <si>
    <t>Eukaryota-Metazoa-Chordata-Mammalia-Primates-Cercopithecidae-Rhinopithecus-Rhinopithecus_roxellana-XP_010378813</t>
  </si>
  <si>
    <t>tig00021742_g23319.t1</t>
  </si>
  <si>
    <t>gi|551669936|ref|XP_005837726.1|</t>
  </si>
  <si>
    <t>Eukaryota-undef-undef-Cryptophyta-Pyrenomonadales-Geminigeraceae-Guillardia-Guillardia_theta-XP_005837726</t>
  </si>
  <si>
    <t>tig00000863_g5007.t1</t>
  </si>
  <si>
    <t>gi|1055817345|ref|WP_067410862.1|</t>
  </si>
  <si>
    <t>Bacteria-undef-Proteobacteria-Gammaproteobacteria-Vibrionales-Vibrionaceae-Enterovibrio-Enterovibrio_coralii-WP_067410862</t>
  </si>
  <si>
    <t>tig00000984_g5976.t1</t>
  </si>
  <si>
    <t>gi|281203718|gb|EFA77914.1|</t>
  </si>
  <si>
    <t>Eukaryota-undef-undef-undef-Dictyosteliida-undef-Polysphondylium-Polysphondylium_pallidum-EFA77914</t>
  </si>
  <si>
    <t>tig00001471_g8872.t1</t>
  </si>
  <si>
    <t>gi|831765664|ref|XP_012751551.1|</t>
  </si>
  <si>
    <t>Eukaryota-undef-undef-undef-Dictyosteliida-undef-Acytostelium-Acytostelium_subglobosum-XP_012751551</t>
  </si>
  <si>
    <t>tig00020510_g9835.t1</t>
  </si>
  <si>
    <t>gi|731323066|ref|XP_010672231.1|</t>
  </si>
  <si>
    <t>Eukaryota-Viridiplantae-Streptophyta-undef-Caryophyllales-Chenopodiaceae-Beta-Beta_vulgaris-XP_010672231</t>
  </si>
  <si>
    <t>tig00020603_g11746.t1</t>
  </si>
  <si>
    <t>gi|698821665|ref|XP_009843861.1|</t>
  </si>
  <si>
    <t>Eukaryota-undef-undef-Oomycetes-Saprolegniales-Saprolegniaceae-Aphanomyces-Aphanomyces_astaci-XP_009843861</t>
  </si>
  <si>
    <t>tig00020746_g13661.t1</t>
  </si>
  <si>
    <t>gi|652453467|ref|WP_026848316.1|</t>
  </si>
  <si>
    <t>Bacteria-undef-Gemmatimonadetes-Gemmatimonadetes-Gemmatimonadales-Gemmatimonadaceae-Gemmatimonas-Gemmatimonas_phototrophica-WP_026848316</t>
  </si>
  <si>
    <t>tig00021123_g18491.t1</t>
  </si>
  <si>
    <t>gi|395503686|ref|XP_003756194.1|</t>
  </si>
  <si>
    <t>Eukaryota-Metazoa-Chordata-Mammalia-Dasyuromorphia-Dasyuridae-Sarcophilus-Sarcophilus_harrisii-XP_003756194</t>
  </si>
  <si>
    <t>tig00000219_g19451.t1</t>
  </si>
  <si>
    <t>gi|551603754|ref|XP_005783373.1|</t>
  </si>
  <si>
    <t>Eukaryota-undef-undef-undef-Isochrysidales-Noelaerhabdaceae-Emiliania-Emiliania_huxleyi-XP_005783373</t>
  </si>
  <si>
    <t>tig00021435_g21380.t1</t>
  </si>
  <si>
    <t>gi|470485570|ref|XP_004344189.1|</t>
  </si>
  <si>
    <t>Eukaryota-undef-undef-undef-Longamoebia-Acanthamoebidae-Acanthamoeba-Acanthamoeba_castellanii-XP_004344189</t>
  </si>
  <si>
    <t>tig00021571_g22357.t1</t>
  </si>
  <si>
    <t>gi|763339108|ref|WP_044197429.1|</t>
  </si>
  <si>
    <t>Bacteria-undef-Proteobacteria-Deltaproteobacteria-Myxococcales-Archangiaceae-Hyalangium-Hyalangium_minutum-WP_044197429</t>
  </si>
  <si>
    <t>tig00021742_g23320.t1</t>
  </si>
  <si>
    <t>gi|1054605199|ref|WP_066373260.1|</t>
  </si>
  <si>
    <t>Bacteria-undef-Firmicutes-Bacilli-Bacillales-Bacillaceae-Bacillus-Bacillus_sp._FJAT-27264-WP_066373260</t>
  </si>
  <si>
    <t>tig00000057_g17.t1</t>
  </si>
  <si>
    <t>gi|565492682|ref|XP_006303980.1|</t>
  </si>
  <si>
    <t>Eukaryota-Viridiplantae-Streptophyta-undef-Brassicales-Brassicaceae-Capsella-Capsella_rubella-XP_006303980</t>
  </si>
  <si>
    <t>tig00000525_g1954.t1</t>
  </si>
  <si>
    <t>gi|673027496|ref|XP_008867709.1|</t>
  </si>
  <si>
    <t>Eukaryota-undef-undef-Oomycetes-Saprolegniales-Saprolegniaceae-Aphanomyces-Aphanomyces_invadans-XP_008867709</t>
  </si>
  <si>
    <t>tig00000658_g2926.t1</t>
  </si>
  <si>
    <t>gi|670622888|gb|KFE69347.1|</t>
  </si>
  <si>
    <t>Bacteria-undef-Proteobacteria-Deltaproteobacteria-Myxococcales-Archangiaceae-Hyalangium-Hyalangium_minutum-KFE69347</t>
  </si>
  <si>
    <t>tig00000754_g3899.t1</t>
  </si>
  <si>
    <t>gi|922857216|gb|KOO25486.1|</t>
  </si>
  <si>
    <t>Eukaryota-undef-undef-undef-Prymnesiales-Chrysochromulinaceae-Chrysochromulina-Chrysochromulina_sp._CCMP291-KOO25486</t>
  </si>
  <si>
    <t>tig00000842_g4859.t1</t>
  </si>
  <si>
    <t>gi|426329060|ref|XP_004025562.1|</t>
  </si>
  <si>
    <t>tig00001067_g6782.t1</t>
  </si>
  <si>
    <t>gi|698809784|ref|XP_009837921.1|</t>
  </si>
  <si>
    <t>Eukaryota-undef-undef-Oomycetes-Saprolegniales-Saprolegniaceae-Aphanomyces-Aphanomyces_astaci-XP_009837921</t>
  </si>
  <si>
    <t>tig00020660_g12559.t1</t>
  </si>
  <si>
    <t>gi|699702164|ref|XP_009907500.1|</t>
  </si>
  <si>
    <t>Eukaryota-Metazoa-Chordata-Aves-Piciformes-Picidae-Picoides-Picoides_pubescens-XP_009907500</t>
  </si>
  <si>
    <t>tig00021432_g21232.t1</t>
  </si>
  <si>
    <t>gi|340376816|ref|XP_003386927.1|</t>
  </si>
  <si>
    <t>Eukaryota-Metazoa-Porifera-Demospongiae-Haplosclerida-Niphatidae-Amphimedon-Amphimedon_queenslandica-XP_003386927</t>
  </si>
  <si>
    <t>tig00000319_g24124.t1</t>
  </si>
  <si>
    <t>gi|971517173|dbj|GAQ81050.1|</t>
  </si>
  <si>
    <t>Eukaryota-Viridiplantae-Streptophyta-Klebsormidiophyceae-Klebsormidiales-Klebsormidiaceae-Klebsormidium-Klebsormidium_flaccidum-GAQ81050</t>
  </si>
  <si>
    <t>tig00000786_g4048.t1</t>
  </si>
  <si>
    <t>gi|145351945|ref|XP_001420320.1|</t>
  </si>
  <si>
    <t>Eukaryota-Viridiplantae-Chlorophyta-Mamiellophyceae-Mamiellales-Bathycoccaceae-Ostreococcus-Ostreococcus_'lucimarinus'-XP_001420320</t>
  </si>
  <si>
    <t>tig00000123_g6933.t1</t>
  </si>
  <si>
    <t>tig00001265_g7900.t1</t>
  </si>
  <si>
    <t>gi|1028671954|ref|XP_016655741.1|</t>
  </si>
  <si>
    <t>Eukaryota-Metazoa-Arthropoda-Insecta-Hemiptera-Aphididae-Acyrthosiphon-Acyrthosiphon_pisum-XP_016655741</t>
  </si>
  <si>
    <t>tig00001471_g8873.t1</t>
  </si>
  <si>
    <t>gi|497193910|ref|WP_009508172.1|</t>
  </si>
  <si>
    <t>Bacteria-undef-Verrucomicrobia-Opitutae-Opitutales-Opitutaceae-undef-Opitutaceae_bacterium_TAV5-WP_009508172</t>
  </si>
  <si>
    <t>tig00020510_g9836.t1</t>
  </si>
  <si>
    <t>gi|159478809|ref|XP_001697493.1|</t>
  </si>
  <si>
    <t>Eukaryota-Viridiplantae-Chlorophyta-Chlorophyceae-Chlamydomonadales-Chlamydomonadaceae-Chlamydomonas-Chlamydomonas_reinhardtii-XP_001697493</t>
  </si>
  <si>
    <t>tig00000178_g12711.t1</t>
  </si>
  <si>
    <t>gi|470410628|ref|XP_004336288.1|</t>
  </si>
  <si>
    <t>Eukaryota-undef-undef-undef-Longamoebia-Acanthamoebidae-Acanthamoeba-Acanthamoeba_castellanii-XP_004336288</t>
  </si>
  <si>
    <t>tig00020746_g13662.t1</t>
  </si>
  <si>
    <t>gi|1028961129|ref|XP_016724031.1|</t>
  </si>
  <si>
    <t>Eukaryota-Viridiplantae-Streptophyta-undef-Malvales-Malvaceae-Gossypium-Gossypium_hirsutum-XP_016724031</t>
  </si>
  <si>
    <t>tig00000042_g15595.t1</t>
  </si>
  <si>
    <t>tig00020960_g16566.t1</t>
  </si>
  <si>
    <t>gi|330798908|ref|XP_003287491.1|</t>
  </si>
  <si>
    <t>Eukaryota-undef-undef-undef-Dictyosteliida-undef-Dictyostelium-Dictyostelium_purpureum-XP_003287491</t>
  </si>
  <si>
    <t>tig00021123_g18492.t1</t>
  </si>
  <si>
    <t>gi|470434216|ref|XP_004338654.1|</t>
  </si>
  <si>
    <t>Eukaryota-undef-undef-undef-Longamoebia-Acanthamoebidae-Acanthamoeba-Acanthamoeba_castellanii-XP_004338654</t>
  </si>
  <si>
    <t>tig00000219_g19452.t1</t>
  </si>
  <si>
    <t>gi|558898856|gb|ESU26115.1|</t>
  </si>
  <si>
    <t>Bacteria-undef-Bacteroidetes-Flavobacteriia-Flavobacteriales-Flavobacteriaceae-Flavobacterium-Flavobacterium_limnosediminis-ESU26115</t>
  </si>
  <si>
    <t>tig00021435_g21381.t1</t>
  </si>
  <si>
    <t>gi|493027570|ref|WP_006098177.1|</t>
  </si>
  <si>
    <t>Bacteria-undef-Cyanobacteria-undef-Oscillatoriales-Coleofasciculaceae-Coleofasciculus-Coleofasciculus_chthonoplastes-WP_006098177</t>
  </si>
  <si>
    <t>tig00021571_g22358.t1</t>
  </si>
  <si>
    <t>gi|836722228|ref|WP_047854292.1|</t>
  </si>
  <si>
    <t>Bacteria-undef-Proteobacteria-Deltaproteobacteria-Myxococcales-Archangiaceae-Archangium-Archangium_gephyra-WP_047854292</t>
  </si>
  <si>
    <t>tig00000786_g4049.t1</t>
  </si>
  <si>
    <t>gi|1026988966|ref|XP_016607593.1|</t>
  </si>
  <si>
    <t>Eukaryota-Fungi-Chytridiomycota-Chytridiomycetes-Spizellomycetales-Spizellomycetaceae-Spizellomyces-Spizellomyces_punctatus-XP_016607593</t>
  </si>
  <si>
    <t>tig00000863_g5009.t1</t>
  </si>
  <si>
    <t>gi|403332437|gb|EJY65239.1|</t>
  </si>
  <si>
    <t>Eukaryota-undef-undef-Spirotrichea-Sporadotrichida-Oxytrichidae-Oxytricha-Oxytricha_trifallax-EJY65239</t>
  </si>
  <si>
    <t>tig00000984_g5978.t1</t>
  </si>
  <si>
    <t>gi|1027018752|ref|XP_016604950.1|</t>
  </si>
  <si>
    <t>Eukaryota-Fungi-Chytridiomycota-Chytridiomycetes-Spizellomycetales-Spizellomycetaceae-Spizellomyces-Spizellomyces_punctatus-XP_016604950</t>
  </si>
  <si>
    <t>tig00001265_g7901.t1</t>
  </si>
  <si>
    <t>gi|748150379|ref|WP_039724719.1|</t>
  </si>
  <si>
    <t>Bacteria-undef-Cyanobacteria-undef-Oscillatoriales-Oscillatoriaceae-Lyngbya-Lyngbya_confervoides-WP_039724719</t>
  </si>
  <si>
    <t>tig00001471_g8874.t1</t>
  </si>
  <si>
    <t>gi|545709221|ref|XP_005706921.1|</t>
  </si>
  <si>
    <t>Eukaryota-undef-undef-Bangiophyceae-Cyanidiales-Cyanidiaceae-Galdieria-Galdieria_sulphuraria-XP_005706921</t>
  </si>
  <si>
    <t>tig00020510_g9837.t1</t>
  </si>
  <si>
    <t>gi|1026966641|ref|XP_016610476.1|</t>
  </si>
  <si>
    <t>Eukaryota-Fungi-Chytridiomycota-Chytridiomycetes-Spizellomycetales-Spizellomycetaceae-Spizellomyces-Spizellomyces_punctatus-XP_016610476</t>
  </si>
  <si>
    <t>tig00020553_g10781.t1</t>
  </si>
  <si>
    <t>gi|502794701|ref|WP_013029677.1|</t>
  </si>
  <si>
    <t>Bacteria-undef-Proteobacteria-Betaproteobacteria-Gallionellales-Gallionellaceae-Sideroxydans-Sideroxydans_lithotrophicus-WP_013029677</t>
  </si>
  <si>
    <t>tig00020603_g11748.t1</t>
  </si>
  <si>
    <t>gi|743801335|ref|XP_010926333.1|</t>
  </si>
  <si>
    <t>Eukaryota-Viridiplantae-Streptophyta-Liliopsida-Arecales-Arecaceae-Elaeis-Elaeis_guineensis-XP_010926333</t>
  </si>
  <si>
    <t>tig00000178_g12712.t1</t>
  </si>
  <si>
    <t>gi|758356102|dbj|GAN01916.1|</t>
  </si>
  <si>
    <t>Eukaryota-Fungi-Mucoromycota-undef-Mucorales-Mucoraceae-Mucor-Mucor_ambiguus-GAN01916</t>
  </si>
  <si>
    <t>tig00020746_g13663.t1</t>
  </si>
  <si>
    <t>gi|163915129|ref|NP_001106551.1|</t>
  </si>
  <si>
    <t>Eukaryota-Metazoa-Chordata-Amphibia-Anura-Pipidae-Xenopus-Xenopus_tropicalis-NP_001106551</t>
  </si>
  <si>
    <t>tig00020849_g14628.t1</t>
  </si>
  <si>
    <t>gi|187608286|ref|NP_001120569.1|</t>
  </si>
  <si>
    <t>Eukaryota-Metazoa-Chordata-Amphibia-Anura-Pipidae-Xenopus-Xenopus_tropicalis-NP_001120569</t>
  </si>
  <si>
    <t>tig00021123_g18493.t1</t>
  </si>
  <si>
    <t>gi|1040875344|ref|XP_017248021.1|</t>
  </si>
  <si>
    <t>Eukaryota-Viridiplantae-Streptophyta-undef-Apiales-Apiaceae-Daucus-Daucus_carota-XP_017248021</t>
  </si>
  <si>
    <t>tig00000219_g19453.t1</t>
  </si>
  <si>
    <t>gi|488700586|ref|WP_002624587.1|</t>
  </si>
  <si>
    <t>Bacteria-undef-Proteobacteria-Deltaproteobacteria-Myxococcales-Archangiaceae-Cystobacter-Cystobacter_fuscus-WP_002624587</t>
  </si>
  <si>
    <t>tig00021435_g21382.t1</t>
  </si>
  <si>
    <t>gi|50310595|ref|XP_455317.1|</t>
  </si>
  <si>
    <t>Eukaryota-Fungi-Ascomycota-Saccharomycetes-Saccharomycetales-Saccharomycetaceae-Kluyveromyces-Kluyveromyces_lactis-XP_455317</t>
  </si>
  <si>
    <t>tig00000057_g167.t1</t>
  </si>
  <si>
    <t>tig00000553_g2104.t1</t>
  </si>
  <si>
    <t>gi|999984231|gb|KXJ23372.1|</t>
  </si>
  <si>
    <t>Eukaryota-Metazoa-Cnidaria-Anthozoa-Actiniaria-Aiptasiidae-Exaiptasia-Exaiptasia_pallida-KXJ23372</t>
  </si>
  <si>
    <t>tig00000863_g5010.t1</t>
  </si>
  <si>
    <t>gi|873228652|emb|CEM15615.1|</t>
  </si>
  <si>
    <t>Eukaryota-undef-Chromerida-undef-undef-undef-Vitrella-Vitrella_brassicaformis-CEM15615</t>
  </si>
  <si>
    <t>tig00001265_g7902.t1</t>
  </si>
  <si>
    <t>gi|831784516|ref|XP_012757491.1|</t>
  </si>
  <si>
    <t>Eukaryota-undef-undef-undef-Dictyosteliida-undef-Acytostelium-Acytostelium_subglobosum-XP_012757491</t>
  </si>
  <si>
    <t>tig00001471_g8875.t1</t>
  </si>
  <si>
    <t>gi|831774979|ref|XP_012754370.1|</t>
  </si>
  <si>
    <t>Eukaryota-undef-undef-undef-Dictyosteliida-undef-Acytostelium-Acytostelium_subglobosum-XP_012754370</t>
  </si>
  <si>
    <t>tig00020510_g9838.t1</t>
  </si>
  <si>
    <t>gi|302582653|gb|ADL56664.1|</t>
  </si>
  <si>
    <t>Bacteria-undef-Proteobacteria-Betaproteobacteria-Gallionellales-Gallionellaceae-Gallionella-Gallionella_capsiferriformans-ADL56664</t>
  </si>
  <si>
    <t>tig00020553_g10782.t1</t>
  </si>
  <si>
    <t>gi|470406101|ref|XP_004335915.1|</t>
  </si>
  <si>
    <t>Eukaryota-undef-undef-undef-Longamoebia-Acanthamoebidae-Acanthamoeba-Acanthamoeba_castellanii-XP_004335915</t>
  </si>
  <si>
    <t>tig00020603_g11749.t1</t>
  </si>
  <si>
    <t>tig00000178_g12713.t1</t>
  </si>
  <si>
    <t>gi|14582471|gb|AAK69516.1|</t>
  </si>
  <si>
    <t>Eukaryota-Fungi-Ascomycota-Dothideomycetes-Pleosporales-Pleosporaceae-Alternaria-Alternaria_alternata-AAK69516</t>
  </si>
  <si>
    <t>tig00020849_g14629.t1</t>
  </si>
  <si>
    <t>gi|488861025|ref|WP_002773264.1|</t>
  </si>
  <si>
    <t>Bacteria-undef-Spirochaetes-Spirochaetia-undef-Leptospiraceae-Leptonema-Leptonema_illini-WP_002773264</t>
  </si>
  <si>
    <t>tig00021038_g17528.t1</t>
  </si>
  <si>
    <t>gi|499305491|ref|WP_010996266.1|</t>
  </si>
  <si>
    <t>Bacteria-undef-Cyanobacteria-undef-Nostocales-Nostocaceae-Nostoc-Nostoc_sp._PCC_7120-WP_010996266</t>
  </si>
  <si>
    <t>tig00021123_g18494.t1</t>
  </si>
  <si>
    <t>gi|514819779|ref|XP_004984583.1|</t>
  </si>
  <si>
    <t>Eukaryota-Viridiplantae-Streptophyta-Liliopsida-Poales-Poaceae-Setaria-Setaria_italica-XP_004984583</t>
  </si>
  <si>
    <t>tig00000219_g19454.t1</t>
  </si>
  <si>
    <t>gi|492469438|ref|WP_005855443.1|</t>
  </si>
  <si>
    <t>Bacteria-undef-Proteobacteria-Alphaproteobacteria-Rhodobacterales-Rhodobacteraceae-Sagittula-Sagittula_stellata-WP_005855443</t>
  </si>
  <si>
    <t>tig00021435_g21383.t1</t>
  </si>
  <si>
    <t>gi|737163419|ref|WP_035149869.1|</t>
  </si>
  <si>
    <t>Bacteria-undef-Cyanobacteria-undef-Nostocales-Rivulariaceae-Calothrix-Calothrix_sp._336/3-WP_035149869</t>
  </si>
  <si>
    <t>tig00000343_g24273.t1</t>
  </si>
  <si>
    <t>gi|1001666728|ref|WP_061235562.1|</t>
  </si>
  <si>
    <t>Bacteria-undef-Spirochaetes-Spirochaetia-undef-Leptospiraceae-Leptospira-Leptospira_weilii-WP_061235562</t>
  </si>
  <si>
    <t>tig00000459_g1131.t1</t>
  </si>
  <si>
    <t>gi|123398895|ref|XP_001301365.1|</t>
  </si>
  <si>
    <t>Eukaryota-undef-undef-undef-Trichomonadida-Trichomonadidae-Trichomonas-Trichomonas_vaginalis-XP_001301365</t>
  </si>
  <si>
    <t>tig00001265_g7903.t1</t>
  </si>
  <si>
    <t>gi|302800776|ref|XP_002982145.1|</t>
  </si>
  <si>
    <t>Eukaryota-Viridiplantae-Streptophyta-Lycopodiopsida-Selaginellales-Selaginellaceae-Selaginella-Selaginella_moellendorffii-XP_002982145</t>
  </si>
  <si>
    <t>tig00001471_g8876.t1</t>
  </si>
  <si>
    <t>gi|168061768|ref|XP_001782858.1|</t>
  </si>
  <si>
    <t>Eukaryota-Viridiplantae-Streptophyta-Bryopsida-Funariales-Funariaceae-Physcomitrella-Physcomitrella_patens-XP_001782858</t>
  </si>
  <si>
    <t>tig00020553_g10783.t1</t>
  </si>
  <si>
    <t>gi|156408169|ref|XP_001641729.1|</t>
  </si>
  <si>
    <t>Eukaryota-Metazoa-Cnidaria-Anthozoa-Actiniaria-Edwardsiidae-Nematostella-Nematostella_vectensis-XP_001641729</t>
  </si>
  <si>
    <t>tig00000178_g12714.t1</t>
  </si>
  <si>
    <t>gi|302886085|ref|XP_003041933.1|</t>
  </si>
  <si>
    <t>Eukaryota-Fungi-Ascomycota-Sordariomycetes-Hypocreales-Nectriaceae-Fusarium-Nectria_haematococca-XP_003041933</t>
  </si>
  <si>
    <t>tig00020746_g13665.t1</t>
  </si>
  <si>
    <t>gi|788008181|ref|XP_011774781.1|</t>
  </si>
  <si>
    <t>Eukaryota-undef-undef-undef-Kinetoplastida-Trypanosomatidae-Trypanosoma-Trypanosoma_brucei-XP_011774781</t>
  </si>
  <si>
    <t>tig00020960_g16569.t1</t>
  </si>
  <si>
    <t>gi|1005434358|ref|XP_015754677.1|</t>
  </si>
  <si>
    <t>Eukaryota-Metazoa-Cnidaria-Anthozoa-Scleractinia-Acroporidae-Acropora-Acropora_digitifera-XP_015754677</t>
  </si>
  <si>
    <t>tig00021435_g21384.t1</t>
  </si>
  <si>
    <t>tig00021742_g23324.t1</t>
  </si>
  <si>
    <t>gi|971519070|dbj|GAQ79173.1|</t>
  </si>
  <si>
    <t>Eukaryota-Viridiplantae-Streptophyta-Klebsormidiophyceae-Klebsormidiales-Klebsormidiaceae-Klebsormidium-Klebsormidium_flaccidum-GAQ79173</t>
  </si>
  <si>
    <t>tig00000553_g2106.t1</t>
  </si>
  <si>
    <t>gi|676397415|ref|XP_009041985.1|</t>
  </si>
  <si>
    <t>Eukaryota-undef-undef-Pelagophyceae-Pelagomonadales-undef-Aureococcus-Aureococcus_anophagefferens-XP_009041985</t>
  </si>
  <si>
    <t>tig00000786_g4052.t1</t>
  </si>
  <si>
    <t>gi|673047103|ref|XP_008877512.1|</t>
  </si>
  <si>
    <t>Eukaryota-undef-undef-Oomycetes-Saprolegniales-Saprolegniaceae-Aphanomyces-Aphanomyces_invadans-XP_008877512</t>
  </si>
  <si>
    <t>tig00000863_g5012.t1</t>
  </si>
  <si>
    <t>gi|662525234|gb|KEQ82619.1|</t>
  </si>
  <si>
    <t>Eukaryota-Fungi-Ascomycota-Dothideomycetes-Dothideales-Aureobasidiaceae-Aureobasidium-Aureobasidium_pullulans-KEQ82619</t>
  </si>
  <si>
    <t>tig00001265_g7904.t1</t>
  </si>
  <si>
    <t>gi|168012192|ref|XP_001758786.1|</t>
  </si>
  <si>
    <t>Eukaryota-Viridiplantae-Streptophyta-Bryopsida-Funariales-Funariaceae-Physcomitrella-Physcomitrella_patens-XP_001758786</t>
  </si>
  <si>
    <t>tig00001471_g8877.t1</t>
  </si>
  <si>
    <t>gi|942057825|ref|XP_005897123.2|</t>
  </si>
  <si>
    <t>Eukaryota-Metazoa-Chordata-Mammalia-undef-Bovidae-Bos-Bos_mutus-XP_005897123</t>
  </si>
  <si>
    <t>tig00020510_g9840.t1</t>
  </si>
  <si>
    <t>tig00020553_g10784.t1</t>
  </si>
  <si>
    <t>gi|260836597|ref|XP_002613292.1|</t>
  </si>
  <si>
    <t>Eukaryota-Metazoa-Chordata-undef-undef-Branchiostomidae-Branchiostoma-Branchiostoma_floridae-XP_002613292</t>
  </si>
  <si>
    <t>tig00000178_g12715.t1</t>
  </si>
  <si>
    <t>gi|470529578|ref|XP_004368096.1|</t>
  </si>
  <si>
    <t>Eukaryota-undef-undef-undef-Longamoebia-Acanthamoebidae-Acanthamoeba-Acanthamoeba_castellanii-XP_004368096</t>
  </si>
  <si>
    <t>tig00020746_g13665.t2</t>
  </si>
  <si>
    <t>tig00020849_g14631.t1</t>
  </si>
  <si>
    <t>gi|659133652|ref|XP_008466840.1|</t>
  </si>
  <si>
    <t>Eukaryota-Viridiplantae-Streptophyta-undef-Cucurbitales-Cucurbitaceae-Cucumis-Cucumis_melo-XP_008466840</t>
  </si>
  <si>
    <t>tig00000042_g15599.t1</t>
  </si>
  <si>
    <t>gi|678325829|emb|CDW81477.1|</t>
  </si>
  <si>
    <t>Eukaryota-undef-undef-Spirotrichea-Sporadotrichida-Oxytrichidae-Stylonychia-Stylonychia_lemnae-CDW81477</t>
  </si>
  <si>
    <t>tig00021038_g17530.t1</t>
  </si>
  <si>
    <t>tig00021123_g18496.t1</t>
  </si>
  <si>
    <t>gi|907724341|ref|XP_013113455.1|</t>
  </si>
  <si>
    <t>Eukaryota-Metazoa-Arthropoda-Insecta-Diptera-Muscidae-Stomoxys-Stomoxys_calcitrans-XP_013113455</t>
  </si>
  <si>
    <t>tig00000219_g19456.t1</t>
  </si>
  <si>
    <t>tig00021435_g21385.t1</t>
  </si>
  <si>
    <t>gi|676457381|ref|XP_009054631.1|</t>
  </si>
  <si>
    <t>Eukaryota-Metazoa-Mollusca-Gastropoda-undef-Lottiidae-Lottia-Lottia_gigantea-XP_009054631</t>
  </si>
  <si>
    <t>tig00021571_g22362.t1</t>
  </si>
  <si>
    <t>gi|410929659|ref|XP_003978217.1|</t>
  </si>
  <si>
    <t>Eukaryota-Metazoa-Chordata-Actinopteri-Tetraodontiformes-Tetraodontidae-Takifugu-Takifugu_rubripes-XP_003978217</t>
  </si>
  <si>
    <t>tig00021742_g23325.t1</t>
  </si>
  <si>
    <t>gi|1023968905|gb|KZV16247.1|</t>
  </si>
  <si>
    <t>Eukaryota-Viridiplantae-Streptophyta-undef-Lamiales-Gesneriaceae-Dorcoceras-Dorcoceras_hygrometricum-KZV16247</t>
  </si>
  <si>
    <t>tig00000553_g2107.t1</t>
  </si>
  <si>
    <t>gi|515866072|ref|WP_017296700.1|</t>
  </si>
  <si>
    <t>Bacteria-undef-Cyanobacteria-undef-Synechococcales-Leptolyngbyaceae-Nodosilinea-Nodosilinea_nodulosa-WP_017296700</t>
  </si>
  <si>
    <t>tig00000786_g4053.t1</t>
  </si>
  <si>
    <t>gi|567192753|ref|XP_006405271.1|</t>
  </si>
  <si>
    <t>Eukaryota-Viridiplantae-Streptophyta-undef-Brassicales-Brassicaceae-Eutrema-Eutrema_salsugineum-XP_006405271</t>
  </si>
  <si>
    <t>tig00000984_g5982.t1</t>
  </si>
  <si>
    <t>gi|551642941|ref|XP_005824266.1|</t>
  </si>
  <si>
    <t>Eukaryota-undef-undef-Cryptophyta-Pyrenomonadales-Geminigeraceae-Guillardia-Guillardia_theta-XP_005824266</t>
  </si>
  <si>
    <t>tig00001471_g8878.t1</t>
  </si>
  <si>
    <t>gi|1025257736|ref|XP_016370998.1|</t>
  </si>
  <si>
    <t>Eukaryota-Metazoa-Chordata-Actinopteri-Cypriniformes-Cyprinidae-Sinocyclocheilus-Sinocyclocheilus_rhinocerous-XP_016370998</t>
  </si>
  <si>
    <t>tig00020603_g11752.t1</t>
  </si>
  <si>
    <t>gi|971520045|dbj|GAQ78227.1|</t>
  </si>
  <si>
    <t>Eukaryota-Viridiplantae-Streptophyta-Klebsormidiophyceae-Klebsormidiales-Klebsormidiaceae-Klebsormidium-Klebsormidium_flaccidum-GAQ78227</t>
  </si>
  <si>
    <t>tig00000178_g12716.t1</t>
  </si>
  <si>
    <t>gi|1026949165|ref|XP_016612768.1|</t>
  </si>
  <si>
    <t>Eukaryota-Fungi-Chytridiomycota-Chytridiomycetes-Spizellomycetales-Spizellomycetaceae-Spizellomyces-Spizellomyces_punctatus-XP_016612768</t>
  </si>
  <si>
    <t>tig00020746_g13666.t1</t>
  </si>
  <si>
    <t>gi|502118074|ref|XP_004496088.1|</t>
  </si>
  <si>
    <t>Eukaryota-Viridiplantae-Streptophyta-undef-Fabales-Fabaceae-Cicer-Cicer_arietinum-XP_004496088</t>
  </si>
  <si>
    <t>tig00020849_g14632.t1</t>
  </si>
  <si>
    <t>gi|499174241|ref|WP_010871828.1|</t>
  </si>
  <si>
    <t>Bacteria-undef-Cyanobacteria-undef-Synechococcales-Merismopediaceae-Synechocystis-Synechocystis_sp._PCC_6803-WP_010871828</t>
  </si>
  <si>
    <t>tig00000042_g15600.t1</t>
  </si>
  <si>
    <t>gi|780110932|ref|XP_011676476.1|</t>
  </si>
  <si>
    <t>Eukaryota-Metazoa-Echinodermata-Echinoidea-Echinoida-Strongylocentrotidae-Strongylocentrotus-Strongylocentrotus_purpuratus-XP_011676476</t>
  </si>
  <si>
    <t>tig00021038_g17531.t1</t>
  </si>
  <si>
    <t>gi|298707047|emb|CBJ29849.1|</t>
  </si>
  <si>
    <t>Eukaryota-undef-Phaeophyceae-undef-Ectocarpales-Ectocarpaceae-Ectocarpus-Ectocarpus_siliculosus-CBJ29849</t>
  </si>
  <si>
    <t>tig00021123_g18497.t1</t>
  </si>
  <si>
    <t>gi|516564416|ref|WP_017939602.1|</t>
  </si>
  <si>
    <t>Bacteria-undef-Proteobacteria-Gammaproteobacteria-Pseudomonadales-Pseudomonadaceae-Pseudomonas-Pseudomonas_thermotolerans-WP_017939602</t>
  </si>
  <si>
    <t>tig00000219_g19457.t1</t>
  </si>
  <si>
    <t>gi|987902293|ref|XP_015438575.1|</t>
  </si>
  <si>
    <t>Eukaryota-Metazoa-Arthropoda-Insecta-Hymenoptera-Halictidae-Dufourea-Dufourea_novaeangliae-XP_015438575</t>
  </si>
  <si>
    <t>tig00021571_g22363.t1</t>
  </si>
  <si>
    <t>gi|1001605424|gb|KXS09303.1|</t>
  </si>
  <si>
    <t>Eukaryota-Fungi-Chytridiomycota-Monoblepharidomycetes-Monoblepharidales-Gonapodyaceae-Gonapodya-Gonapodya_prolifera-KXS09303</t>
  </si>
  <si>
    <t>tig00021742_g23326.t1</t>
  </si>
  <si>
    <t>gi|802103502|gb|KKA29632.1|</t>
  </si>
  <si>
    <t>Eukaryota-Fungi-Ascomycota-Sordariomycetes-Microascales-Ceratocystidaceae-Thielaviopsis-Thielaviopsis_punctulata-KKA29632</t>
  </si>
  <si>
    <t>tig00000459_g1134.t1</t>
  </si>
  <si>
    <t>gi|923118670|ref|XP_013752810.1|</t>
  </si>
  <si>
    <t>Eukaryota-undef-undef-undef-undef-Apusomonadidae-Thecamonas-Thecamonas_trahens-XP_013752810</t>
  </si>
  <si>
    <t>tig00000553_g2108.t1</t>
  </si>
  <si>
    <t>gi|504998077|ref|WP_015185179.1|</t>
  </si>
  <si>
    <t>Bacteria-undef-Cyanobacteria-undef-Oscillatoriales-Microcoleaceae-Microcoleus-Microcoleus_sp._PCC_7113-WP_015185179</t>
  </si>
  <si>
    <t>tig00000786_g4054.t1</t>
  </si>
  <si>
    <t>gi|682309463|gb|KFY18079.1|</t>
  </si>
  <si>
    <t>Eukaryota-Fungi-Ascomycota-Leotiomycetes-undef-Pseudeurotiaceae-Pseudogymnoascus-Pseudogymnoascus_sp._VKM_F-4246-KFY18079</t>
  </si>
  <si>
    <t>tig00001265_g7906.t1</t>
  </si>
  <si>
    <t>gi|470465243|ref|XP_004341596.1|</t>
  </si>
  <si>
    <t>Eukaryota-undef-undef-undef-Longamoebia-Acanthamoebidae-Acanthamoeba-Acanthamoeba_castellanii-XP_004341596</t>
  </si>
  <si>
    <t>tig00001471_g8879.t1</t>
  </si>
  <si>
    <t>gi|831789706|ref|XP_012759146.1|</t>
  </si>
  <si>
    <t>Eukaryota-undef-undef-undef-Dictyosteliida-undef-Acytostelium-Acytostelium_subglobosum-XP_012759146</t>
  </si>
  <si>
    <t>tig00020603_g11753.t1</t>
  </si>
  <si>
    <t>gi|999987517|gb|KXJ26632.1|</t>
  </si>
  <si>
    <t>Eukaryota-Metazoa-Cnidaria-Anthozoa-Actiniaria-Aiptasiidae-Exaiptasia-Exaiptasia_pallida-KXJ26632</t>
  </si>
  <si>
    <t>tig00000178_g12717.t1</t>
  </si>
  <si>
    <t>gi|551645467|ref|XP_005825522.1|</t>
  </si>
  <si>
    <t>Eukaryota-undef-undef-Cryptophyta-Pyrenomonadales-Geminigeraceae-Guillardia-Guillardia_theta-XP_005825522</t>
  </si>
  <si>
    <t>tig00020960_g16572.t1</t>
  </si>
  <si>
    <t>gi|1056698759|ref|WP_068124680.1|</t>
  </si>
  <si>
    <t>Bacteria-undef-Bacteroidetes-undef-Bacteroidetes Order II. Incertae sedis-Rhodothermaceae-undef-Rhodothermaceae_bacterium_RA-WP_068124680</t>
  </si>
  <si>
    <t>tig00021123_g18498.t1</t>
  </si>
  <si>
    <t>gi|901816202|gb|KMZ70499.1|</t>
  </si>
  <si>
    <t>Eukaryota-Viridiplantae-Streptophyta-Liliopsida-Alismatales-Zosteraceae-Zostera-Zostera_marina-KMZ70499</t>
  </si>
  <si>
    <t>tig00021571_g22364.t1</t>
  </si>
  <si>
    <t>gi|514683455|ref|XP_004989309.1|</t>
  </si>
  <si>
    <t>Eukaryota-undef-undef-undef-Choanoflagellida-Salpingoecidae-Salpingoeca-Salpingoeca_rosetta-XP_004989309</t>
  </si>
  <si>
    <t>tig00000786_g4055.t1</t>
  </si>
  <si>
    <t>gi|974105526|ref|XP_015251718.1|</t>
  </si>
  <si>
    <t>Eukaryota-Metazoa-Chordata-Actinopteri-Cyprinodontiformes-Cyprinodontidae-Cyprinodon-Cyprinodon_variegatus-XP_015251718</t>
  </si>
  <si>
    <t>tig00000984_g5984.t1</t>
  </si>
  <si>
    <t>gi|960400575|ref|WP_058292601.1|</t>
  </si>
  <si>
    <t>Bacteria-undef-Chloroflexi-Dehalococcoidia-Dehalococcoidales-Dehalococcoidaceae-Dehalococcoides-Dehalococcoides_mccartyi-WP_058292601</t>
  </si>
  <si>
    <t>tig00001265_g7907.t1</t>
  </si>
  <si>
    <t>gi|505001880|ref|WP_015188982.1|</t>
  </si>
  <si>
    <t>Bacteria-undef-Cyanobacteria-undef-Chroococcales-Chroococcaceae-Gloeocapsa-Gloeocapsa_sp._PCC_7428-WP_015188982</t>
  </si>
  <si>
    <t>tig00020554_g10787.t1</t>
  </si>
  <si>
    <t>gi|657525693|ref|XP_008281396.1|</t>
  </si>
  <si>
    <t>Eukaryota-Metazoa-Chordata-Actinopteri-undef-Pomacentridae-Stegastes-Stegastes_partitus-XP_008281396</t>
  </si>
  <si>
    <t>tig00000178_g12718.t1</t>
  </si>
  <si>
    <t>gi|504771885|ref|WP_014958987.1|</t>
  </si>
  <si>
    <t>Bacteria-undef-Proteobacteria-Deltaproteobacteria-Desulfobacterales-Desulfobacteraceae-Desulfobacula-Desulfobacula_toluolica-WP_014958987</t>
  </si>
  <si>
    <t>tig00020849_g14634.t1</t>
  </si>
  <si>
    <t>gi|428242003|gb|AFZ07789.1|</t>
  </si>
  <si>
    <t>Bacteria-undef-Cyanobacteria-undef-Oscillatoriales-Oscillatoriaceae-Oscillatoria-Oscillatoria_nigro-viridis-AFZ07789</t>
  </si>
  <si>
    <t>tig00021123_g18499.t1</t>
  </si>
  <si>
    <t>gi|731315559|ref|XP_010691972.1|</t>
  </si>
  <si>
    <t>Eukaryota-Viridiplantae-Streptophyta-undef-Caryophyllales-Chenopodiaceae-Beta-Beta_vulgaris-XP_010691972</t>
  </si>
  <si>
    <t>tig00021435_g21388.t1</t>
  </si>
  <si>
    <t>gi|953500249|emb|CEG38890.1|</t>
  </si>
  <si>
    <t>Eukaryota-undef-undef-Oomycetes-Peronosporales-Peronosporaceae-Plasmopara-Plasmopara_halstedii-CEG38890</t>
  </si>
  <si>
    <t>tig00021742_g23328.t1</t>
  </si>
  <si>
    <t>gi|762108803|ref|XP_011437036.1|</t>
  </si>
  <si>
    <t>Eukaryota-Metazoa-Mollusca-Bivalvia-Ostreoida-Ostreidae-Crassostrea-Crassostrea_gigas-XP_011437036</t>
  </si>
  <si>
    <t>tig00000553_g2110.t1</t>
  </si>
  <si>
    <t>gi|961950136|ref|XP_014868700.1|</t>
  </si>
  <si>
    <t>Eukaryota-Metazoa-Chordata-Actinopteri-Cyprinodontiformes-Poeciliidae-Poecilia-Poecilia_mexicana-XP_014868700</t>
  </si>
  <si>
    <t>tig00000786_g4056.t1</t>
  </si>
  <si>
    <t>gi|1027868994|ref|WP_063761055.1|</t>
  </si>
  <si>
    <t>Bacteria-undef-Actinobacteria-Actinobacteria-Streptomycetales-Streptomycetaceae-Streptomyces-Streptomyces_sp._NRRL_S-237-WP_063761055</t>
  </si>
  <si>
    <t>tig00000984_g5985.t1</t>
  </si>
  <si>
    <t>gi|916855661|ref|WP_051462717.1|</t>
  </si>
  <si>
    <t>Bacteria-undef-Proteobacteria-Alphaproteobacteria-Rhizobiales-Bradyrhizobiaceae-Bradyrhizobium-Bradyrhizobium_sp._URHA0013-WP_051462717</t>
  </si>
  <si>
    <t>tig00001265_g7908.t1</t>
  </si>
  <si>
    <t>gi|585112428|gb|EWM29847.1|</t>
  </si>
  <si>
    <t>Eukaryota-undef-Eustigmatophyceae-undef-Eustigmatales-Monodopsidaceae-Nannochloropsis-Nannochloropsis_gaditana-EWM29847</t>
  </si>
  <si>
    <t>tig00020554_g10788.t1</t>
  </si>
  <si>
    <t>gi|922853090|gb|KOO21731.1|</t>
  </si>
  <si>
    <t>Eukaryota-undef-undef-undef-Prymnesiales-Chrysochromulinaceae-Chrysochromulina-Chrysochromulina_sp._CCMP291-KOO21731</t>
  </si>
  <si>
    <t>tig00000178_g12719.t1</t>
  </si>
  <si>
    <t>gi|505033083|ref|WP_015220185.1|</t>
  </si>
  <si>
    <t>Bacteria-undef-Cyanobacteria-undef-Chroococcales-Cyanobacteriaceae-Cyanobacterium-Cyanobacterium_aponinum-WP_015220185</t>
  </si>
  <si>
    <t>tig00020849_g14635.t1</t>
  </si>
  <si>
    <t>gi|551660715|ref|XP_005833125.1|</t>
  </si>
  <si>
    <t>Eukaryota-undef-undef-Cryptophyta-Pyrenomonadales-Geminigeraceae-Guillardia-Guillardia_theta-XP_005833125</t>
  </si>
  <si>
    <t>tig00000042_g15603.t1</t>
  </si>
  <si>
    <t>tig00021435_g21389.t1</t>
  </si>
  <si>
    <t>gi|917729520|ref|WP_052243811.1|</t>
  </si>
  <si>
    <t>Bacteria-undef-Chlamydiae-Chlamydiia-Parachlamydiales-Parachlamydiaceae-Neochlamydia-Neochlamydia_sp._TUME1-WP_052243811</t>
  </si>
  <si>
    <t>tig00000459_g1137.t1</t>
  </si>
  <si>
    <t>gi|585111987|gb|EWM29451.1|</t>
  </si>
  <si>
    <t>Eukaryota-undef-Eustigmatophyceae-undef-Eustigmatales-Monodopsidaceae-Nannochloropsis-Nannochloropsis_gaditana-EWM29451</t>
  </si>
  <si>
    <t>tig00000553_g2111.t1</t>
  </si>
  <si>
    <t>gi|569377375|gb|ETO13672.1|</t>
  </si>
  <si>
    <t>Eukaryota-undef-undef-undef-undef-Reticulomyxidae-Reticulomyxa-Reticulomyxa_filosa-ETO13672</t>
  </si>
  <si>
    <t>tig00000025_g7909.t1</t>
  </si>
  <si>
    <t>gi|831757545|ref|XP_012749063.1|</t>
  </si>
  <si>
    <t>Eukaryota-undef-undef-undef-Dictyosteliida-undef-Acytostelium-Acytostelium_subglobosum-XP_012749063</t>
  </si>
  <si>
    <t>tig00020603_g11756.t1</t>
  </si>
  <si>
    <t>gi|760445145|ref|XP_011399641.1|</t>
  </si>
  <si>
    <t>Eukaryota-Viridiplantae-Chlorophyta-Trebouxiophyceae-Chlorellales-Chlorellaceae-Auxenochlorella-Auxenochlorella_protothecoides-XP_011399641</t>
  </si>
  <si>
    <t>tig00000178_g12720.t1</t>
  </si>
  <si>
    <t>gi|923471822|gb|KOR37568.1|</t>
  </si>
  <si>
    <t>Bacteria-undef-Cyanobacteria-undef-Oscillatoriales-Microcoleaceae-Planktothricoides-Planktothricoides_sp._SR001-KOR37568</t>
  </si>
  <si>
    <t>tig00020960_g16575.t1</t>
  </si>
  <si>
    <t>gi|922854153|gb|KOO22712.1|</t>
  </si>
  <si>
    <t>Eukaryota-undef-undef-undef-Prymnesiales-Chrysochromulinaceae-Chrysochromulina-Chrysochromulina_sp._CCMP291-KOO22712</t>
  </si>
  <si>
    <t>tig00000219_g19460.t1</t>
  </si>
  <si>
    <t>gi|754348671|ref|XP_011270449.1|</t>
  </si>
  <si>
    <t>Eukaryota-undef-undef-Ichthyosporea-undef-undef-Capsaspora-Capsaspora_owczarzaki-XP_011270449</t>
  </si>
  <si>
    <t>tig00021435_g21390.t1</t>
  </si>
  <si>
    <t>gi|971851250|ref|WP_058920160.1|</t>
  </si>
  <si>
    <t>Bacteria-undef-Firmicutes-Bacilli-Lactobacillales-Carnobacteriaceae-Carnobacterium-Carnobacterium_sp._CP1-WP_058920160</t>
  </si>
  <si>
    <t>tig00021571_g22367.t1</t>
  </si>
  <si>
    <t>gi|731358383|ref|XP_010690714.1|</t>
  </si>
  <si>
    <t>Eukaryota-Viridiplantae-Streptophyta-undef-Caryophyllales-Chenopodiaceae-Beta-Beta_vulgaris-XP_010690714</t>
  </si>
  <si>
    <t>tig00000525_g1955.t1</t>
  </si>
  <si>
    <t>gi|336274919|ref|XP_003352213.1|</t>
  </si>
  <si>
    <t>Eukaryota-Fungi-Ascomycota-Sordariomycetes-Sordariales-Sordariaceae-Sordaria-Sordaria_macrospora-XP_003352213</t>
  </si>
  <si>
    <t>tig00000658_g2927.t1</t>
  </si>
  <si>
    <t>gi|723281823|gb|KHD03787.1|</t>
  </si>
  <si>
    <t>Bacteria-undef-Proteobacteria-Gammaproteobacteria-Thiotrichales-Thiotrichaceae-Thiomargarita-Candidatus_Thiomargarita_nelsonii-KHD03787</t>
  </si>
  <si>
    <t>tig00000754_g3900.t1</t>
  </si>
  <si>
    <t>gi|1057553333|ref|WP_068847134.1|</t>
  </si>
  <si>
    <t>Bacteria-undef-Planctomycetes-Planctomycetia-Planctomycetales-Planctomycetaceae-Planctopirus-Planctopirus_sp._JC280-WP_068847134</t>
  </si>
  <si>
    <t>tig00000970_g5830.t1</t>
  </si>
  <si>
    <t>gi|703112939|ref|XP_010100254.1|</t>
  </si>
  <si>
    <t>Eukaryota-Viridiplantae-Streptophyta-undef-Rosales-Moraceae-Morus-Morus_notabilis-XP_010100254</t>
  </si>
  <si>
    <t>tig00001067_g6783.t1</t>
  </si>
  <si>
    <t>gi|971519642|dbj|GAQ78583.1|</t>
  </si>
  <si>
    <t>Eukaryota-Viridiplantae-Streptophyta-Klebsormidiophyceae-Klebsormidiales-Klebsormidiaceae-Klebsormidium-Klebsormidium_flaccidum-GAQ78583</t>
  </si>
  <si>
    <t>tig00001234_g7749.t1</t>
  </si>
  <si>
    <t>gi|999981188|gb|KXJ20362.1|</t>
  </si>
  <si>
    <t>Eukaryota-Metazoa-Cnidaria-Anthozoa-Actiniaria-Aiptasiidae-Exaiptasia-Exaiptasia_pallida-KXJ20362</t>
  </si>
  <si>
    <t>tig00001428_g8722.t1</t>
  </si>
  <si>
    <t>gi|302769812|ref|XP_002968325.1|</t>
  </si>
  <si>
    <t>Eukaryota-Viridiplantae-Streptophyta-Lycopodiopsida-Selaginellales-Selaginellaceae-Selaginella-Selaginella_moellendorffii-XP_002968325</t>
  </si>
  <si>
    <t>tig00020553_g10639.t1</t>
  </si>
  <si>
    <t>gi|302682536|ref|XP_003030949.1|</t>
  </si>
  <si>
    <t>Eukaryota-Fungi-Basidiomycota-Agaricomycetes-Agaricales-Schizophyllaceae-Schizophyllum-Schizophyllum_commune-XP_003030949</t>
  </si>
  <si>
    <t>tig00020723_g13518.t1</t>
  </si>
  <si>
    <t>gi|470431161|ref|XP_004338370.1|</t>
  </si>
  <si>
    <t>Eukaryota-undef-undef-undef-Longamoebia-Acanthamoebidae-Acanthamoeba-Acanthamoeba_castellanii-XP_004338370</t>
  </si>
  <si>
    <t>tig00000042_g15448.t1</t>
  </si>
  <si>
    <t>gi|980322167|emb|CUU58967.1|</t>
  </si>
  <si>
    <t>Bacteria-undef-Actinobacteria-Actinobacteria-Frankiales-Frankiaceae-Frankia-Frankia_sp._G2-CUU58967</t>
  </si>
  <si>
    <t>tig00021179_g19301.t1</t>
  </si>
  <si>
    <t>gi|470365300|ref|XP_004366015.1|</t>
  </si>
  <si>
    <t>Eukaryota-undef-undef-Ichthyosporea-undef-undef-Capsaspora-Capsaspora_owczarzaki-XP_004366015</t>
  </si>
  <si>
    <t>tig00021719_g23170.t1</t>
  </si>
  <si>
    <t>gi|321252373|ref|XP_003192384.1|</t>
  </si>
  <si>
    <t>Eukaryota-Fungi-Basidiomycota-Tremellomycetes-Tremellales-Cryptococcaceae-Cryptococcus-Cryptococcus_gattii_VGI-XP_003192384</t>
  </si>
  <si>
    <t>tig00000319_g24125.t1</t>
  </si>
  <si>
    <t>gi|557007626|ref|XP_006005093.1|</t>
  </si>
  <si>
    <t>Eukaryota-Metazoa-Chordata-undef-Coelacanthiformes-Coelacanthidae-Latimeria-Latimeria_chalumnae-XP_006005093</t>
  </si>
  <si>
    <t>tig00000553_g2112.t1</t>
  </si>
  <si>
    <t>gi|873223622|emb|CEM28354.1|</t>
  </si>
  <si>
    <t>Eukaryota-undef-Chromerida-undef-undef-undef-Vitrella-Vitrella_brassicaformis-CEM28354</t>
  </si>
  <si>
    <t>tig00000681_g3087.t1</t>
  </si>
  <si>
    <t>gi|515392113|ref|WP_016881482.1|</t>
  </si>
  <si>
    <t>Bacteria-undef-Actinobacteria-Actinobacteria-Corynebacteriales-Nocardiaceae-Rhodococcus-Rhodococcus_sp._DK17-WP_016881482</t>
  </si>
  <si>
    <t>tig00000786_g4058.t1</t>
  </si>
  <si>
    <t>gi|1026997037|ref|XP_016607247.1|</t>
  </si>
  <si>
    <t>Eukaryota-Fungi-Chytridiomycota-Chytridiomycetes-Spizellomycetales-Spizellomycetaceae-Spizellomyces-Spizellomyces_punctatus-XP_016607247</t>
  </si>
  <si>
    <t>tig00000852_g5017.t1</t>
  </si>
  <si>
    <t>tig00001085_g6942.t1</t>
  </si>
  <si>
    <t>gi|414864339|tpg|DAA42896.1|</t>
  </si>
  <si>
    <t>Eukaryota-Viridiplantae-Streptophyta-Liliopsida-Poales-Poaceae-Zea-Zea_mays-DAA42896</t>
  </si>
  <si>
    <t>tig00000025_g7909.t2</t>
  </si>
  <si>
    <t>tig00020554_g10790.t1</t>
  </si>
  <si>
    <t>gi|971517238|dbj|GAQ80959.1|</t>
  </si>
  <si>
    <t>Eukaryota-Viridiplantae-Streptophyta-Klebsormidiophyceae-Klebsormidiales-Klebsormidiaceae-Klebsormidium-Klebsormidium_flaccidum-GAQ80959</t>
  </si>
  <si>
    <t>tig00000178_g12721.t1</t>
  </si>
  <si>
    <t>gi|499932612|ref|WP_011613346.1|</t>
  </si>
  <si>
    <t>Bacteria-undef-Cyanobacteria-undef-Oscillatoriales-Microcoleaceae-Trichodesmium-Trichodesmium_erythraeum-WP_011613346</t>
  </si>
  <si>
    <t>tig00020746_g13671.t1</t>
  </si>
  <si>
    <t>tig00020849_g14637.t1</t>
  </si>
  <si>
    <t>gi|1055279044|ref|WP_066946472.1|</t>
  </si>
  <si>
    <t>Bacteria-undef-Actinobacteria-Actinobacteria-Corynebacteriales-Mycobacteriaceae-Mycobacterium-Mycobacterium_sp._852002-53434_SCH5985345-WP_066946472</t>
  </si>
  <si>
    <t>tig00000042_g15605.t1</t>
  </si>
  <si>
    <t>gi|196005405|ref|XP_002112569.1|</t>
  </si>
  <si>
    <t>Eukaryota-Metazoa-Placozoa-undef-undef-undef-Trichoplax-Trichoplax_adhaerens-XP_002112569</t>
  </si>
  <si>
    <t>tig00020960_g16576.t1</t>
  </si>
  <si>
    <t>gi|1049233856|ref|XP_017555519.1|</t>
  </si>
  <si>
    <t>Eukaryota-Metazoa-Chordata-Actinopteri-Characiformes-Serrasalmidae-Pygocentrus-Pygocentrus_nattereri-XP_017555519</t>
  </si>
  <si>
    <t>tig00000219_g19461.t1</t>
  </si>
  <si>
    <t>gi|168037026|ref|XP_001771006.1|</t>
  </si>
  <si>
    <t>Eukaryota-Viridiplantae-Streptophyta-Bryopsida-Funariales-Funariaceae-Physcomitrella-Physcomitrella_patens-XP_001771006</t>
  </si>
  <si>
    <t>tig00021435_g21391.t1</t>
  </si>
  <si>
    <t>gi|971512702|dbj|GAQ85490.1|</t>
  </si>
  <si>
    <t>Eukaryota-Viridiplantae-Streptophyta-Klebsormidiophyceae-Klebsormidiales-Klebsormidiaceae-Klebsormidium-Klebsormidium_flaccidum-GAQ85490</t>
  </si>
  <si>
    <t>tig00000553_g2113.t1</t>
  </si>
  <si>
    <t>gi|354496420|ref|XP_003510324.1|</t>
  </si>
  <si>
    <t>Eukaryota-Metazoa-Chordata-Mammalia-Rodentia-Cricetidae-Cricetulus-Cricetulus_griseus-XP_003510324</t>
  </si>
  <si>
    <t>tig00000786_g4059.t1</t>
  </si>
  <si>
    <t>gi|857977367|emb|CEO96765.1|</t>
  </si>
  <si>
    <t>Eukaryota-undef-undef-undef-undef-Plasmodiophoridae-Plasmodiophora-Plasmodiophora_brassicae-CEO96765</t>
  </si>
  <si>
    <t>tig00000984_g5988.t1</t>
  </si>
  <si>
    <t>gi|302855582|ref|XP_002959280.1|</t>
  </si>
  <si>
    <t>Eukaryota-Viridiplantae-Chlorophyta-Chlorophyceae-Chlamydomonadales-Volvocaceae-Volvox-Volvox_carteri-XP_002959280</t>
  </si>
  <si>
    <t>tig00001085_g6943.t1</t>
  </si>
  <si>
    <t>gi|1045399720|dbj|GAU18998.1|</t>
  </si>
  <si>
    <t>Eukaryota-Viridiplantae-Streptophyta-undef-Fabales-Fabaceae-Trifolium-Trifolium_subterraneum-GAU18998</t>
  </si>
  <si>
    <t>tig00000025_g7910.t1</t>
  </si>
  <si>
    <t>gi|1025674693|gb|OAA62023.1|</t>
  </si>
  <si>
    <t>Eukaryota-Fungi-Ascomycota-Sordariomycetes-Ophiostomatales-Ophiostomataceae-Sporothrix-Sporothrix_insectorum-OAA62023</t>
  </si>
  <si>
    <t>tig00020554_g10791.t1</t>
  </si>
  <si>
    <t>gi|813198092|ref|XP_012208629.1|</t>
  </si>
  <si>
    <t>Eukaryota-undef-undef-Oomycetes-Saprolegniales-Saprolegniaceae-Saprolegnia-Saprolegnia_parasitica-XP_012208629</t>
  </si>
  <si>
    <t>tig00020603_g11758.t1</t>
  </si>
  <si>
    <t>gi|1032287909|gb|OAP02236.1|</t>
  </si>
  <si>
    <t>Eukaryota-Viridiplantae-Streptophyta-undef-Brassicales-Brassicaceae-Arabidopsis-Arabidopsis_thaliana-OAP02236</t>
  </si>
  <si>
    <t>tig00020960_g16577.t1</t>
  </si>
  <si>
    <t>gi|971509669|dbj|GAQ88533.1|</t>
  </si>
  <si>
    <t>Eukaryota-Viridiplantae-Streptophyta-Klebsormidiophyceae-Klebsormidiales-Klebsormidiaceae-Klebsormidium-Klebsormidium_flaccidum-GAQ88533</t>
  </si>
  <si>
    <t>tig00021038_g17537.t1</t>
  </si>
  <si>
    <t>gi|1005326123|ref|WP_061611163.1|</t>
  </si>
  <si>
    <t>Bacteria-undef-Proteobacteria-Deltaproteobacteria-Myxococcales-Polyangiaceae-Sorangium-Sorangium_cellulosum-WP_061611163</t>
  </si>
  <si>
    <t>tig00000219_g19462.t1</t>
  </si>
  <si>
    <t>gi|698579026|ref|XP_009776909.1|</t>
  </si>
  <si>
    <t>Eukaryota-Viridiplantae-Streptophyta-undef-Solanales-Solanaceae-Nicotiana-Nicotiana_sylvestris-XP_009776909</t>
  </si>
  <si>
    <t>tig00021435_g21392.t1</t>
  </si>
  <si>
    <t>gi|831758605|ref|XP_012749395.1|</t>
  </si>
  <si>
    <t>Eukaryota-undef-undef-undef-Dictyosteliida-undef-Acytostelium-Acytostelium_subglobosum-XP_012749395</t>
  </si>
  <si>
    <t>tig00021742_g23332.t1</t>
  </si>
  <si>
    <t>gi|168047421|ref|XP_001776169.1|</t>
  </si>
  <si>
    <t>Eukaryota-Viridiplantae-Streptophyta-Bryopsida-Funariales-Funariaceae-Physcomitrella-Physcomitrella_patens-XP_001776169</t>
  </si>
  <si>
    <t>tig00000344_g24282.t1</t>
  </si>
  <si>
    <t>gi|922861617|gb|KOO29348.1|</t>
  </si>
  <si>
    <t>Eukaryota-undef-undef-undef-Prymnesiales-Chrysochromulinaceae-Chrysochromulina-Chrysochromulina_sp._CCMP291-KOO29348</t>
  </si>
  <si>
    <t>tig00000402_g177.t1</t>
  </si>
  <si>
    <t>gi|871261718|ref|XP_005108051.2|</t>
  </si>
  <si>
    <t>Eukaryota-Metazoa-Mollusca-Gastropoda-undef-Aplysiidae-Aplysia-Aplysia_californica-XP_005108051</t>
  </si>
  <si>
    <t>tig00000553_g2114.t1</t>
  </si>
  <si>
    <t>gi|281201044|gb|EFA75258.1|</t>
  </si>
  <si>
    <t>Eukaryota-undef-undef-undef-Dictyosteliida-undef-Polysphondylium-Polysphondylium_pallidum-EFA75258</t>
  </si>
  <si>
    <t>tig00001085_g6944.t1</t>
  </si>
  <si>
    <t>gi|1026948177|ref|XP_016612495.1|</t>
  </si>
  <si>
    <t>Eukaryota-Fungi-Chytridiomycota-Chytridiomycetes-Spizellomycetales-Spizellomycetaceae-Spizellomyces-Spizellomyces_punctatus-XP_016612495</t>
  </si>
  <si>
    <t>tig00000025_g7911.t1</t>
  </si>
  <si>
    <t>gi|971510788|dbj|GAQ87410.1|</t>
  </si>
  <si>
    <t>Eukaryota-Viridiplantae-Streptophyta-Klebsormidiophyceae-Klebsormidiales-Klebsormidiaceae-Klebsormidium-Klebsormidium_flaccidum-GAQ87410</t>
  </si>
  <si>
    <t>tig00020554_g10792.t1</t>
  </si>
  <si>
    <t>gi|168059824|ref|XP_001781900.1|</t>
  </si>
  <si>
    <t>Eukaryota-Viridiplantae-Streptophyta-Bryopsida-Funariales-Funariaceae-Physcomitrella-Physcomitrella_patens-XP_001781900</t>
  </si>
  <si>
    <t>tig00020603_g11759.t1</t>
  </si>
  <si>
    <t>gi|698794294|ref|XP_009830176.1|</t>
  </si>
  <si>
    <t>Eukaryota-undef-undef-Oomycetes-Saprolegniales-Saprolegniaceae-Aphanomyces-Aphanomyces_astaci-XP_009830176</t>
  </si>
  <si>
    <t>tig00020746_g13673.t1</t>
  </si>
  <si>
    <t>gi|966711732|gb|KTG43970.1|</t>
  </si>
  <si>
    <t>Eukaryota-Metazoa-Chordata-Actinopteri-Cypriniformes-Cyprinidae-Cyprinus-Cyprinus_carpio-KTG43970</t>
  </si>
  <si>
    <t>tig00020849_g14639.t1</t>
  </si>
  <si>
    <t>tig00021038_g17538.t1</t>
  </si>
  <si>
    <t>gi|551637625|ref|XP_005821630.1|</t>
  </si>
  <si>
    <t>Eukaryota-undef-undef-Cryptophyta-Pyrenomonadales-Geminigeraceae-Guillardia-Guillardia_theta-XP_005821630</t>
  </si>
  <si>
    <t>tig00021435_g21393.t1</t>
  </si>
  <si>
    <t>gi|1021068640|emb|SAL95207.1|</t>
  </si>
  <si>
    <t>Eukaryota-Fungi-Mucoromycota-undef-Mucorales-Cunninghamellaceae-Absidia-Absidia_glauca-SAL95207</t>
  </si>
  <si>
    <t>tig00021742_g23333.t1</t>
  </si>
  <si>
    <t>gi|929753918|ref|XP_014151941.1|</t>
  </si>
  <si>
    <t>Eukaryota-undef-undef-Ichthyosporea-Ichthyophonida-undef-Sphaeroforma-Sphaeroforma_arctica-XP_014151941</t>
  </si>
  <si>
    <t>tig00001085_g6945.t1</t>
  </si>
  <si>
    <t>gi|971460080|emb|CUT18442.1|</t>
  </si>
  <si>
    <t>Eukaryota-Viridiplantae-Streptophyta-Liliopsida-Liliales-Liliaceae-Lilium-Lilium_davidii-CUT18442</t>
  </si>
  <si>
    <t>tig00000025_g7912.t1</t>
  </si>
  <si>
    <t>gi|673027332|ref|XP_008867627.1|</t>
  </si>
  <si>
    <t>Eukaryota-undef-undef-Oomycetes-Saprolegniales-Saprolegniaceae-Aphanomyces-Aphanomyces_invadans-XP_008867627</t>
  </si>
  <si>
    <t>tig00000042_g15608.t1</t>
  </si>
  <si>
    <t>gi|971516518|dbj|GAQ81711.1|</t>
  </si>
  <si>
    <t>Eukaryota-Viridiplantae-Streptophyta-Klebsormidiophyceae-Klebsormidiales-Klebsormidiaceae-Klebsormidium-Klebsormidium_flaccidum-GAQ81711</t>
  </si>
  <si>
    <t>tig00021435_g21394.t1</t>
  </si>
  <si>
    <t>tig00021742_g23334.t1</t>
  </si>
  <si>
    <t>gi|640485432|ref|WP_024925384.1|</t>
  </si>
  <si>
    <t>Bacteria-undef-Proteobacteria-Alphaproteobacteria-Rhizobiales-Phyllobacteriaceae-Mesorhizobium-undef-WP_024925384</t>
  </si>
  <si>
    <t>tig00000402_g179.t1</t>
  </si>
  <si>
    <t>gi|545708279|ref|XP_005706452.1|</t>
  </si>
  <si>
    <t>Eukaryota-undef-undef-Bangiophyceae-Cyanidiales-Cyanidiaceae-Galdieria-Galdieria_sulphuraria-XP_005706452</t>
  </si>
  <si>
    <t>tig00000681_g3091.t1</t>
  </si>
  <si>
    <t>gi|145355739|ref|XP_001422108.1|</t>
  </si>
  <si>
    <t>Eukaryota-Viridiplantae-Chlorophyta-Mamiellophyceae-Mamiellales-Bathycoccaceae-Ostreococcus-Ostreococcus_'lucimarinus'-XP_001422108</t>
  </si>
  <si>
    <t>tig00000788_g4062.t1</t>
  </si>
  <si>
    <t>gi|929768324|ref|XP_014159095.1|</t>
  </si>
  <si>
    <t>Eukaryota-undef-undef-Ichthyosporea-Ichthyophonida-undef-Sphaeroforma-Sphaeroforma_arctica-XP_014159095</t>
  </si>
  <si>
    <t>tig00001085_g6946.t1</t>
  </si>
  <si>
    <t>gi|1011328754|ref|WP_062242998.1|</t>
  </si>
  <si>
    <t>Bacteria-undef-Cyanobacteria-undef-Nostocales-Hapalosiphonaceae-Fischerella-Fischerella_sp._NIES-3754-WP_062242998</t>
  </si>
  <si>
    <t>tig00000025_g7913.t1</t>
  </si>
  <si>
    <t>tig00020554_g10794.t1</t>
  </si>
  <si>
    <t>gi|908559373|ref|XP_005466585.2|</t>
  </si>
  <si>
    <t>tig00020746_g13675.t1</t>
  </si>
  <si>
    <t>tig00020960_g16580.t1</t>
  </si>
  <si>
    <t>gi|768943338|ref|XP_003972552.2|</t>
  </si>
  <si>
    <t>Eukaryota-Metazoa-Chordata-Actinopteri-Tetraodontiformes-Tetraodontidae-Takifugu-Takifugu_rubripes-XP_003972552</t>
  </si>
  <si>
    <t>tig00000219_g19465.t1</t>
  </si>
  <si>
    <t>gi|909149371|gb|KNE71919.1|</t>
  </si>
  <si>
    <t>Eukaryota-Fungi-Blastocladiomycota-Blastocladiomycetes-Blastocladiales-Blastocladiaceae-Allomyces-Allomyces_macrogynus-KNE71919</t>
  </si>
  <si>
    <t>tig00021435_g21395.t1</t>
  </si>
  <si>
    <t>gi|720012425|ref|XP_010259860.1|</t>
  </si>
  <si>
    <t>Eukaryota-Viridiplantae-Streptophyta-undef-Proteales-Nelumbonaceae-Nelumbo-Nelumbo_nucifera-XP_010259860</t>
  </si>
  <si>
    <t>tig00021571_g22372.t1</t>
  </si>
  <si>
    <t>gi|532110127|ref|XP_005339775.1|</t>
  </si>
  <si>
    <t>Eukaryota-Metazoa-Chordata-Mammalia-Rodentia-Sciuridae-Ictidomys-Ictidomys_tridecemlineatus-XP_005339775</t>
  </si>
  <si>
    <t>tig00021742_g23335.t1</t>
  </si>
  <si>
    <t>gi|748152960|ref|WP_039727287.1|</t>
  </si>
  <si>
    <t>Bacteria-undef-Cyanobacteria-undef-Oscillatoriales-Oscillatoriaceae-Lyngbya-Lyngbya_confervoides-WP_039727287</t>
  </si>
  <si>
    <t>tig00000852_g5021.t1</t>
  </si>
  <si>
    <t>gi|168011757|ref|XP_001758569.1|</t>
  </si>
  <si>
    <t>Eukaryota-Viridiplantae-Streptophyta-Bryopsida-Funariales-Funariaceae-Physcomitrella-Physcomitrella_patens-XP_001758569</t>
  </si>
  <si>
    <t>tig00000984_g5992.t1</t>
  </si>
  <si>
    <t>gi|1026759169|gb|OAE21157.1|</t>
  </si>
  <si>
    <t>Eukaryota-Viridiplantae-Streptophyta-Marchantiopsida-Marchantiales-Marchantiaceae-Marchantia-Marchantia_polymorpha-OAE21157</t>
  </si>
  <si>
    <t>tig00000025_g7914.t1</t>
  </si>
  <si>
    <t>gi|551670621|ref|XP_005838068.1|</t>
  </si>
  <si>
    <t>Eukaryota-undef-undef-Cryptophyta-Pyrenomonadales-Geminigeraceae-Guillardia-Guillardia_theta-XP_005838068</t>
  </si>
  <si>
    <t>tig00001472_g8887.t1</t>
  </si>
  <si>
    <t>gi|946626044|ref|XP_014410496.1|</t>
  </si>
  <si>
    <t>Eukaryota-Metazoa-Chordata-Mammalia-undef-Camelidae-Camelus-Camelus_ferus-XP_014410496</t>
  </si>
  <si>
    <t>tig00020510_g9851.t1</t>
  </si>
  <si>
    <t>gi|1026593177|gb|OAD77606.1|</t>
  </si>
  <si>
    <t>Eukaryota-Fungi-Mucoromycota-undef-Mucorales-Phycomycetaceae-Phycomyces-Phycomyces_blakesleeanus-OAD77606</t>
  </si>
  <si>
    <t>tig00020554_g10795.t1</t>
  </si>
  <si>
    <t>gi|971518969|dbj|GAQ79190.1|</t>
  </si>
  <si>
    <t>Eukaryota-Viridiplantae-Streptophyta-Klebsormidiophyceae-Klebsormidiales-Klebsormidiaceae-Klebsormidium-Klebsormidium_flaccidum-GAQ79190</t>
  </si>
  <si>
    <t>tig00020603_g11762.t1</t>
  </si>
  <si>
    <t>gi|552826874|ref|XP_005847116.1|</t>
  </si>
  <si>
    <t>Eukaryota-Viridiplantae-Chlorophyta-Trebouxiophyceae-Chlorellales-Chlorellaceae-Chlorella-Chlorella_variabilis-XP_005847116</t>
  </si>
  <si>
    <t>tig00000178_g12726.t1</t>
  </si>
  <si>
    <t>gi|1035923996|gb|OAY53584.1|</t>
  </si>
  <si>
    <t>Eukaryota-Viridiplantae-Streptophyta-undef-Malpighiales-Euphorbiaceae-Manihot-Manihot_esculenta-OAY53584</t>
  </si>
  <si>
    <t>tig00020746_g13676.t1</t>
  </si>
  <si>
    <t>gi|941501257|gb|KQC11799.1|</t>
  </si>
  <si>
    <t>Bacteria-undef-Proteobacteria-Deltaproteobacteria-Desulfuromonadales-Desulfuromonadaceae-Desulfuromonas-Desulfuromonas_sp._SDB-KQC11799</t>
  </si>
  <si>
    <t>tig00021038_g17541.t1</t>
  </si>
  <si>
    <t>tig00021123_g18506.t1</t>
  </si>
  <si>
    <t>gi|501736605|ref|WP_012630030.1|</t>
  </si>
  <si>
    <t>Bacteria-undef-Cyanobacteria-undef-Oscillatoriales-Cyanothecaceae-Cyanothece-Cyanothece_sp._PCC_7425-WP_012630030</t>
  </si>
  <si>
    <t>tig00000219_g19466.t1</t>
  </si>
  <si>
    <t>gi|971518357|dbj|GAQ79821.1|</t>
  </si>
  <si>
    <t>Eukaryota-Viridiplantae-Streptophyta-Klebsormidiophyceae-Klebsormidiales-Klebsormidiaceae-Klebsormidium-Klebsormidium_flaccidum-GAQ79821</t>
  </si>
  <si>
    <t>tig00021571_g22373.t1</t>
  </si>
  <si>
    <t>gi|302795239|ref|XP_002979383.1|</t>
  </si>
  <si>
    <t>Eukaryota-Viridiplantae-Streptophyta-Lycopodiopsida-Selaginellales-Selaginellaceae-Selaginella-Selaginella_moellendorffii-XP_002979383</t>
  </si>
  <si>
    <t>tig00021742_g23336.t1</t>
  </si>
  <si>
    <t>gi|330794977|ref|XP_003285552.1|</t>
  </si>
  <si>
    <t>Eukaryota-undef-undef-undef-Dictyosteliida-undef-Dictyostelium-Dictyostelium_purpureum-XP_003285552</t>
  </si>
  <si>
    <t>tig00000344_g24286.t1</t>
  </si>
  <si>
    <t>gi|980662562|ref|WP_059359965.1|</t>
  </si>
  <si>
    <t>Bacteria-undef-Chlamydiae-Chlamydiia-Parachlamydiales-Parachlamydiaceae-Parachlamydia-Parachlamydia_acanthamoebae-WP_059359965</t>
  </si>
  <si>
    <t>tig00000402_g181.t1</t>
  </si>
  <si>
    <t>gi|575475274|ref|XP_006676931.1|</t>
  </si>
  <si>
    <t>Eukaryota-Fungi-Chytridiomycota-Chytridiomycetes-Rhizophydiales-undef-Batrachochytrium-Batrachochytrium_dendrobatidis-XP_006676931</t>
  </si>
  <si>
    <t>tig00000553_g2118.t1</t>
  </si>
  <si>
    <t>gi|873226773|emb|CEM20331.1|</t>
  </si>
  <si>
    <t>Eukaryota-undef-Chromerida-undef-undef-undef-Vitrella-Vitrella_brassicaformis-CEM20331</t>
  </si>
  <si>
    <t>tig00000681_g3093.t1</t>
  </si>
  <si>
    <t>gi|357542050|gb|AET84810.1|</t>
  </si>
  <si>
    <t>Viruses-undef-undef-undef-undef-Phycodnaviridae-Prasinovirus-Micromonas_pusilla_virus_SP1-AET84810</t>
  </si>
  <si>
    <t>tig00000788_g4064.t1</t>
  </si>
  <si>
    <t>gi|1005450282|ref|XP_015762340.1|</t>
  </si>
  <si>
    <t>Eukaryota-Metazoa-Cnidaria-Anthozoa-Scleractinia-Acroporidae-Acropora-Acropora_digitifera-XP_015762340</t>
  </si>
  <si>
    <t>tig00000852_g5022.t1</t>
  </si>
  <si>
    <t>gi|168038912|ref|XP_001771943.1|</t>
  </si>
  <si>
    <t>Eukaryota-Viridiplantae-Streptophyta-Bryopsida-Funariales-Funariaceae-Physcomitrella-Physcomitrella_patens-XP_001771943</t>
  </si>
  <si>
    <t>tig00000984_g5993.t1</t>
  </si>
  <si>
    <t>gi|470468341|ref|XP_004341889.1|</t>
  </si>
  <si>
    <t>Eukaryota-undef-undef-undef-Longamoebia-Acanthamoebidae-Acanthamoeba-Acanthamoeba_castellanii-XP_004341889</t>
  </si>
  <si>
    <t>tig00000025_g7915.t1</t>
  </si>
  <si>
    <t>gi|760438331|ref|XP_011396234.1|</t>
  </si>
  <si>
    <t>Eukaryota-Viridiplantae-Chlorophyta-Trebouxiophyceae-Chlorellales-Chlorellaceae-Auxenochlorella-Auxenochlorella_protothecoides-XP_011396234</t>
  </si>
  <si>
    <t>tig00001472_g8888.t1</t>
  </si>
  <si>
    <t>gi|470130372|ref|XP_004301077.1|</t>
  </si>
  <si>
    <t>Eukaryota-Viridiplantae-Streptophyta-undef-Rosales-Rosaceae-Fragaria-Fragaria_vesca-XP_004301077</t>
  </si>
  <si>
    <t>tig00020554_g10796.t1</t>
  </si>
  <si>
    <t>gi|1011377269|ref|WP_062290034.1|</t>
  </si>
  <si>
    <t>Bacteria-undef-Cyanobacteria-undef-Nostocales-Nostocaceae-Nostoc-Nostoc_piscinale-WP_062290034</t>
  </si>
  <si>
    <t>tig00020603_g11763.t1</t>
  </si>
  <si>
    <t>gi|971517920|dbj|GAQ80263.1|</t>
  </si>
  <si>
    <t>Eukaryota-Viridiplantae-Streptophyta-Klebsormidiophyceae-Klebsormidiales-Klebsormidiaceae-Klebsormidium-Klebsormidium_flaccidum-GAQ80263</t>
  </si>
  <si>
    <t>tig00000178_g12727.t1</t>
  </si>
  <si>
    <t>gi|476490855|gb|AGI65624.1|</t>
  </si>
  <si>
    <t>Eukaryota-Viridiplantae-Streptophyta-undef-Rosales-Rosaceae-Fragaria-Fragaria_x_ananassa-AGI65624</t>
  </si>
  <si>
    <t>tig00020849_g14643.t1</t>
  </si>
  <si>
    <t>gi|557027570|ref|XP_006013862.1|</t>
  </si>
  <si>
    <t>Eukaryota-Metazoa-Chordata-undef-Coelacanthiformes-Coelacanthidae-Latimeria-Latimeria_chalumnae-XP_006013862</t>
  </si>
  <si>
    <t>tig00000042_g15611.t1</t>
  </si>
  <si>
    <t>gi|1026774160|gb|OAE33291.1|</t>
  </si>
  <si>
    <t>Eukaryota-Viridiplantae-Streptophyta-Marchantiopsida-Marchantiales-Marchantiaceae-Marchantia-Marchantia_polymorpha-OAE33291</t>
  </si>
  <si>
    <t>tig00020960_g16582.t1</t>
  </si>
  <si>
    <t>gi|66813004|ref|XP_640681.1|</t>
  </si>
  <si>
    <t>Eukaryota-undef-undef-undef-Dictyosteliida-undef-Dictyostelium-Dictyostelium_discoideum-XP_640681</t>
  </si>
  <si>
    <t>tig00000219_g19467.t1</t>
  </si>
  <si>
    <t>gi|545713963|ref|XP_005709284.1|</t>
  </si>
  <si>
    <t>Eukaryota-undef-undef-Bangiophyceae-Cyanidiales-Cyanidiaceae-Galdieria-Galdieria_sulphuraria-XP_005709284</t>
  </si>
  <si>
    <t>tig00000402_g182.t1</t>
  </si>
  <si>
    <t>gi|545369989|ref|XP_005649676.1|</t>
  </si>
  <si>
    <t>Eukaryota-Viridiplantae-Chlorophyta-Trebouxiophyceae-undef-Coccomyxaceae-Coccomyxa-Coccomyxa_subellipsoidea-XP_005649676</t>
  </si>
  <si>
    <t>tig00000553_g2119.t1</t>
  </si>
  <si>
    <t>gi|427344681|gb|AFY27394.1|</t>
  </si>
  <si>
    <t>Bacteria-undef-Cyanobacteria-undef-Synechococcales-Synechococcaceae-Cyanobium-Cyanobium_gracile-AFY27394</t>
  </si>
  <si>
    <t>tig00000681_g3094.t1</t>
  </si>
  <si>
    <t>gi|281203579|gb|EFA77776.1|</t>
  </si>
  <si>
    <t>Eukaryota-undef-undef-undef-Dictyosteliida-undef-Polysphondylium-Polysphondylium_pallidum-EFA77776</t>
  </si>
  <si>
    <t>tig00000852_g5023.t1</t>
  </si>
  <si>
    <t>gi|919054078|ref|XP_013408980.1|</t>
  </si>
  <si>
    <t>Eukaryota-Metazoa-Brachiopoda-Lingulata-Lingulida-Lingulidae-Lingula-Lingula_anatina-XP_013408980</t>
  </si>
  <si>
    <t>tig00000984_g5994.t1</t>
  </si>
  <si>
    <t>gi|695080179|ref|XP_009387535.1|</t>
  </si>
  <si>
    <t>tig00000025_g7916.t1</t>
  </si>
  <si>
    <t>gi|780168444|ref|XP_011684120.1|</t>
  </si>
  <si>
    <t>Eukaryota-Metazoa-Echinodermata-Echinoidea-Echinoida-Strongylocentrotidae-Strongylocentrotus-Strongylocentrotus_purpuratus-XP_011684120</t>
  </si>
  <si>
    <t>tig00020510_g9853.t1</t>
  </si>
  <si>
    <t>gi|1056976701|ref|WP_068388949.1|</t>
  </si>
  <si>
    <t>Bacteria-undef-Cyanobacteria-undef-Synechococcales-Leptolyngbyaceae-Leptolyngbya-Leptolyngbya_sp._NIES-3755-WP_068388949</t>
  </si>
  <si>
    <t>tig00020554_g10797.t1</t>
  </si>
  <si>
    <t>gi|291225840|ref|XP_002732906.1|</t>
  </si>
  <si>
    <t>Eukaryota-Metazoa-Hemichordata-Enteropneusta-undef-Harrimaniidae-Saccoglossus-Saccoglossus_kowalevskii-XP_002732906</t>
  </si>
  <si>
    <t>tig00020603_g11764.t1</t>
  </si>
  <si>
    <t>gi|813191689|ref|XP_012207727.1|</t>
  </si>
  <si>
    <t>Eukaryota-undef-undef-Oomycetes-Saprolegniales-Saprolegniaceae-Saprolegnia-Saprolegnia_parasitica-XP_012207727</t>
  </si>
  <si>
    <t>tig00020849_g14644.t1</t>
  </si>
  <si>
    <t>gi|298709010|emb|CBJ30961.1|</t>
  </si>
  <si>
    <t>Eukaryota-undef-Phaeophyceae-undef-Ectocarpales-Ectocarpaceae-Ectocarpus-Ectocarpus_siliculosus-CBJ30961</t>
  </si>
  <si>
    <t>tig00020960_g16583.t1</t>
  </si>
  <si>
    <t>gi|504246905|ref|WP_014434007.1|</t>
  </si>
  <si>
    <t>Bacteria-undef-Chloroflexi-Caldilineae-Caldilineales-Caldilineaceae-Caldilinea-Caldilinea_aerophila-WP_014434007</t>
  </si>
  <si>
    <t>tig00000219_g19468.t1</t>
  </si>
  <si>
    <t>gi|551650571|ref|XP_005828068.1|</t>
  </si>
  <si>
    <t>Eukaryota-undef-undef-Cryptophyta-Pyrenomonadales-Geminigeraceae-Guillardia-Guillardia_theta-XP_005828068</t>
  </si>
  <si>
    <t>tig00021435_g21398.t1</t>
  </si>
  <si>
    <t>gi|145528542|ref|XP_001450065.1|</t>
  </si>
  <si>
    <t>Eukaryota-undef-undef-Oligohymenophorea-Peniculida-Parameciidae-Paramecium-Paramecium_tetraurelia-XP_001450065</t>
  </si>
  <si>
    <t>tig00000344_g24288.t1</t>
  </si>
  <si>
    <t>gi|738030065|ref|WP_035988977.1|</t>
  </si>
  <si>
    <t>Bacteria-undef-Cyanobacteria-undef-Synechococcales-Leptolyngbyaceae-Leptolyngbya-Leptolyngbya_sp._KIOST-1-WP_035988977</t>
  </si>
  <si>
    <t>tig00000553_g2120.t1</t>
  </si>
  <si>
    <t>gi|843081397|ref|WP_047911784.1|</t>
  </si>
  <si>
    <t>Bacteria-undef-Firmicutes-Bacilli-Bacillales-Paenibacillaceae-Paenibacillus-Paenibacillus_sp._TCA20-WP_047911784</t>
  </si>
  <si>
    <t>tig00001085_g6949.t1</t>
  </si>
  <si>
    <t>gi|313231794|emb|CBY08907.1|</t>
  </si>
  <si>
    <t>Eukaryota-Metazoa-Chordata-Appendicularia-undef-Oikopleuridae-Oikopleura-Oikopleura_dioica-CBY08907</t>
  </si>
  <si>
    <t>tig00000025_g7917.t1</t>
  </si>
  <si>
    <t>gi|923135629|ref|XP_013761280.1|</t>
  </si>
  <si>
    <t>Eukaryota-undef-undef-undef-undef-Apusomonadidae-Thecamonas-Thecamonas_trahens-XP_013761280</t>
  </si>
  <si>
    <t>tig00020554_g10798.t1</t>
  </si>
  <si>
    <t>gi|848876870|ref|XP_012838885.1|</t>
  </si>
  <si>
    <t>Eukaryota-Viridiplantae-Streptophyta-undef-Lamiales-Phrymaceae-Erythranthe-Erythranthe_guttata-XP_012838885</t>
  </si>
  <si>
    <t>tig00020603_g11765.t1</t>
  </si>
  <si>
    <t>gi|443697138|gb|ELT97683.1|</t>
  </si>
  <si>
    <t>Eukaryota-Metazoa-Annelida-Polychaeta-Capitellida-Capitellidae-Capitella-Capitella_teleta-ELT97683</t>
  </si>
  <si>
    <t>tig00000178_g12729.t1</t>
  </si>
  <si>
    <t>gi|585643040|ref|XP_006881500.1|</t>
  </si>
  <si>
    <t>Eukaryota-Metazoa-Chordata-Mammalia-Macroscelidea-Macroscelididae-Elephantulus-Elephantulus_edwardii-XP_006881500</t>
  </si>
  <si>
    <t>tig00020960_g16584.t1</t>
  </si>
  <si>
    <t>gi|802577336|ref|XP_012068944.1|</t>
  </si>
  <si>
    <t>Eukaryota-Viridiplantae-Streptophyta-undef-Malpighiales-Euphorbiaceae-Jatropha-Jatropha_curcas-XP_012068944</t>
  </si>
  <si>
    <t>tig00021038_g17544.t1</t>
  </si>
  <si>
    <t>gi|524291336|emb|CDA51421.1|</t>
  </si>
  <si>
    <t>Bacteria-undef-Firmicutes-Clostridia-Clostridiales-Clostridiaceae-Clostridium-Clostridium_sp._CAG:138-CDA51421</t>
  </si>
  <si>
    <t>tig00021123_g18509.t1</t>
  </si>
  <si>
    <t>gi|302829282|ref|XP_002946208.1|</t>
  </si>
  <si>
    <t>Eukaryota-Viridiplantae-Chlorophyta-Chlorophyceae-Chlamydomonadales-Volvocaceae-Volvox-Volvox_carteri-XP_002946208</t>
  </si>
  <si>
    <t>tig00000219_g19469.t1</t>
  </si>
  <si>
    <t>gi|729301005|ref|XP_010520118.1|</t>
  </si>
  <si>
    <t>Eukaryota-Viridiplantae-Streptophyta-undef-Brassicales-Cleomaceae-Tarenaya-Tarenaya_hassleriana-XP_010520118</t>
  </si>
  <si>
    <t>tig00021339_g20431.t1</t>
  </si>
  <si>
    <t>gi|780117548|ref|XP_011677442.1|</t>
  </si>
  <si>
    <t>Eukaryota-Metazoa-Echinodermata-Echinoidea-Echinoida-Strongylocentrotidae-Strongylocentrotus-Strongylocentrotus_purpuratus-XP_011677442</t>
  </si>
  <si>
    <t>tig00021435_g21399.t1</t>
  </si>
  <si>
    <t>gi|19114496|ref|NP_593584.1|</t>
  </si>
  <si>
    <t>Eukaryota-Fungi-Ascomycota-Schizosaccharomycetes-Schizosaccharomycetales-Schizosaccharomycetaceae-Schizosaccharomyces-Schizosaccharomyces_pombe-NP_593584</t>
  </si>
  <si>
    <t>tig00000344_g24289.t1</t>
  </si>
  <si>
    <t>gi|746330682|ref|WP_039376382.1|</t>
  </si>
  <si>
    <t>Bacteria-undef-Chlamydiae-Chlamydiia-Parachlamydiales-Parachlamydiaceae-Parachlamydia-Parachlamydia_acanthamoebae-WP_039376382</t>
  </si>
  <si>
    <t>tig00000553_g2121.t1</t>
  </si>
  <si>
    <t>gi|676392891|ref|XP_009039723.1|</t>
  </si>
  <si>
    <t>Eukaryota-undef-undef-Pelagophyceae-Pelagomonadales-undef-Aureococcus-Aureococcus_anophagefferens-XP_009039723</t>
  </si>
  <si>
    <t>tig00000681_g3096.t1</t>
  </si>
  <si>
    <t>gi|488285203|ref|WP_002356411.1|</t>
  </si>
  <si>
    <t>Bacteria-undef-Firmicutes-Bacilli-Lactobacillales-Enterococcaceae-Enterococcus-Enterococcus_faecium-WP_002356411</t>
  </si>
  <si>
    <t>tig00000788_g4067.t1</t>
  </si>
  <si>
    <t>gi|797207366|ref|WP_045868318.1|</t>
  </si>
  <si>
    <t>Bacteria-undef-Cyanobacteria-undef-Nostocales-Tolypothrichaceae-Tolypothrix-Tolypothrix_sp._PCC_7601-WP_045868318</t>
  </si>
  <si>
    <t>tig00000984_g5996.t1</t>
  </si>
  <si>
    <t>gi|1004146742|gb|KXZ54717.1|</t>
  </si>
  <si>
    <t>Eukaryota-Viridiplantae-Chlorophyta-Chlorophyceae-Chlamydomonadales-Volvocaceae-Gonium-Gonium_pectorale-KXZ54717</t>
  </si>
  <si>
    <t>tig00001477_g8891.t1</t>
  </si>
  <si>
    <t>gi|281205804|gb|EFA79993.1|</t>
  </si>
  <si>
    <t>Eukaryota-undef-undef-undef-Dictyosteliida-undef-Polysphondylium-Polysphondylium_pallidum-EFA79993</t>
  </si>
  <si>
    <t>tig00000042_g15614.t1</t>
  </si>
  <si>
    <t>gi|470374762|ref|XP_004333127.1|</t>
  </si>
  <si>
    <t>Eukaryota-undef-undef-undef-Longamoebia-Acanthamoebidae-Acanthamoeba-Acanthamoeba_castellanii-XP_004333127</t>
  </si>
  <si>
    <t>tig00021038_g17545.t1</t>
  </si>
  <si>
    <t>gi|929276854|ref|XP_014015205.1|</t>
  </si>
  <si>
    <t>Eukaryota-Metazoa-Chordata-Actinopteri-Salmoniformes-Salmonidae-Salmo-Salmo_salar-XP_014015205</t>
  </si>
  <si>
    <t>tig00021123_g18510.t1</t>
  </si>
  <si>
    <t>gi|302842484|ref|XP_002952785.1|</t>
  </si>
  <si>
    <t>Eukaryota-Viridiplantae-Chlorophyta-Chlorophyceae-Chlamydomonadales-Volvocaceae-Volvox-Volvox_carteri-XP_002952785</t>
  </si>
  <si>
    <t>tig00021435_g21400.t1</t>
  </si>
  <si>
    <t>gi|1000738254|ref|XP_015591670.1|</t>
  </si>
  <si>
    <t>Eukaryota-Metazoa-Arthropoda-Insecta-Hymenoptera-Cephidae-Cephus-Cephus_cinctus-XP_015591670</t>
  </si>
  <si>
    <t>tig00000344_g24290.t1</t>
  </si>
  <si>
    <t>gi|941497260|gb|KQC08501.1|</t>
  </si>
  <si>
    <t>Bacteria-undef-Proteobacteria-Deltaproteobacteria-Syntrophobacterales-Syntrophaceae-Smithella-Smithella_sp._SDB-KQC08501</t>
  </si>
  <si>
    <t>tig00000525_g1956.t1</t>
  </si>
  <si>
    <t>gi|517207294|ref|WP_018396112.1|</t>
  </si>
  <si>
    <t>Bacteria-undef-Cyanobacteria-undef-Oscillatoriales-undef-undef-filamentous_cyanobacterium_ESFC-1-WP_018396112</t>
  </si>
  <si>
    <t>tig00000970_g5831.t1</t>
  </si>
  <si>
    <t>gi|914795805|ref|WP_050726452.1|</t>
  </si>
  <si>
    <t>Bacteria-undef-Proteobacteria-Deltaproteobacteria-Myxococcales-Vulgatibacteraceae-Vulgatibacter-Vulgatibacter_incomptus-WP_050726452</t>
  </si>
  <si>
    <t>tig00001067_g6784.t1</t>
  </si>
  <si>
    <t>gi|831299819|ref|XP_012681837.1|</t>
  </si>
  <si>
    <t>Eukaryota-Metazoa-Chordata-Actinopteri-Clupeiformes-Clupeidae-Clupea-Clupea_harengus-XP_012681837</t>
  </si>
  <si>
    <t>tig00001428_g8723.t1</t>
  </si>
  <si>
    <t>gi|470361659|ref|XP_004365160.1|</t>
  </si>
  <si>
    <t>Eukaryota-undef-undef-Ichthyosporea-undef-undef-Capsaspora-Capsaspora_owczarzaki-XP_004365160</t>
  </si>
  <si>
    <t>tig00000157_g9695.t1</t>
  </si>
  <si>
    <t>gi|506437439|ref|WP_015957156.1|</t>
  </si>
  <si>
    <t>Bacteria-undef-Cyanobacteria-undef-Oscillatoriales-Cyanothecaceae-Cyanothece-Cyanothece_sp._PCC_7424-WP_015957156</t>
  </si>
  <si>
    <t>tig00020572_g11602.t1</t>
  </si>
  <si>
    <t>tig00020723_g13519.t1</t>
  </si>
  <si>
    <t>gi|470295943|ref|XP_004345195.1|</t>
  </si>
  <si>
    <t>Eukaryota-undef-undef-Ichthyosporea-undef-undef-Capsaspora-Capsaspora_owczarzaki-XP_004345195</t>
  </si>
  <si>
    <t>tig00020830_g14477.t1</t>
  </si>
  <si>
    <t>gi|685332799|ref|XP_009104081.1|</t>
  </si>
  <si>
    <t>Eukaryota-Viridiplantae-Streptophyta-undef-Brassicales-Brassicaceae-Brassica-Brassica_rapa-XP_009104081</t>
  </si>
  <si>
    <t>tig00000042_g15449.t1</t>
  </si>
  <si>
    <t>gi|902210507|gb|KNA16456.1|</t>
  </si>
  <si>
    <t>Eukaryota-Viridiplantae-Streptophyta-undef-Caryophyllales-Chenopodiaceae-Spinacia-Spinacia_oleracea-KNA16456</t>
  </si>
  <si>
    <t>tig00021432_g21234.t1</t>
  </si>
  <si>
    <t>gi|497775770|ref|WP_010089954.1|</t>
  </si>
  <si>
    <t>Bacteria-undef-Proteobacteria-Betaproteobacteria-Burkholderiales-Burkholderiaceae-Burkholderia-Burkholderia_ubonensis-WP_010089954</t>
  </si>
  <si>
    <t>tig00000319_g24126.t1</t>
  </si>
  <si>
    <t>gi|751215878|ref|XP_011160867.1|</t>
  </si>
  <si>
    <t>Eukaryota-Metazoa-Arthropoda-Insecta-Hymenoptera-Formicidae-Solenopsis-Solenopsis_invicta-XP_011160867</t>
  </si>
  <si>
    <t>tig00000553_g2122.t1</t>
  </si>
  <si>
    <t>gi|512840874|ref|XP_004914457.1|</t>
  </si>
  <si>
    <t>Eukaryota-Metazoa-Chordata-Amphibia-Anura-Pipidae-Xenopus-Xenopus_tropicalis-XP_004914457</t>
  </si>
  <si>
    <t>tig00000984_g5997.t1</t>
  </si>
  <si>
    <t>gi|503534587|ref|WP_013768663.1|</t>
  </si>
  <si>
    <t>Bacteria-undef-Bacteroidetes-Saprospiria-Saprospirales-Haliscomenobacteraceae-Haliscomenobacter-Haliscomenobacter_hydrossis-WP_013768663</t>
  </si>
  <si>
    <t>tig00000025_g7919.t1</t>
  </si>
  <si>
    <t>gi|729364966|ref|XP_010546738.1|</t>
  </si>
  <si>
    <t>Eukaryota-Viridiplantae-Streptophyta-undef-Brassicales-Cleomaceae-Tarenaya-Tarenaya_hassleriana-XP_010546738</t>
  </si>
  <si>
    <t>tig00020510_g9856.t1</t>
  </si>
  <si>
    <t>gi|971507548|dbj|GAQ90652.1|</t>
  </si>
  <si>
    <t>Eukaryota-Viridiplantae-Streptophyta-Klebsormidiophyceae-Klebsormidiales-Klebsormidiaceae-Klebsormidium-Klebsormidium_flaccidum-GAQ90652</t>
  </si>
  <si>
    <t>tig00020554_g10800.t1</t>
  </si>
  <si>
    <t>gi|675424907|ref|XP_008926180.1|</t>
  </si>
  <si>
    <t>tig00020603_g11767.t1</t>
  </si>
  <si>
    <t>gi|698793324|ref|XP_009829694.1|</t>
  </si>
  <si>
    <t>Eukaryota-undef-undef-Oomycetes-Saprolegniales-Saprolegniaceae-Aphanomyces-Aphanomyces_astaci-XP_009829694</t>
  </si>
  <si>
    <t>tig00020960_g16586.t1</t>
  </si>
  <si>
    <t>gi|1005483832|ref|XP_015778573.1|</t>
  </si>
  <si>
    <t>Eukaryota-Metazoa-Cnidaria-Anthozoa-Scleractinia-Acroporidae-Acropora-Acropora_digitifera-XP_015778573</t>
  </si>
  <si>
    <t>tig00021038_g17546.t1</t>
  </si>
  <si>
    <t>gi|922862551|gb|KOO30136.1|</t>
  </si>
  <si>
    <t>Eukaryota-undef-undef-undef-Prymnesiales-Chrysochromulinaceae-Chrysochromulina-Chrysochromulina_sp._CCMP291-KOO30136</t>
  </si>
  <si>
    <t>tig00021571_g22378.t1</t>
  </si>
  <si>
    <t>gi|971517324|dbj|GAQ80892.1|</t>
  </si>
  <si>
    <t>Eukaryota-Viridiplantae-Streptophyta-Klebsormidiophyceae-Klebsormidiales-Klebsormidiaceae-Klebsormidium-Klebsormidium_flaccidum-GAQ80892</t>
  </si>
  <si>
    <t>tig00000402_g186.t1</t>
  </si>
  <si>
    <t>gi|28972546|dbj|BAC65689.1|</t>
  </si>
  <si>
    <t>Eukaryota-Metazoa-Chordata-Mammalia-Rodentia-Muridae-Mus-Mus_musculus-BAC65689</t>
  </si>
  <si>
    <t>tig00000553_g2123.t1</t>
  </si>
  <si>
    <t>gi|470419025|ref|XP_004337150.1|</t>
  </si>
  <si>
    <t>Eukaryota-undef-undef-undef-Longamoebia-Acanthamoebidae-Acanthamoeba-Acanthamoeba_castellanii-XP_004337150</t>
  </si>
  <si>
    <t>tig00000681_g3098.t1</t>
  </si>
  <si>
    <t>gi|947833191|ref|WP_056494438.1|</t>
  </si>
  <si>
    <t>Bacteria-undef-Proteobacteria-Alphaproteobacteria-Rhizobiales-Methylobacteriaceae-Methylobacterium-Methylobacterium_sp._Leaf111-WP_056494438</t>
  </si>
  <si>
    <t>tig00001085_g6952.t1</t>
  </si>
  <si>
    <t>gi|558597786|gb|EST44710.1|</t>
  </si>
  <si>
    <t>Eukaryota-undef-undef-undef-undef-Hexamitidae-Spironucleus-Spironucleus_salmonicida-EST44710</t>
  </si>
  <si>
    <t>tig00001477_g8893.t1</t>
  </si>
  <si>
    <t>gi|698779247|ref|XP_009822667.1|</t>
  </si>
  <si>
    <t>Eukaryota-undef-undef-Oomycetes-Saprolegniales-Saprolegniaceae-Aphanomyces-Aphanomyces_astaci-XP_009822667</t>
  </si>
  <si>
    <t>tig00020510_g9857.t1</t>
  </si>
  <si>
    <t>gi|736570599|ref|WP_034582290.1|</t>
  </si>
  <si>
    <t>Bacteria-undef-Proteobacteria-Gammaproteobacteria-Pseudomonadales-Moraxellaceae-Acinetobacter-Acinetobacter_sp._HR7-WP_034582290</t>
  </si>
  <si>
    <t>tig00020554_g10801.t1</t>
  </si>
  <si>
    <t>gi|1026762823|gb|OAE23984.1|</t>
  </si>
  <si>
    <t>Eukaryota-Viridiplantae-Streptophyta-Marchantiopsida-Marchantiales-Marchantiaceae-Marchantia-Marchantia_polymorpha-OAE23984</t>
  </si>
  <si>
    <t>tig00020849_g14648.t1</t>
  </si>
  <si>
    <t>gi|223999781|ref|XP_002289563.1|</t>
  </si>
  <si>
    <t>Eukaryota-undef-Bacillariophyta-Coscinodiscophyceae-Thalassiosirales-Thalassiosiraceae-Thalassiosira-Thalassiosira_pseudonana-XP_002289563</t>
  </si>
  <si>
    <t>tig00021123_g18512.t1</t>
  </si>
  <si>
    <t>gi|1000980606|ref|XP_015570427.1|</t>
  </si>
  <si>
    <t>Eukaryota-Viridiplantae-Streptophyta-undef-Malpighiales-Euphorbiaceae-Ricinus-Ricinus_communis-XP_015570427</t>
  </si>
  <si>
    <t>tig00021339_g20434.t1</t>
  </si>
  <si>
    <t>gi|260786147|ref|XP_002588120.1|</t>
  </si>
  <si>
    <t>Eukaryota-Metazoa-Chordata-undef-undef-Branchiostomidae-Branchiostoma-Branchiostoma_floridae-XP_002588120</t>
  </si>
  <si>
    <t>tig00021435_g21402.t1</t>
  </si>
  <si>
    <t>gi|551657068|ref|XP_005831306.1|</t>
  </si>
  <si>
    <t>Eukaryota-undef-undef-Cryptophyta-Pyrenomonadales-Geminigeraceae-Guillardia-Guillardia_theta-XP_005831306</t>
  </si>
  <si>
    <t>tig00021571_g22379.t1</t>
  </si>
  <si>
    <t>gi|679994890|gb|KFX47378.1|</t>
  </si>
  <si>
    <t>Eukaryota-Fungi-Ascomycota-Eurotiomycetes-Eurotiales-Trichocomaceae-Talaromyces-Talaromyces_marneffei-KFX47378</t>
  </si>
  <si>
    <t>tig00000344_g24292.t1</t>
  </si>
  <si>
    <t>gi|255071589|ref|XP_002499469.1|</t>
  </si>
  <si>
    <t>Eukaryota-Viridiplantae-Chlorophyta-Mamiellophyceae-Mamiellales-Mamiellaceae-Micromonas-Micromonas_commoda-XP_002499469</t>
  </si>
  <si>
    <t>tig00000402_g187.t1</t>
  </si>
  <si>
    <t>gi|646284325|gb|KDQ06291.1|</t>
  </si>
  <si>
    <t>Eukaryota-Fungi-Basidiomycota-Agaricomycetes-Cantharellales-Botryobasidiaceae-Botryobasidium-Botryobasidium_botryosum-KDQ06291</t>
  </si>
  <si>
    <t>tig00000553_g2123.t2</t>
  </si>
  <si>
    <t>gi|698506267|ref|XP_009798535.1|</t>
  </si>
  <si>
    <t>Eukaryota-Viridiplantae-Streptophyta-undef-Solanales-Solanaceae-Nicotiana-Nicotiana_sylvestris-XP_009798535</t>
  </si>
  <si>
    <t>tig00000681_g3099.t1</t>
  </si>
  <si>
    <t>gi|727145044|emb|CEG72766.1|</t>
  </si>
  <si>
    <t>Eukaryota-Fungi-Mucoromycota-undef-Mucorales-Rhizopodaceae-Rhizopus-Rhizopus_microsporus-CEG72766</t>
  </si>
  <si>
    <t>tig00000852_g5028.t1</t>
  </si>
  <si>
    <t>gi|1002607018|ref|XP_015682799.1|</t>
  </si>
  <si>
    <t>Eukaryota-Metazoa-Chordata-undef-Squamata-Viperidae-Protobothrops-Protobothrops_mucrosquamatus-XP_015682799</t>
  </si>
  <si>
    <t>tig00000025_g7921.t1</t>
  </si>
  <si>
    <t>gi|957827827|ref|XP_014663773.1|</t>
  </si>
  <si>
    <t>Eukaryota-Metazoa-Priapulida-undef-undef-Priapulidae-Priapulus-Priapulus_caudatus-XP_014663773</t>
  </si>
  <si>
    <t>tig00001477_g8894.t1</t>
  </si>
  <si>
    <t>gi|931474962|gb|KPK56387.1|</t>
  </si>
  <si>
    <t>Bacteria-undef-Proteobacteria-Gammaproteobacteria-Thiotrichales-undef-undef-Thiotrichales_bacterium_SG8_50-KPK56387</t>
  </si>
  <si>
    <t>tig00020510_g9858.t1</t>
  </si>
  <si>
    <t>gi|700413499|ref|XP_009944569.1|</t>
  </si>
  <si>
    <t>Eukaryota-Metazoa-Chordata-Aves-Coraciiformes-Leptosomidae-Leptosomus-Leptosomus_discolor-XP_009944569</t>
  </si>
  <si>
    <t>tig00020554_g10802.t1</t>
  </si>
  <si>
    <t>gi|818807974|gb|KKU47407.1|</t>
  </si>
  <si>
    <t>Bacteria-undef-undef-undef-undef-undef-undef-Parcubacteria_group_bacterium_GW2011_GWA2_46_9-KKU47407</t>
  </si>
  <si>
    <t>tig00020603_g11769.t1</t>
  </si>
  <si>
    <t>gi|298705653|emb|CBJ28901.1|</t>
  </si>
  <si>
    <t>Eukaryota-undef-Phaeophyceae-undef-Ectocarpales-Ectocarpaceae-Ectocarpus-Ectocarpus_siliculosus-CBJ28901</t>
  </si>
  <si>
    <t>tig00000178_g12733.t1</t>
  </si>
  <si>
    <t>gi|514816772|ref|XP_004983121.1|</t>
  </si>
  <si>
    <t>Eukaryota-Viridiplantae-Streptophyta-Liliopsida-Poales-Poaceae-Setaria-Setaria_italica-XP_004983121</t>
  </si>
  <si>
    <t>tig00021123_g18513.t1</t>
  </si>
  <si>
    <t>gi|1053283070|ref|WP_066028095.1|</t>
  </si>
  <si>
    <t>Bacteria-undef-Actinobacteria-Actinobacteria-Streptomycetales-Streptomycetaceae-Streptomyces-Streptomyces_sporocinereus-WP_066028095</t>
  </si>
  <si>
    <t>tig00021339_g20435.t1</t>
  </si>
  <si>
    <t>gi|501673754|ref|WP_012615669.1|</t>
  </si>
  <si>
    <t>Bacteria-undef-Chloroflexi-Chloroflexia-Chloroflexales-Chloroflexaceae-Chloroflexus-Chloroflexus_aggregans-WP_012615669</t>
  </si>
  <si>
    <t>tig00000344_g24293.t1</t>
  </si>
  <si>
    <t>gi|727580058|ref|XP_010462778.1|</t>
  </si>
  <si>
    <t>Eukaryota-Viridiplantae-Streptophyta-undef-Brassicales-Brassicaceae-Camelina-Camelina_sativa-XP_010462778</t>
  </si>
  <si>
    <t>tig00000402_g188.t1</t>
  </si>
  <si>
    <t>gi|515344775|ref|WP_016861022.1|</t>
  </si>
  <si>
    <t>Bacteria-undef-Cyanobacteria-undef-Nostocales-Hapalosiphonaceae-Fischerella-Fischerella_muscicola-WP_016861022</t>
  </si>
  <si>
    <t>tig00000553_g2124.t1</t>
  </si>
  <si>
    <t>gi|168010245|ref|XP_001757815.1|</t>
  </si>
  <si>
    <t>Eukaryota-Viridiplantae-Streptophyta-Bryopsida-Funariales-Funariaceae-Physcomitrella-Physcomitrella_patens-XP_001757815</t>
  </si>
  <si>
    <t>tig00001085_g6954.t1</t>
  </si>
  <si>
    <t>gi|290978716|ref|XP_002672081.1|</t>
  </si>
  <si>
    <t>Eukaryota-undef-undef-Heterolobosea-Schizopyrenida-Vahlkampfiidae-Naegleria-Naegleria_gruberi-XP_002672081</t>
  </si>
  <si>
    <t>tig00000025_g7922.t1</t>
  </si>
  <si>
    <t>gi|933402037|emb|CUQ57087.1|</t>
  </si>
  <si>
    <t>Bacteria-undef-Firmicutes-Clostridia-Clostridiales-Lachnospiraceae-Blautia-[Ruminococcus]_torques-CUQ57087</t>
  </si>
  <si>
    <t>tig00020603_g11770.t1</t>
  </si>
  <si>
    <t>gi|612393983|ref|XP_007512511.1|</t>
  </si>
  <si>
    <t>Eukaryota-Viridiplantae-Chlorophyta-Mamiellophyceae-Mamiellales-Bathycoccaceae-Bathycoccus-Bathycoccus_prasinos-XP_007512511</t>
  </si>
  <si>
    <t>tig00000178_g12734.t1</t>
  </si>
  <si>
    <t>gi|919067129|ref|XP_013415105.1|</t>
  </si>
  <si>
    <t>Eukaryota-Metazoa-Brachiopoda-Lingulata-Lingulida-Lingulidae-Lingula-Lingula_anatina-XP_013415105</t>
  </si>
  <si>
    <t>tig00020960_g16589.t1</t>
  </si>
  <si>
    <t>gi|970353537|ref|WP_058694828.1|</t>
  </si>
  <si>
    <t>Bacteria-undef-Firmicutes-Clostridia-Clostridiales-Eubacteriaceae-Eubacterium-Eubacterium_limosum-WP_058694828</t>
  </si>
  <si>
    <t>tig00021123_g18514.t1</t>
  </si>
  <si>
    <t>gi|470516949|ref|XP_004353145.1|</t>
  </si>
  <si>
    <t>Eukaryota-undef-undef-undef-Longamoebia-Acanthamoebidae-Acanthamoeba-Acanthamoeba_castellanii-XP_004353145</t>
  </si>
  <si>
    <t>tig00021435_g21404.t1</t>
  </si>
  <si>
    <t>gi|873236656|emb|CEL98509.1|</t>
  </si>
  <si>
    <t>Eukaryota-undef-Chromerida-undef-undef-undef-Vitrella-Vitrella_brassicaformis-CEL98509</t>
  </si>
  <si>
    <t>tig00000402_g189.t1</t>
  </si>
  <si>
    <t>gi|470412640|ref|XP_004336496.1|</t>
  </si>
  <si>
    <t>Eukaryota-undef-undef-undef-Longamoebia-Acanthamoebidae-Acanthamoeba-Acanthamoeba_castellanii-XP_004336496</t>
  </si>
  <si>
    <t>tig00000553_g2125.t1</t>
  </si>
  <si>
    <t>gi|1049768708|gb|ANY79205.1|</t>
  </si>
  <si>
    <t>Bacteria-undef-Proteobacteria-Alphaproteobacteria-Rhizobiales-Methylobacteriaceae-Microvirga-Microvirga_ossetica-ANY79205</t>
  </si>
  <si>
    <t>tig00000984_g6001.t1</t>
  </si>
  <si>
    <t>gi|473759106|gb|EMS45773.1|</t>
  </si>
  <si>
    <t>Eukaryota-Viridiplantae-Streptophyta-Liliopsida-Poales-Poaceae-Triticum-Triticum_urartu-EMS45773</t>
  </si>
  <si>
    <t>tig00001085_g6955.t1</t>
  </si>
  <si>
    <t>gi|291238610|ref|XP_002739221.1|</t>
  </si>
  <si>
    <t>Eukaryota-Metazoa-Hemichordata-Enteropneusta-undef-Harrimaniidae-Saccoglossus-Saccoglossus_kowalevskii-XP_002739221</t>
  </si>
  <si>
    <t>tig00000025_g7922.t2</t>
  </si>
  <si>
    <t>tig00020554_g10804.t1</t>
  </si>
  <si>
    <t>gi|1056979756|ref|WP_068392004.1|</t>
  </si>
  <si>
    <t>Bacteria-undef-Cyanobacteria-undef-Synechococcales-Leptolyngbyaceae-Leptolyngbya-Leptolyngbya_sp._NIES-3755-WP_068392004</t>
  </si>
  <si>
    <t>tig00020960_g16590.t1</t>
  </si>
  <si>
    <t>gi|367029007|ref|XP_003663787.1|</t>
  </si>
  <si>
    <t>Eukaryota-Fungi-Ascomycota-Sordariomycetes-Sordariales-Chaetomiaceae-Thermothelomyces-Thermothelomyces_thermophila-XP_003663787</t>
  </si>
  <si>
    <t>tig00021123_g18515.t1</t>
  </si>
  <si>
    <t>gi|353541609|gb|EHC11076.1|</t>
  </si>
  <si>
    <t>Bacteria-undef-Cyanobacteria-undef-Nostocales-Hapalosiphonaceae-Fischerella-Fischerella_sp._JSC-11-EHC11076</t>
  </si>
  <si>
    <t>tig00000219_g19475.t1</t>
  </si>
  <si>
    <t>gi|39652288|dbj|BAD04858.1|</t>
  </si>
  <si>
    <t>Eukaryota-Metazoa-Chordata-Actinopteri-Tetraodontiformes-Tetraodontidae-Tetraodon-Tetraodon_nigroviridis-BAD04858</t>
  </si>
  <si>
    <t>tig00021339_g20437.t1</t>
  </si>
  <si>
    <t>tig00021435_g21405.t1</t>
  </si>
  <si>
    <t>gi|551646787|ref|XP_005826179.1|</t>
  </si>
  <si>
    <t>Eukaryota-undef-undef-Cryptophyta-Pyrenomonadales-Geminigeraceae-Guillardia-Guillardia_theta-XP_005826179</t>
  </si>
  <si>
    <t>tig00000344_g24295.t1</t>
  </si>
  <si>
    <t>gi|255084377|ref|XP_002508763.1|</t>
  </si>
  <si>
    <t>Eukaryota-Viridiplantae-Chlorophyta-Mamiellophyceae-Mamiellales-Mamiellaceae-Micromonas-Micromonas_commoda-XP_002508763</t>
  </si>
  <si>
    <t>tig00000402_g190.t1</t>
  </si>
  <si>
    <t>gi|1013936919|gb|KYQ90617.1|</t>
  </si>
  <si>
    <t>Eukaryota-undef-undef-undef-Dictyosteliida-undef-Dictyostelium-Dictyostelium_lacteum-KYQ90617</t>
  </si>
  <si>
    <t>tig00000459_g1153.t1</t>
  </si>
  <si>
    <t>tig00000553_g2126.t1</t>
  </si>
  <si>
    <t>tig00000852_g5031.t1</t>
  </si>
  <si>
    <t>gi|472370027|ref|XP_004404527.1|</t>
  </si>
  <si>
    <t>Eukaryota-Metazoa-Chordata-Mammalia-Carnivora-Odobenidae-Odobenus-Odobenus_rosmarus-XP_004404527</t>
  </si>
  <si>
    <t>tig00000984_g6002.t1</t>
  </si>
  <si>
    <t>gi|470374241|ref|XP_004333080.1|</t>
  </si>
  <si>
    <t>Eukaryota-undef-undef-undef-Longamoebia-Acanthamoebidae-Acanthamoeba-Acanthamoeba_castellanii-XP_004333080</t>
  </si>
  <si>
    <t>tig00001085_g6956.t1</t>
  </si>
  <si>
    <t>gi|1035960164|gb|OAY81115.1|</t>
  </si>
  <si>
    <t>Eukaryota-Viridiplantae-Streptophyta-Liliopsida-Poales-Bromeliaceae-Ananas-Ananas_comosus-OAY81115</t>
  </si>
  <si>
    <t>tig00020554_g10805.t1</t>
  </si>
  <si>
    <t>gi|470461045|ref|XP_004341522.1|</t>
  </si>
  <si>
    <t>Eukaryota-undef-undef-undef-Longamoebia-Acanthamoebidae-Acanthamoeba-Acanthamoeba_castellanii-XP_004341522</t>
  </si>
  <si>
    <t>tig00020603_g11772.t1</t>
  </si>
  <si>
    <t>gi|669157174|ref|XP_008614149.1|</t>
  </si>
  <si>
    <t>Eukaryota-undef-undef-Oomycetes-Saprolegniales-Saprolegniaceae-Saprolegnia-Saprolegnia_diclina-XP_008614149</t>
  </si>
  <si>
    <t>tig00021038_g17551.t1</t>
  </si>
  <si>
    <t>gi|695070484|ref|XP_009382271.1|</t>
  </si>
  <si>
    <t>Eukaryota-Viridiplantae-Streptophyta-Liliopsida-Zingiberales-Musaceae-Musa-Musa_acuminata-XP_009382271</t>
  </si>
  <si>
    <t>tig00021123_g18515.t2</t>
  </si>
  <si>
    <t>tig00000219_g19476.t1</t>
  </si>
  <si>
    <t>gi|356507913|ref|XP_003522707.1|</t>
  </si>
  <si>
    <t>Eukaryota-Viridiplantae-Streptophyta-undef-Fabales-Fabaceae-Glycine-Glycine_max-XP_003522707</t>
  </si>
  <si>
    <t>tig00021339_g20438.t1</t>
  </si>
  <si>
    <t>gi|290998613|ref|XP_002681875.1|</t>
  </si>
  <si>
    <t>Eukaryota-undef-undef-Heterolobosea-Schizopyrenida-Vahlkampfiidae-Naegleria-Naegleria_gruberi-XP_002681875</t>
  </si>
  <si>
    <t>tig00000344_g24296.t1</t>
  </si>
  <si>
    <t>gi|290999619|ref|XP_002682377.1|</t>
  </si>
  <si>
    <t>Eukaryota-undef-undef-Heterolobosea-Schizopyrenida-Vahlkampfiidae-Naegleria-Naegleria_gruberi-XP_002682377</t>
  </si>
  <si>
    <t>tig00000402_g191.t1</t>
  </si>
  <si>
    <t>gi|330796538|ref|XP_003286323.1|</t>
  </si>
  <si>
    <t>Eukaryota-undef-undef-undef-Dictyosteliida-undef-Dictyostelium-Dictyostelium_purpureum-XP_003286323</t>
  </si>
  <si>
    <t>tig00000459_g1154.t1</t>
  </si>
  <si>
    <t>gi|831419397|gb|KLU03342.1|</t>
  </si>
  <si>
    <t>Bacteria-undef-Planctomycetes-Planctomycetia-Planctomycetales-Planctomycetaceae-Rhodopirellula-Rhodopirellula_islandica-KLU03342</t>
  </si>
  <si>
    <t>tig00000788_g4073.t1</t>
  </si>
  <si>
    <t>tig00000852_g5032.t1</t>
  </si>
  <si>
    <t>gi|1026084271|ref|XP_016541422.1|</t>
  </si>
  <si>
    <t>Eukaryota-Viridiplantae-Streptophyta-undef-Solanales-Solanaceae-Capsicum-Capsicum_annuum-XP_016541422</t>
  </si>
  <si>
    <t>tig00000984_g6003.t1</t>
  </si>
  <si>
    <t>gi|661892514|emb|CDP03672.1|</t>
  </si>
  <si>
    <t>Eukaryota-Viridiplantae-Streptophyta-undef-Gentianales-Rubiaceae-Coffea-Coffea_canephora-CDP03672</t>
  </si>
  <si>
    <t>tig00001085_g6957.t1</t>
  </si>
  <si>
    <t>gi|359492453|ref|XP_002284086.2|</t>
  </si>
  <si>
    <t>Eukaryota-Viridiplantae-Streptophyta-undef-Vitales-Vitaceae-Vitis-Vitis_vinifera-XP_002284086</t>
  </si>
  <si>
    <t>tig00000025_g7924.t1</t>
  </si>
  <si>
    <t>tig00001477_g8898.t1</t>
  </si>
  <si>
    <t>gi|917113354|ref|WP_051720066.1|</t>
  </si>
  <si>
    <t>Bacteria-undef-Bacteroidetes-Cytophagia-Cytophagales-Cytophagaceae-Anditalea-Anditalea_andensis-WP_051720066</t>
  </si>
  <si>
    <t>tig00020510_g9862.t1</t>
  </si>
  <si>
    <t>tig00020554_g10806.t1</t>
  </si>
  <si>
    <t>gi|595461460|gb|EXX63695.1|</t>
  </si>
  <si>
    <t>Eukaryota-Fungi-Mucoromycota-Glomeromycetes-Glomerales-Glomeraceae-Rhizophagus-Rhizophagus_irregularis-EXX63695</t>
  </si>
  <si>
    <t>tig00020960_g16592.t1</t>
  </si>
  <si>
    <t>gi|493836643|ref|WP_006783847.1|</t>
  </si>
  <si>
    <t>Bacteria-undef-Firmicutes-Erysipelotrichia-Erysipelotrichales-Erysipelotrichaceae-Turicibacter-Turicibacter_sanguinis-WP_006783847</t>
  </si>
  <si>
    <t>tig00021038_g17552.t1</t>
  </si>
  <si>
    <t>gi|1022980475|ref|XP_016284770.1|</t>
  </si>
  <si>
    <t>Eukaryota-Metazoa-Chordata-Mammalia-Didelphimorphia-Didelphidae-Monodelphis-Monodelphis_domestica-XP_016284770</t>
  </si>
  <si>
    <t>tig00021123_g18516.t1</t>
  </si>
  <si>
    <t>gi|568870823|ref|XP_006488595.1|</t>
  </si>
  <si>
    <t>Eukaryota-Viridiplantae-Streptophyta-undef-Sapindales-Rutaceae-Citrus-Citrus_sinensis-XP_006488595</t>
  </si>
  <si>
    <t>tig00021339_g20439.t1</t>
  </si>
  <si>
    <t>gi|780106324|ref|XP_011675909.1|</t>
  </si>
  <si>
    <t>Eukaryota-Metazoa-Echinodermata-Echinoidea-Echinoida-Strongylocentrotidae-Strongylocentrotus-Strongylocentrotus_purpuratus-XP_011675909</t>
  </si>
  <si>
    <t>tig00021571_g22383.t2</t>
  </si>
  <si>
    <t>gi|384495340|gb|EIE85831.1|</t>
  </si>
  <si>
    <t>Eukaryota-Fungi-Mucoromycota-undef-Mucorales-Rhizopodaceae-Rhizopus-Rhizopus_delemar-EIE85831</t>
  </si>
  <si>
    <t>tig00000459_g1155.t1</t>
  </si>
  <si>
    <t>tig00000555_g2128.t1</t>
  </si>
  <si>
    <t>gi|930237259|ref|XP_014163570.1|</t>
  </si>
  <si>
    <t>Eukaryota-Metazoa-Chordata-Aves-Passeriformes-Thraupidae-Geospiza-Geospiza_fortis-XP_014163570</t>
  </si>
  <si>
    <t>tig00000984_g6004.t1</t>
  </si>
  <si>
    <t>gi|672191920|ref|XP_008775630.1|</t>
  </si>
  <si>
    <t>Eukaryota-Viridiplantae-Streptophyta-Liliopsida-Arecales-Arecaceae-Phoenix-Phoenix_dactylifera-XP_008775630</t>
  </si>
  <si>
    <t>tig00001085_g6958.t1</t>
  </si>
  <si>
    <t>tig00001477_g8899.t1</t>
  </si>
  <si>
    <t>gi|971520224|dbj|GAQ77983.1|</t>
  </si>
  <si>
    <t>Eukaryota-Viridiplantae-Streptophyta-Klebsormidiophyceae-Klebsormidiales-Klebsormidiaceae-Klebsormidium-Klebsormidium_flaccidum-GAQ77983</t>
  </si>
  <si>
    <t>tig00020510_g9863.t1</t>
  </si>
  <si>
    <t>gi|727131291|emb|CEG84672.1|</t>
  </si>
  <si>
    <t>Eukaryota-Fungi-Mucoromycota-undef-Mucorales-Rhizopodaceae-Rhizopus-Rhizopus_microsporus-CEG84672</t>
  </si>
  <si>
    <t>tig00020554_g10807.t1</t>
  </si>
  <si>
    <t>gi|919052703|ref|XP_013408272.1|</t>
  </si>
  <si>
    <t>Eukaryota-Metazoa-Brachiopoda-Lingulata-Lingulida-Lingulidae-Lingula-Lingula_anatina-XP_013408272</t>
  </si>
  <si>
    <t>tig00020603_g11774.t1</t>
  </si>
  <si>
    <t>gi|242017408|ref|XP_002429181.1|</t>
  </si>
  <si>
    <t>Eukaryota-Metazoa-Arthropoda-Insecta-Phthiraptera-Pediculidae-Pediculus-Pediculus_humanus-XP_002429181</t>
  </si>
  <si>
    <t>tig00020960_g16593.t1</t>
  </si>
  <si>
    <t>gi|1005440093|ref|XP_015757381.1|</t>
  </si>
  <si>
    <t>Eukaryota-Metazoa-Cnidaria-Anthozoa-Scleractinia-Acroporidae-Acropora-Acropora_digitifera-XP_015757381</t>
  </si>
  <si>
    <t>tig00021038_g17553.t1</t>
  </si>
  <si>
    <t>gi|493719904|ref|WP_006669402.1|</t>
  </si>
  <si>
    <t>Bacteria-undef-Cyanobacteria-undef-Oscillatoriales-Microcoleaceae-Arthrospira-Arthrospira_maxima-WP_006669402</t>
  </si>
  <si>
    <t>tig00021339_g20440.t1</t>
  </si>
  <si>
    <t>gi|302791563|ref|XP_002977548.1|</t>
  </si>
  <si>
    <t>Eukaryota-Viridiplantae-Streptophyta-Lycopodiopsida-Selaginellales-Selaginellaceae-Selaginella-Selaginella_moellendorffii-XP_002977548</t>
  </si>
  <si>
    <t>tig00021435_g21408.t1</t>
  </si>
  <si>
    <t>gi|1055040318|ref|WP_066790649.1|</t>
  </si>
  <si>
    <t>Bacteria-undef-Chloroflexi-Chloroflexia-Chloroflexales-Chloroflexaceae-Chloroflexus-Chloroflexus_islandicus-WP_066790649</t>
  </si>
  <si>
    <t>tig00021745_g23346.t1</t>
  </si>
  <si>
    <t>gi|658894625|ref|XP_008430177.1|</t>
  </si>
  <si>
    <t>Eukaryota-Metazoa-Chordata-Actinopteri-Cyprinodontiformes-Poeciliidae-Poecilia-Poecilia_reticulata-XP_008430177</t>
  </si>
  <si>
    <t>tig00000402_g193.t1</t>
  </si>
  <si>
    <t>gi|1025251760|ref|XP_016489258.1|</t>
  </si>
  <si>
    <t>Eukaryota-Viridiplantae-Streptophyta-undef-Solanales-Solanaceae-Nicotiana-Nicotiana_tabacum-XP_016489258</t>
  </si>
  <si>
    <t>tig00000459_g1156.t1</t>
  </si>
  <si>
    <t>gi|1000216055|gb|KXJ85106.1|</t>
  </si>
  <si>
    <t>Eukaryota-Fungi-Ascomycota-Sordariomycetes-Xylariales-Microdochiaceae-Microdochium-Microdochium_bolleyi-KXJ85106</t>
  </si>
  <si>
    <t>tig00000852_g5034.t1</t>
  </si>
  <si>
    <t>gi|659116329|ref|XP_008458020.1|</t>
  </si>
  <si>
    <t>Eukaryota-Viridiplantae-Streptophyta-undef-Cucurbitales-Cucurbitaceae-Cucumis-Cucumis_melo-XP_008458020</t>
  </si>
  <si>
    <t>tig00000984_g6005.t1</t>
  </si>
  <si>
    <t>gi|156383753|ref|XP_001632997.1|</t>
  </si>
  <si>
    <t>Eukaryota-Metazoa-Cnidaria-Anthozoa-Actiniaria-Edwardsiidae-Nematostella-Nematostella_vectensis-XP_001632997</t>
  </si>
  <si>
    <t>tig00000025_g7926.t1</t>
  </si>
  <si>
    <t>gi|1026969563|ref|XP_016609401.1|</t>
  </si>
  <si>
    <t>Eukaryota-Fungi-Chytridiomycota-Chytridiomycetes-Spizellomycetales-Spizellomycetaceae-Spizellomyces-Spizellomyces_punctatus-XP_016609401</t>
  </si>
  <si>
    <t>tig00001477_g8900.t1</t>
  </si>
  <si>
    <t>gi|242816359|ref|XP_002486761.1|</t>
  </si>
  <si>
    <t>Eukaryota-Fungi-Ascomycota-Eurotiomycetes-Eurotiales-Trichocomaceae-Talaromyces-Talaromyces_stipitatus-XP_002486761</t>
  </si>
  <si>
    <t>tig00020554_g10808.t1</t>
  </si>
  <si>
    <t>gi|545363028|ref|XP_005646711.1|</t>
  </si>
  <si>
    <t>Eukaryota-Viridiplantae-Chlorophyta-Trebouxiophyceae-undef-Coccomyxaceae-Coccomyxa-Coccomyxa_subellipsoidea-XP_005646711</t>
  </si>
  <si>
    <t>tig00020603_g11775.t1</t>
  </si>
  <si>
    <t>gi|548392620|ref|XP_005736696.1|</t>
  </si>
  <si>
    <t>Eukaryota-Metazoa-Chordata-Actinopteri-Cichliformes-Cichlidae-Pundamilia-Pundamilia_nyererei-XP_005736696</t>
  </si>
  <si>
    <t>tig00000178_g12738.t1</t>
  </si>
  <si>
    <t>gi|498167364|ref|WP_010481520.1|</t>
  </si>
  <si>
    <t>Bacteria-undef-Cyanobacteria-undef-Synechococcales-Acaryochloridaceae-Acaryochloris-Acaryochloris_sp._CCMEE_5410-WP_010481520</t>
  </si>
  <si>
    <t>tig00000042_g15623.t1</t>
  </si>
  <si>
    <t>gi|923124183|ref|XP_013755560.1|</t>
  </si>
  <si>
    <t>Eukaryota-undef-undef-undef-undef-Apusomonadidae-Thecamonas-Thecamonas_trahens-XP_013755560</t>
  </si>
  <si>
    <t>tig00020960_g16594.t1</t>
  </si>
  <si>
    <t>gi|762082257|ref|XP_011423933.1|</t>
  </si>
  <si>
    <t>Eukaryota-Metazoa-Mollusca-Bivalvia-Ostreoida-Ostreidae-Crassostrea-Crassostrea_gigas-XP_011423933</t>
  </si>
  <si>
    <t>tig00021038_g17554.t1</t>
  </si>
  <si>
    <t>gi|753799751|ref|WP_041555394.1|</t>
  </si>
  <si>
    <t>Bacteria-undef-Cyanobacteria-undef-Nostocales-Nostocaceae-Nostoc-Nostoc_sp._PCC_7524-WP_041555394</t>
  </si>
  <si>
    <t>tig00000219_g19479.t1</t>
  </si>
  <si>
    <t>gi|999970774|gb|KXJ09948.1|</t>
  </si>
  <si>
    <t>Eukaryota-Metazoa-Cnidaria-Anthozoa-Actiniaria-Aiptasiidae-Exaiptasia-Exaiptasia_pallida-KXJ09948</t>
  </si>
  <si>
    <t>tig00021339_g20441.t1</t>
  </si>
  <si>
    <t>gi|1026978684|ref|XP_016608938.1|</t>
  </si>
  <si>
    <t>Eukaryota-Fungi-Chytridiomycota-Chytridiomycetes-Spizellomycetales-Spizellomycetaceae-Spizellomyces-Spizellomyces_punctatus-XP_016608938</t>
  </si>
  <si>
    <t>tig00021571_g22384.t1</t>
  </si>
  <si>
    <t>gi|971506631|dbj|GAQ91577.1|</t>
  </si>
  <si>
    <t>Eukaryota-Viridiplantae-Streptophyta-Klebsormidiophyceae-Klebsormidiales-Klebsormidiaceae-Klebsormidium-Klebsormidium_flaccidum-GAQ91577</t>
  </si>
  <si>
    <t>tig00000344_g24299.t1</t>
  </si>
  <si>
    <t>gi|583499960|gb|EWD63712.1|</t>
  </si>
  <si>
    <t>Bacteria-undef-Proteobacteria-Gammaproteobacteria-Enterobacterales-Enterobacteriaceae-Klebsiella-Klebsiella_pneumoniae-EWD63712</t>
  </si>
  <si>
    <t>tig00000402_g194.t1</t>
  </si>
  <si>
    <t>gi|168027475|ref|XP_001766255.1|</t>
  </si>
  <si>
    <t>Eukaryota-Viridiplantae-Streptophyta-Bryopsida-Funariales-Funariaceae-Physcomitrella-Physcomitrella_patens-XP_001766255</t>
  </si>
  <si>
    <t>tig00000555_g2130.t1</t>
  </si>
  <si>
    <t>gi|672820990|gb|KFH65886.1|</t>
  </si>
  <si>
    <t>Eukaryota-Fungi-Mucoromycota-undef-Mortierellales-Mortierellaceae-Mortierella-Mortierella_verticillata-KFH65886</t>
  </si>
  <si>
    <t>tig00000852_g5035.t1</t>
  </si>
  <si>
    <t>gi|494500722|ref|WP_007290185.1|</t>
  </si>
  <si>
    <t>Bacteria-undef-Firmicutes-Negativicutes-Selenomonadales-Sporomusaceae-Thermosinus-Thermosinus_carboxydivorans-WP_007290185</t>
  </si>
  <si>
    <t>tig00000985_g6006.t1</t>
  </si>
  <si>
    <t>gi|751238143|ref|XP_011173003.1|</t>
  </si>
  <si>
    <t>Eukaryota-Metazoa-Arthropoda-Insecta-Hymenoptera-Formicidae-Solenopsis-Solenopsis_invicta-XP_011173003</t>
  </si>
  <si>
    <t>tig00001085_g6960.t1</t>
  </si>
  <si>
    <t>gi|931435998|gb|KPK21376.1|</t>
  </si>
  <si>
    <t>Bacteria-undef-Nitrospirae-Nitrospira-undef-undef-undef-Nitrospira_bacterium_SG8_3-KPK21376</t>
  </si>
  <si>
    <t>tig00001477_g8901.t1</t>
  </si>
  <si>
    <t>gi|515875022|ref|WP_017305605.1|</t>
  </si>
  <si>
    <t>Bacteria-undef-Cyanobacteria-undef-Spirulinales-Spirulinaceae-Spirulina-Spirulina_subsalsa-WP_017305605</t>
  </si>
  <si>
    <t>tig00020554_g10809.t1</t>
  </si>
  <si>
    <t>gi|1000779556|gb|KXN70780.1|</t>
  </si>
  <si>
    <t>Eukaryota-Fungi-Zoopagomycota-Entomophthoromycetes-Entomophthorales-Ancylistaceae-Conidiobolus-Conidiobolus_coronatus-KXN70780</t>
  </si>
  <si>
    <t>tig00020603_g11776.t1</t>
  </si>
  <si>
    <t>gi|470491943|ref|XP_004345952.1|</t>
  </si>
  <si>
    <t>Eukaryota-undef-undef-undef-Longamoebia-Acanthamoebidae-Acanthamoeba-Acanthamoeba_castellanii-XP_004345952</t>
  </si>
  <si>
    <t>tig00021038_g17555.t1</t>
  </si>
  <si>
    <t>gi|504993529|ref|WP_015180631.1|</t>
  </si>
  <si>
    <t>Bacteria-undef-Cyanobacteria-undef-Oscillatoriales-Microcoleaceae-Microcoleus-Microcoleus_sp._PCC_7113-WP_015180631</t>
  </si>
  <si>
    <t>tig00021123_g18518.t1</t>
  </si>
  <si>
    <t>gi|159482940|ref|XP_001699523.1|</t>
  </si>
  <si>
    <t>Eukaryota-Viridiplantae-Chlorophyta-Chlorophyceae-Chlamydomonadales-Chlamydomonadaceae-Chlamydomonas-Chlamydomonas_reinhardtii-XP_001699523</t>
  </si>
  <si>
    <t>tig00000219_g19479.t2</t>
  </si>
  <si>
    <t>tig00021435_g21410.t1</t>
  </si>
  <si>
    <t>gi|672396107|dbj|GAK50645.1|</t>
  </si>
  <si>
    <t>Bacteria-undef-undef-undef-undef-undef-Candidatus Moduliflexus-Candidatus_Moduliflexus_flocculans-GAK50645</t>
  </si>
  <si>
    <t>tig00000754_g3902.t1</t>
  </si>
  <si>
    <t>gi|290999038|ref|XP_002682087.1|</t>
  </si>
  <si>
    <t>Eukaryota-undef-undef-Heterolobosea-Schizopyrenida-Vahlkampfiidae-Naegleria-Naegleria_gruberi-XP_002682087</t>
  </si>
  <si>
    <t>tig00000970_g5832.t1</t>
  </si>
  <si>
    <t>gi|962268636|gb|KTD52653.1|</t>
  </si>
  <si>
    <t>Bacteria-undef-Proteobacteria-Gammaproteobacteria-Legionellales-Legionellaceae-Legionella-Legionella_quinlivanii-KTD52653</t>
  </si>
  <si>
    <t>tig00001234_g7751.t1</t>
  </si>
  <si>
    <t>gi|544216120|ref|XP_005538205.1|</t>
  </si>
  <si>
    <t>Eukaryota-undef-undef-Bangiophyceae-Cyanidiales-Cyanidiaceae-Cyanidioschyzon-Cyanidioschyzon_merolae-XP_005538205</t>
  </si>
  <si>
    <t>tig00001428_g8724.t1</t>
  </si>
  <si>
    <t>tig00000157_g9696.t1</t>
  </si>
  <si>
    <t>gi|916300359|ref|WP_051035405.1|</t>
  </si>
  <si>
    <t>Bacteria-undef-Cyanobacteria-undef-Oscillatoriales-Gomontiellaceae-Crinalium-Crinalium_epipsammum-WP_051035405</t>
  </si>
  <si>
    <t>tig00020553_g10641.t1</t>
  </si>
  <si>
    <t>gi|326517914|dbj|BAK07209.1|</t>
  </si>
  <si>
    <t>Eukaryota-Viridiplantae-Streptophyta-Liliopsida-Poales-Poaceae-Hordeum-Hordeum_vulgare-BAK07209</t>
  </si>
  <si>
    <t>tig00021036_g17383.t1</t>
  </si>
  <si>
    <t>gi|976141397|ref|WP_059300980.1|</t>
  </si>
  <si>
    <t>Bacteria-undef-Actinobacteria-Actinobacteria-Streptomycetales-Streptomycetaceae-Streptomyces-Streptomyces_canus-WP_059300980</t>
  </si>
  <si>
    <t>tig00021179_g19303.t1</t>
  </si>
  <si>
    <t>gi|290996476|ref|XP_002680808.1|</t>
  </si>
  <si>
    <t>Eukaryota-undef-undef-Heterolobosea-Schizopyrenida-Vahlkampfiidae-Naegleria-Naegleria_gruberi-XP_002680808</t>
  </si>
  <si>
    <t>tig00021432_g21235.t1</t>
  </si>
  <si>
    <t>gi|545703970|ref|XP_005704309.1|</t>
  </si>
  <si>
    <t>Eukaryota-undef-undef-Bangiophyceae-Cyanidiales-Cyanidiaceae-Galdieria-Galdieria_sulphuraria-XP_005704309</t>
  </si>
  <si>
    <t>tig00021720_g23172.t1</t>
  </si>
  <si>
    <t>gi|673033562|ref|XP_008870742.1|</t>
  </si>
  <si>
    <t>Eukaryota-undef-undef-Oomycetes-Saprolegniales-Saprolegniaceae-Aphanomyces-Aphanomyces_invadans-XP_008870742</t>
  </si>
  <si>
    <t>tig00000319_g24127.t1</t>
  </si>
  <si>
    <t>gi|923650668|ref|XP_013644316.1|</t>
  </si>
  <si>
    <t>Eukaryota-Viridiplantae-Streptophyta-undef-Brassicales-Brassicaceae-Brassica-Brassica_napus-XP_013644316</t>
  </si>
  <si>
    <t>tig00000451_g965.t1</t>
  </si>
  <si>
    <t>tig00000743_g3884.t1</t>
  </si>
  <si>
    <t>gi|551267241|ref|WP_022887432.1|</t>
  </si>
  <si>
    <t>Bacteria-undef-Actinobacteria-Actinobacteria-Micrococcales-Microbacteriaceae-Glaciibacter-Glaciibacter_superstes-WP_022887432</t>
  </si>
  <si>
    <t>tig00000842_g4844.t1</t>
  </si>
  <si>
    <t>gi|260836973|ref|XP_002613480.1|</t>
  </si>
  <si>
    <t>Eukaryota-Metazoa-Chordata-undef-undef-Branchiostomidae-Branchiostoma-Branchiostoma_floridae-XP_002613480</t>
  </si>
  <si>
    <t>tig00001067_g6767.t1</t>
  </si>
  <si>
    <t>gi|584014392|ref|XP_006801976.1|</t>
  </si>
  <si>
    <t>Eukaryota-Metazoa-Chordata-Actinopteri-Cichliformes-Cichlidae-Neolamprologus-Neolamprologus_brichardi-XP_006801976</t>
  </si>
  <si>
    <t>tig00001424_g8706.t1</t>
  </si>
  <si>
    <t>gi|1032442229|gb|OAP64897.1|</t>
  </si>
  <si>
    <t>Eukaryota-Fungi-Ascomycota-Eurotiomycetes-Chaetothyriales-Herpotrichiellaceae-Fonsecaea-Fonsecaea_erecta-OAP64897</t>
  </si>
  <si>
    <t>tig00020572_g11585.t1</t>
  </si>
  <si>
    <t>gi|970458147|ref|WP_058738279.1|</t>
  </si>
  <si>
    <t>Archaea-undef-Euryarchaeota-Methanobacteria-Methanobacteriales-Methanobacteriaceae-Methanobrevibacter-Methanobrevibacter_millerae-WP_058738279</t>
  </si>
  <si>
    <t>tig00020723_g13504.t1</t>
  </si>
  <si>
    <t>tig00000042_g15432.t1</t>
  </si>
  <si>
    <t>gi|720040026|ref|XP_010268472.1|</t>
  </si>
  <si>
    <t>tig00020951_g16406.t1</t>
  </si>
  <si>
    <t>tig00021036_g17366.t1</t>
  </si>
  <si>
    <t>gi|595484032|gb|EXX71174.1|</t>
  </si>
  <si>
    <t>Eukaryota-Fungi-Mucoromycota-Glomeromycetes-Glomerales-Glomeraceae-Rhizophagus-Rhizophagus_irregularis-EXX71174</t>
  </si>
  <si>
    <t>tig00021108_g18326.t1</t>
  </si>
  <si>
    <t>gi|1001616572|gb|KXS20315.1|</t>
  </si>
  <si>
    <t>Eukaryota-Fungi-Chytridiomycota-Monoblepharidomycetes-Monoblepharidales-Gonapodyaceae-Gonapodya-Gonapodya_prolifera-KXS20315</t>
  </si>
  <si>
    <t>tig00021179_g19285.t1</t>
  </si>
  <si>
    <t>gi|752572619|ref|WP_041243848.1|</t>
  </si>
  <si>
    <t>Bacteria-undef-Cyanobacteria-Gloeobacteria-Gloeobacterales-Gloeobacteraceae-Gloeobacter-Gloeobacter_kilaueensis-WP_041243848</t>
  </si>
  <si>
    <t>tig00021532_g22198.t1</t>
  </si>
  <si>
    <t>gi|219128490|ref|XP_002184445.1|</t>
  </si>
  <si>
    <t>Eukaryota-undef-Bacillariophyta-Bacillariophyceae-Naviculales-Phaeodactylaceae-Phaeodactylum-Phaeodactylum_tricornutum-XP_002184445</t>
  </si>
  <si>
    <t>tig00021719_g23154.t1</t>
  </si>
  <si>
    <t>gi|260810666|ref|XP_002600077.1|</t>
  </si>
  <si>
    <t>Eukaryota-Metazoa-Chordata-undef-undef-Branchiostomidae-Branchiostoma-Branchiostoma_floridae-XP_002600077</t>
  </si>
  <si>
    <t>tig00000402_g195.t1</t>
  </si>
  <si>
    <t>gi|91078746|ref|XP_967966.1|</t>
  </si>
  <si>
    <t>Eukaryota-Metazoa-Arthropoda-Insecta-Coleoptera-Tenebrionidae-Tribolium-Tribolium_castaneum-XP_967966</t>
  </si>
  <si>
    <t>tig00000459_g1158.t1</t>
  </si>
  <si>
    <t>gi|552844142|ref|XP_005851021.1|</t>
  </si>
  <si>
    <t>Eukaryota-Viridiplantae-Chlorophyta-Trebouxiophyceae-Chlorellales-Chlorellaceae-Chlorella-Chlorella_variabilis-XP_005851021</t>
  </si>
  <si>
    <t>tig00000852_g5036.t1</t>
  </si>
  <si>
    <t>gi|363741619|ref|XP_417388.3|</t>
  </si>
  <si>
    <t>Eukaryota-Metazoa-Chordata-Aves-Galliformes-Phasianidae-Gallus-Gallus_gallus-XP_417388</t>
  </si>
  <si>
    <t>tig00000025_g7928.t1</t>
  </si>
  <si>
    <t>gi|302813581|ref|XP_002988476.1|</t>
  </si>
  <si>
    <t>Eukaryota-Viridiplantae-Streptophyta-Lycopodiopsida-Selaginellales-Selaginellaceae-Selaginella-Selaginella_moellendorffii-XP_002988476</t>
  </si>
  <si>
    <t>tig00000178_g12740.t1</t>
  </si>
  <si>
    <t>gi|499963776|ref|WP_011644494.1|</t>
  </si>
  <si>
    <t>Bacteria-undef-Proteobacteria-Alphaproteobacteria-Rhodobacterales-Hyphomonadaceae-Maricaulis-Maricaulis_maris-WP_011644494</t>
  </si>
  <si>
    <t>tig00000042_g15625.t1</t>
  </si>
  <si>
    <t>gi|919038901|ref|XP_013402944.1|</t>
  </si>
  <si>
    <t>Eukaryota-Metazoa-Brachiopoda-Lingulata-Lingulida-Lingulidae-Lingula-Lingula_anatina-XP_013402944</t>
  </si>
  <si>
    <t>tig00021435_g21411.t1</t>
  </si>
  <si>
    <t>gi|814540915|emb|CEQ41766.1|</t>
  </si>
  <si>
    <t>Eukaryota-Fungi-Basidiomycota-Microbotryomycetes-Sporidiobolales-Sporidiobolaceae-Sporidiobolus-Sporidiobolus_salmonicolor-CEQ41766</t>
  </si>
  <si>
    <t>tig00000402_g196.t1</t>
  </si>
  <si>
    <t>gi|259013571|ref|NP_001158334.1|</t>
  </si>
  <si>
    <t>Eukaryota-Metazoa-Chordata-Actinopteri-Beloniformes-Adrianichthyidae-Oryzias-Oryzias_latipes-NP_001158334</t>
  </si>
  <si>
    <t>tig00000459_g1159.t1</t>
  </si>
  <si>
    <t>gi|330805000|ref|XP_003290476.1|</t>
  </si>
  <si>
    <t>Eukaryota-undef-undef-undef-Dictyosteliida-undef-Dictyostelium-Dictyostelium_purpureum-XP_003290476</t>
  </si>
  <si>
    <t>tig00000788_g4078.t1</t>
  </si>
  <si>
    <t>gi|281207628|gb|EFA81810.1|</t>
  </si>
  <si>
    <t>Eukaryota-undef-undef-undef-Dictyosteliida-undef-Polysphondylium-Polysphondylium_pallidum-EFA81810</t>
  </si>
  <si>
    <t>tig00000025_g7929.t1</t>
  </si>
  <si>
    <t>gi|302794218|ref|XP_002978873.1|</t>
  </si>
  <si>
    <t>Eukaryota-Viridiplantae-Streptophyta-Lycopodiopsida-Selaginellales-Selaginellaceae-Selaginella-Selaginella_moellendorffii-XP_002978873</t>
  </si>
  <si>
    <t>tig00020554_g10811.t1</t>
  </si>
  <si>
    <t>gi|551649700|ref|XP_005827634.1|</t>
  </si>
  <si>
    <t>Eukaryota-undef-undef-Cryptophyta-Pyrenomonadales-Geminigeraceae-Guillardia-Guillardia_theta-XP_005827634</t>
  </si>
  <si>
    <t>tig00020603_g11778.t1</t>
  </si>
  <si>
    <t>gi|999978219|gb|KXJ17393.1|</t>
  </si>
  <si>
    <t>Eukaryota-Metazoa-Cnidaria-Anthozoa-Actiniaria-Aiptasiidae-Exaiptasia-Exaiptasia_pallida-KXJ17393</t>
  </si>
  <si>
    <t>tig00020849_g14658.t1</t>
  </si>
  <si>
    <t>gi|470320315|ref|XP_004348777.1|</t>
  </si>
  <si>
    <t>Eukaryota-undef-undef-Ichthyosporea-undef-undef-Capsaspora-Capsaspora_owczarzaki-XP_004348777</t>
  </si>
  <si>
    <t>tig00000042_g15626.t1</t>
  </si>
  <si>
    <t>tig00021038_g17557.t1</t>
  </si>
  <si>
    <t>gi|1001618513|gb|KXS22251.1|</t>
  </si>
  <si>
    <t>Eukaryota-Fungi-Chytridiomycota-Monoblepharidomycetes-Monoblepharidales-Gonapodyaceae-Gonapodya-Gonapodya_prolifera-KXS22251</t>
  </si>
  <si>
    <t>tig00021123_g18520.t1</t>
  </si>
  <si>
    <t>gi|971518087|dbj|GAQ80095.1|</t>
  </si>
  <si>
    <t>Eukaryota-Viridiplantae-Streptophyta-Klebsormidiophyceae-Klebsormidiales-Klebsormidiaceae-Klebsormidium-Klebsormidium_flaccidum-GAQ80095</t>
  </si>
  <si>
    <t>tig00000219_g19481.t1</t>
  </si>
  <si>
    <t>gi|971519306|dbj|GAQ78863.1|</t>
  </si>
  <si>
    <t>Eukaryota-Viridiplantae-Streptophyta-Klebsormidiophyceae-Klebsormidiales-Klebsormidiaceae-Klebsormidium-Klebsormidium_flaccidum-GAQ78863</t>
  </si>
  <si>
    <t>tig00000402_g197.t1</t>
  </si>
  <si>
    <t>gi|926626386|ref|XP_013778727.1|</t>
  </si>
  <si>
    <t>Eukaryota-Metazoa-Arthropoda-Merostomata-Xiphosura-Limulidae-Limulus-Limulus_polyphemus-XP_013778727</t>
  </si>
  <si>
    <t>tig00000555_g2133.t1</t>
  </si>
  <si>
    <t>gi|498934249|ref|XP_004540644.1|</t>
  </si>
  <si>
    <t>Eukaryota-Metazoa-Chordata-Actinopteri-Cichliformes-Cichlidae-Maylandia-Maylandia_zebra-XP_004540644</t>
  </si>
  <si>
    <t>tig00000788_g4078.t2</t>
  </si>
  <si>
    <t>tig00001085_g6962.t1</t>
  </si>
  <si>
    <t>gi|595458323|gb|EXX62431.1|</t>
  </si>
  <si>
    <t>Eukaryota-Fungi-Mucoromycota-Glomeromycetes-Glomerales-Glomeraceae-Rhizophagus-Rhizophagus_irregularis-EXX62431</t>
  </si>
  <si>
    <t>tig00000025_g7930.t1</t>
  </si>
  <si>
    <t>gi|971516992|dbj|GAQ81217.1|</t>
  </si>
  <si>
    <t>Eukaryota-Viridiplantae-Streptophyta-Klebsormidiophyceae-Klebsormidiales-Klebsormidiaceae-Klebsormidium-Klebsormidium_flaccidum-GAQ81217</t>
  </si>
  <si>
    <t>tig00020554_g10812.t1</t>
  </si>
  <si>
    <t>gi|470442933|ref|XP_004339591.1|</t>
  </si>
  <si>
    <t>Eukaryota-undef-undef-undef-Longamoebia-Acanthamoebidae-Acanthamoeba-Acanthamoeba_castellanii-XP_004339591</t>
  </si>
  <si>
    <t>tig00020849_g14659.t1</t>
  </si>
  <si>
    <t>tig00000042_g15627.t1</t>
  </si>
  <si>
    <t>gi|154415475|ref|XP_001580762.1|</t>
  </si>
  <si>
    <t>Eukaryota-undef-undef-undef-Trichomonadida-Trichomonadidae-Trichomonas-Trichomonas_vaginalis-XP_001580762</t>
  </si>
  <si>
    <t>tig00021038_g17558.t1</t>
  </si>
  <si>
    <t>gi|727483742|ref|XP_010417737.1|</t>
  </si>
  <si>
    <t>Eukaryota-Viridiplantae-Streptophyta-undef-Brassicales-Brassicaceae-Camelina-Camelina_sativa-XP_010417737</t>
  </si>
  <si>
    <t>tig00021123_g18521.t1</t>
  </si>
  <si>
    <t>gi|552825217|ref|XP_005846774.1|</t>
  </si>
  <si>
    <t>Eukaryota-Viridiplantae-Chlorophyta-Trebouxiophyceae-Chlorellales-Chlorellaceae-Chlorella-Chlorella_variabilis-XP_005846774</t>
  </si>
  <si>
    <t>tig00000219_g19482.t1</t>
  </si>
  <si>
    <t>gi|494514505|ref|WP_007303963.1|</t>
  </si>
  <si>
    <t>Bacteria-undef-Cyanobacteria-undef-Chroococcales-Aphanothecaceae-Crocosphaera-Crocosphaera_watsonii-WP_007303963</t>
  </si>
  <si>
    <t>tig00021339_g20445.t1</t>
  </si>
  <si>
    <t>gi|502140152|ref|XP_004504081.1|</t>
  </si>
  <si>
    <t>Eukaryota-Viridiplantae-Streptophyta-undef-Fabales-Fabaceae-Cicer-Cicer_arietinum-XP_004504081</t>
  </si>
  <si>
    <t>tig00021435_g21413.t1</t>
  </si>
  <si>
    <t>gi|831346589|ref|XP_012743143.1|</t>
  </si>
  <si>
    <t>Eukaryota-Fungi-Ascomycota-Leotiomycetes-undef-Pseudeurotiaceae-Pseudogymnoascus-Pseudogymnoascus_destructans-XP_012743143</t>
  </si>
  <si>
    <t>tig00021745_g23351.t1</t>
  </si>
  <si>
    <t>gi|371945012|gb|AEX62833.1|</t>
  </si>
  <si>
    <t>Viruses-undef-undef-undef-undef-Mimiviridae-undef-Moumouvirus-AEX62833</t>
  </si>
  <si>
    <t>tig00000402_g198.t1</t>
  </si>
  <si>
    <t>gi|931548102|gb|KPL23069.1|</t>
  </si>
  <si>
    <t>Bacteria-undef-Chloroflexi-Anaerolineae-undef-undef-undef-Anaerolineae_bacterium_SM23_84-KPL23069</t>
  </si>
  <si>
    <t>tig00000459_g1161.t1</t>
  </si>
  <si>
    <t>gi|551600316|ref|XP_005781906.1|</t>
  </si>
  <si>
    <t>Eukaryota-undef-undef-undef-Isochrysidales-Noelaerhabdaceae-Emiliania-Emiliania_huxleyi-XP_005781906</t>
  </si>
  <si>
    <t>tig00000555_g2134.t1</t>
  </si>
  <si>
    <t>gi|145507586|ref|XP_001439748.1|</t>
  </si>
  <si>
    <t>Eukaryota-undef-undef-Oligohymenophorea-Peniculida-Parameciidae-Paramecium-Paramecium_tetraurelia-XP_001439748</t>
  </si>
  <si>
    <t>tig00000852_g5039.t1</t>
  </si>
  <si>
    <t>gi|548396790|ref|XP_005737632.1|</t>
  </si>
  <si>
    <t>Eukaryota-Metazoa-Chordata-Actinopteri-Cichliformes-Cichlidae-Pundamilia-Pundamilia_nyererei-XP_005737632</t>
  </si>
  <si>
    <t>tig00001085_g6963.t1</t>
  </si>
  <si>
    <t>gi|1026768956|gb|OAE28983.1|</t>
  </si>
  <si>
    <t>Eukaryota-Viridiplantae-Streptophyta-Marchantiopsida-Marchantiales-Marchantiaceae-Marchantia-Marchantia_polymorpha-OAE28983</t>
  </si>
  <si>
    <t>tig00000025_g7931.t1</t>
  </si>
  <si>
    <t>gi|801009727|ref|WP_046021883.1|</t>
  </si>
  <si>
    <t>Bacteria-undef-Proteobacteria-Alphaproteobacteria-Rhodospirillales-Rhodospirillaceae-Magnetospira-Magnetospira_sp._QH-2-WP_046021883</t>
  </si>
  <si>
    <t>tig00020554_g10813.t1</t>
  </si>
  <si>
    <t>gi|255083242|ref|XP_002504607.1|</t>
  </si>
  <si>
    <t>Eukaryota-Viridiplantae-Chlorophyta-Mamiellophyceae-Mamiellales-Mamiellaceae-Micromonas-Micromonas_commoda-XP_002504607</t>
  </si>
  <si>
    <t>tig00020603_g11780.t1</t>
  </si>
  <si>
    <t>gi|1044528673|ref|XP_017408895.1|</t>
  </si>
  <si>
    <t>Eukaryota-Viridiplantae-Streptophyta-undef-Fabales-Fabaceae-Vigna-Vigna_angularis-XP_017408895</t>
  </si>
  <si>
    <t>tig00020849_g14660.t1</t>
  </si>
  <si>
    <t>gi|518327462|ref|WP_019497669.1|</t>
  </si>
  <si>
    <t>Bacteria-undef-Cyanobacteria-undef-Nostocales-Rivulariaceae-Calothrix-Calothrix_sp._PCC_7103-WP_019497669</t>
  </si>
  <si>
    <t>tig00021038_g17559.t1</t>
  </si>
  <si>
    <t>gi|811210547|ref|WP_046372078.1|</t>
  </si>
  <si>
    <t>Bacteria-undef-Proteobacteria-Gammaproteobacteria-Enterobacterales-Erwiniaceae-Erwinia-Erwinia_tracheiphila-WP_046372078</t>
  </si>
  <si>
    <t>tig00021123_g18521.t2</t>
  </si>
  <si>
    <t>tig00000219_g19483.t1</t>
  </si>
  <si>
    <t>gi|586648197|ref|XP_006828784.1|</t>
  </si>
  <si>
    <t>Eukaryota-Viridiplantae-Streptophyta-undef-Amborellales-Amborellaceae-Amborella-Amborella_trichopoda-XP_006828784</t>
  </si>
  <si>
    <t>tig00021339_g20446.t1</t>
  </si>
  <si>
    <t>gi|516339726|ref|WP_017729759.1|</t>
  </si>
  <si>
    <t>Bacteria-undef-Bacteroidetes-Cytophagia-Cytophagales-Flammeovirgaceae-Nafulsella-Nafulsella_turpanensis-WP_017729759</t>
  </si>
  <si>
    <t>tig00021435_g21413.t2</t>
  </si>
  <si>
    <t>tig00000555_g2135.t1</t>
  </si>
  <si>
    <t>gi|1055813970|ref|WP_067407690.1|</t>
  </si>
  <si>
    <t>Bacteria-undef-Proteobacteria-Alphaproteobacteria-Sphingomonadales-Erythrobacteraceae-undef-Erythrobacteraceae_bacterium_CCH12-C2-WP_067407690</t>
  </si>
  <si>
    <t>tig00000788_g4080.t1</t>
  </si>
  <si>
    <t>gi|669319110|gb|KFD59604.1|</t>
  </si>
  <si>
    <t>Eukaryota-Metazoa-Nematoda-Enoplea-Trichocephalida-Trichuridae-Trichuris-Trichuris_suis-KFD59604</t>
  </si>
  <si>
    <t>tig00001085_g6964.t1</t>
  </si>
  <si>
    <t>gi|544212948|ref|XP_005536622.1|</t>
  </si>
  <si>
    <t>Eukaryota-undef-undef-Bangiophyceae-Cyanidiales-Cyanidiaceae-Cyanidioschyzon-Cyanidioschyzon_merolae-XP_005536622</t>
  </si>
  <si>
    <t>tig00000025_g7932.t1</t>
  </si>
  <si>
    <t>gi|831772078|ref|XP_012753499.1|</t>
  </si>
  <si>
    <t>Eukaryota-undef-undef-undef-Dictyosteliida-undef-Acytostelium-Acytostelium_subglobosum-XP_012753499</t>
  </si>
  <si>
    <t>tig00020554_g10814.t1</t>
  </si>
  <si>
    <t>gi|470263769|ref|XP_004361009.1|</t>
  </si>
  <si>
    <t>Eukaryota-undef-undef-undef-Dictyosteliida-undef-Dictyostelium-Dictyostelium_fasciculatum-XP_004361009</t>
  </si>
  <si>
    <t>tig00020603_g11780.t2</t>
  </si>
  <si>
    <t>tig00000042_g15629.t1</t>
  </si>
  <si>
    <t>gi|672176540|ref|XP_008808339.1|</t>
  </si>
  <si>
    <t>Eukaryota-Viridiplantae-Streptophyta-Liliopsida-Arecales-Arecaceae-Phoenix-Phoenix_dactylifera-XP_008808339</t>
  </si>
  <si>
    <t>tig00020960_g16600.t1</t>
  </si>
  <si>
    <t>gi|908490560|ref|XP_013095235.1|</t>
  </si>
  <si>
    <t>Eukaryota-Metazoa-Mollusca-Gastropoda-undef-Planorbidae-Biomphalaria-Biomphalaria_glabrata-XP_013095235</t>
  </si>
  <si>
    <t>tig00000219_g19484.t1</t>
  </si>
  <si>
    <t>gi|736176357|ref|WP_034294376.1|</t>
  </si>
  <si>
    <t>Bacteria-undef-Proteobacteria-Betaproteobacteria-Neisseriales-Neisseriaceae-Alysiella-Alysiella_crassa-WP_034294376</t>
  </si>
  <si>
    <t>tig00021435_g21413.t3</t>
  </si>
  <si>
    <t>tig00000402_g200.t1</t>
  </si>
  <si>
    <t>gi|938509517|gb|KPQ42588.1|</t>
  </si>
  <si>
    <t>Archaea-undef-Euryarchaeota-Methanomicrobia-Methanosarcinales-Candidatus Methanoperedenaceae-Candidatus Methanoperedens-Candidatus_Methanoperedens_sp._BLZ1-KPQ42588</t>
  </si>
  <si>
    <t>tig00000788_g4080.t2</t>
  </si>
  <si>
    <t>gi|595436000|gb|EXX50698.1|</t>
  </si>
  <si>
    <t>Eukaryota-Fungi-Mucoromycota-Glomeromycetes-Glomerales-Glomeraceae-Rhizophagus-Rhizophagus_irregularis-EXX50698</t>
  </si>
  <si>
    <t>tig00000025_g7933.t1</t>
  </si>
  <si>
    <t>gi|1057111829|ref|WP_068507592.1|</t>
  </si>
  <si>
    <t>Bacteria-undef-Cyanobacteria-undef-Synechococcales-Leptolyngbyaceae-Leptolyngbya-Leptolyngbya_sp._O-77-WP_068507592</t>
  </si>
  <si>
    <t>tig00020510_g9871.t1</t>
  </si>
  <si>
    <t>gi|567982568|gb|ETL32983.1|</t>
  </si>
  <si>
    <t>Eukaryota-undef-undef-Oomycetes-Peronosporales-undef-Phytophthora-Phytophthora_parasitica-ETL32983</t>
  </si>
  <si>
    <t>tig00020754_g13695.t1</t>
  </si>
  <si>
    <t>tig00020849_g14662.t1</t>
  </si>
  <si>
    <t>gi|1035962455|gb|OAY83073.1|</t>
  </si>
  <si>
    <t>Eukaryota-Viridiplantae-Streptophyta-Liliopsida-Poales-Bromeliaceae-Ananas-Ananas_comosus-OAY83073</t>
  </si>
  <si>
    <t>tig00000042_g15630.t1</t>
  </si>
  <si>
    <t>gi|539191072|gb|AGU99744.1|</t>
  </si>
  <si>
    <t>Viruses-undef-undef-undef-undef-Poxviridae-Leporipoxvirus-Myxoma_virus-AGU99744</t>
  </si>
  <si>
    <t>tig00021038_g17561.t1</t>
  </si>
  <si>
    <t>gi|71648919|ref|XP_813237.1|</t>
  </si>
  <si>
    <t>Eukaryota-undef-undef-undef-Kinetoplastida-Trypanosomatidae-Trypanosoma-Trypanosoma_cruzi-XP_813237</t>
  </si>
  <si>
    <t>tig00021123_g18523.t1</t>
  </si>
  <si>
    <t>tig00000219_g19485.t1</t>
  </si>
  <si>
    <t>gi|390334526|ref|XP_783509.2|</t>
  </si>
  <si>
    <t>Eukaryota-Metazoa-Echinodermata-Echinoidea-Echinoida-Strongylocentrotidae-Strongylocentrotus-Strongylocentrotus_purpuratus-XP_783509</t>
  </si>
  <si>
    <t>tig00021435_g21414.t1</t>
  </si>
  <si>
    <t>gi|1023265002|gb|KZT60221.1|</t>
  </si>
  <si>
    <t>Eukaryota-Fungi-Basidiomycota-Dacrymycetes-Dacrymycetales-Dacrymycetaceae-Calocera-Calocera_cornea-KZT60221</t>
  </si>
  <si>
    <t>tig00021572_g22391.t1</t>
  </si>
  <si>
    <t>tig00021745_g23354.t1</t>
  </si>
  <si>
    <t>tig00000350_g24306.t1</t>
  </si>
  <si>
    <t>gi|1026952369|ref|XP_016611719.1|</t>
  </si>
  <si>
    <t>Eukaryota-Fungi-Chytridiomycota-Chytridiomycetes-Spizellomycetales-Spizellomycetaceae-Spizellomyces-Spizellomyces_punctatus-XP_016611719</t>
  </si>
  <si>
    <t>tig00000459_g1163.t1</t>
  </si>
  <si>
    <t>tig00000555_g2137.t1</t>
  </si>
  <si>
    <t>gi|290977501|ref|XP_002671476.1|</t>
  </si>
  <si>
    <t>Eukaryota-undef-undef-Heterolobosea-Schizopyrenida-Vahlkampfiidae-Naegleria-Naegleria_gruberi-XP_002671476</t>
  </si>
  <si>
    <t>tig00000681_g3113.t1</t>
  </si>
  <si>
    <t>gi|978155035|gb|KVK56742.1|</t>
  </si>
  <si>
    <t>Bacteria-undef-Proteobacteria-Alphaproteobacteria-Rhizobiales-Rhizobiaceae-Agrobacterium-Agrobacterium_sp._TS43-KVK56742</t>
  </si>
  <si>
    <t>tig00000852_g5042.t1</t>
  </si>
  <si>
    <t>gi|649575764|ref|WP_026369446.1|</t>
  </si>
  <si>
    <t>Bacteria-undef-undef-undef-undef-undef-undef-bacterium_JKG1-WP_026369446</t>
  </si>
  <si>
    <t>tig00000985_g6013.t1</t>
  </si>
  <si>
    <t>tig00001085_g6966.t1</t>
  </si>
  <si>
    <t>gi|813163461|ref|XP_012202791.1|</t>
  </si>
  <si>
    <t>Eukaryota-undef-undef-Oomycetes-Saprolegniales-Saprolegniaceae-Saprolegnia-Saprolegnia_parasitica-XP_012202791</t>
  </si>
  <si>
    <t>tig00000025_g7934.t1</t>
  </si>
  <si>
    <t>gi|545361147|ref|XP_005645885.1|</t>
  </si>
  <si>
    <t>Eukaryota-Viridiplantae-Chlorophyta-Trebouxiophyceae-undef-Coccomyxaceae-Coccomyxa-Coccomyxa_subellipsoidea-XP_005645885</t>
  </si>
  <si>
    <t>tig00020554_g10816.t1</t>
  </si>
  <si>
    <t>gi|731328025|ref|XP_010674828.1|</t>
  </si>
  <si>
    <t>Eukaryota-Viridiplantae-Streptophyta-undef-Caryophyllales-Chenopodiaceae-Beta-Beta_vulgaris-XP_010674828</t>
  </si>
  <si>
    <t>tig00000178_g12746.t1</t>
  </si>
  <si>
    <t>tig00020849_g14663.t1</t>
  </si>
  <si>
    <t>gi|928138252|ref|XP_005622163.2|</t>
  </si>
  <si>
    <t>Eukaryota-Metazoa-Chordata-Mammalia-Carnivora-Canidae-Canis-Canis_lupus-XP_005622163</t>
  </si>
  <si>
    <t>tig00000042_g15631.t1</t>
  </si>
  <si>
    <t>gi|1036909714|ref|XP_017094875.1|</t>
  </si>
  <si>
    <t>Eukaryota-Metazoa-Arthropoda-Insecta-Diptera-Drosophilidae-Drosophila-Drosophila_bipectinata-XP_017094875</t>
  </si>
  <si>
    <t>tig00020960_g16602.t1</t>
  </si>
  <si>
    <t>gi|241566262|ref|XP_002402129.1|</t>
  </si>
  <si>
    <t>Eukaryota-Metazoa-Arthropoda-Arachnida-Ixodida-Ixodidae-Ixodes-Ixodes_scapularis-XP_002402129</t>
  </si>
  <si>
    <t>tig00021435_g21415.t1</t>
  </si>
  <si>
    <t>tig00000350_g24307.t1</t>
  </si>
  <si>
    <t>gi|502637402|ref|WP_012873904.1|</t>
  </si>
  <si>
    <t>Bacteria-undef-Chloroflexi-Thermomicrobia-Sphaerobacterales-Sphaerobacteraceae-Sphaerobacter-Sphaerobacter_thermophilus-WP_012873904</t>
  </si>
  <si>
    <t>tig00000402_g202.t1</t>
  </si>
  <si>
    <t>tig00000852_g5043.t1</t>
  </si>
  <si>
    <t>gi|686741287|ref|XP_009246189.1|</t>
  </si>
  <si>
    <t>Eukaryota-Metazoa-Chordata-Mammalia-Primates-Hominidae-Pongo-Pongo_abelii-XP_009246189</t>
  </si>
  <si>
    <t>tig00000985_g6014.t1</t>
  </si>
  <si>
    <t>gi|999972277|gb|KXJ11451.1|</t>
  </si>
  <si>
    <t>Eukaryota-Metazoa-Cnidaria-Anthozoa-Actiniaria-Aiptasiidae-Exaiptasia-Exaiptasia_pallida-KXJ11451</t>
  </si>
  <si>
    <t>tig00001085_g6967.t1</t>
  </si>
  <si>
    <t>tig00001484_g8909.t1</t>
  </si>
  <si>
    <t>gi|516152126|ref|WP_017582706.1|</t>
  </si>
  <si>
    <t>Bacteria-undef-Actinobacteria-Actinobacteria-Streptosporangiales-Nocardiopsaceae-Nocardiopsis-Nocardiopsis_valliformis-WP_017582706</t>
  </si>
  <si>
    <t>tig00020554_g10817.t1</t>
  </si>
  <si>
    <t>gi|545373416|ref|XP_005651075.1|</t>
  </si>
  <si>
    <t>Eukaryota-Viridiplantae-Chlorophyta-Trebouxiophyceae-undef-Coccomyxaceae-Coccomyxa-Coccomyxa_subellipsoidea-XP_005651075</t>
  </si>
  <si>
    <t>tig00020603_g11783.t1</t>
  </si>
  <si>
    <t>gi|1022846398|ref|XP_016274361.1|</t>
  </si>
  <si>
    <t>Eukaryota-Fungi-Basidiomycota-Microbotryomycetes-Sporidiobolales-Sporidiobolaceae-Rhodotorula-Rhodotorula_toruloides-XP_016274361</t>
  </si>
  <si>
    <t>tig00000178_g12747.t1</t>
  </si>
  <si>
    <t>gi|403346755|gb|EJY72784.1|</t>
  </si>
  <si>
    <t>Eukaryota-undef-undef-Spirotrichea-Sporadotrichida-Oxytrichidae-Oxytricha-Oxytricha_trifallax-EJY72784</t>
  </si>
  <si>
    <t>tig00020849_g14664.t1</t>
  </si>
  <si>
    <t>gi|957816767|ref|XP_014681942.1|</t>
  </si>
  <si>
    <t>Eukaryota-Metazoa-Priapulida-undef-undef-Priapulidae-Priapulus-Priapulus_caudatus-XP_014681942</t>
  </si>
  <si>
    <t>tig00000042_g15632.t1</t>
  </si>
  <si>
    <t>gi|26189988|emb|CAD58633.1|</t>
  </si>
  <si>
    <t>Eukaryota-undef-undef-Glaucocystophyceae-undef-Cyanophoraceae-Cyanophora-Cyanophora_paradoxa-CAD58633</t>
  </si>
  <si>
    <t>tig00020960_g16603.t1</t>
  </si>
  <si>
    <t>gi|1005216047|gb|KYF84570.1|</t>
  </si>
  <si>
    <t>Bacteria-undef-Proteobacteria-Deltaproteobacteria-Myxococcales-Polyangiaceae-Sorangium-Sorangium_cellulosum-KYF84570</t>
  </si>
  <si>
    <t>tig00021435_g21416.t1</t>
  </si>
  <si>
    <t>tig00000350_g24308.t1</t>
  </si>
  <si>
    <t>gi|330845252|ref|XP_003294508.1|</t>
  </si>
  <si>
    <t>Eukaryota-undef-undef-undef-Dictyosteliida-undef-Dictyostelium-Dictyostelium_purpureum-XP_003294508</t>
  </si>
  <si>
    <t>tig00000459_g1165.t1</t>
  </si>
  <si>
    <t>gi|330722326|gb|EGH00188.1|</t>
  </si>
  <si>
    <t>Bacteria-undef-Proteobacteria-Gammaproteobacteria-undef-undef-undef-gamma_proteobacterium_IMCC2047-EGH00188</t>
  </si>
  <si>
    <t>tig00000555_g2139.t1</t>
  </si>
  <si>
    <t>tig00000852_g5044.t1</t>
  </si>
  <si>
    <t>gi|47222463|emb|CAG12983.1|</t>
  </si>
  <si>
    <t>Eukaryota-Metazoa-Chordata-Actinopteri-Tetraodontiformes-Tetraodontidae-Tetraodon-Tetraodon_nigroviridis-CAG12983</t>
  </si>
  <si>
    <t>tig00001085_g6968.t1</t>
  </si>
  <si>
    <t>gi|499453309|ref|WP_011140773.1|</t>
  </si>
  <si>
    <t>Bacteria-undef-Cyanobacteria-Gloeobacteria-Gloeobacterales-Gloeobacteraceae-Gloeobacter-Gloeobacter_violaceus-WP_011140773</t>
  </si>
  <si>
    <t>tig00000025_g7936.t1</t>
  </si>
  <si>
    <t>gi|148910598|gb|ABR18369.1|</t>
  </si>
  <si>
    <t>Eukaryota-Viridiplantae-Streptophyta-undef-Pinales-Pinaceae-Picea-Picea_sitchensis-ABR18369</t>
  </si>
  <si>
    <t>tig00020510_g9874.t1</t>
  </si>
  <si>
    <t>gi|514696612|ref|XP_004995876.1|</t>
  </si>
  <si>
    <t>Eukaryota-undef-undef-undef-Choanoflagellida-Salpingoecidae-Salpingoeca-Salpingoeca_rosetta-XP_004995876</t>
  </si>
  <si>
    <t>tig00020554_g10818.t1</t>
  </si>
  <si>
    <t>gi|922862475|gb|KOO30075.1|</t>
  </si>
  <si>
    <t>Eukaryota-undef-undef-undef-Prymnesiales-Chrysochromulinaceae-Chrysochromulina-Chrysochromulina_sp._CCMP291-KOO30075</t>
  </si>
  <si>
    <t>tig00000178_g12748.t1</t>
  </si>
  <si>
    <t>gi|813198532|ref|XP_012208849.1|</t>
  </si>
  <si>
    <t>Eukaryota-undef-undef-Oomycetes-Saprolegniales-Saprolegniaceae-Saprolegnia-Saprolegnia_parasitica-XP_012208849</t>
  </si>
  <si>
    <t>tig00000042_g15633.t1</t>
  </si>
  <si>
    <t>gi|493029151|ref|WP_006098939.1|</t>
  </si>
  <si>
    <t>Bacteria-undef-Cyanobacteria-undef-Oscillatoriales-Coleofasciculaceae-Coleofasciculus-Coleofasciculus_chthonoplastes-WP_006098939</t>
  </si>
  <si>
    <t>tig00020960_g16604.t1</t>
  </si>
  <si>
    <t>gi|743922892|ref|XP_011005523.1|</t>
  </si>
  <si>
    <t>Eukaryota-Viridiplantae-Streptophyta-undef-Malpighiales-Salicaceae-Populus-Populus_euphratica-XP_011005523</t>
  </si>
  <si>
    <t>tig00021038_g17564.t1</t>
  </si>
  <si>
    <t>gi|847095423|ref|XP_012811132.1|</t>
  </si>
  <si>
    <t>tig00000219_g19488.t1</t>
  </si>
  <si>
    <t>gi|1009536425|ref|XP_015905003.1|</t>
  </si>
  <si>
    <t>Eukaryota-Metazoa-Arthropoda-Arachnida-Araneae-Theridiidae-Parasteatoda-Parasteatoda_tepidariorum-XP_015905003</t>
  </si>
  <si>
    <t>tig00021435_g21417.t1</t>
  </si>
  <si>
    <t>gi|678331879|emb|CDW78373.1|</t>
  </si>
  <si>
    <t>Eukaryota-undef-undef-Spirotrichea-Sporadotrichida-Oxytrichidae-Stylonychia-Stylonychia_lemnae-CDW78373</t>
  </si>
  <si>
    <t>tig00021572_g22394.t1</t>
  </si>
  <si>
    <t>gi|847136219|ref|XP_012820454.1|</t>
  </si>
  <si>
    <t>tig00000350_g24309.t1</t>
  </si>
  <si>
    <t>gi|670437154|ref|XP_008659203.1|</t>
  </si>
  <si>
    <t>Eukaryota-Viridiplantae-Streptophyta-Liliopsida-Poales-Poaceae-Zea-Zea_mays-XP_008659203</t>
  </si>
  <si>
    <t>tig00000459_g1166.t1</t>
  </si>
  <si>
    <t>gi|527025656|ref|WP_020877386.1|</t>
  </si>
  <si>
    <t>Bacteria-undef-Proteobacteria-Deltaproteobacteria-Desulfobacterales-Desulfobacteraceae-Desulfococcus-Desulfococcus_multivorans-WP_020877386</t>
  </si>
  <si>
    <t>tig00000555_g2140.t1</t>
  </si>
  <si>
    <t>gi|950967380|ref|XP_014499305.1|</t>
  </si>
  <si>
    <t>Eukaryota-Viridiplantae-Streptophyta-undef-Fabales-Fabaceae-Vigna-Vigna_radiata-XP_014499305</t>
  </si>
  <si>
    <t>tig00001085_g6969.t1</t>
  </si>
  <si>
    <t>gi|835250836|ref|WP_047419730.1|</t>
  </si>
  <si>
    <t>Bacteria-undef-Bacteroidetes-Flavobacteriia-Flavobacteriales-Flavobacteriaceae-Cellulophaga-Cellulophaga_sp._Hel_I_12-WP_047419730</t>
  </si>
  <si>
    <t>tig00001484_g8911.t1</t>
  </si>
  <si>
    <t>gi|551633426|ref|XP_005819569.1|</t>
  </si>
  <si>
    <t>Eukaryota-undef-undef-Cryptophyta-Pyrenomonadales-Geminigeraceae-Guillardia-Guillardia_theta-XP_005819569</t>
  </si>
  <si>
    <t>tig00020510_g9875.t1</t>
  </si>
  <si>
    <t>gi|831763409|ref|XP_012750864.1|</t>
  </si>
  <si>
    <t>Eukaryota-undef-undef-undef-Dictyosteliida-undef-Acytostelium-Acytostelium_subglobosum-XP_012750864</t>
  </si>
  <si>
    <t>tig00020554_g10819.t1</t>
  </si>
  <si>
    <t>gi|1055251528|ref|WP_066920368.1|</t>
  </si>
  <si>
    <t>Bacteria-undef-Proteobacteria-Gammaproteobacteria-Nevskiales-Sinobacteraceae-Steroidobacter-Steroidobacter_denitrificans-WP_066920368</t>
  </si>
  <si>
    <t>tig00000178_g12749.t1</t>
  </si>
  <si>
    <t>gi|443699309|gb|ELT98865.1|</t>
  </si>
  <si>
    <t>Eukaryota-Metazoa-Annelida-Polychaeta-Capitellida-Capitellidae-Capitella-Capitella_teleta-ELT98865</t>
  </si>
  <si>
    <t>tig00000042_g15634.t1</t>
  </si>
  <si>
    <t>gi|668682692|gb|KFB75259.1|</t>
  </si>
  <si>
    <t>Bacteria-undef-Proteobacteria-Betaproteobacteria-undef-undef-Candidatus Accumulibacter-Candidatus_Accumulibacter_sp._SK-02-KFB75259</t>
  </si>
  <si>
    <t>tig00020960_g16605.t1</t>
  </si>
  <si>
    <t>tig00000219_g19489.t1</t>
  </si>
  <si>
    <t>gi|760439279|ref|XP_011396708.1|</t>
  </si>
  <si>
    <t>Eukaryota-Viridiplantae-Chlorophyta-Trebouxiophyceae-Chlorellales-Chlorellaceae-Auxenochlorella-Auxenochlorella_protothecoides-XP_011396708</t>
  </si>
  <si>
    <t>tig00000237_g20451.t1</t>
  </si>
  <si>
    <t>gi|328450925|gb|AEB11826.1|</t>
  </si>
  <si>
    <t>Bacteria-undef-Deinococcus-Thermus-Deinococci-Thermales-Thermaceae-Marinithermus-Marinithermus_hydrothermalis-AEB11826</t>
  </si>
  <si>
    <t>tig00021572_g22395.t1</t>
  </si>
  <si>
    <t>gi|403333285|gb|EJY65727.1|</t>
  </si>
  <si>
    <t>Eukaryota-undef-undef-Spirotrichea-Sporadotrichida-Oxytrichidae-Oxytricha-Oxytricha_trifallax-EJY65727</t>
  </si>
  <si>
    <t>tig00000350_g24310.t1</t>
  </si>
  <si>
    <t>gi|552940749|gb|ESA23743.1|</t>
  </si>
  <si>
    <t>Eukaryota-Fungi-Mucoromycota-Glomeromycetes-Glomerales-Glomeraceae-Rhizophagus-Rhizophagus_irregularis-ESA23743</t>
  </si>
  <si>
    <t>tig00000451_g982.t1</t>
  </si>
  <si>
    <t>gi|738341392|ref|WP_036294014.1|</t>
  </si>
  <si>
    <t>Bacteria-undef-Proteobacteria-Gammaproteobacteria-Methylococcales-Methylococcaceae-Methylobacter-Methylobacter_whittenburyi-WP_036294014</t>
  </si>
  <si>
    <t>tig00000970_g5833.t1</t>
  </si>
  <si>
    <t>gi|918367285|ref|WP_052419560.1|</t>
  </si>
  <si>
    <t>Bacteria-undef-Proteobacteria-Gammaproteobacteria-Pseudomonadales-Pseudomonadaceae-Pseudomonas-Pseudomonas_japonica-WP_052419560</t>
  </si>
  <si>
    <t>tig00001234_g7752.t1</t>
  </si>
  <si>
    <t>gi|443714035|gb|ELU06603.1|</t>
  </si>
  <si>
    <t>Eukaryota-Metazoa-Annelida-Polychaeta-Capitellida-Capitellidae-Capitella-Capitella_teleta-ELU06603</t>
  </si>
  <si>
    <t>tig00001428_g8725.t1</t>
  </si>
  <si>
    <t>gi|1011527827|ref|WP_062421560.1|</t>
  </si>
  <si>
    <t>Bacteria-undef-Chloroflexi-Anaerolineae-Anaerolineales-Anaerolineaceae-Leptolinea-Leptolinea_tardivitalis-WP_062421560</t>
  </si>
  <si>
    <t>tig00020660_g12563.t1</t>
  </si>
  <si>
    <t>gi|912974061|ref|WP_050325429.1|</t>
  </si>
  <si>
    <t>Bacteria-undef-Proteobacteria-Alphaproteobacteria-Rhodospirillales-undef-Enhydrobacter-Enhydrobacter_aerosaccus-WP_050325429</t>
  </si>
  <si>
    <t>tig00020830_g14479.t1</t>
  </si>
  <si>
    <t>gi|544213071|ref|XP_005536683.1|</t>
  </si>
  <si>
    <t>Eukaryota-undef-undef-Bangiophyceae-Cyanidiales-Cyanidiaceae-Cyanidioschyzon-Cyanidioschyzon_merolae-XP_005536683</t>
  </si>
  <si>
    <t>tig00021326_g20273.t1</t>
  </si>
  <si>
    <t>tig00000470_g1167.t1</t>
  </si>
  <si>
    <t>gi|604333029|gb|EYU37420.1|</t>
  </si>
  <si>
    <t>Eukaryota-Viridiplantae-Streptophyta-undef-Lamiales-Phrymaceae-Erythranthe-Erythranthe_guttata-EYU37420</t>
  </si>
  <si>
    <t>tig00000852_g5046.t1</t>
  </si>
  <si>
    <t>gi|303278834|ref|XP_003058710.1|</t>
  </si>
  <si>
    <t>Eukaryota-Viridiplantae-Chlorophyta-Mamiellophyceae-Mamiellales-Mamiellaceae-Micromonas-Micromonas_pusilla-XP_003058710</t>
  </si>
  <si>
    <t>tig00001085_g6970.t1</t>
  </si>
  <si>
    <t>gi|631239298|ref|XP_007914571.1|</t>
  </si>
  <si>
    <t>Eukaryota-Fungi-Ascomycota-Sordariomycetes-Togniniales-Togniniaceae-Phaeoacremonium-Phaeoacremonium_minimum-XP_007914571</t>
  </si>
  <si>
    <t>tig00001484_g8912.t1</t>
  </si>
  <si>
    <t>gi|500166125|ref|WP_011840741.1|</t>
  </si>
  <si>
    <t>Bacteria-undef-Proteobacteria-Alphaproteobacteria-Rhodobacterales-Rhodobacteraceae-Rhodobacter-Rhodobacter_sphaeroides-WP_011840741</t>
  </si>
  <si>
    <t>tig00020510_g9876.t1</t>
  </si>
  <si>
    <t>gi|1024994126|ref|XP_016316810.1|</t>
  </si>
  <si>
    <t>Eukaryota-Metazoa-Chordata-Actinopteri-Cypriniformes-Cyprinidae-Sinocyclocheilus-Sinocyclocheilus_anshuiensis-XP_016316810</t>
  </si>
  <si>
    <t>tig00020554_g10820.t1</t>
  </si>
  <si>
    <t>gi|731386710|ref|XP_010648996.1|</t>
  </si>
  <si>
    <t>Eukaryota-Viridiplantae-Streptophyta-undef-Vitales-Vitaceae-Vitis-Vitis_vinifera-XP_010648996</t>
  </si>
  <si>
    <t>tig00000178_g12750.t1</t>
  </si>
  <si>
    <t>gi|196016300|ref|XP_002118003.1|</t>
  </si>
  <si>
    <t>Eukaryota-Metazoa-Placozoa-undef-undef-undef-Trichoplax-Trichoplax_adhaerens-XP_002118003</t>
  </si>
  <si>
    <t>tig00000042_g15635.t1</t>
  </si>
  <si>
    <t>gi|497555339|ref|WP_009869537.1|</t>
  </si>
  <si>
    <t>Bacteria-undef-Proteobacteria-Alphaproteobacteria-Rhodospirillales-Rhodospirillaceae-Magnetospirillum-Magnetospirillum_magnetotacticum-WP_009869537</t>
  </si>
  <si>
    <t>tig00020960_g16606.t1</t>
  </si>
  <si>
    <t>gi|802542658|ref|XP_012081536.1|</t>
  </si>
  <si>
    <t>Eukaryota-Viridiplantae-Streptophyta-undef-Malpighiales-Euphorbiaceae-Jatropha-Jatropha_curcas-XP_012081536</t>
  </si>
  <si>
    <t>tig00021038_g17566.t1</t>
  </si>
  <si>
    <t>gi|1009148023|ref|XP_015891723.1|</t>
  </si>
  <si>
    <t>Eukaryota-Viridiplantae-Streptophyta-undef-Rosales-Rhamnaceae-Ziziphus-Ziziphus_jujuba-XP_015891723</t>
  </si>
  <si>
    <t>tig00000219_g19490.t1</t>
  </si>
  <si>
    <t>gi|504957612|ref|WP_015144714.1|</t>
  </si>
  <si>
    <t>Bacteria-undef-Cyanobacteria-undef-Pleurocapsales-Hyellaceae-Pleurocapsa-Pleurocapsa_minor-WP_015144714</t>
  </si>
  <si>
    <t>tig00000237_g20451.t2</t>
  </si>
  <si>
    <t>tig00021572_g22396.t1</t>
  </si>
  <si>
    <t>gi|734627641|ref|XP_010742015.1|</t>
  </si>
  <si>
    <t>tig00000350_g24311.t1</t>
  </si>
  <si>
    <t>gi|1013948065|gb|KYR01730.1|</t>
  </si>
  <si>
    <t>Eukaryota-undef-undef-undef-Dictyosteliida-undef-Dictyostelium-Dictyostelium_lacteum-KYR01730</t>
  </si>
  <si>
    <t>tig00000402_g205.t1</t>
  </si>
  <si>
    <t>gi|1026763743|gb|OAE24696.1|</t>
  </si>
  <si>
    <t>Eukaryota-Viridiplantae-Streptophyta-Marchantiopsida-Marchantiales-Marchantiaceae-Marchantia-Marchantia_polymorpha-OAE24696</t>
  </si>
  <si>
    <t>tig00001085_g6971.t1</t>
  </si>
  <si>
    <t>gi|551589992|ref|XP_005779447.1|</t>
  </si>
  <si>
    <t>Eukaryota-undef-undef-undef-Isochrysidales-Noelaerhabdaceae-Emiliania-Emiliania_huxleyi-XP_005779447</t>
  </si>
  <si>
    <t>tig00000025_g7939.t1</t>
  </si>
  <si>
    <t>gi|672820586|gb|KFH65483.1|</t>
  </si>
  <si>
    <t>Eukaryota-Fungi-Mucoromycota-undef-Mortierellales-Mortierellaceae-Mortierella-Mortierella_verticillata-KFH65483</t>
  </si>
  <si>
    <t>tig00001484_g8913.t1</t>
  </si>
  <si>
    <t>gi|608604506|gb|AHW50663.1|</t>
  </si>
  <si>
    <t>Eukaryota-undef-undef-Heterolobosea-Schizopyrenida-Vahlkampfiidae-Naegleria-Naegleria_fowleri-AHW50663</t>
  </si>
  <si>
    <t>tig00020554_g10821.t1</t>
  </si>
  <si>
    <t>gi|159486970|ref|XP_001701509.1|</t>
  </si>
  <si>
    <t>Eukaryota-Viridiplantae-Chlorophyta-Chlorophyceae-Chlamydomonadales-Chlamydomonadaceae-Chlamydomonas-Chlamydomonas_reinhardtii-XP_001701509</t>
  </si>
  <si>
    <t>tig00020603_g11787.t1</t>
  </si>
  <si>
    <t>gi|919165730|ref|WP_052721361.1|</t>
  </si>
  <si>
    <t>Archaea-undef-Euryarchaeota-Methanomicrobia-Methanosarcinales-Methanosarcinaceae-Methanococcoides-Methanococcoides_methylutens-WP_052721361</t>
  </si>
  <si>
    <t>tig00000178_g12751.t1</t>
  </si>
  <si>
    <t>gi|493034125|ref|WP_006102803.1|</t>
  </si>
  <si>
    <t>Bacteria-undef-Cyanobacteria-undef-Oscillatoriales-Coleofasciculaceae-Coleofasciculus-Coleofasciculus_chthonoplastes-WP_006102803</t>
  </si>
  <si>
    <t>tig00020849_g14668.t1</t>
  </si>
  <si>
    <t>tig00021038_g17567.t1</t>
  </si>
  <si>
    <t>gi|474449879|gb|EMS68823.1|</t>
  </si>
  <si>
    <t>Eukaryota-Viridiplantae-Streptophyta-Liliopsida-Poales-Poaceae-Triticum-Triticum_urartu-EMS68823</t>
  </si>
  <si>
    <t>tig00000237_g20452.t1</t>
  </si>
  <si>
    <t>gi|727524044|ref|XP_010437815.1|</t>
  </si>
  <si>
    <t>Eukaryota-Viridiplantae-Streptophyta-undef-Brassicales-Brassicaceae-Camelina-Camelina_sativa-XP_010437815</t>
  </si>
  <si>
    <t>tig00021435_g21420.t1</t>
  </si>
  <si>
    <t>gi|813212051|ref|XP_012210390.1|</t>
  </si>
  <si>
    <t>Eukaryota-undef-undef-Oomycetes-Saprolegniales-Saprolegniaceae-Saprolegnia-Saprolegnia_parasitica-XP_012210390</t>
  </si>
  <si>
    <t>tig00021572_g22397.t1</t>
  </si>
  <si>
    <t>gi|676488050|ref|XP_009064491.1|</t>
  </si>
  <si>
    <t>Eukaryota-Metazoa-Mollusca-Gastropoda-undef-Lottiidae-Lottia-Lottia_gigantea-XP_009064491</t>
  </si>
  <si>
    <t>tig00000402_g206.t1</t>
  </si>
  <si>
    <t>gi|443711412|gb|ELU05200.1|</t>
  </si>
  <si>
    <t>Eukaryota-Metazoa-Annelida-Polychaeta-Capitellida-Capitellidae-Capitella-Capitella_teleta-ELU05200</t>
  </si>
  <si>
    <t>tig00000852_g5048.t1</t>
  </si>
  <si>
    <t>gi|159486511|ref|XP_001701283.1|</t>
  </si>
  <si>
    <t>Eukaryota-Viridiplantae-Chlorophyta-Chlorophyceae-Chlamydomonadales-Chlamydomonadaceae-Chlamydomonas-Chlamydomonas_reinhardtii-XP_001701283</t>
  </si>
  <si>
    <t>tig00001094_g6972.t1</t>
  </si>
  <si>
    <t>gi|971508495|dbj|GAQ89710.1|</t>
  </si>
  <si>
    <t>Eukaryota-Viridiplantae-Streptophyta-Klebsormidiophyceae-Klebsormidiales-Klebsormidiaceae-Klebsormidium-Klebsormidium_flaccidum-GAQ89710</t>
  </si>
  <si>
    <t>tig00000025_g7940.t1</t>
  </si>
  <si>
    <t>gi|551678539|ref|XP_005842022.1|</t>
  </si>
  <si>
    <t>Eukaryota-undef-undef-Cryptophyta-Pyrenomonadales-Geminigeraceae-Guillardia-Guillardia_theta-XP_005842022</t>
  </si>
  <si>
    <t>tig00020554_g10822.t1</t>
  </si>
  <si>
    <t>gi|544210065|ref|XP_005535434.1|</t>
  </si>
  <si>
    <t>Eukaryota-undef-undef-Bangiophyceae-Cyanidiales-Cyanidiaceae-Cyanidioschyzon-Cyanidioschyzon_merolae-XP_005535434</t>
  </si>
  <si>
    <t>tig00000178_g12752.t1</t>
  </si>
  <si>
    <t>gi|159488697|ref|XP_001702339.1|</t>
  </si>
  <si>
    <t>Eukaryota-Viridiplantae-Chlorophyta-Chlorophyceae-Chlamydomonadales-Chlamydomonadaceae-Chlamydomonas-Chlamydomonas_reinhardtii-XP_001702339</t>
  </si>
  <si>
    <t>tig00020849_g14669.t1</t>
  </si>
  <si>
    <t>tig00000042_g15637.t1</t>
  </si>
  <si>
    <t>gi|916362362|ref|WP_051086672.1|</t>
  </si>
  <si>
    <t>Bacteria-undef-Firmicutes-Bacilli-Bacillales-Paenibacillaceae-Saccharibacillus-Saccharibacillus_kuerlensis-WP_051086672</t>
  </si>
  <si>
    <t>tig00021038_g17568.t1</t>
  </si>
  <si>
    <t>gi|672823913|gb|KFH68806.1|</t>
  </si>
  <si>
    <t>Eukaryota-Fungi-Mucoromycota-undef-Mortierellales-Mortierellaceae-Mortierella-Mortierella_verticillata-KFH68806</t>
  </si>
  <si>
    <t>tig00000237_g20453.t1</t>
  </si>
  <si>
    <t>gi|66809917|ref|XP_638682.1|</t>
  </si>
  <si>
    <t>Eukaryota-undef-undef-undef-Dictyosteliida-undef-Dictyostelium-Dictyostelium_discoideum-XP_638682</t>
  </si>
  <si>
    <t>tig00021435_g21421.t1</t>
  </si>
  <si>
    <t>gi|115943704|ref|XP_798718.2|</t>
  </si>
  <si>
    <t>Eukaryota-Metazoa-Echinodermata-Echinoidea-Echinoida-Strongylocentrotidae-Strongylocentrotus-Strongylocentrotus_purpuratus-XP_798718</t>
  </si>
  <si>
    <t>tig00021745_g23361.t1</t>
  </si>
  <si>
    <t>tig00000350_g24313.t1</t>
  </si>
  <si>
    <t>gi|669164918|ref|XP_008618021.1|</t>
  </si>
  <si>
    <t>Eukaryota-undef-undef-Oomycetes-Saprolegniales-Saprolegniaceae-Saprolegnia-Saprolegnia_diclina-XP_008618021</t>
  </si>
  <si>
    <t>tig00000470_g1170.t1</t>
  </si>
  <si>
    <t>gi|1005320663|ref|WP_061605703.1|</t>
  </si>
  <si>
    <t>Bacteria-undef-Proteobacteria-Deltaproteobacteria-Myxococcales-Polyangiaceae-Sorangium-Sorangium_cellulosum-WP_061605703</t>
  </si>
  <si>
    <t>tig00000555_g2144.t1</t>
  </si>
  <si>
    <t>gi|780014835|ref|XP_011664267.1|</t>
  </si>
  <si>
    <t>Eukaryota-Metazoa-Echinodermata-Echinoidea-Echinoida-Strongylocentrotidae-Strongylocentrotus-Strongylocentrotus_purpuratus-XP_011664267</t>
  </si>
  <si>
    <t>tig00000852_g5049.t1</t>
  </si>
  <si>
    <t>gi|281202158|gb|EFA76363.1|</t>
  </si>
  <si>
    <t>Eukaryota-undef-undef-undef-Dictyosteliida-undef-Polysphondylium-Polysphondylium_pallidum-EFA76363</t>
  </si>
  <si>
    <t>tig00000114_g6020.t1</t>
  </si>
  <si>
    <t>gi|828204300|ref|XP_012556220.1|</t>
  </si>
  <si>
    <t>Eukaryota-Metazoa-Cnidaria-Hydrozoa-Anthoathecata-Hydridae-Hydra-Hydra_vulgaris-XP_012556220</t>
  </si>
  <si>
    <t>tig00000025_g7941.t1</t>
  </si>
  <si>
    <t>gi|751014773|gb|KIK56512.1|</t>
  </si>
  <si>
    <t>Eukaryota-Fungi-Basidiomycota-Agaricomycetes-Agaricales-Omphalotaceae-Gymnopus-Gymnopus_luxurians-KIK56512</t>
  </si>
  <si>
    <t>tig00001484_g8915.t1</t>
  </si>
  <si>
    <t>tig00020554_g10823.t1</t>
  </si>
  <si>
    <t>gi|585712512|ref|XP_006824930.1|</t>
  </si>
  <si>
    <t>Eukaryota-Metazoa-Hemichordata-Enteropneusta-undef-Harrimaniidae-Saccoglossus-Saccoglossus_kowalevskii-XP_006824930</t>
  </si>
  <si>
    <t>tig00020781_g13702.t1</t>
  </si>
  <si>
    <t>tig00020849_g14670.t1</t>
  </si>
  <si>
    <t>tig00020960_g16609.t1</t>
  </si>
  <si>
    <t>gi|673044007|ref|XP_008875964.1|</t>
  </si>
  <si>
    <t>Eukaryota-undef-undef-Oomycetes-Saprolegniales-Saprolegniaceae-Aphanomyces-Aphanomyces_invadans-XP_008875964</t>
  </si>
  <si>
    <t>tig00021038_g17569.t1</t>
  </si>
  <si>
    <t>gi|585648856|ref|XP_002732970.2|</t>
  </si>
  <si>
    <t>Eukaryota-Metazoa-Hemichordata-Enteropneusta-undef-Harrimaniidae-Saccoglossus-Saccoglossus_kowalevskii-XP_002732970</t>
  </si>
  <si>
    <t>tig00000219_g19493.t1</t>
  </si>
  <si>
    <t>gi|971518943|dbj|GAQ79274.1|</t>
  </si>
  <si>
    <t>Eukaryota-Viridiplantae-Streptophyta-Klebsormidiophyceae-Klebsormidiales-Klebsormidiaceae-Klebsormidium-Klebsormidium_flaccidum-GAQ79274</t>
  </si>
  <si>
    <t>tig00000237_g20454.t1</t>
  </si>
  <si>
    <t>gi|66801067|ref|XP_629459.1|</t>
  </si>
  <si>
    <t>Eukaryota-undef-undef-undef-Dictyosteliida-undef-Dictyostelium-Dictyostelium_discoideum-XP_629459</t>
  </si>
  <si>
    <t>tig00021435_g21422.t1</t>
  </si>
  <si>
    <t>gi|827106719|ref|WP_047192147.1|</t>
  </si>
  <si>
    <t>Bacteria-undef-Proteobacteria-Alphaproteobacteria-Rhizobiales-Methylobacteriaceae-Microvirga-Microvirga_vignae-WP_047192147</t>
  </si>
  <si>
    <t>tig00000350_g24314.t1</t>
  </si>
  <si>
    <t>gi|159483975|ref|XP_001700036.1|</t>
  </si>
  <si>
    <t>Eukaryota-Viridiplantae-Chlorophyta-Chlorophyceae-Chlamydomonadales-Chlamydomonadaceae-Chlamydomonas-Chlamydomonas_reinhardtii-XP_001700036</t>
  </si>
  <si>
    <t>tig00000402_g208.t1</t>
  </si>
  <si>
    <t>tig00000470_g1171.t1</t>
  </si>
  <si>
    <t>gi|575411165|gb|ETW97147.1|</t>
  </si>
  <si>
    <t>Bacteria-undef-Candidatus Tectomicrobia-undef-undef-undef-Candidatus Entotheonella-Candidatus_Entotheonella_sp._TSY1-ETW97147</t>
  </si>
  <si>
    <t>tig00000788_g4089.t1</t>
  </si>
  <si>
    <t>gi|470268522|ref|XP_004362345.1|</t>
  </si>
  <si>
    <t>Eukaryota-undef-undef-undef-Dictyosteliida-undef-Dictyostelium-Dictyostelium_fasciculatum-XP_004362345</t>
  </si>
  <si>
    <t>tig00000852_g5050.t1</t>
  </si>
  <si>
    <t>gi|1027025742|ref|XP_016604272.1|</t>
  </si>
  <si>
    <t>Eukaryota-Fungi-Chytridiomycota-Chytridiomycetes-Spizellomycetales-Spizellomycetaceae-Spizellomyces-Spizellomyces_punctatus-XP_016604272</t>
  </si>
  <si>
    <t>tig00000114_g6021.t1</t>
  </si>
  <si>
    <t>gi|639539172|ref|WP_024687755.1|</t>
  </si>
  <si>
    <t>Bacteria-undef-Proteobacteria-Gammaproteobacteria-Pseudomonadales-Pseudomonadaceae-Pseudomonas-Pseudomonas_syringae-WP_024687755</t>
  </si>
  <si>
    <t>tig00001094_g6974.t1</t>
  </si>
  <si>
    <t>gi|470484055|ref|XP_004344033.1|</t>
  </si>
  <si>
    <t>Eukaryota-undef-undef-undef-Longamoebia-Acanthamoebidae-Acanthamoeba-Acanthamoeba_castellanii-XP_004344033</t>
  </si>
  <si>
    <t>tig00020554_g10824.t1</t>
  </si>
  <si>
    <t>gi|168000787|ref|XP_001753097.1|</t>
  </si>
  <si>
    <t>Eukaryota-Viridiplantae-Streptophyta-Bryopsida-Funariales-Funariaceae-Physcomitrella-Physcomitrella_patens-XP_001753097</t>
  </si>
  <si>
    <t>tig00021038_g17570.t1</t>
  </si>
  <si>
    <t>gi|736184898|ref|XP_010769753.1|</t>
  </si>
  <si>
    <t>Eukaryota-Metazoa-Chordata-Actinopteri-Perciformes-Nototheniidae-Notothenia-Notothenia_coriiceps-XP_010769753</t>
  </si>
  <si>
    <t>tig00000219_g19494.t1</t>
  </si>
  <si>
    <t>gi|504209347|ref|WP_014396449.1|</t>
  </si>
  <si>
    <t>Bacteria-undef-Proteobacteria-Deltaproteobacteria-Myxococcales-Myxococcaceae-Corallococcus-Corallococcus_coralloides-WP_014396449</t>
  </si>
  <si>
    <t>tig00000237_g20455.t1</t>
  </si>
  <si>
    <t>gi|553735948|ref|WP_023070197.1|</t>
  </si>
  <si>
    <t>Bacteria-undef-Cyanobacteria-undef-Synechococcales-Leptolyngbyaceae-Leptolyngbya-Leptolyngbya_sp._Heron_Island_J-WP_023070197</t>
  </si>
  <si>
    <t>tig00021572_g22400.t1</t>
  </si>
  <si>
    <t>gi|595436055|gb|EXX50724.1|</t>
  </si>
  <si>
    <t>Eukaryota-Fungi-Mucoromycota-Glomeromycetes-Glomerales-Glomeraceae-Rhizophagus-Rhizophagus_irregularis-EXX50724</t>
  </si>
  <si>
    <t>tig00000350_g24315.t1</t>
  </si>
  <si>
    <t>gi|1026948653|ref|XP_016612624.1|</t>
  </si>
  <si>
    <t>Eukaryota-Fungi-Chytridiomycota-Chytridiomycetes-Spizellomycetales-Spizellomycetaceae-Spizellomyces-Spizellomyces_punctatus-XP_016612624</t>
  </si>
  <si>
    <t>tig00000852_g5051.t1</t>
  </si>
  <si>
    <t>gi|1026969289|ref|XP_016609375.1|</t>
  </si>
  <si>
    <t>Eukaryota-Fungi-Chytridiomycota-Chytridiomycetes-Spizellomycetales-Spizellomycetaceae-Spizellomyces-Spizellomyces_punctatus-XP_016609375</t>
  </si>
  <si>
    <t>tig00001094_g6975.t1</t>
  </si>
  <si>
    <t>gi|827554625|ref|XP_012548855.1|</t>
  </si>
  <si>
    <t>Eukaryota-Metazoa-Arthropoda-Insecta-Lepidoptera-Bombycidae-Bombyx-Bombyx_mori-XP_012548855</t>
  </si>
  <si>
    <t>tig00020554_g10825.t1</t>
  </si>
  <si>
    <t>gi|1026275504|gb|OAD08487.1|</t>
  </si>
  <si>
    <t>Eukaryota-Fungi-Mucoromycota-undef-Mucorales-Mucoraceae-Mucor-Mucor_circinelloides-OAD08487</t>
  </si>
  <si>
    <t>tig00021038_g17571.t1</t>
  </si>
  <si>
    <t>gi|459366143|gb|EMG45588.1|</t>
  </si>
  <si>
    <t>Eukaryota-Fungi-Ascomycota-Saccharomycetes-Saccharomycetales-Debaryomycetaceae-Candida-Candida_maltosa-EMG45588</t>
  </si>
  <si>
    <t>tig00000219_g19495.t1</t>
  </si>
  <si>
    <t>gi|919083513|ref|XP_013379097.1|</t>
  </si>
  <si>
    <t>Eukaryota-Metazoa-Brachiopoda-Lingulata-Lingulida-Lingulidae-Lingula-Lingula_anatina-XP_013379097</t>
  </si>
  <si>
    <t>tig00021435_g21424.t1</t>
  </si>
  <si>
    <t>gi|1026957839|ref|XP_016611050.1|</t>
  </si>
  <si>
    <t>Eukaryota-Fungi-Chytridiomycota-Chytridiomycetes-Spizellomycetales-Spizellomycetaceae-Spizellomyces-Spizellomyces_punctatus-XP_016611050</t>
  </si>
  <si>
    <t>tig00000402_g210.t1</t>
  </si>
  <si>
    <t>tig00000788_g4091.t1</t>
  </si>
  <si>
    <t>tig00000025_g7944.t1</t>
  </si>
  <si>
    <t>gi|676463332|ref|XP_009056563.1|</t>
  </si>
  <si>
    <t>Eukaryota-Metazoa-Mollusca-Gastropoda-undef-Lottiidae-Lottia-Lottia_gigantea-XP_009056563</t>
  </si>
  <si>
    <t>tig00001486_g8918.t1</t>
  </si>
  <si>
    <t>gi|552928616|gb|ESA12493.1|</t>
  </si>
  <si>
    <t>Eukaryota-Fungi-Mucoromycota-Glomeromycetes-Glomerales-Glomeraceae-Rhizophagus-Rhizophagus_irregularis-ESA12493</t>
  </si>
  <si>
    <t>tig00020554_g10826.t1</t>
  </si>
  <si>
    <t>gi|922859353|gb|KOO27378.1|</t>
  </si>
  <si>
    <t>Eukaryota-undef-undef-undef-Prymnesiales-Chrysochromulinaceae-Chrysochromulina-Chrysochromulina_sp._CCMP291-KOO27378</t>
  </si>
  <si>
    <t>tig00020850_g14673.t1</t>
  </si>
  <si>
    <t>gi|971511777|dbj|GAQ86421.1|</t>
  </si>
  <si>
    <t>Eukaryota-Viridiplantae-Streptophyta-Klebsormidiophyceae-Klebsormidiales-Klebsormidiaceae-Klebsormidium-Klebsormidium_flaccidum-GAQ86421</t>
  </si>
  <si>
    <t>tig00000042_g15641.t1</t>
  </si>
  <si>
    <t>gi|923133597|ref|XP_013760264.1|</t>
  </si>
  <si>
    <t>Eukaryota-undef-undef-undef-undef-Apusomonadidae-Thecamonas-Thecamonas_trahens-XP_013760264</t>
  </si>
  <si>
    <t>tig00000202_g16612.t1</t>
  </si>
  <si>
    <t>gi|528495735|ref|XP_005156176.1|</t>
  </si>
  <si>
    <t>Eukaryota-Metazoa-Chordata-Actinopteri-Cypriniformes-Cyprinidae-Danio-Danio_rerio-XP_005156176</t>
  </si>
  <si>
    <t>tig00021038_g17572.t1</t>
  </si>
  <si>
    <t>gi|302662323|ref|XP_003022818.1|</t>
  </si>
  <si>
    <t>Eukaryota-Fungi-Ascomycota-Eurotiomycetes-Onygenales-Arthrodermataceae-Trichophyton-Trichophyton_verrucosum-XP_003022818</t>
  </si>
  <si>
    <t>tig00000219_g19496.t1</t>
  </si>
  <si>
    <t>gi|302832736|ref|XP_002947932.1|</t>
  </si>
  <si>
    <t>Eukaryota-Viridiplantae-Chlorophyta-Chlorophyceae-Chlamydomonadales-Volvocaceae-Volvox-Volvox_carteri-XP_002947932</t>
  </si>
  <si>
    <t>tig00000237_g20457.t1</t>
  </si>
  <si>
    <t>gi|723708701|ref|XP_010322583.1|</t>
  </si>
  <si>
    <t>tig00021435_g21425.t1</t>
  </si>
  <si>
    <t>gi|675208157|ref|XP_008912963.1|</t>
  </si>
  <si>
    <t>Eukaryota-undef-undef-Oomycetes-Peronosporales-undef-Phytophthora-Phytophthora_parasitica-XP_008912963</t>
  </si>
  <si>
    <t>tig00000402_g211.t1</t>
  </si>
  <si>
    <t>tig00000788_g4092.t1</t>
  </si>
  <si>
    <t>gi|501449641|ref|WP_012473090.1|</t>
  </si>
  <si>
    <t>Bacteria-undef-Bacteroidetes-Cytophagia-Cytophagales-Amoebophilaceae-Candidatus Amoebophilus-Candidatus_Amoebophilus_asiaticus-WP_012473090</t>
  </si>
  <si>
    <t>tig00000852_g5053.t1</t>
  </si>
  <si>
    <t>gi|545368063|ref|XP_005648821.1|</t>
  </si>
  <si>
    <t>Eukaryota-Viridiplantae-Chlorophyta-Trebouxiophyceae-undef-Coccomyxaceae-Coccomyxa-Coccomyxa_subellipsoidea-XP_005648821</t>
  </si>
  <si>
    <t>tig00000114_g6024.t1</t>
  </si>
  <si>
    <t>gi|595474760|gb|EXX66552.1|</t>
  </si>
  <si>
    <t>Eukaryota-Fungi-Mucoromycota-Glomeromycetes-Glomerales-Glomeraceae-Rhizophagus-Rhizophagus_irregularis-EXX66552</t>
  </si>
  <si>
    <t>tig00001094_g6977.t1</t>
  </si>
  <si>
    <t>gi|255076447|ref|XP_002501898.1|</t>
  </si>
  <si>
    <t>Eukaryota-Viridiplantae-Chlorophyta-Mamiellophyceae-Mamiellales-Mamiellaceae-Micromonas-Micromonas_commoda-XP_002501898</t>
  </si>
  <si>
    <t>tig00000025_g7945.t1</t>
  </si>
  <si>
    <t>gi|1004136546|gb|KXZ44582.1|</t>
  </si>
  <si>
    <t>Eukaryota-Viridiplantae-Chlorophyta-Chlorophyceae-Chlamydomonadales-Volvocaceae-Gonium-Gonium_pectorale-KXZ44582</t>
  </si>
  <si>
    <t>tig00020510_g9883.t1</t>
  </si>
  <si>
    <t>gi|676415417|gb|KFO58834.1|</t>
  </si>
  <si>
    <t>Eukaryota-Metazoa-Chordata-Aves-Passeriformes-Corvidae-Corvus-Corvus_brachyrhynchos-KFO58834</t>
  </si>
  <si>
    <t>tig00020554_g10827.t1</t>
  </si>
  <si>
    <t>gi|20302762|gb|AAM18885.1|AF391293_2</t>
  </si>
  <si>
    <t>Eukaryota-Metazoa-Chordata-undef-undef-Branchiostomidae-Branchiostoma-Branchiostoma_floridae-AAM18885</t>
  </si>
  <si>
    <t>tig00020603_g11793.t1</t>
  </si>
  <si>
    <t>gi|290989860|ref|XP_002677555.1|</t>
  </si>
  <si>
    <t>Eukaryota-undef-undef-Heterolobosea-Schizopyrenida-Vahlkampfiidae-Naegleria-Naegleria_gruberi-XP_002677555</t>
  </si>
  <si>
    <t>tig00020850_g14674.t1</t>
  </si>
  <si>
    <t>gi|646289073|gb|KDQ10316.1|</t>
  </si>
  <si>
    <t>Eukaryota-Fungi-Basidiomycota-Agaricomycetes-Cantharellales-Botryobasidiaceae-Botryobasidium-Botryobasidium_botryosum-KDQ10316</t>
  </si>
  <si>
    <t>tig00000202_g16613.t1</t>
  </si>
  <si>
    <t>gi|1033384765|ref|XP_016854847.1|</t>
  </si>
  <si>
    <t>Eukaryota-Metazoa-Chordata-undef-Squamata-Iguanidae-Anolis-Anolis_carolinensis-XP_016854847</t>
  </si>
  <si>
    <t>tig00000215_g18535.t1</t>
  </si>
  <si>
    <t>tig00000237_g20458.t1</t>
  </si>
  <si>
    <t>gi|847063287|ref|WP_047961233.1|</t>
  </si>
  <si>
    <t>Bacteria-undef-Actinobacteria-Actinobacteria-Streptomycetales-Streptomycetaceae-Streptomyces-Streptomyces_sp._Mg1-WP_047961233</t>
  </si>
  <si>
    <t>tig00021435_g21426.t1</t>
  </si>
  <si>
    <t>gi|1018858574|dbj|GAT58933.1|</t>
  </si>
  <si>
    <t>Eukaryota-Fungi-Basidiomycota-Agaricomycetes-Agaricales-Tricholomataceae-Mycena-Mycena_chlorophos-GAT58933</t>
  </si>
  <si>
    <t>tig00021572_g22403.t1</t>
  </si>
  <si>
    <t>gi|1022776157|gb|KZS19922.1|</t>
  </si>
  <si>
    <t>Eukaryota-Metazoa-Arthropoda-Branchiopoda-Diplostraca-Daphniidae-Daphnia-Daphnia_magna-KZS19922</t>
  </si>
  <si>
    <t>tig00000350_g24318.t1</t>
  </si>
  <si>
    <t>gi|734598634|ref|XP_010748482.1|</t>
  </si>
  <si>
    <t>tig00000555_g2149.t1</t>
  </si>
  <si>
    <t>gi|516327276|ref|WP_017717935.1|</t>
  </si>
  <si>
    <t>Bacteria-undef-Cyanobacteria-undef-Oscillatoriales-Oscillatoriaceae-Oscillatoria-Oscillatoria_sp._PCC_10802-WP_017717935</t>
  </si>
  <si>
    <t>tig00000681_g3125.t1</t>
  </si>
  <si>
    <t>gi|921092676|ref|WP_053084478.1|</t>
  </si>
  <si>
    <t>Bacteria-undef-Proteobacteria-Gammaproteobacteria-Alteromonadales-Alteromonadaceae-Catenovulum-Catenovulum_maritimum-WP_053084478</t>
  </si>
  <si>
    <t>tig00000789_g4093.t1</t>
  </si>
  <si>
    <t>gi|573946833|ref|XP_006655748.1|</t>
  </si>
  <si>
    <t>Eukaryota-Viridiplantae-Streptophyta-Liliopsida-Poales-Poaceae-Oryza-Oryza_brachyantha-XP_006655748</t>
  </si>
  <si>
    <t>tig00000852_g5054.t1</t>
  </si>
  <si>
    <t>gi|922856811|gb|KOO25129.1|</t>
  </si>
  <si>
    <t>Eukaryota-undef-undef-undef-Prymnesiales-Chrysochromulinaceae-Chrysochromulina-Chrysochromulina_sp._CCMP291-KOO25129</t>
  </si>
  <si>
    <t>tig00001094_g6978.t1</t>
  </si>
  <si>
    <t>gi|891585728|ref|XP_013022814.1|</t>
  </si>
  <si>
    <t>Eukaryota-Fungi-Ascomycota-Schizosaccharomycetes-Schizosaccharomycetales-Schizosaccharomycetaceae-Schizosaccharomyces-Schizosaccharomyces_cryophilus-XP_013022814</t>
  </si>
  <si>
    <t>tig00001486_g8920.t1</t>
  </si>
  <si>
    <t>gi|693499914|emb|CEF97966.1|</t>
  </si>
  <si>
    <t>Eukaryota-Viridiplantae-Chlorophyta-Mamiellophyceae-Mamiellales-Bathycoccaceae-Ostreococcus-Ostreococcus_tauri-CEF97966</t>
  </si>
  <si>
    <t>tig00020554_g10828.t1</t>
  </si>
  <si>
    <t>gi|857969629|emb|CEP03637.1|</t>
  </si>
  <si>
    <t>Eukaryota-undef-undef-undef-undef-Plasmodiophoridae-Plasmodiophora-Plasmodiophora_brassicae-CEP03637</t>
  </si>
  <si>
    <t>tig00000178_g12757.t1</t>
  </si>
  <si>
    <t>tig00020850_g14675.t1</t>
  </si>
  <si>
    <t>gi|290992703|ref|XP_002678973.1|</t>
  </si>
  <si>
    <t>Eukaryota-undef-undef-Heterolobosea-Schizopyrenida-Vahlkampfiidae-Naegleria-Naegleria_gruberi-XP_002678973</t>
  </si>
  <si>
    <t>tig00000202_g16614.t1</t>
  </si>
  <si>
    <t>gi|499369544|ref|WP_011057122.1|</t>
  </si>
  <si>
    <t>Bacteria-undef-Cyanobacteria-undef-Synechococcales-Synechococcaceae-Thermosynechococcus-Thermosynechococcus_elongatus-WP_011057122</t>
  </si>
  <si>
    <t>tig00021038_g17574.t1</t>
  </si>
  <si>
    <t>gi|1013946450|gb|KYR00125.1|</t>
  </si>
  <si>
    <t>Eukaryota-undef-undef-undef-Dictyosteliida-undef-Dictyostelium-Dictyostelium_lacteum-KYR00125</t>
  </si>
  <si>
    <t>tig00000219_g19498.t1</t>
  </si>
  <si>
    <t>gi|657677034|ref|WP_029479138.1|</t>
  </si>
  <si>
    <t>Bacteria-undef-Deinococcus-Thermus-Deinococci-Deinococcales-Deinococcaceae-Deinococcus-Deinococcus_frigens-WP_029479138</t>
  </si>
  <si>
    <t>tig00000237_g20459.t1</t>
  </si>
  <si>
    <t>gi|493937438|ref|WP_006881718.1|</t>
  </si>
  <si>
    <t>Archaea-undef-Euryarchaeota-Halobacteria-Halobacteriales-Haloarculaceae-Halosimplex-Halosimplex_carlsbadense-WP_006881718</t>
  </si>
  <si>
    <t>tig00021435_g21427.t1</t>
  </si>
  <si>
    <t>tig00000350_g24319.t1</t>
  </si>
  <si>
    <t>gi|330842691|ref|XP_003293306.1|</t>
  </si>
  <si>
    <t>Eukaryota-undef-undef-undef-Dictyosteliida-undef-Dictyostelium-Dictyostelium_purpureum-XP_003293306</t>
  </si>
  <si>
    <t>tig00000402_g213.t1</t>
  </si>
  <si>
    <t>gi|543743142|ref|XP_005512414.1|</t>
  </si>
  <si>
    <t>Eukaryota-Metazoa-Chordata-Aves-Columbiformes-Columbidae-Columba-Columba_livia-XP_005512414</t>
  </si>
  <si>
    <t>tig00000789_g4094.t1</t>
  </si>
  <si>
    <t>gi|1056591833|ref|WP_068022956.1|</t>
  </si>
  <si>
    <t>Bacteria-undef-Proteobacteria-Alphaproteobacteria-Rhizobiales-Hyphomicrobiaceae-Rhodoplanes-Rhodoplanes_sp._Z2-YC6860-WP_068022956</t>
  </si>
  <si>
    <t>tig00001094_g6979.t1</t>
  </si>
  <si>
    <t>gi|873229277|emb|CEM13721.1|</t>
  </si>
  <si>
    <t>Eukaryota-undef-Chromerida-undef-undef-undef-Vitrella-Vitrella_brassicaformis-CEM13721</t>
  </si>
  <si>
    <t>tig00020554_g10829.t1</t>
  </si>
  <si>
    <t>gi|971515014|dbj|GAQ83207.1|</t>
  </si>
  <si>
    <t>Eukaryota-Viridiplantae-Streptophyta-Klebsormidiophyceae-Klebsormidiales-Klebsormidiaceae-Klebsormidium-Klebsormidium_flaccidum-GAQ83207</t>
  </si>
  <si>
    <t>tig00020850_g14676.t1</t>
  </si>
  <si>
    <t>gi|551554900|ref|XP_005764674.1|</t>
  </si>
  <si>
    <t>Eukaryota-undef-undef-undef-Isochrysidales-Noelaerhabdaceae-Emiliania-Emiliania_huxleyi-XP_005764674</t>
  </si>
  <si>
    <t>tig00021038_g17575.t1</t>
  </si>
  <si>
    <t>gi|156384019|ref|XP_001633129.1|</t>
  </si>
  <si>
    <t>Eukaryota-Metazoa-Cnidaria-Anthozoa-Actiniaria-Edwardsiidae-Nematostella-Nematostella_vectensis-XP_001633129</t>
  </si>
  <si>
    <t>tig00000219_g19499.t1</t>
  </si>
  <si>
    <t>gi|938306837|gb|KPQ40187.1|</t>
  </si>
  <si>
    <t>Bacteria-undef-Cyanobacteria-undef-Oscillatoriales-Oscillatoriaceae-Phormidium-Phormidium_sp._OSCR-KPQ40187</t>
  </si>
  <si>
    <t>tig00000237_g20460.t1</t>
  </si>
  <si>
    <t>gi|1001614856|gb|KXS18604.1|</t>
  </si>
  <si>
    <t>Eukaryota-Fungi-Chytridiomycota-Monoblepharidomycetes-Monoblepharidales-Gonapodyaceae-Gonapodya-Gonapodya_prolifera-KXS18604</t>
  </si>
  <si>
    <t>tig00021435_g21428.t1</t>
  </si>
  <si>
    <t>gi|186500357|ref|NP_973453.2|</t>
  </si>
  <si>
    <t>Eukaryota-Viridiplantae-Streptophyta-undef-Brassicales-Brassicaceae-Arabidopsis-Arabidopsis_thaliana-NP_973453</t>
  </si>
  <si>
    <t>tig00000350_g24320.t1</t>
  </si>
  <si>
    <t>gi|470387493|ref|XP_004334294.1|</t>
  </si>
  <si>
    <t>Eukaryota-undef-undef-undef-Longamoebia-Acanthamoebidae-Acanthamoeba-Acanthamoeba_castellanii-XP_004334294</t>
  </si>
  <si>
    <t>tig00000754_g3904.t1</t>
  </si>
  <si>
    <t>gi|975127787|ref|XP_015279741.1|</t>
  </si>
  <si>
    <t>Eukaryota-Metazoa-Chordata-undef-Squamata-Gekkonidae-Gekko-Gekko_japonicus-XP_015279741</t>
  </si>
  <si>
    <t>tig00000970_g5834.t1</t>
  </si>
  <si>
    <t>gi|857973671|emb|CEP00142.1|</t>
  </si>
  <si>
    <t>Eukaryota-undef-undef-undef-undef-Plasmodiophoridae-Plasmodiophora-Plasmodiophora_brassicae-CEP00142</t>
  </si>
  <si>
    <t>tig00020553_g10643.t1</t>
  </si>
  <si>
    <t>gi|551651095|ref|XP_005828329.1|</t>
  </si>
  <si>
    <t>Eukaryota-undef-undef-Cryptophyta-Pyrenomonadales-Geminigeraceae-Guillardia-Guillardia_theta-XP_005828329</t>
  </si>
  <si>
    <t>tig00020723_g13522.t1</t>
  </si>
  <si>
    <t>gi|470487886|ref|XP_004344742.1|</t>
  </si>
  <si>
    <t>Eukaryota-undef-undef-undef-Longamoebia-Acanthamoebidae-Acanthamoeba-Acanthamoeba_castellanii-XP_004344742</t>
  </si>
  <si>
    <t>tig00020830_g14479.t2</t>
  </si>
  <si>
    <t>tig00000042_g15452.t1</t>
  </si>
  <si>
    <t>gi|1060039770|ref|WP_069068666.1|</t>
  </si>
  <si>
    <t>Bacteria-undef-Cyanobacteria-undef-Nostocales-Nostocaceae-Nostoc-Nostoc_sp._KVJ20-WP_069068666</t>
  </si>
  <si>
    <t>tig00021036_g17385.t1</t>
  </si>
  <si>
    <t>gi|612391090|ref|XP_007511066.1|</t>
  </si>
  <si>
    <t>Eukaryota-Viridiplantae-Chlorophyta-Mamiellophyceae-Mamiellales-Bathycoccaceae-Bathycoccus-Bathycoccus_prasinos-XP_007511066</t>
  </si>
  <si>
    <t>tig00021181_g19305.t1</t>
  </si>
  <si>
    <t>gi|565481800|ref|XP_006298540.1|</t>
  </si>
  <si>
    <t>Eukaryota-Viridiplantae-Streptophyta-undef-Brassicales-Brassicaceae-Capsella-Capsella_rubella-XP_006298540</t>
  </si>
  <si>
    <t>tig00000319_g24129.t1</t>
  </si>
  <si>
    <t>gi|1001015984|gb|AML78285.1|</t>
  </si>
  <si>
    <t>Eukaryota-undef-undef-Glaucocystophyceae-Gloeochaetales-Gloeochaetaceae-Gloeochaete-Gloeochaete_wittrockiana-AML78285</t>
  </si>
  <si>
    <t>tig00000402_g214.t1</t>
  </si>
  <si>
    <t>gi|935661968|ref|WP_054493950.1|</t>
  </si>
  <si>
    <t>Bacteria-undef-Chloroflexi-Ardenticatenia-Ardenticatenales-Ardenticatenaceae-Ardenticatena-Ardenticatena_maritima-WP_054493950</t>
  </si>
  <si>
    <t>tig00000681_g3127.t1</t>
  </si>
  <si>
    <t>gi|971508473|dbj|GAQ89729.1|</t>
  </si>
  <si>
    <t>Eukaryota-Viridiplantae-Streptophyta-Klebsormidiophyceae-Klebsormidiales-Klebsormidiaceae-Klebsormidium-Klebsormidium_flaccidum-GAQ89729</t>
  </si>
  <si>
    <t>tig00000789_g4095.t1</t>
  </si>
  <si>
    <t>gi|961909377|ref|XP_014858209.1|</t>
  </si>
  <si>
    <t>Eukaryota-Metazoa-Chordata-Actinopteri-Cyprinodontiformes-Poeciliidae-Poecilia-Poecilia_mexicana-XP_014858209</t>
  </si>
  <si>
    <t>tig00001486_g8922.t1</t>
  </si>
  <si>
    <t>gi|1054764409|ref|WP_066528450.1|</t>
  </si>
  <si>
    <t>Bacteria-undef-Proteobacteria-Alphaproteobacteria-undef-undef-undef-undef-WP_066528450</t>
  </si>
  <si>
    <t>tig00020554_g10830.t1</t>
  </si>
  <si>
    <t>gi|551668579|ref|XP_005837049.1|</t>
  </si>
  <si>
    <t>Eukaryota-undef-undef-Cryptophyta-Pyrenomonadales-Geminigeraceae-Guillardia-Guillardia_theta-XP_005837049</t>
  </si>
  <si>
    <t>tig00000042_g15644.t1</t>
  </si>
  <si>
    <t>gi|497935173|ref|WP_010249329.1|</t>
  </si>
  <si>
    <t>Bacteria-undef-Firmicutes-Clostridia-Clostridiales-Ruminococcaceae-Acetivibrio-Acetivibrio_cellulolyticus-WP_010249329</t>
  </si>
  <si>
    <t>tig00000202_g16616.t1</t>
  </si>
  <si>
    <t>tig00021038_g17576.t1</t>
  </si>
  <si>
    <t>gi|675851184|ref|XP_009011152.1|</t>
  </si>
  <si>
    <t>Eukaryota-Metazoa-Annelida-Clitellata-Rhynchobdellida-Glossiphoniidae-Helobdella-Helobdella_robusta-XP_009011152</t>
  </si>
  <si>
    <t>tig00000219_g19500.t1</t>
  </si>
  <si>
    <t>gi|493669362|ref|WP_006619704.1|</t>
  </si>
  <si>
    <t>Bacteria-undef-Cyanobacteria-undef-Oscillatoriales-Microcoleaceae-Arthrospira-Arthrospira_platensis-WP_006619704</t>
  </si>
  <si>
    <t>tig00000237_g20461.t1</t>
  </si>
  <si>
    <t>gi|223992799|ref|XP_002286083.1|</t>
  </si>
  <si>
    <t>Eukaryota-undef-Bacillariophyta-Coscinodiscophyceae-Thalassiosirales-Thalassiosiraceae-Thalassiosira-Thalassiosira_pseudonana-XP_002286083</t>
  </si>
  <si>
    <t>tig00021435_g21429.t1</t>
  </si>
  <si>
    <t>gi|506422723|ref|WP_015942442.1|</t>
  </si>
  <si>
    <t>Bacteria-undef-Chloroflexi-Chloroflexia-Chloroflexales-Chloroflexaceae-Chloroflexus-Chloroflexus_aggregans-WP_015942442</t>
  </si>
  <si>
    <t>tig00021572_g22406.t1</t>
  </si>
  <si>
    <t>gi|470253334|ref|XP_004359765.1|</t>
  </si>
  <si>
    <t>Eukaryota-undef-undef-undef-Dictyosteliida-undef-Dictyostelium-Dictyostelium_fasciculatum-XP_004359765</t>
  </si>
  <si>
    <t>tig00000350_g24321.t1</t>
  </si>
  <si>
    <t>gi|1013935542|gb|KYQ89244.1|</t>
  </si>
  <si>
    <t>Eukaryota-undef-undef-undef-Dictyosteliida-undef-Dictyostelium-Dictyostelium_lacteum-KYQ89244</t>
  </si>
  <si>
    <t>tig00000402_g215.t1</t>
  </si>
  <si>
    <t>gi|695434204|ref|XP_009531368.1|</t>
  </si>
  <si>
    <t>Eukaryota-undef-undef-Oomycetes-Peronosporales-undef-Phytophthora-Phytophthora_sojae-XP_009531368</t>
  </si>
  <si>
    <t>tig00000571_g2152.t1</t>
  </si>
  <si>
    <t>gi|471204899|ref|XP_004259237.1|</t>
  </si>
  <si>
    <t>Eukaryota-undef-undef-undef-undef-Entamoebidae-Entamoeba-Entamoeba_invadens-XP_004259237</t>
  </si>
  <si>
    <t>tig00000789_g4096.t1</t>
  </si>
  <si>
    <t>gi|743809438|ref|XP_010928608.1|</t>
  </si>
  <si>
    <t>Eukaryota-Viridiplantae-Streptophyta-Liliopsida-Arecales-Arecaceae-Elaeis-Elaeis_guineensis-XP_010928608</t>
  </si>
  <si>
    <t>tig00000852_g5057.t1</t>
  </si>
  <si>
    <t>gi|1004137194|gb|KXZ45222.1|</t>
  </si>
  <si>
    <t>Eukaryota-Viridiplantae-Chlorophyta-Chlorophyceae-Chlamydomonadales-Volvocaceae-Gonium-Gonium_pectorale-KXZ45222</t>
  </si>
  <si>
    <t>tig00000114_g6028.t1</t>
  </si>
  <si>
    <t>gi|962000889|ref|XP_014876285.1|</t>
  </si>
  <si>
    <t>Eukaryota-Metazoa-Chordata-Actinopteri-Cyprinodontiformes-Poeciliidae-Poecilia-Poecilia_latipinna-XP_014876285</t>
  </si>
  <si>
    <t>tig00001094_g6981.t1</t>
  </si>
  <si>
    <t>gi|1027017500|ref|XP_016605269.1|</t>
  </si>
  <si>
    <t>Eukaryota-Fungi-Chytridiomycota-Chytridiomycetes-Spizellomycetales-Spizellomycetaceae-Spizellomyces-Spizellomyces_punctatus-XP_016605269</t>
  </si>
  <si>
    <t>tig00001486_g8923.t1</t>
  </si>
  <si>
    <t>gi|290999923|ref|XP_002682529.1|</t>
  </si>
  <si>
    <t>Eukaryota-undef-undef-Heterolobosea-Schizopyrenida-Vahlkampfiidae-Naegleria-Naegleria_gruberi-XP_002682529</t>
  </si>
  <si>
    <t>tig00020554_g10831.t1</t>
  </si>
  <si>
    <t>gi|1002314560|ref|XP_015620649.1|</t>
  </si>
  <si>
    <t>Eukaryota-Viridiplantae-Streptophyta-Liliopsida-Poales-Poaceae-Oryza-Oryza_sativa-XP_015620649</t>
  </si>
  <si>
    <t>tig00000178_g12760.t1</t>
  </si>
  <si>
    <t>gi|914796206|ref|WP_050726853.1|</t>
  </si>
  <si>
    <t>Bacteria-undef-Proteobacteria-Deltaproteobacteria-Myxococcales-Vulgatibacteraceae-Vulgatibacter-Vulgatibacter_incomptus-WP_050726853</t>
  </si>
  <si>
    <t>tig00000202_g16617.t1</t>
  </si>
  <si>
    <t>gi|168001040|ref|XP_001753223.1|</t>
  </si>
  <si>
    <t>Eukaryota-Viridiplantae-Streptophyta-Bryopsida-Funariales-Funariaceae-Physcomitrella-Physcomitrella_patens-XP_001753223</t>
  </si>
  <si>
    <t>tig00021038_g17577.t1</t>
  </si>
  <si>
    <t>gi|575412894|gb|ETW98556.1|</t>
  </si>
  <si>
    <t>Bacteria-undef-Candidatus Tectomicrobia-undef-undef-undef-Candidatus Entotheonella-Candidatus_Entotheonella_sp._TSY2-ETW98556</t>
  </si>
  <si>
    <t>tig00021572_g22407.t1</t>
  </si>
  <si>
    <t>gi|987916627|ref|XP_015434320.1|</t>
  </si>
  <si>
    <t>Eukaryota-Metazoa-Arthropoda-Insecta-Hymenoptera-Halictidae-Dufourea-Dufourea_novaeangliae-XP_015434320</t>
  </si>
  <si>
    <t>tig00000350_g24322.t1</t>
  </si>
  <si>
    <t>gi|145348545|ref|XP_001418707.1|</t>
  </si>
  <si>
    <t>Eukaryota-Viridiplantae-Chlorophyta-Mamiellophyceae-Mamiellales-Bathycoccaceae-Ostreococcus-Ostreococcus_'lucimarinus'-XP_001418707</t>
  </si>
  <si>
    <t>tig00000402_g216.t1</t>
  </si>
  <si>
    <t>gi|330794799|ref|XP_003285464.1|</t>
  </si>
  <si>
    <t>Eukaryota-undef-undef-undef-Dictyosteliida-undef-Dictyostelium-Dictyostelium_purpureum-XP_003285464</t>
  </si>
  <si>
    <t>tig00000114_g6029.t1</t>
  </si>
  <si>
    <t>gi|693500571|emb|CEF96944.1|</t>
  </si>
  <si>
    <t>Eukaryota-Viridiplantae-Chlorophyta-Mamiellophyceae-Mamiellales-Bathycoccaceae-Ostreococcus-Ostreococcus_tauri-CEF96944</t>
  </si>
  <si>
    <t>tig00001094_g6982.t1</t>
  </si>
  <si>
    <t>gi|930067377|ref|WP_054169519.1|</t>
  </si>
  <si>
    <t>Bacteria-undef-Proteobacteria-Alphaproteobacteria-undef-undef-undef-alpha_proteobacterium_AAP38-WP_054169519</t>
  </si>
  <si>
    <t>tig00000025_g7950.t1</t>
  </si>
  <si>
    <t>gi|470531392|ref|XP_004358062.1|</t>
  </si>
  <si>
    <t>Eukaryota-undef-undef-undef-Longamoebia-Acanthamoebidae-Acanthamoeba-Acanthamoeba_castellanii-XP_004358062</t>
  </si>
  <si>
    <t>tig00020554_g10832.t1</t>
  </si>
  <si>
    <t>gi|568056725|gb|ETM53431.1|</t>
  </si>
  <si>
    <t>Eukaryota-undef-undef-Oomycetes-Peronosporales-undef-Phytophthora-Phytophthora_parasitica-ETM53431</t>
  </si>
  <si>
    <t>tig00000042_g15646.t1</t>
  </si>
  <si>
    <t>gi|813117041|ref|XP_012195518.1|</t>
  </si>
  <si>
    <t>Eukaryota-undef-undef-Oomycetes-Saprolegniales-Saprolegniaceae-Saprolegnia-Saprolegnia_parasitica-XP_012195518</t>
  </si>
  <si>
    <t>tig00000202_g16618.t1</t>
  </si>
  <si>
    <t>gi|604344719|gb|EYU43434.1|</t>
  </si>
  <si>
    <t>Eukaryota-Viridiplantae-Streptophyta-undef-Lamiales-Phrymaceae-Erythranthe-Erythranthe_guttata-EYU43434</t>
  </si>
  <si>
    <t>tig00000237_g20463.t1</t>
  </si>
  <si>
    <t>gi|947538907|ref|WP_056202792.1|</t>
  </si>
  <si>
    <t>Bacteria-undef-Proteobacteria-Betaproteobacteria-Burkholderiales-Comamonadaceae-Pelomonas-Pelomonas_sp._Root1237-WP_056202792</t>
  </si>
  <si>
    <t>tig00000471_g1180.t1</t>
  </si>
  <si>
    <t>tig00000789_g4098.t1</t>
  </si>
  <si>
    <t>gi|971515893|dbj|GAQ82307.1|</t>
  </si>
  <si>
    <t>Eukaryota-Viridiplantae-Streptophyta-Klebsormidiophyceae-Klebsormidiales-Klebsormidiaceae-Klebsormidium-Klebsormidium_flaccidum-GAQ82307</t>
  </si>
  <si>
    <t>tig00000865_g5059.t1</t>
  </si>
  <si>
    <t>gi|891559617|ref|XP_013018204.1|</t>
  </si>
  <si>
    <t>Eukaryota-Fungi-Ascomycota-Schizosaccharomycetes-Schizosaccharomycetales-Schizosaccharomycetaceae-Schizosaccharomyces-Schizosaccharomyces_octosporus-XP_013018204</t>
  </si>
  <si>
    <t>tig00000114_g6030.t1</t>
  </si>
  <si>
    <t>gi|957829188|ref|XP_014664500.1|</t>
  </si>
  <si>
    <t>Eukaryota-Metazoa-Priapulida-undef-undef-Priapulidae-Priapulus-Priapulus_caudatus-XP_014664500</t>
  </si>
  <si>
    <t>tig00001094_g6983.t1</t>
  </si>
  <si>
    <t>gi|703086536|ref|XP_010093032.1|</t>
  </si>
  <si>
    <t>Eukaryota-Viridiplantae-Streptophyta-undef-Rosales-Moraceae-Morus-Morus_notabilis-XP_010093032</t>
  </si>
  <si>
    <t>tig00000025_g7951.t1</t>
  </si>
  <si>
    <t>gi|861602717|gb|KMQ83971.1|</t>
  </si>
  <si>
    <t>Eukaryota-Metazoa-Arthropoda-Insecta-Hymenoptera-Formicidae-Lasius-Lasius_niger-KMQ83971</t>
  </si>
  <si>
    <t>tig00001486_g8925.t1</t>
  </si>
  <si>
    <t>gi|1026756194|gb|OAE18682.1|</t>
  </si>
  <si>
    <t>Eukaryota-Viridiplantae-Streptophyta-Marchantiopsida-Marchantiales-Marchantiaceae-Marchantia-Marchantia_polymorpha-OAE18682</t>
  </si>
  <si>
    <t>tig00020554_g10833.t1</t>
  </si>
  <si>
    <t>gi|1032653207|gb|OAQ34478.1|</t>
  </si>
  <si>
    <t>Eukaryota-Fungi-Mucoromycota-undef-Mortierellales-Mortierellaceae-Mortierella-Mortierella_elongata-OAQ34478</t>
  </si>
  <si>
    <t>tig00000042_g15647.t1</t>
  </si>
  <si>
    <t>gi|241717494|ref|XP_002412151.1|</t>
  </si>
  <si>
    <t>Eukaryota-Metazoa-Arthropoda-Arachnida-Ixodida-Ixodidae-Ixodes-Ixodes_scapularis-XP_002412151</t>
  </si>
  <si>
    <t>tig00021038_g17579.t1</t>
  </si>
  <si>
    <t>gi|328352468|emb|CCA38867.1|</t>
  </si>
  <si>
    <t>tig00000219_g19503.t1</t>
  </si>
  <si>
    <t>gi|919063001|ref|XP_013413149.1|</t>
  </si>
  <si>
    <t>Eukaryota-Metazoa-Brachiopoda-Lingulata-Lingulida-Lingulidae-Lingula-Lingula_anatina-XP_013413149</t>
  </si>
  <si>
    <t>tig00000237_g20464.t1</t>
  </si>
  <si>
    <t>gi|923137565|ref|XP_013762247.1|</t>
  </si>
  <si>
    <t>Eukaryota-undef-undef-undef-undef-Apusomonadidae-Thecamonas-Thecamonas_trahens-XP_013762247</t>
  </si>
  <si>
    <t>tig00000402_g218.t1</t>
  </si>
  <si>
    <t>gi|729301241|ref|XP_010520843.1|</t>
  </si>
  <si>
    <t>Eukaryota-Viridiplantae-Streptophyta-undef-Brassicales-Cleomaceae-Tarenaya-Tarenaya_hassleriana-XP_010520843</t>
  </si>
  <si>
    <t>tig00000571_g2155.t1</t>
  </si>
  <si>
    <t>gi|517153938|ref|WP_018342756.1|</t>
  </si>
  <si>
    <t>Bacteria-undef-Bacteroidetes-Cytophagia-Cytophagales-Cytophagaceae-Cytophaga-Cytophaga_aurantiaca-WP_018342756</t>
  </si>
  <si>
    <t>tig00000789_g4099.t1</t>
  </si>
  <si>
    <t>gi|390359851|ref|XP_003729576.1|</t>
  </si>
  <si>
    <t>Eukaryota-Metazoa-Echinodermata-Echinoidea-Echinoida-Strongylocentrotidae-Strongylocentrotus-Strongylocentrotus_purpuratus-XP_003729576</t>
  </si>
  <si>
    <t>tig00000865_g5060.t1</t>
  </si>
  <si>
    <t>gi|556727994|ref|XP_005959736.1|</t>
  </si>
  <si>
    <t>Eukaryota-Metazoa-Chordata-Mammalia-undef-Bovidae-Pantholops-Pantholops_hodgsonii-XP_005959736</t>
  </si>
  <si>
    <t>tig00000114_g6031.t1</t>
  </si>
  <si>
    <t>gi|699591410|ref|XP_009866550.1|</t>
  </si>
  <si>
    <t>Eukaryota-Metazoa-Chordata-Aves-Trogoniformes-Trogonidae-Apaloderma-Apaloderma_vittatum-XP_009866550</t>
  </si>
  <si>
    <t>tig00001094_g6984.t1</t>
  </si>
  <si>
    <t>gi|669164458|ref|XP_008617791.1|</t>
  </si>
  <si>
    <t>Eukaryota-undef-undef-Oomycetes-Saprolegniales-Saprolegniaceae-Saprolegnia-Saprolegnia_diclina-XP_008617791</t>
  </si>
  <si>
    <t>tig00000025_g7952.t1</t>
  </si>
  <si>
    <t>gi|1027006959|ref|XP_016606267.1|</t>
  </si>
  <si>
    <t>Eukaryota-Fungi-Chytridiomycota-Chytridiomycetes-Spizellomycetales-Spizellomycetaceae-Spizellomyces-Spizellomyces_punctatus-XP_016606267</t>
  </si>
  <si>
    <t>tig00001486_g8926.t1</t>
  </si>
  <si>
    <t>gi|168063533|ref|XP_001783725.1|</t>
  </si>
  <si>
    <t>Eukaryota-Viridiplantae-Streptophyta-Bryopsida-Funariales-Funariaceae-Physcomitrella-Physcomitrella_patens-XP_001783725</t>
  </si>
  <si>
    <t>tig00020554_g10834.t1</t>
  </si>
  <si>
    <t>gi|1026950855|ref|XP_016613222.1|</t>
  </si>
  <si>
    <t>Eukaryota-Fungi-Chytridiomycota-Chytridiomycetes-Spizellomycetales-Spizellomycetaceae-Spizellomyces-Spizellomyces_punctatus-XP_016613222</t>
  </si>
  <si>
    <t>tig00000042_g15648.t1</t>
  </si>
  <si>
    <t>gi|575418559|gb|ETX03262.1|</t>
  </si>
  <si>
    <t>Bacteria-undef-Candidatus Tectomicrobia-undef-undef-undef-Candidatus Entotheonella-Candidatus_Entotheonella_sp._TSY2-ETX03262</t>
  </si>
  <si>
    <t>tig00020961_g16620.t1</t>
  </si>
  <si>
    <t>gi|290998071|ref|XP_002681604.1|</t>
  </si>
  <si>
    <t>Eukaryota-undef-undef-Heterolobosea-Schizopyrenida-Vahlkampfiidae-Naegleria-Naegleria_gruberi-XP_002681604</t>
  </si>
  <si>
    <t>tig00000215_g18542.t1</t>
  </si>
  <si>
    <t>gi|470295584|ref|XP_004345090.1|</t>
  </si>
  <si>
    <t>Eukaryota-undef-undef-Ichthyosporea-undef-undef-Capsaspora-Capsaspora_owczarzaki-XP_004345090</t>
  </si>
  <si>
    <t>tig00000219_g19504.t1</t>
  </si>
  <si>
    <t>gi|518318656|ref|WP_019488863.1|</t>
  </si>
  <si>
    <t>Bacteria-undef-Cyanobacteria-undef-Nostocales-Rivulariaceae-Calothrix-Calothrix_sp._PCC_7103-WP_019488863</t>
  </si>
  <si>
    <t>tig00021435_g21433.t1</t>
  </si>
  <si>
    <t>tig00000350_g24325.t1</t>
  </si>
  <si>
    <t>gi|291226005|ref|XP_002732973.1|</t>
  </si>
  <si>
    <t>Eukaryota-Metazoa-Hemichordata-Enteropneusta-undef-Harrimaniidae-Saccoglossus-Saccoglossus_kowalevskii-XP_002732973</t>
  </si>
  <si>
    <t>tig00000402_g219.t1</t>
  </si>
  <si>
    <t>gi|517764573|ref|WP_018934781.1|</t>
  </si>
  <si>
    <t>Bacteria-undef-Proteobacteria-Gammaproteobacteria-Chromatiales-Ectothiorhodospiraceae-Thioalkalivibrio-undef-WP_018934781</t>
  </si>
  <si>
    <t>tig00000571_g2156.t1</t>
  </si>
  <si>
    <t>gi|1035892030|gb|OAY21835.1|</t>
  </si>
  <si>
    <t>Eukaryota-Viridiplantae-Streptophyta-undef-Malpighiales-Euphorbiaceae-Manihot-Manihot_esculenta-OAY21835</t>
  </si>
  <si>
    <t>tig00000865_g5061.t1</t>
  </si>
  <si>
    <t>gi|470528880|ref|XP_004367978.1|</t>
  </si>
  <si>
    <t>Eukaryota-undef-undef-undef-Longamoebia-Acanthamoebidae-Acanthamoeba-Acanthamoeba_castellanii-XP_004367978</t>
  </si>
  <si>
    <t>tig00000114_g6032.t1</t>
  </si>
  <si>
    <t>gi|551651187|ref|XP_005828375.1|</t>
  </si>
  <si>
    <t>Eukaryota-undef-undef-Cryptophyta-Pyrenomonadales-Geminigeraceae-Guillardia-Guillardia_theta-XP_005828375</t>
  </si>
  <si>
    <t>tig00001094_g6985.t1</t>
  </si>
  <si>
    <t>gi|769794768|ref|XP_006858733.2|</t>
  </si>
  <si>
    <t>Eukaryota-Viridiplantae-Streptophyta-undef-Amborellales-Amborellaceae-Amborella-Amborella_trichopoda-XP_006858733</t>
  </si>
  <si>
    <t>tig00000025_g7953.t1</t>
  </si>
  <si>
    <t>gi|671150523|ref|XP_008714230.1|</t>
  </si>
  <si>
    <t>Eukaryota-Fungi-Ascomycota-Eurotiomycetes-Chaetothyriales-Cyphellophoraceae-Cyphellophora-Cyphellophora_europaea-XP_008714230</t>
  </si>
  <si>
    <t>tig00020554_g10835.t1</t>
  </si>
  <si>
    <t>gi|348582021|ref|XP_003476775.1|</t>
  </si>
  <si>
    <t>Eukaryota-Metazoa-Chordata-Mammalia-Rodentia-Caviidae-Cavia-Cavia_porcellus-XP_003476775</t>
  </si>
  <si>
    <t>tig00000042_g15649.t1</t>
  </si>
  <si>
    <t>gi|552938515|gb|ESA21613.1|</t>
  </si>
  <si>
    <t>Eukaryota-Fungi-Mucoromycota-Glomeromycetes-Glomerales-Glomeraceae-Rhizophagus-Rhizophagus_irregularis-ESA21613</t>
  </si>
  <si>
    <t>tig00021038_g17581.t1</t>
  </si>
  <si>
    <t>gi|493685394|ref|WP_006635511.1|</t>
  </si>
  <si>
    <t>Bacteria-undef-Cyanobacteria-undef-Oscillatoriales-Microcoleaceae-Microcoleus-Microcoleus_vaginatus-WP_006635511</t>
  </si>
  <si>
    <t>tig00000215_g18543.t1</t>
  </si>
  <si>
    <t>gi|678345445|emb|CDW71419.1|</t>
  </si>
  <si>
    <t>Eukaryota-undef-undef-Spirotrichea-Sporadotrichida-Oxytrichidae-Stylonychia-Stylonychia_lemnae-CDW71419</t>
  </si>
  <si>
    <t>tig00000350_g24326.t1</t>
  </si>
  <si>
    <t>gi|1004139800|gb|KXZ47803.1|</t>
  </si>
  <si>
    <t>Eukaryota-Viridiplantae-Chlorophyta-Chlorophyceae-Chlamydomonadales-Volvocaceae-Gonium-Gonium_pectorale-KXZ47803</t>
  </si>
  <si>
    <t>tig00000402_g220.t1</t>
  </si>
  <si>
    <t>gi|699243514|ref|XP_002120875.2|</t>
  </si>
  <si>
    <t>Eukaryota-Metazoa-Chordata-Ascidiacea-Enterogona-Cionidae-Ciona-Ciona_intestinalis-XP_002120875</t>
  </si>
  <si>
    <t>tig00000789_g4101.t1</t>
  </si>
  <si>
    <t>gi|595456301|gb|EXX61562.1|</t>
  </si>
  <si>
    <t>Eukaryota-Fungi-Mucoromycota-Glomeromycetes-Glomerales-Glomeraceae-Rhizophagus-Rhizophagus_irregularis-EXX61562</t>
  </si>
  <si>
    <t>tig00000865_g5062.t1</t>
  </si>
  <si>
    <t>gi|1026949335|ref|XP_016612813.1|</t>
  </si>
  <si>
    <t>Eukaryota-Fungi-Chytridiomycota-Chytridiomycetes-Spizellomycetales-Spizellomycetaceae-Spizellomyces-Spizellomyces_punctatus-XP_016612813</t>
  </si>
  <si>
    <t>tig00001094_g6985.t2</t>
  </si>
  <si>
    <t>tig00000025_g7954.t1</t>
  </si>
  <si>
    <t>gi|552918194|gb|ESA03143.1|</t>
  </si>
  <si>
    <t>Eukaryota-Fungi-Mucoromycota-Glomeromycetes-Glomerales-Glomeraceae-Rhizophagus-Rhizophagus_irregularis-ESA03143</t>
  </si>
  <si>
    <t>tig00001486_g8928.t1</t>
  </si>
  <si>
    <t>gi|1032875639|gb|OAQ82355.1|</t>
  </si>
  <si>
    <t>Eukaryota-Fungi-Ascomycota-Sordariomycetes-Hypocreales-Ophiocordycipitaceae-Purpureocillium-Purpureocillium_lilacinum-OAQ82355</t>
  </si>
  <si>
    <t>tig00020510_g9892.t1</t>
  </si>
  <si>
    <t>gi|953247743|emb|CUS35400.1|</t>
  </si>
  <si>
    <t>Bacteria-undef-Nitrospirae-Nitrospira-Nitrospirales-Nitrospiraceae-Nitrospira-Candidatus_Nitrospira_nitrificans-CUS35400</t>
  </si>
  <si>
    <t>tig00020603_g11802.t1</t>
  </si>
  <si>
    <t>gi|1045386837|dbj|GAU29741.1|</t>
  </si>
  <si>
    <t>Eukaryota-Viridiplantae-Streptophyta-undef-Fabales-Fabaceae-Trifolium-Trifolium_subterraneum-GAU29741</t>
  </si>
  <si>
    <t>tig00021038_g17582.t1</t>
  </si>
  <si>
    <t>gi|919172230|ref|WP_052727861.1|</t>
  </si>
  <si>
    <t>Archaea-undef-Euryarchaeota-Methanomicrobia-Methanosarcinales-Methanosarcinaceae-Methanosarcina-Methanosarcina_vacuolata-WP_052727861</t>
  </si>
  <si>
    <t>tig00000219_g19506.t1</t>
  </si>
  <si>
    <t>gi|673028194|ref|XP_008868058.1|</t>
  </si>
  <si>
    <t>Eukaryota-undef-undef-Oomycetes-Saprolegniales-Saprolegniaceae-Aphanomyces-Aphanomyces_invadans-XP_008868058</t>
  </si>
  <si>
    <t>tig00000237_g20467.t1</t>
  </si>
  <si>
    <t>gi|765151373|ref|XP_011486059.1|</t>
  </si>
  <si>
    <t>Eukaryota-Metazoa-Chordata-Actinopteri-Beloniformes-Adrianichthyidae-Oryzias-Oryzias_latipes-XP_011486059</t>
  </si>
  <si>
    <t>tig00021435_g21435.t1</t>
  </si>
  <si>
    <t>gi|119638441|gb|ABL85032.1|</t>
  </si>
  <si>
    <t>Eukaryota-Viridiplantae-Streptophyta-Liliopsida-Poales-Poaceae-Brachypodium-Brachypodium_sylvaticum-ABL85032</t>
  </si>
  <si>
    <t>tig00000350_g24327.t1</t>
  </si>
  <si>
    <t>gi|388604325|pdb|4EHM|A</t>
  </si>
  <si>
    <t>--------4EHM</t>
  </si>
  <si>
    <t>tig00000402_g221.t1</t>
  </si>
  <si>
    <t>gi|1005444564|ref|XP_015759623.1|</t>
  </si>
  <si>
    <t>Eukaryota-Metazoa-Cnidaria-Anthozoa-Scleractinia-Acroporidae-Acropora-Acropora_digitifera-XP_015759623</t>
  </si>
  <si>
    <t>tig00000571_g2158.t1</t>
  </si>
  <si>
    <t>gi|685310214|ref|XP_009145710.1|</t>
  </si>
  <si>
    <t>Eukaryota-Viridiplantae-Streptophyta-undef-Brassicales-Brassicaceae-Brassica-Brassica_rapa-XP_009145710</t>
  </si>
  <si>
    <t>tig00000681_g3134.t1</t>
  </si>
  <si>
    <t>gi|1011862946|ref|WP_062680948.1|</t>
  </si>
  <si>
    <t>Bacteria-undef-Fusobacteria-Fusobacteriia-Fusobacteriales-Fusobacteriaceae-Fusobacterium-Fusobacterium_necrophorum-WP_062680948</t>
  </si>
  <si>
    <t>tig00000789_g4102.t1</t>
  </si>
  <si>
    <t>tig00000865_g5063.t1</t>
  </si>
  <si>
    <t>gi|551651721|ref|XP_005828641.1|</t>
  </si>
  <si>
    <t>Eukaryota-undef-undef-Cryptophyta-Pyrenomonadales-Geminigeraceae-Guillardia-Guillardia_theta-XP_005828641</t>
  </si>
  <si>
    <t>tig00000025_g7955.t1</t>
  </si>
  <si>
    <t>gi|1049293680|ref|XP_017543663.1|</t>
  </si>
  <si>
    <t>Eukaryota-Metazoa-Chordata-Actinopteri-Characiformes-Serrasalmidae-Pygocentrus-Pygocentrus_nattereri-XP_017543663</t>
  </si>
  <si>
    <t>tig00020554_g10837.t1</t>
  </si>
  <si>
    <t>gi|472358449|ref|XP_004398847.1|</t>
  </si>
  <si>
    <t>Eukaryota-Metazoa-Chordata-Mammalia-Carnivora-Odobenidae-Odobenus-Odobenus_rosmarus-XP_004398847</t>
  </si>
  <si>
    <t>tig00020603_g11803.t1</t>
  </si>
  <si>
    <t>gi|1004135306|gb|KXZ43369.1|</t>
  </si>
  <si>
    <t>Eukaryota-Viridiplantae-Chlorophyta-Chlorophyceae-Chlamydomonadales-Volvocaceae-Gonium-Gonium_pectorale-KXZ43369</t>
  </si>
  <si>
    <t>tig00000042_g15651.t1</t>
  </si>
  <si>
    <t>gi|731387981|ref|XP_010649441.1|</t>
  </si>
  <si>
    <t>Eukaryota-Viridiplantae-Streptophyta-undef-Vitales-Vitaceae-Vitis-Vitis_vinifera-XP_010649441</t>
  </si>
  <si>
    <t>tig00020961_g16623.t1</t>
  </si>
  <si>
    <t>gi|754341939|ref|XP_004365108.2|</t>
  </si>
  <si>
    <t>Eukaryota-undef-undef-Ichthyosporea-undef-undef-Capsaspora-Capsaspora_owczarzaki-XP_004365108</t>
  </si>
  <si>
    <t>tig00021038_g17583.t1</t>
  </si>
  <si>
    <t>gi|1028215585|ref|WP_063958485.1|</t>
  </si>
  <si>
    <t>Bacteria-undef-Proteobacteria-Alphaproteobacteria-Rhizobiales-Rhodobiaceae-Candidatus Phaeomarinobacter-Candidatus_Phaeomarinobacter_ectocarpi-WP_063958485</t>
  </si>
  <si>
    <t>tig00000215_g18545.t1</t>
  </si>
  <si>
    <t>gi|585112188|gb|EWM29617.1|</t>
  </si>
  <si>
    <t>Eukaryota-undef-Eustigmatophyceae-undef-Eustigmatales-Monodopsidaceae-Nannochloropsis-Nannochloropsis_gaditana-EWM29617</t>
  </si>
  <si>
    <t>tig00000219_g19507.t1</t>
  </si>
  <si>
    <t>gi|971515483|dbj|GAQ82715.1|</t>
  </si>
  <si>
    <t>Eukaryota-Viridiplantae-Streptophyta-Klebsormidiophyceae-Klebsormidiales-Klebsormidiaceae-Klebsormidium-Klebsormidium_flaccidum-GAQ82715</t>
  </si>
  <si>
    <t>tig00000237_g20468.t1</t>
  </si>
  <si>
    <t>tig00021435_g21436.t1</t>
  </si>
  <si>
    <t>gi|255077517|ref|XP_002502396.1|</t>
  </si>
  <si>
    <t>Eukaryota-Viridiplantae-Chlorophyta-Mamiellophyceae-Mamiellales-Mamiellaceae-Micromonas-Micromonas_commoda-XP_002502396</t>
  </si>
  <si>
    <t>tig00000350_g24328.t1</t>
  </si>
  <si>
    <t>gi|762103698|ref|XP_011434376.1|</t>
  </si>
  <si>
    <t>Eukaryota-Metazoa-Mollusca-Bivalvia-Ostreoida-Ostreidae-Crassostrea-Crassostrea_gigas-XP_011434376</t>
  </si>
  <si>
    <t>tig00000402_g222.t1</t>
  </si>
  <si>
    <t>gi|673017664|ref|XP_008862793.1|</t>
  </si>
  <si>
    <t>Eukaryota-undef-undef-Oomycetes-Saprolegniales-Saprolegniaceae-Aphanomyces-Aphanomyces_invadans-XP_008862793</t>
  </si>
  <si>
    <t>tig00000571_g2159.t1</t>
  </si>
  <si>
    <t>gi|942299885|gb|JAN31875.1|</t>
  </si>
  <si>
    <t>Eukaryota-Metazoa-Arthropoda-Branchiopoda-Diplostraca-Daphniidae-Daphnia-Daphnia_magna-JAN31875</t>
  </si>
  <si>
    <t>tig00000789_g4103.t1</t>
  </si>
  <si>
    <t>gi|698801554|ref|XP_009833806.1|</t>
  </si>
  <si>
    <t>Eukaryota-undef-undef-Oomycetes-Saprolegniales-Saprolegniaceae-Aphanomyces-Aphanomyces_astaci-XP_009833806</t>
  </si>
  <si>
    <t>tig00000865_g5064.t1</t>
  </si>
  <si>
    <t>gi|971509072|dbj|GAQ89140.1|</t>
  </si>
  <si>
    <t>Eukaryota-Viridiplantae-Streptophyta-Klebsormidiophyceae-Klebsormidiales-Klebsormidiaceae-Klebsormidium-Klebsormidium_flaccidum-GAQ89140</t>
  </si>
  <si>
    <t>tig00000025_g7956.t1</t>
  </si>
  <si>
    <t>gi|651926486|ref|WP_026668309.1|</t>
  </si>
  <si>
    <t>Bacteria-undef-Firmicutes-Clostridia-Clostridiales-Lachnospiraceae-Butyrivibrio-Butyrivibrio_sp._AE2005-WP_026668309</t>
  </si>
  <si>
    <t>tig00001487_g8930.t1</t>
  </si>
  <si>
    <t>gi|551640890|ref|XP_005823248.1|</t>
  </si>
  <si>
    <t>Eukaryota-undef-undef-Cryptophyta-Pyrenomonadales-Geminigeraceae-Guillardia-Guillardia_theta-XP_005823248</t>
  </si>
  <si>
    <t>tig00020554_g10838.t1</t>
  </si>
  <si>
    <t>gi|635371194|emb|CCI40594.1|</t>
  </si>
  <si>
    <t>Eukaryota-undef-undef-Oomycetes-Albuginales-Albuginaceae-Albugo-Albugo_candida-CCI40594</t>
  </si>
  <si>
    <t>tig00020603_g11804.t1</t>
  </si>
  <si>
    <t>gi|507937035|ref|XP_004679423.1|</t>
  </si>
  <si>
    <t>Eukaryota-Metazoa-Chordata-Mammalia-Insectivora-Talpidae-Condylura-Condylura_cristata-XP_004679423</t>
  </si>
  <si>
    <t>tig00000178_g12766.t1</t>
  </si>
  <si>
    <t>gi|281203959|gb|EFA78155.1|</t>
  </si>
  <si>
    <t>Eukaryota-undef-undef-undef-Dictyosteliida-undef-Polysphondylium-Polysphondylium_pallidum-EFA78155</t>
  </si>
  <si>
    <t>tig00020961_g16624.t1</t>
  </si>
  <si>
    <t>gi|819040013|ref|WP_046717764.1|</t>
  </si>
  <si>
    <t>Bacteria-undef-Proteobacteria-Deltaproteobacteria-Myxococcales-Myxococcaceae-Myxococcus-Myxococcus_fulvus-WP_046717764</t>
  </si>
  <si>
    <t>tig00000215_g18546.t1</t>
  </si>
  <si>
    <t>gi|873219653|emb|CEM37137.1|</t>
  </si>
  <si>
    <t>Eukaryota-undef-Chromerida-undef-undef-undef-Vitrella-Vitrella_brassicaformis-CEM37137</t>
  </si>
  <si>
    <t>tig00000350_g24329.t1</t>
  </si>
  <si>
    <t>gi|545713089|ref|XP_005708848.1|</t>
  </si>
  <si>
    <t>Eukaryota-undef-undef-Bangiophyceae-Cyanidiales-Cyanidiaceae-Galdieria-Galdieria_sulphuraria-XP_005708848</t>
  </si>
  <si>
    <t>tig00000402_g223.t1</t>
  </si>
  <si>
    <t>gi|504949837|ref|WP_015136939.1|</t>
  </si>
  <si>
    <t>Bacteria-undef-Cyanobacteria-undef-Nostocales-Nostocaceae-Nostoc-Nostoc_sp._PCC_7524-WP_015136939</t>
  </si>
  <si>
    <t>tig00000471_g1186.t1</t>
  </si>
  <si>
    <t>gi|528758725|gb|EPY78384.1|</t>
  </si>
  <si>
    <t>Eukaryota-Metazoa-Chordata-Mammalia-undef-Camelidae-Camelus-Camelus_ferus-EPY78384</t>
  </si>
  <si>
    <t>tig00000865_g5065.t1</t>
  </si>
  <si>
    <t>gi|1026952153|ref|XP_016611661.1|</t>
  </si>
  <si>
    <t>Eukaryota-Fungi-Chytridiomycota-Chytridiomycetes-Spizellomycetales-Spizellomycetaceae-Spizellomyces-Spizellomyces_punctatus-XP_016611661</t>
  </si>
  <si>
    <t>tig00001094_g6988.t1</t>
  </si>
  <si>
    <t>gi|742175453|ref|XP_010851313.1|</t>
  </si>
  <si>
    <t>Eukaryota-Metazoa-Chordata-Mammalia-undef-Bovidae-Bison-Bison_bison-XP_010851313</t>
  </si>
  <si>
    <t>tig00001487_g8931.t1</t>
  </si>
  <si>
    <t>gi|1049319582|gb|OCQ97775.1|</t>
  </si>
  <si>
    <t>Bacteria-undef-Cyanobacteria-undef-Nostocales-Nostocaceae-Nostoc-Nostoc_sp._MBR_210-OCQ97775</t>
  </si>
  <si>
    <t>tig00020510_g9895.t1</t>
  </si>
  <si>
    <t>gi|551361075|ref|WP_022980422.1|</t>
  </si>
  <si>
    <t>Bacteria-undef-Proteobacteria-Betaproteobacteria-Burkholderiales-undef-Ideonella-Ideonella_sp._B508-1-WP_022980422</t>
  </si>
  <si>
    <t>tig00000178_g12767.t1</t>
  </si>
  <si>
    <t>tig00020961_g16625.t1</t>
  </si>
  <si>
    <t>gi|515860757|ref|WP_017291385.1|</t>
  </si>
  <si>
    <t>Bacteria-undef-Cyanobacteria-undef-Synechococcales-Leptolyngbyaceae-Leptolyngbya-Leptolyngbya_boryana-WP_017291385</t>
  </si>
  <si>
    <t>tig00021038_g17585.t1</t>
  </si>
  <si>
    <t>tig00000215_g18547.t1</t>
  </si>
  <si>
    <t>gi|684406039|ref|XP_009174649.1|</t>
  </si>
  <si>
    <t>Eukaryota-Metazoa-Platyhelminthes-Trematoda-Opisthorchiida-Opisthorchiidae-Opisthorchis-Opisthorchis_viverrini-XP_009174649</t>
  </si>
  <si>
    <t>tig00000350_g24330.t1</t>
  </si>
  <si>
    <t>gi|1055015173|ref|WP_066766829.1|</t>
  </si>
  <si>
    <t>Bacteria-undef-Proteobacteria-Alphaproteobacteria-Caulobacterales-Caulobacteraceae-undef-Caulobacteraceae_bacterium_OTSz_A_272-WP_066766829</t>
  </si>
  <si>
    <t>tig00000663_g2932.t1</t>
  </si>
  <si>
    <t>gi|148670229|gb|EDL02176.1|</t>
  </si>
  <si>
    <t>Eukaryota-Metazoa-Chordata-Mammalia-Rodentia-Muridae-Mus-Mus_musculus-EDL02176</t>
  </si>
  <si>
    <t>tig00000970_g5835.t1</t>
  </si>
  <si>
    <t>gi|675210555|ref|XP_008914162.1|</t>
  </si>
  <si>
    <t>Eukaryota-undef-undef-Oomycetes-Peronosporales-undef-Phytophthora-Phytophthora_parasitica-XP_008914162</t>
  </si>
  <si>
    <t>tig00001239_g7754.t1</t>
  </si>
  <si>
    <t>gi|965630348|dbj|BAU09920.1|</t>
  </si>
  <si>
    <t>Bacteria-undef-Cyanobacteria-undef-Synechococcales-Leptolyngbyaceae-Leptolyngbya-Leptolyngbya_sp._NIES-3755-BAU09920</t>
  </si>
  <si>
    <t>tig00020553_g10644.t1</t>
  </si>
  <si>
    <t>gi|727522694|ref|XP_010437346.1|</t>
  </si>
  <si>
    <t>Eukaryota-Viridiplantae-Streptophyta-undef-Brassicales-Brassicaceae-Camelina-Camelina_sativa-XP_010437346</t>
  </si>
  <si>
    <t>tig00000042_g15453.t1</t>
  </si>
  <si>
    <t>gi|644055083|ref|WP_025275227.1|</t>
  </si>
  <si>
    <t>Bacteria-undef-Proteobacteria-Gammaproteobacteria-Chromatiales-Chromatiaceae-Marichromatium-Marichromatium_purpuratum-WP_025275227</t>
  </si>
  <si>
    <t>tig00021181_g19306.t1</t>
  </si>
  <si>
    <t>gi|595454101|gb|EXX60591.1|</t>
  </si>
  <si>
    <t>Eukaryota-Fungi-Mucoromycota-Glomeromycetes-Glomerales-Glomeraceae-Rhizophagus-Rhizophagus_irregularis-EXX60591</t>
  </si>
  <si>
    <t>tig00021432_g21238.t1</t>
  </si>
  <si>
    <t>gi|145492455|ref|XP_001432225.1|</t>
  </si>
  <si>
    <t>Eukaryota-undef-undef-Oligohymenophorea-Peniculida-Parameciidae-Paramecium-Paramecium_tetraurelia-XP_001432225</t>
  </si>
  <si>
    <t>tig00000319_g24130.t1</t>
  </si>
  <si>
    <t>gi|66800765|ref|XP_629308.1|</t>
  </si>
  <si>
    <t>Eukaryota-undef-undef-undef-Dictyosteliida-undef-Dictyostelium-Dictyostelium_discoideum-XP_629308</t>
  </si>
  <si>
    <t>tig00000402_g224.t1</t>
  </si>
  <si>
    <t>gi|398313937|emb|CCI55395.1|</t>
  </si>
  <si>
    <t>Eukaryota-Viridiplantae-Streptophyta-Marchantiopsida-Marchantiales-Marchantiaceae-Marchantia-Marchantia_polymorpha-CCI55395</t>
  </si>
  <si>
    <t>tig00000471_g1187.t1</t>
  </si>
  <si>
    <t>gi|159487437|ref|XP_001701729.1|</t>
  </si>
  <si>
    <t>Eukaryota-Viridiplantae-Chlorophyta-Chlorophyceae-Chlamydomonadales-Chlamydomonadaceae-Chlamydomonas-Chlamydomonas_reinhardtii-XP_001701729</t>
  </si>
  <si>
    <t>tig00000789_g4105.t1</t>
  </si>
  <si>
    <t>gi|971506097|dbj|GAQ92106.1|</t>
  </si>
  <si>
    <t>Eukaryota-Viridiplantae-Streptophyta-Klebsormidiophyceae-Klebsormidiales-Klebsormidiaceae-Klebsormidium-Klebsormidium_flaccidum-GAQ92106</t>
  </si>
  <si>
    <t>tig00000865_g5066.t1</t>
  </si>
  <si>
    <t>tig00000114_g6037.t1</t>
  </si>
  <si>
    <t>gi|290981792|ref|XP_002673615.1|</t>
  </si>
  <si>
    <t>Eukaryota-undef-undef-Heterolobosea-Schizopyrenida-Vahlkampfiidae-Naegleria-Naegleria_gruberi-XP_002673615</t>
  </si>
  <si>
    <t>tig00001094_g6989.t1</t>
  </si>
  <si>
    <t>gi|1051192101|ref|XP_017679046.1|</t>
  </si>
  <si>
    <t>Eukaryota-Metazoa-Chordata-Aves-Passeriformes-Pipridae-Lepidothrix-Lepidothrix_coronata-XP_017679046</t>
  </si>
  <si>
    <t>tig00020554_g10840.t1</t>
  </si>
  <si>
    <t>gi|66818235|ref|XP_642777.1|</t>
  </si>
  <si>
    <t>Eukaryota-undef-undef-undef-Dictyosteliida-undef-Dictyostelium-Dictyostelium_discoideum-XP_642777</t>
  </si>
  <si>
    <t>tig00020603_g11806.t1</t>
  </si>
  <si>
    <t>gi|518054879|ref|WP_019225087.1|</t>
  </si>
  <si>
    <t>Bacteria-undef-Firmicutes-Clostridia-Clostridiales-Peptococcaceae-Dehalobacter-Dehalobacter_sp._E1-WP_019225087</t>
  </si>
  <si>
    <t>tig00020961_g16626.t1</t>
  </si>
  <si>
    <t>tig00021038_g17586.t1</t>
  </si>
  <si>
    <t>gi|327285178|ref|XP_003227311.1|</t>
  </si>
  <si>
    <t>Eukaryota-Metazoa-Chordata-undef-Squamata-Iguanidae-Anolis-Anolis_carolinensis-XP_003227311</t>
  </si>
  <si>
    <t>tig00000219_g19510.t1</t>
  </si>
  <si>
    <t>gi|747105971|ref|XP_011101264.1|</t>
  </si>
  <si>
    <t>Eukaryota-Viridiplantae-Streptophyta-undef-Lamiales-Pedaliaceae-Sesamum-Sesamum_indicum-XP_011101264</t>
  </si>
  <si>
    <t>tig00000237_g20471.t1</t>
  </si>
  <si>
    <t>gi|1027022892|ref|XP_016604566.1|</t>
  </si>
  <si>
    <t>Eukaryota-Fungi-Chytridiomycota-Chytridiomycetes-Spizellomycetales-Spizellomycetaceae-Spizellomyces-Spizellomyces_punctatus-XP_016604566</t>
  </si>
  <si>
    <t>tig00021572_g22416.t1</t>
  </si>
  <si>
    <t>gi|502721464|ref|WP_012956448.1|</t>
  </si>
  <si>
    <t>Archaea-undef-Euryarchaeota-Methanobacteria-Methanobacteriales-Methanobacteriaceae-Methanobrevibacter-Methanobrevibacter_ruminantium-WP_012956448</t>
  </si>
  <si>
    <t>tig00000350_g24331.t1</t>
  </si>
  <si>
    <t>gi|1003386624|dbj|BAU66448.1|</t>
  </si>
  <si>
    <t>Bacteria-undef-Cyanobacteria-undef-Pleurocapsales-Dermocarpellaceae-Stanieria-Stanieria_sp._NIES-3757-BAU66448</t>
  </si>
  <si>
    <t>tig00000471_g1188.t1</t>
  </si>
  <si>
    <t>gi|695431532|ref|XP_009530708.1|</t>
  </si>
  <si>
    <t>Eukaryota-undef-undef-Oomycetes-Peronosporales-undef-Phytophthora-Phytophthora_sojae-XP_009530708</t>
  </si>
  <si>
    <t>tig00000789_g4106.t1</t>
  </si>
  <si>
    <t>gi|260801315|ref|XP_002595541.1|</t>
  </si>
  <si>
    <t>Eukaryota-Metazoa-Chordata-undef-undef-Branchiostomidae-Branchiostoma-Branchiostoma_floridae-XP_002595541</t>
  </si>
  <si>
    <t>tig00000865_g5067.t1</t>
  </si>
  <si>
    <t>gi|575827691|gb|AHH02111.1|</t>
  </si>
  <si>
    <t>undef-undef-undef-undef-undef-undef-undef-synthetic_construct-AHH02111</t>
  </si>
  <si>
    <t>tig00000114_g6038.t1</t>
  </si>
  <si>
    <t>tig00001094_g6990.t1</t>
  </si>
  <si>
    <t>gi|729355563|ref|XP_010544915.1|</t>
  </si>
  <si>
    <t>tig00001487_g8933.t1</t>
  </si>
  <si>
    <t>gi|1005330505|ref|WP_061614273.1|</t>
  </si>
  <si>
    <t>Bacteria-undef-Proteobacteria-Deltaproteobacteria-Myxococcales-Polyangiaceae-Sorangium-Sorangium_cellulosum-WP_061614273</t>
  </si>
  <si>
    <t>tig00020510_g9897.t1</t>
  </si>
  <si>
    <t>gi|855316342|ref|XP_012899144.1|</t>
  </si>
  <si>
    <t>Eukaryota-undef-undef-undef-undef-undef-Blastocystis-Blastocystis_hominis-XP_012899144</t>
  </si>
  <si>
    <t>tig00020554_g10841.t1</t>
  </si>
  <si>
    <t>gi|942367501|gb|JAN65680.1|</t>
  </si>
  <si>
    <t>Eukaryota-Metazoa-Arthropoda-Branchiopoda-Diplostraca-Daphniidae-Daphnia-Daphnia_magna-JAN65680</t>
  </si>
  <si>
    <t>tig00020603_g11807.t1</t>
  </si>
  <si>
    <t>tig00000042_g15655.t1</t>
  </si>
  <si>
    <t>gi|82568471|dbj|BAE48436.1|</t>
  </si>
  <si>
    <t>Eukaryota-Viridiplantae-Streptophyta-Liliopsida-Liliales-Liliaceae-Lilium-Lilium_longiflorum-BAE48436</t>
  </si>
  <si>
    <t>tig00020961_g16627.t1</t>
  </si>
  <si>
    <t>gi|516324990|ref|WP_017715649.1|</t>
  </si>
  <si>
    <t>Bacteria-undef-Cyanobacteria-undef-Oscillatoriales-Oscillatoriaceae-Oscillatoria-Oscillatoria_sp._PCC_10802-WP_017715649</t>
  </si>
  <si>
    <t>tig00021038_g17587.t1</t>
  </si>
  <si>
    <t>gi|1026756784|gb|OAE19165.1|</t>
  </si>
  <si>
    <t>Eukaryota-Viridiplantae-Streptophyta-Marchantiopsida-Marchantiales-Marchantiaceae-Marchantia-Marchantia_polymorpha-OAE19165</t>
  </si>
  <si>
    <t>tig00000215_g18549.t1</t>
  </si>
  <si>
    <t>gi|578312773|gb|EUM72256.1|</t>
  </si>
  <si>
    <t>Bacteria-undef-Proteobacteria-Gammaproteobacteria-Enterobacterales-Enterobacteriaceae-Enterobacter-Enterobacter_cloacae_complex_'Hoffmann_cluster_III'-EUM72256</t>
  </si>
  <si>
    <t>tig00000219_g19511.t1</t>
  </si>
  <si>
    <t>gi|321467016|gb|EFX78008.1|</t>
  </si>
  <si>
    <t>Eukaryota-Metazoa-Arthropoda-Branchiopoda-Diplostraca-Daphniidae-Daphnia-Daphnia_pulex-EFX78008</t>
  </si>
  <si>
    <t>tig00000237_g20472.t1</t>
  </si>
  <si>
    <t>gi|928048282|ref|XP_013873173.1|</t>
  </si>
  <si>
    <t>Eukaryota-Metazoa-Chordata-Actinopteri-Cyprinodontiformes-undef-Austrofundulus-Austrofundulus_limnaeus-XP_013873173</t>
  </si>
  <si>
    <t>tig00021745_g23380.t1</t>
  </si>
  <si>
    <t>gi|734615231|ref|XP_010735198.1|</t>
  </si>
  <si>
    <t>Eukaryota-Metazoa-Chordata-Actinopteri-undef-Sciaenidae-Larimichthys-Larimichthys_crocea-XP_010735198</t>
  </si>
  <si>
    <t>tig00000350_g24332.t1</t>
  </si>
  <si>
    <t>gi|551641285|ref|XP_005823444.1|</t>
  </si>
  <si>
    <t>Eukaryota-undef-undef-Cryptophyta-Pyrenomonadales-Geminigeraceae-Guillardia-Guillardia_theta-XP_005823444</t>
  </si>
  <si>
    <t>tig00000402_g226.t1</t>
  </si>
  <si>
    <t>gi|746313470|ref|WP_039360228.1|</t>
  </si>
  <si>
    <t>Bacteria-undef-Chlamydiae-Chlamydiia-Parachlamydiales-Parachlamydiaceae-Candidatus Protochlamydia-Candidatus_Protochlamydia_amoebophila-WP_039360228</t>
  </si>
  <si>
    <t>tig00000789_g4106.t2</t>
  </si>
  <si>
    <t>tig00000865_g5068.t1</t>
  </si>
  <si>
    <t>gi|1058116291|gb|JAS61794.1|</t>
  </si>
  <si>
    <t>Eukaryota-Metazoa-Arthropoda-Insecta-Hemiptera-Cicadellidae-Cuerna-Cuerna_arida-JAS61794</t>
  </si>
  <si>
    <t>tig00001094_g6990.t2</t>
  </si>
  <si>
    <t>tig00000025_g7959.t1</t>
  </si>
  <si>
    <t>gi|595441498|gb|EXX53868.1|</t>
  </si>
  <si>
    <t>Eukaryota-Fungi-Mucoromycota-Glomeromycetes-Glomerales-Glomeraceae-Rhizophagus-Rhizophagus_irregularis-EXX53868</t>
  </si>
  <si>
    <t>tig00020554_g10842.t1</t>
  </si>
  <si>
    <t>gi|1057517440|ref|WP_068815181.1|</t>
  </si>
  <si>
    <t>Bacteria-undef-Cyanobacteria-undef-Synechococcales-Leptolyngbyaceae-Phormidesmis-Phormidesmis_priestleyi-WP_068815181</t>
  </si>
  <si>
    <t>tig00000178_g12770.t1</t>
  </si>
  <si>
    <t>gi|662703866|gb|AIE73841.1|</t>
  </si>
  <si>
    <t>Bacteria-undef-Cyanobacteria-undef-Synechococcales-Merismopediaceae-Synechocystis-Synechocystis_sp._PCC_6714-AIE73841</t>
  </si>
  <si>
    <t>tig00020961_g16628.t1</t>
  </si>
  <si>
    <t>gi|655153805|ref|WP_028600489.1|</t>
  </si>
  <si>
    <t>Bacteria-undef-Firmicutes-Bacilli-Bacillales-Paenibacillaceae-Paenibacillus-Paenibacillus_pasadenensis-WP_028600489</t>
  </si>
  <si>
    <t>tig00021038_g17588.t1</t>
  </si>
  <si>
    <t>gi|330846558|ref|XP_003295088.1|</t>
  </si>
  <si>
    <t>Eukaryota-undef-undef-undef-Dictyosteliida-undef-Dictyostelium-Dictyostelium_purpureum-XP_003295088</t>
  </si>
  <si>
    <t>tig00000237_g20473.t1</t>
  </si>
  <si>
    <t>gi|974084828|ref|XP_015240376.1|</t>
  </si>
  <si>
    <t>Eukaryota-Metazoa-Chordata-Actinopteri-Cyprinodontiformes-Cyprinodontidae-Cyprinodon-Cyprinodon_variegatus-XP_015240376</t>
  </si>
  <si>
    <t>tig00021438_g21441.t1</t>
  </si>
  <si>
    <t>gi|915076639|ref|XP_013261221.1|</t>
  </si>
  <si>
    <t>Eukaryota-Fungi-Ascomycota-Eurotiomycetes-Chaetothyriales-Herpotrichiellaceae-Exophiala-Exophiala_aquamarina-XP_013261221</t>
  </si>
  <si>
    <t>tig00021745_g23381.t1</t>
  </si>
  <si>
    <t>gi|405975916|gb|EKC40447.1|</t>
  </si>
  <si>
    <t>Eukaryota-Metazoa-Mollusca-Bivalvia-Ostreoida-Ostreidae-Crassostrea-Crassostrea_gigas-EKC40447</t>
  </si>
  <si>
    <t>tig00000350_g24333.t1</t>
  </si>
  <si>
    <t>gi|695001316|ref|XP_009415660.1|</t>
  </si>
  <si>
    <t>tig00000402_g227.t1</t>
  </si>
  <si>
    <t>gi|820694925|tpe|CEL70664.1|</t>
  </si>
  <si>
    <t>Eukaryota-undef-Apicomplexa-Coccidia-Eucoccidiorida-Sarcocystidae-Neospora-Neospora_caninum-CEL70664</t>
  </si>
  <si>
    <t>tig00000471_g1190.t1</t>
  </si>
  <si>
    <t>gi|66816908|ref|XP_642430.1|</t>
  </si>
  <si>
    <t>Eukaryota-undef-undef-undef-Dictyosteliida-undef-Dictyostelium-Dictyostelium_discoideum-XP_642430</t>
  </si>
  <si>
    <t>tig00000681_g3140.t1</t>
  </si>
  <si>
    <t>gi|310831332|ref|YP_003969975.1|</t>
  </si>
  <si>
    <t>Viruses-undef-undef-undef-undef-Mimiviridae-Cafeteriavirus-Cafeteria_roenbergensis_virus-YP_003969975</t>
  </si>
  <si>
    <t>tig00000865_g5069.t1</t>
  </si>
  <si>
    <t>gi|673014470|ref|XP_008861196.1|</t>
  </si>
  <si>
    <t>Eukaryota-undef-undef-Oomycetes-Saprolegniales-Saprolegniaceae-Aphanomyces-Aphanomyces_invadans-XP_008861196</t>
  </si>
  <si>
    <t>tig00001094_g6991.t1</t>
  </si>
  <si>
    <t>gi|505020633|ref|WP_015207735.1|</t>
  </si>
  <si>
    <t>Bacteria-undef-Cyanobacteria-undef-Nostocales-Nostocaceae-Cylindrospermum-Cylindrospermum_stagnale-WP_015207735</t>
  </si>
  <si>
    <t>tig00020554_g10843.t1</t>
  </si>
  <si>
    <t>gi|1026758720|gb|OAE20770.1|</t>
  </si>
  <si>
    <t>Eukaryota-Viridiplantae-Streptophyta-Marchantiopsida-Marchantiales-Marchantiaceae-Marchantia-Marchantia_polymorpha-OAE20770</t>
  </si>
  <si>
    <t>tig00020603_g11809.t1</t>
  </si>
  <si>
    <t>gi|544215910|ref|XP_005538100.1|</t>
  </si>
  <si>
    <t>Eukaryota-undef-undef-Bangiophyceae-Cyanidiales-Cyanidiaceae-Cyanidioschyzon-Cyanidioschyzon_merolae-XP_005538100</t>
  </si>
  <si>
    <t>tig00000178_g12771.t1</t>
  </si>
  <si>
    <t>gi|497316098|ref|WP_009630311.1|</t>
  </si>
  <si>
    <t>Bacteria-undef-Cyanobacteria-undef-Synechococcales-Merismopediaceae-Synechocystis-Synechocystis_sp._PCC_7509-WP_009630311</t>
  </si>
  <si>
    <t>tig00020961_g16629.t1</t>
  </si>
  <si>
    <t>gi|737769805|ref|WP_035737831.1|</t>
  </si>
  <si>
    <t>Bacteria-undef-Cyanobacteria-undef-Oscillatoriales-Microcoleaceae-Arthrospira-Arthrospira_platensis-WP_035737831</t>
  </si>
  <si>
    <t>tig00000237_g20474.t1</t>
  </si>
  <si>
    <t>gi|844573425|gb|AKN09680.1|</t>
  </si>
  <si>
    <t>Eukaryota-undef-undef-undef-Longamoebia-Acanthamoebidae-Acanthamoeba-Acanthamoeba_castellanii-AKN09680</t>
  </si>
  <si>
    <t>tig00021572_g22419.t1</t>
  </si>
  <si>
    <t>gi|757148327|ref|WP_042702526.1|</t>
  </si>
  <si>
    <t>Archaea-undef-Euryarchaeota-Methanobacteria-Methanobacteriales-Methanobacteriaceae-Methanobrevibacter-Methanobrevibacter_arboriphilus-WP_042702526</t>
  </si>
  <si>
    <t>tig00021745_g23382.t1</t>
  </si>
  <si>
    <t>gi|1032151154|gb|OAO14794.1|</t>
  </si>
  <si>
    <t>Eukaryota-undef-undef-undef-undef-undef-Blastocystis-Blastocystis_sp._subtype_1-OAO14794</t>
  </si>
  <si>
    <t>tig00000350_g24334.t1</t>
  </si>
  <si>
    <t>gi|302846797|ref|XP_002954934.1|</t>
  </si>
  <si>
    <t>Eukaryota-Viridiplantae-Chlorophyta-Chlorophyceae-Chlamydomonadales-Volvocaceae-Volvox-Volvox_carteri-XP_002954934</t>
  </si>
  <si>
    <t>tig00000402_g228.t1</t>
  </si>
  <si>
    <t>gi|971508375|dbj|GAQ89829.1|</t>
  </si>
  <si>
    <t>Eukaryota-Viridiplantae-Streptophyta-Klebsormidiophyceae-Klebsormidiales-Klebsormidiaceae-Klebsormidium-Klebsormidium_flaccidum-GAQ89829</t>
  </si>
  <si>
    <t>tig00000471_g1191.t1</t>
  </si>
  <si>
    <t>gi|1050572093|ref|XP_017606861.1|</t>
  </si>
  <si>
    <t>Eukaryota-Viridiplantae-Streptophyta-undef-Malvales-Malvaceae-Gossypium-Gossypium_arboreum-XP_017606861</t>
  </si>
  <si>
    <t>tig00000789_g4108.t1</t>
  </si>
  <si>
    <t>gi|330792068|ref|XP_003284112.1|</t>
  </si>
  <si>
    <t>Eukaryota-undef-undef-undef-Dictyosteliida-undef-Dictyostelium-Dictyostelium_purpureum-XP_003284112</t>
  </si>
  <si>
    <t>tig00001487_g8936.t1</t>
  </si>
  <si>
    <t>gi|470372472|ref|XP_004332918.1|</t>
  </si>
  <si>
    <t>Eukaryota-undef-undef-undef-Longamoebia-Acanthamoebidae-Acanthamoeba-Acanthamoeba_castellanii-XP_004332918</t>
  </si>
  <si>
    <t>tig00020554_g10844.t1</t>
  </si>
  <si>
    <t>gi|470237540|ref|XP_004350727.1|</t>
  </si>
  <si>
    <t>Eukaryota-undef-undef-undef-Dictyosteliida-undef-Dictyostelium-Dictyostelium_fasciculatum-XP_004350727</t>
  </si>
  <si>
    <t>tig00020603_g11810.t1</t>
  </si>
  <si>
    <t>gi|669154050|ref|XP_008612587.1|</t>
  </si>
  <si>
    <t>Eukaryota-undef-undef-Oomycetes-Saprolegniales-Saprolegniaceae-Saprolegnia-Saprolegnia_diclina-XP_008612587</t>
  </si>
  <si>
    <t>tig00000178_g12772.t1</t>
  </si>
  <si>
    <t>gi|1054395337|ref|WP_066244460.1|</t>
  </si>
  <si>
    <t>Bacteria-undef-Firmicutes-Negativicutes-Selenomonadales-Sporomusaceae-Anaerosporomusa-Anaerosporomusa_subterranea-WP_066244460</t>
  </si>
  <si>
    <t>tig00020961_g16630.t1</t>
  </si>
  <si>
    <t>gi|1026102739|ref|XP_016550440.1|</t>
  </si>
  <si>
    <t>Eukaryota-Viridiplantae-Streptophyta-undef-Solanales-Solanaceae-Capsicum-Capsicum_annuum-XP_016550440</t>
  </si>
  <si>
    <t>tig00000215_g18552.t1</t>
  </si>
  <si>
    <t>gi|657737039|ref|XP_008321231.1|</t>
  </si>
  <si>
    <t>Eukaryota-Metazoa-Chordata-Actinopteri-Pleuronectiformes-Cynoglossidae-Cynoglossus-Cynoglossus_semilaevis-XP_008321231</t>
  </si>
  <si>
    <t>tig00000219_g19514.t1</t>
  </si>
  <si>
    <t>gi|544215974|ref|XP_005538132.1|</t>
  </si>
  <si>
    <t>Eukaryota-undef-undef-Bangiophyceae-Cyanidiales-Cyanidiaceae-Cyanidioschyzon-Cyanidioschyzon_merolae-XP_005538132</t>
  </si>
  <si>
    <t>tig00000237_g20475.t1</t>
  </si>
  <si>
    <t>gi|1022850686|ref|XP_016272698.1|</t>
  </si>
  <si>
    <t>Eukaryota-Fungi-Basidiomycota-Microbotryomycetes-Sporidiobolales-Sporidiobolaceae-Rhodotorula-Rhodotorula_toruloides-XP_016272698</t>
  </si>
  <si>
    <t>tig00021572_g22420.t1</t>
  </si>
  <si>
    <t>tig00000350_g24335.t1</t>
  </si>
  <si>
    <t>gi|917438675|ref|WP_052045093.1|</t>
  </si>
  <si>
    <t>Bacteria-undef-Firmicutes-Clostridia-Clostridiales-Clostridiaceae-Caloranaerobacter-Caloranaerobacter_azorensis-WP_052045093</t>
  </si>
  <si>
    <t>tig00000402_g229.t1</t>
  </si>
  <si>
    <t>gi|1057119652|ref|WP_068515404.1|</t>
  </si>
  <si>
    <t>Bacteria-undef-Thermodesulfobacteria-Thermodesulfobacteria-Thermodesulfobacteriales-Thermodesulfobacteriaceae-Caldimicrobium-Caldimicrobium_thiodismutans-WP_068515404</t>
  </si>
  <si>
    <t>tig00000571_g2166.t1</t>
  </si>
  <si>
    <t>gi|1036063863|ref|XP_016935237.1|</t>
  </si>
  <si>
    <t>Eukaryota-Metazoa-Arthropoda-Insecta-Diptera-Drosophilidae-Drosophila-Drosophila_suzukii-XP_016935237</t>
  </si>
  <si>
    <t>tig00000789_g4109.t1</t>
  </si>
  <si>
    <t>gi|524875364|ref|XP_005094411.1|</t>
  </si>
  <si>
    <t>Eukaryota-Metazoa-Mollusca-Gastropoda-undef-Aplysiidae-Aplysia-Aplysia_californica-XP_005094411</t>
  </si>
  <si>
    <t>tig00000865_g5071.t1</t>
  </si>
  <si>
    <t>gi|950122376|ref|WP_057178636.1|</t>
  </si>
  <si>
    <t>Bacteria-undef-Cyanobacteria-undef-Nostocales-Aphanizomenonaceae-Cylindrospermopsis-Cylindrospermopsis_sp._CR12-WP_057178636</t>
  </si>
  <si>
    <t>tig00000114_g6042.t1</t>
  </si>
  <si>
    <t>gi|1041135476|ref|XP_017292356.1|</t>
  </si>
  <si>
    <t>Eukaryota-Metazoa-Chordata-Actinopteri-Cyprinodontiformes-undef-Kryptolebias-Kryptolebias_marmoratus-XP_017292356</t>
  </si>
  <si>
    <t>tig00001487_g8937.t1</t>
  </si>
  <si>
    <t>gi|503374447|ref|WP_013609108.1|</t>
  </si>
  <si>
    <t>Bacteria-undef-Tenericutes-Mollicutes-Mycoplasmatales-Mycoplasmataceae-Mycoplasma-Mycoplasma_suis-WP_013609108</t>
  </si>
  <si>
    <t>tig00020510_g9901.t1</t>
  </si>
  <si>
    <t>gi|807028986|ref|XP_012157399.1|</t>
  </si>
  <si>
    <t>Eukaryota-Metazoa-Arthropoda-Insecta-Diptera-Tephritidae-Ceratitis-Ceratitis_capitata-XP_012157399</t>
  </si>
  <si>
    <t>tig00020554_g10845.t1</t>
  </si>
  <si>
    <t>gi|302855673|ref|XP_002959320.1|</t>
  </si>
  <si>
    <t>Eukaryota-Viridiplantae-Chlorophyta-Chlorophyceae-Chlamydomonadales-Volvocaceae-Volvox-Volvox_carteri-XP_002959320</t>
  </si>
  <si>
    <t>tig00020603_g11811.t1</t>
  </si>
  <si>
    <t>gi|973226397|ref|WP_059087724.1|</t>
  </si>
  <si>
    <t>Bacteria-undef-Actinobacteria-Actinobacteria-Corynebacteriales-Mycobacteriaceae-Mycobacterium-Mycobacterium_sp._GA-2829-WP_059087724</t>
  </si>
  <si>
    <t>tig00000178_g12773.t1</t>
  </si>
  <si>
    <t>gi|671279558|gb|AII73636.1|</t>
  </si>
  <si>
    <t>undef-undef-undef-undef-undef-undef-undef-synthetic_construct-AII73636</t>
  </si>
  <si>
    <t>tig00020961_g16631.t1</t>
  </si>
  <si>
    <t>gi|296040396|dbj|BAJ07610.1|</t>
  </si>
  <si>
    <t>Eukaryota-Metazoa-Porifera-Demospongiae-Spongillida-Spongillidae-Ephydatia-Ephydatia_fluviatilis-BAJ07610</t>
  </si>
  <si>
    <t>tig00000215_g18553.t1</t>
  </si>
  <si>
    <t>gi|162296342|gb|ABV29335.2|</t>
  </si>
  <si>
    <t>Eukaryota-Metazoa-Arthropoda-Arachnida-Ixodida-Ixodidae-Ixodes-Ixodes_ricinus-ABV29335</t>
  </si>
  <si>
    <t>tig00000402_g230.t1</t>
  </si>
  <si>
    <t>gi|971513886|dbj|GAQ84307.1|</t>
  </si>
  <si>
    <t>Eukaryota-Viridiplantae-Streptophyta-Klebsormidiophyceae-Klebsormidiales-Klebsormidiaceae-Klebsormidium-Klebsormidium_flaccidum-GAQ84307</t>
  </si>
  <si>
    <t>tig00000074_g1193.t1</t>
  </si>
  <si>
    <t>gi|1005429789|ref|XP_015752636.1|</t>
  </si>
  <si>
    <t>Eukaryota-Metazoa-Cnidaria-Anthozoa-Scleractinia-Acroporidae-Acropora-Acropora_digitifera-XP_015752636</t>
  </si>
  <si>
    <t>tig00000789_g4110.t1</t>
  </si>
  <si>
    <t>tig00000114_g6043.t1</t>
  </si>
  <si>
    <t>gi|762112146|ref|XP_011438803.1|</t>
  </si>
  <si>
    <t>Eukaryota-Metazoa-Mollusca-Bivalvia-Ostreoida-Ostreidae-Crassostrea-Crassostrea_gigas-XP_011438803</t>
  </si>
  <si>
    <t>tig00001094_g6994.t1</t>
  </si>
  <si>
    <t>gi|831773761|ref|XP_012754007.1|</t>
  </si>
  <si>
    <t>Eukaryota-undef-undef-undef-Dictyosteliida-undef-Acytostelium-Acytostelium_subglobosum-XP_012754007</t>
  </si>
  <si>
    <t>tig00001487_g8938.t1</t>
  </si>
  <si>
    <t>gi|966642992|gb|KTF77904.1|</t>
  </si>
  <si>
    <t>Eukaryota-Metazoa-Chordata-Actinopteri-Cypriniformes-Cyprinidae-Cyprinus-Cyprinus_carpio-KTF77904</t>
  </si>
  <si>
    <t>tig00020554_g10846.t1</t>
  </si>
  <si>
    <t>gi|470448948|ref|XP_004340214.1|</t>
  </si>
  <si>
    <t>Eukaryota-undef-undef-undef-Longamoebia-Acanthamoebidae-Acanthamoeba-Acanthamoeba_castellanii-XP_004340214</t>
  </si>
  <si>
    <t>tig00000178_g12774.t1</t>
  </si>
  <si>
    <t>gi|672821556|gb|KFH66451.1|</t>
  </si>
  <si>
    <t>Eukaryota-Fungi-Mucoromycota-undef-Mortierellales-Mortierellaceae-Mortierella-Mortierella_verticillata-KFH66451</t>
  </si>
  <si>
    <t>tig00020961_g16632.t1</t>
  </si>
  <si>
    <t>gi|923128347|ref|XP_013757640.1|</t>
  </si>
  <si>
    <t>Eukaryota-undef-undef-undef-undef-Apusomonadidae-Thecamonas-Thecamonas_trahens-XP_013757640</t>
  </si>
  <si>
    <t>tig00000215_g18554.t1</t>
  </si>
  <si>
    <t>gi|597769705|ref|XP_007248662.1|</t>
  </si>
  <si>
    <t>Eukaryota-Metazoa-Chordata-Actinopteri-Characiformes-Characidae-Astyanax-Astyanax_mexicanus-XP_007248662</t>
  </si>
  <si>
    <t>tig00000237_g20477.t1</t>
  </si>
  <si>
    <t>gi|946806506|ref|XP_014387744.1|</t>
  </si>
  <si>
    <t>Eukaryota-Metazoa-Chordata-Mammalia-Chiroptera-Vespertilionidae-Myotis-Myotis_brandtii-XP_014387744</t>
  </si>
  <si>
    <t>tig00021746_g23385.t1</t>
  </si>
  <si>
    <t>gi|917553117|ref|WP_052154481.1|</t>
  </si>
  <si>
    <t>Bacteria-undef-Firmicutes-Bacilli-Bacillales-Thermoactinomycetaceae-Thermoactinomyces-Thermoactinomyces_daqus-WP_052154481</t>
  </si>
  <si>
    <t>tig00000350_g24337.t1</t>
  </si>
  <si>
    <t>gi|676377953|ref|XP_009032255.1|</t>
  </si>
  <si>
    <t>Eukaryota-undef-undef-Pelagophyceae-Pelagomonadales-undef-Aureococcus-Aureococcus_anophagefferens-XP_009032255</t>
  </si>
  <si>
    <t>tig00000074_g1194.t1</t>
  </si>
  <si>
    <t>gi|1026962009|ref|XP_016610018.1|</t>
  </si>
  <si>
    <t>Eukaryota-Fungi-Chytridiomycota-Chytridiomycetes-Spizellomycetales-Spizellomycetaceae-Spizellomyces-Spizellomyces_punctatus-XP_016610018</t>
  </si>
  <si>
    <t>tig00000571_g2168.t1</t>
  </si>
  <si>
    <t>gi|923128575|ref|XP_013757754.1|</t>
  </si>
  <si>
    <t>Eukaryota-undef-undef-undef-undef-Apusomonadidae-Thecamonas-Thecamonas_trahens-XP_013757754</t>
  </si>
  <si>
    <t>tig00000681_g3144.t1</t>
  </si>
  <si>
    <t>gi|585299392|ref|YP_009000965.1|</t>
  </si>
  <si>
    <t>Viruses-undef-undef-undef-undef-undef-Pithovirus-Pithovirus_sibericum-YP_009000965</t>
  </si>
  <si>
    <t>tig00000114_g6044.t1</t>
  </si>
  <si>
    <t>gi|923119885|ref|XP_013753415.1|</t>
  </si>
  <si>
    <t>Eukaryota-undef-undef-undef-undef-Apusomonadidae-Thecamonas-Thecamonas_trahens-XP_013753415</t>
  </si>
  <si>
    <t>tig00001487_g8939.t1</t>
  </si>
  <si>
    <t>gi|302819124|ref|XP_002991233.1|</t>
  </si>
  <si>
    <t>Eukaryota-Viridiplantae-Streptophyta-Lycopodiopsida-Selaginellales-Selaginellaceae-Selaginella-Selaginella_moellendorffii-XP_002991233</t>
  </si>
  <si>
    <t>tig00020510_g9903.t1</t>
  </si>
  <si>
    <t>gi|294930423|ref|XP_002779555.1|</t>
  </si>
  <si>
    <t>Eukaryota-undef-undef-undef-Perkinsida-Perkinsidae-Perkinsus-Perkinsus_marinus-XP_002779555</t>
  </si>
  <si>
    <t>tig00020554_g10847.t1</t>
  </si>
  <si>
    <t>gi|1026951113|ref|XP_016612844.1|</t>
  </si>
  <si>
    <t>Eukaryota-Fungi-Chytridiomycota-Chytridiomycetes-Spizellomycetales-Spizellomycetaceae-Spizellomyces-Spizellomyces_punctatus-XP_016612844</t>
  </si>
  <si>
    <t>tig00020603_g11813.t1</t>
  </si>
  <si>
    <t>gi|730259992|ref|WP_033960628.1|</t>
  </si>
  <si>
    <t>Bacteria-undef-Bacteroidetes-Flavobacteriia-Flavobacteriales-Flavobacteriaceae-Psychroserpens-Psychroserpens_jangbogonensis-WP_033960628</t>
  </si>
  <si>
    <t>tig00000178_g12774.t2</t>
  </si>
  <si>
    <t>tig00020961_g16633.t1</t>
  </si>
  <si>
    <t>gi|546305205|ref|XP_005712567.1|</t>
  </si>
  <si>
    <t>Eukaryota-undef-undef-Florideophyceae-Gigartinales-Gigartinaceae-Chondrus-Chondrus_crispus-XP_005712567</t>
  </si>
  <si>
    <t>tig00000215_g18555.t1</t>
  </si>
  <si>
    <t>tig00000571_g2169.t1</t>
  </si>
  <si>
    <t>gi|1001605606|gb|KXS09475.1|</t>
  </si>
  <si>
    <t>Eukaryota-Fungi-Chytridiomycota-Monoblepharidomycetes-Monoblepharidales-Gonapodyaceae-Gonapodya-Gonapodya_prolifera-KXS09475</t>
  </si>
  <si>
    <t>tig00000789_g4112.t1</t>
  </si>
  <si>
    <t>gi|330795926|ref|XP_003286021.1|</t>
  </si>
  <si>
    <t>Eukaryota-undef-undef-undef-Dictyosteliida-undef-Dictyostelium-Dictyostelium_purpureum-XP_003286021</t>
  </si>
  <si>
    <t>tig00000865_g5074.t1</t>
  </si>
  <si>
    <t>gi|557274930|ref|XP_006020718.1|</t>
  </si>
  <si>
    <t>Eukaryota-Metazoa-Chordata-undef-Crocodylia-Alligatoridae-Alligator-Alligator_sinensis-XP_006020718</t>
  </si>
  <si>
    <t>tig00001094_g6996.t1</t>
  </si>
  <si>
    <t>gi|281200712|gb|EFA74930.1|</t>
  </si>
  <si>
    <t>Eukaryota-undef-undef-undef-Dictyosteliida-undef-Polysphondylium-Polysphondylium_pallidum-EFA74930</t>
  </si>
  <si>
    <t>tig00001487_g8940.t1</t>
  </si>
  <si>
    <t>tig00020510_g9903.t2</t>
  </si>
  <si>
    <t>gi|971519625|dbj|GAQ78566.1|</t>
  </si>
  <si>
    <t>Eukaryota-Viridiplantae-Streptophyta-Klebsormidiophyceae-Klebsormidiales-Klebsormidiaceae-Klebsormidium-Klebsormidium_flaccidum-GAQ78566</t>
  </si>
  <si>
    <t>tig00020554_g10848.t1</t>
  </si>
  <si>
    <t>gi|916927227|ref|WP_051533939.1|</t>
  </si>
  <si>
    <t>Bacteria-undef-Firmicutes-Clostridia-Clostridiales-Peptococcaceae-Desulfitibacter-Desulfitibacter_alkalitolerans-WP_051533939</t>
  </si>
  <si>
    <t>tig00000178_g12775.t1</t>
  </si>
  <si>
    <t>gi|750947274|gb|KIK05164.1|</t>
  </si>
  <si>
    <t>Eukaryota-Fungi-Basidiomycota-Agaricomycetes-Agaricales-Tricholomataceae-Laccaria-Laccaria_amethystina-KIK05164</t>
  </si>
  <si>
    <t>tig00020961_g16634.t1</t>
  </si>
  <si>
    <t>gi|916677369|ref|WP_051284460.1|</t>
  </si>
  <si>
    <t>Bacteria-undef-Proteobacteria-Deltaproteobacteria-Desulfobacterales-Desulfobacteraceae-Desulforegula-Desulforegula_conservatrix-WP_051284460</t>
  </si>
  <si>
    <t>tig00000215_g18556.t1</t>
  </si>
  <si>
    <t>tig00000350_g24339.t1</t>
  </si>
  <si>
    <t>gi|594147441|emb|CCW68554.1|</t>
  </si>
  <si>
    <t>Eukaryota-undef-undef-undef-Kinetoplastida-Trypanosomatidae-Phytomonas-Phytomonas_sp._isolate_Hart1-CCW68554</t>
  </si>
  <si>
    <t>tig00000571_g2170.t1</t>
  </si>
  <si>
    <t>gi|942341881|gb|JAN52873.1|</t>
  </si>
  <si>
    <t>Eukaryota-Metazoa-Arthropoda-Branchiopoda-Diplostraca-Daphniidae-Daphnia-Daphnia_magna-JAN52873</t>
  </si>
  <si>
    <t>tig00000789_g4113.t1</t>
  </si>
  <si>
    <t>gi|939688093|ref|XP_014287935.1|</t>
  </si>
  <si>
    <t>Eukaryota-Metazoa-Arthropoda-Insecta-Hemiptera-Pentatomidae-Halyomorpha-Halyomorpha_halys-XP_014287935</t>
  </si>
  <si>
    <t>tig00000865_g5075.t1</t>
  </si>
  <si>
    <t>gi|156391070|ref|XP_001635592.1|</t>
  </si>
  <si>
    <t>Eukaryota-Metazoa-Cnidaria-Anthozoa-Actiniaria-Edwardsiidae-Nematostella-Nematostella_vectensis-XP_001635592</t>
  </si>
  <si>
    <t>tig00000114_g6046.t1</t>
  </si>
  <si>
    <t>tig00001094_g6997.t1</t>
  </si>
  <si>
    <t>tig00001487_g8941.t1</t>
  </si>
  <si>
    <t>gi|522002694|ref|WP_020513965.1|</t>
  </si>
  <si>
    <t>Bacteria-undef-Actinobacteria-Actinobacteria-Micromonosporales-Micromonosporaceae-Actinoplanes-Actinoplanes_globisporus-WP_020513965</t>
  </si>
  <si>
    <t>tig00020554_g10849.t1</t>
  </si>
  <si>
    <t>gi|672828185|gb|KFH73074.1|</t>
  </si>
  <si>
    <t>Eukaryota-Fungi-Mucoromycota-undef-Mortierellales-Mortierellaceae-Mortierella-Mortierella_verticillata-KFH73074</t>
  </si>
  <si>
    <t>tig00020961_g16635.t1</t>
  </si>
  <si>
    <t>gi|552831150|ref|XP_005848067.1|</t>
  </si>
  <si>
    <t>Eukaryota-Viridiplantae-Chlorophyta-Trebouxiophyceae-Chlorellales-Chlorellaceae-Chlorella-Chlorella_variabilis-XP_005848067</t>
  </si>
  <si>
    <t>tig00021438_g21448.t1</t>
  </si>
  <si>
    <t>gi|952530209|gb|KRT83475.1|</t>
  </si>
  <si>
    <t>Eukaryota-Metazoa-Arthropoda-Insecta-Coleoptera-Scarabaeidae-Oryctes-Oryctes_borbonicus-KRT83475</t>
  </si>
  <si>
    <t>tig00000350_g24340.t1</t>
  </si>
  <si>
    <t>gi|545376365|ref|XP_005652279.1|</t>
  </si>
  <si>
    <t>Eukaryota-Viridiplantae-Chlorophyta-Trebouxiophyceae-undef-Coccomyxaceae-Coccomyxa-Coccomyxa_subellipsoidea-XP_005652279</t>
  </si>
  <si>
    <t>tig00000663_g2933.t1</t>
  </si>
  <si>
    <t>gi|546304735|ref|XP_005712439.1|</t>
  </si>
  <si>
    <t>Eukaryota-undef-undef-Florideophyceae-Gigartinales-Gigartinaceae-Chondrus-Chondrus_crispus-XP_005712439</t>
  </si>
  <si>
    <t>tig00001067_g6789.t1</t>
  </si>
  <si>
    <t>gi|551669225|ref|XP_005837371.1|</t>
  </si>
  <si>
    <t>Eukaryota-undef-undef-Cryptophyta-Pyrenomonadales-Geminigeraceae-Guillardia-Guillardia_theta-XP_005837371</t>
  </si>
  <si>
    <t>tig00001428_g8728.t1</t>
  </si>
  <si>
    <t>gi|196012439|ref|XP_002116082.1|</t>
  </si>
  <si>
    <t>Eukaryota-Metazoa-Placozoa-undef-undef-undef-Trichoplax-Trichoplax_adhaerens-XP_002116082</t>
  </si>
  <si>
    <t>tig00000157_g9700.t1</t>
  </si>
  <si>
    <t>gi|675212413|ref|XP_008915091.1|</t>
  </si>
  <si>
    <t>Eukaryota-undef-undef-Oomycetes-Peronosporales-undef-Phytophthora-Phytophthora_parasitica-XP_008915091</t>
  </si>
  <si>
    <t>tig00020553_g10645.t1</t>
  </si>
  <si>
    <t>gi|558226871|ref|XP_006137517.1|</t>
  </si>
  <si>
    <t>Eukaryota-Metazoa-Chordata-undef-Testudines-Trionychidae-Pelodiscus-Pelodiscus_sinensis-XP_006137517</t>
  </si>
  <si>
    <t>tig00020660_g12566.t1</t>
  </si>
  <si>
    <t>gi|1035903356|gb|OAY32955.1|</t>
  </si>
  <si>
    <t>Eukaryota-Viridiplantae-Streptophyta-undef-Malpighiales-Euphorbiaceae-Manihot-Manihot_esculenta-OAY32955</t>
  </si>
  <si>
    <t>tig00020830_g14481.t1</t>
  </si>
  <si>
    <t>gi|720031487|ref|XP_010265831.1|</t>
  </si>
  <si>
    <t>Eukaryota-Viridiplantae-Streptophyta-undef-Proteales-Nelumbonaceae-Nelumbo-Nelumbo_nucifera-XP_010265831</t>
  </si>
  <si>
    <t>tig00000042_g15454.t1</t>
  </si>
  <si>
    <t>gi|498165150|ref|WP_010479306.1|</t>
  </si>
  <si>
    <t>Bacteria-undef-Cyanobacteria-undef-Synechococcales-Acaryochloridaceae-Acaryochloris-Acaryochloris_sp._CCMEE_5410-WP_010479306</t>
  </si>
  <si>
    <t>tig00021181_g19307.t1</t>
  </si>
  <si>
    <t>gi|517438803|ref|WP_018609676.1|</t>
  </si>
  <si>
    <t>Bacteria-undef-Proteobacteria-Betaproteobacteria-Rhodocyclales-Rhodocyclaceae-Uliginosibacterium-Uliginosibacterium_gangwonense-WP_018609676</t>
  </si>
  <si>
    <t>tig00021326_g20275.t1</t>
  </si>
  <si>
    <t>gi|919147159|ref|WP_052702791.1|</t>
  </si>
  <si>
    <t>Bacteria-undef-Firmicutes-Bacilli-Bacillales-Paenibacillaceae-Paenibacillus-Paenibacillus_beijingensis-WP_052702791</t>
  </si>
  <si>
    <t>tig00000571_g2171.t1</t>
  </si>
  <si>
    <t>gi|917729745|ref|WP_052244036.1|</t>
  </si>
  <si>
    <t>Bacteria-undef-Chlamydiae-Chlamydiia-Parachlamydiales-Parachlamydiaceae-Neochlamydia-Neochlamydia_sp._TUME1-WP_052244036</t>
  </si>
  <si>
    <t>tig00000789_g4114.t1</t>
  </si>
  <si>
    <t>gi|1026758979|gb|OAE20998.1|</t>
  </si>
  <si>
    <t>Eukaryota-Viridiplantae-Streptophyta-Marchantiopsida-Marchantiales-Marchantiaceae-Marchantia-Marchantia_polymorpha-OAE20998</t>
  </si>
  <si>
    <t>tig00000865_g5076.t1</t>
  </si>
  <si>
    <t>gi|678326800|emb|CDW80995.1|</t>
  </si>
  <si>
    <t>Eukaryota-undef-undef-Spirotrichea-Sporadotrichida-Oxytrichidae-Stylonychia-Stylonychia_lemnae-CDW80995</t>
  </si>
  <si>
    <t>tig00000114_g6047.t1</t>
  </si>
  <si>
    <t>gi|330801489|ref|XP_003288759.1|</t>
  </si>
  <si>
    <t>Eukaryota-undef-undef-undef-Dictyosteliida-undef-Dictyostelium-Dictyostelium_purpureum-XP_003288759</t>
  </si>
  <si>
    <t>tig00001094_g6998.t1</t>
  </si>
  <si>
    <t>gi|971509643|dbj|GAQ88572.1|</t>
  </si>
  <si>
    <t>Eukaryota-Viridiplantae-Streptophyta-Klebsormidiophyceae-Klebsormidiales-Klebsormidiaceae-Klebsormidium-Klebsormidium_flaccidum-GAQ88572</t>
  </si>
  <si>
    <t>tig00001487_g8942.t1</t>
  </si>
  <si>
    <t>gi|470467015|ref|XP_004341764.1|</t>
  </si>
  <si>
    <t>Eukaryota-undef-undef-undef-Longamoebia-Acanthamoebidae-Acanthamoeba-Acanthamoeba_castellanii-XP_004341764</t>
  </si>
  <si>
    <t>tig00020554_g10850.t1</t>
  </si>
  <si>
    <t>gi|330843046|ref|XP_003293475.1|</t>
  </si>
  <si>
    <t>Eukaryota-undef-undef-undef-Dictyosteliida-undef-Dictyostelium-Dictyostelium_purpureum-XP_003293475</t>
  </si>
  <si>
    <t>tig00000178_g12777.t1</t>
  </si>
  <si>
    <t>gi|550811822|gb|ERT03570.1|</t>
  </si>
  <si>
    <t>Bacteria-undef-Cyanobacteria-undef-Oscillatoriales-Oscillatoriaceae-Lyngbya-Lyngbya_aestuarii-ERT03570</t>
  </si>
  <si>
    <t>tig00021579_g22426.t1</t>
  </si>
  <si>
    <t>tig00000350_g24341.t1</t>
  </si>
  <si>
    <t>gi|501113393|ref|WP_012162924.1|</t>
  </si>
  <si>
    <t>Bacteria-undef-Cyanobacteria-undef-Synechococcales-Acaryochloridaceae-Acaryochloris-Acaryochloris_marina-WP_012162924</t>
  </si>
  <si>
    <t>tig00000074_g1198.t1</t>
  </si>
  <si>
    <t>gi|1011576275|gb|KYO28272.1|</t>
  </si>
  <si>
    <t>Eukaryota-Metazoa-Chordata-undef-Crocodylia-Alligatoridae-Alligator-Alligator_mississippiensis-KYO28272</t>
  </si>
  <si>
    <t>tig00000571_g2172.t1</t>
  </si>
  <si>
    <t>gi|761918470|ref|XP_011408178.1|</t>
  </si>
  <si>
    <t>tig00000789_g4115.t1</t>
  </si>
  <si>
    <t>gi|504977836|ref|WP_015164938.1|</t>
  </si>
  <si>
    <t>Bacteria-undef-Cyanobacteria-undef-Synechococcales-Pseudanabaenaceae-Pseudanabaena-Pseudanabaena_sp._PCC_7367-WP_015164938</t>
  </si>
  <si>
    <t>tig00001094_g6999.t1</t>
  </si>
  <si>
    <t>gi|738877743|ref|WP_036765730.1|</t>
  </si>
  <si>
    <t>Bacteria-undef-Firmicutes-Clostridia-Clostridiales-Peptostreptococcaceae-Peptostreptococcus-Peptostreptococcus_sp._MV1-WP_036765730</t>
  </si>
  <si>
    <t>tig00020554_g10851.t1</t>
  </si>
  <si>
    <t>gi|761902110|ref|XP_003383200.2|</t>
  </si>
  <si>
    <t>tig00000178_g12778.t1</t>
  </si>
  <si>
    <t>gi|501494410|ref|WP_012502785.1|</t>
  </si>
  <si>
    <t>Bacteria-undef-Chlorobi-Chlorobia-Chlorobiales-Chlorobiaceae-Chlorobaculum-Chlorobaculum_parvum-WP_012502785</t>
  </si>
  <si>
    <t>tig00020877_g14697.t1</t>
  </si>
  <si>
    <t>gi|701426673|ref|XP_010002491.1|</t>
  </si>
  <si>
    <t>Eukaryota-Metazoa-Chordata-Aves-Apodiformes-Apodidae-Chaetura-Chaetura_pelagica-XP_010002491</t>
  </si>
  <si>
    <t>tig00020961_g16637.t1</t>
  </si>
  <si>
    <t>gi|902916027|ref|XP_013046499.1|</t>
  </si>
  <si>
    <t>Eukaryota-Metazoa-Chordata-Aves-Anseriformes-Anatidae-Anser-Anser_cygnoides-XP_013046499</t>
  </si>
  <si>
    <t>tig00021042_g17597.t1</t>
  </si>
  <si>
    <t>gi|515078869|ref|WP_016708649.1|</t>
  </si>
  <si>
    <t>Bacteria-undef-Proteobacteria-Gammaproteobacteria-Alteromonadales-Pseudoalteromonadaceae-Pseudoalteromonas-undef-WP_016708649</t>
  </si>
  <si>
    <t>tig00000237_g20482.t1</t>
  </si>
  <si>
    <t>gi|168038761|ref|XP_001771868.1|</t>
  </si>
  <si>
    <t>Eukaryota-Viridiplantae-Streptophyta-Bryopsida-Funariales-Funariaceae-Physcomitrella-Physcomitrella_patens-XP_001771868</t>
  </si>
  <si>
    <t>tig00021579_g22426.t2</t>
  </si>
  <si>
    <t>tig00000350_g24342.t1</t>
  </si>
  <si>
    <t>gi|999969412|gb|KXJ08586.1|</t>
  </si>
  <si>
    <t>Eukaryota-Metazoa-Cnidaria-Anthozoa-Actiniaria-Aiptasiidae-Exaiptasia-Exaiptasia_pallida-KXJ08586</t>
  </si>
  <si>
    <t>tig00000473_g1199.t1</t>
  </si>
  <si>
    <t>gi|367035172|ref|XP_003666868.1|</t>
  </si>
  <si>
    <t>Eukaryota-Fungi-Ascomycota-Sordariomycetes-Sordariales-Chaetomiaceae-Thermothelomyces-Thermothelomyces_thermophila-XP_003666868</t>
  </si>
  <si>
    <t>tig00000789_g4116.t1</t>
  </si>
  <si>
    <t>gi|922862300|gb|KOO29929.1|</t>
  </si>
  <si>
    <t>Eukaryota-undef-undef-undef-Prymnesiales-Chrysochromulinaceae-Chrysochromulina-Chrysochromulina_sp._CCMP291-KOO29929</t>
  </si>
  <si>
    <t>tig00000865_g5078.t1</t>
  </si>
  <si>
    <t>gi|848930693|ref|XP_012828539.1|</t>
  </si>
  <si>
    <t>Eukaryota-Viridiplantae-Streptophyta-undef-Lamiales-Phrymaceae-Erythranthe-Erythranthe_guttata-XP_012828539</t>
  </si>
  <si>
    <t>tig00001094_g7000.t1</t>
  </si>
  <si>
    <t>gi|1026758701|gb|OAE20754.1|</t>
  </si>
  <si>
    <t>Eukaryota-Viridiplantae-Streptophyta-Marchantiopsida-Marchantiales-Marchantiaceae-Marchantia-Marchantia_polymorpha-OAE20754</t>
  </si>
  <si>
    <t>tig00000135_g7967.t1</t>
  </si>
  <si>
    <t>gi|158939329|gb|ABW83990.1|</t>
  </si>
  <si>
    <t>Eukaryota-undef-undef-Glaucocystophyceae-undef-Cyanophoraceae-Cyanophora-Cyanophora_paradoxa-ABW83990</t>
  </si>
  <si>
    <t>tig00001487_g8944.t1</t>
  </si>
  <si>
    <t>gi|558165103|ref|XP_006123754.1|</t>
  </si>
  <si>
    <t>Eukaryota-Metazoa-Chordata-undef-Testudines-Trionychidae-Pelodiscus-Pelodiscus_sinensis-XP_006123754</t>
  </si>
  <si>
    <t>tig00020554_g10851.t2</t>
  </si>
  <si>
    <t>tig00000178_g12779.t1</t>
  </si>
  <si>
    <t>tig00020877_g14698.t1</t>
  </si>
  <si>
    <t>gi|1046537883|gb|OCK36006.1|</t>
  </si>
  <si>
    <t>tig00000237_g20483.t1</t>
  </si>
  <si>
    <t>gi|926787891|ref|XP_013902419.1|</t>
  </si>
  <si>
    <t>Eukaryota-Viridiplantae-Chlorophyta-Chlorophyceae-Sphaeropleales-Selenastraceae-Monoraphidium-Monoraphidium_neglectum-XP_013902419</t>
  </si>
  <si>
    <t>tig00021438_g21451.t1</t>
  </si>
  <si>
    <t>gi|330790565|ref|XP_003283367.1|</t>
  </si>
  <si>
    <t>Eukaryota-undef-undef-undef-Dictyosteliida-undef-Dictyostelium-Dictyostelium_purpureum-XP_003283367</t>
  </si>
  <si>
    <t>tig00021746_g23391.t1</t>
  </si>
  <si>
    <t>gi|971505194|dbj|GAQ93012.1|</t>
  </si>
  <si>
    <t>Eukaryota-Viridiplantae-Streptophyta-Klebsormidiophyceae-Klebsormidiales-Klebsormidiaceae-Klebsormidium-Klebsormidium_flaccidum-GAQ93012</t>
  </si>
  <si>
    <t>tig00000350_g24343.t1</t>
  </si>
  <si>
    <t>gi|1032654471|gb|OAQ35738.1|</t>
  </si>
  <si>
    <t>Eukaryota-Fungi-Mucoromycota-undef-Mortierellales-Mortierellaceae-Mortierella-Mortierella_elongata-OAQ35738</t>
  </si>
  <si>
    <t>tig00000473_g1200.t1</t>
  </si>
  <si>
    <t>gi|1026977136|ref|XP_016608785.1|</t>
  </si>
  <si>
    <t>Eukaryota-Fungi-Chytridiomycota-Chytridiomycetes-Spizellomycetales-Spizellomycetaceae-Spizellomyces-Spizellomyces_punctatus-XP_016608785</t>
  </si>
  <si>
    <t>tig00000571_g2174.t1</t>
  </si>
  <si>
    <t>gi|493385387|ref|WP_006341607.1|</t>
  </si>
  <si>
    <t>Bacteria-undef-Chlamydiae-Chlamydiia-Parachlamydiales-Parachlamydiaceae-Parachlamydia-Parachlamydia_acanthamoebae-WP_006341607</t>
  </si>
  <si>
    <t>tig00000789_g4117.t1</t>
  </si>
  <si>
    <t>gi|923516020|ref|XP_013647292.1|</t>
  </si>
  <si>
    <t>Eukaryota-Viridiplantae-Streptophyta-undef-Brassicales-Brassicaceae-Brassica-Brassica_napus-XP_013647292</t>
  </si>
  <si>
    <t>tig00000865_g5079.t1</t>
  </si>
  <si>
    <t>gi|168009604|ref|XP_001757495.1|</t>
  </si>
  <si>
    <t>Eukaryota-Viridiplantae-Streptophyta-Bryopsida-Funariales-Funariaceae-Physcomitrella-Physcomitrella_patens-XP_001757495</t>
  </si>
  <si>
    <t>tig00000135_g7968.t1</t>
  </si>
  <si>
    <t>gi|719998095|ref|XP_010255309.1|</t>
  </si>
  <si>
    <t>Eukaryota-Viridiplantae-Streptophyta-undef-Proteales-Nelumbonaceae-Nelumbo-Nelumbo_nucifera-XP_010255309</t>
  </si>
  <si>
    <t>tig00020554_g10852.t1</t>
  </si>
  <si>
    <t>gi|673051493|ref|XP_008879707.1|</t>
  </si>
  <si>
    <t>Eukaryota-undef-undef-Oomycetes-Saprolegniales-Saprolegniaceae-Aphanomyces-Aphanomyces_invadans-XP_008879707</t>
  </si>
  <si>
    <t>tig00000178_g12780.t1</t>
  </si>
  <si>
    <t>tig00020961_g16639.t1</t>
  </si>
  <si>
    <t>gi|501524477|ref|WP_012532414.1|</t>
  </si>
  <si>
    <t>Bacteria-undef-Proteobacteria-Deltaproteobacteria-Desulfuromonadales-Geobacteraceae-Geobacter-Geobacter_bemidjiensis-WP_012532414</t>
  </si>
  <si>
    <t>tig00000219_g19522.t1</t>
  </si>
  <si>
    <t>tig00000237_g20484.t1</t>
  </si>
  <si>
    <t>gi|902773391|ref|WP_049644488.1|</t>
  </si>
  <si>
    <t>Bacteria-undef-Proteobacteria-Alphaproteobacteria-Rhodobacterales-Rhodobacteraceae-Rhodobacter-Candidatus_Rhodobacter_lobularis-WP_049644488</t>
  </si>
  <si>
    <t>tig00021438_g21452.t1</t>
  </si>
  <si>
    <t>gi|281209597|gb|EFA83765.1|</t>
  </si>
  <si>
    <t>Eukaryota-undef-undef-undef-Dictyosteliida-undef-Polysphondylium-Polysphondylium_pallidum-EFA83765</t>
  </si>
  <si>
    <t>tig00000350_g24344.t1</t>
  </si>
  <si>
    <t>gi|255086641|ref|XP_002509287.1|</t>
  </si>
  <si>
    <t>Eukaryota-Viridiplantae-Chlorophyta-Mamiellophyceae-Mamiellales-Mamiellaceae-Micromonas-Micromonas_commoda-XP_002509287</t>
  </si>
  <si>
    <t>tig00000473_g1201.t1</t>
  </si>
  <si>
    <t>gi|844870983|ref|XP_012800395.1|</t>
  </si>
  <si>
    <t>Eukaryota-Metazoa-Platyhelminthes-Trematoda-Strigeidida-Schistosomatidae-Schistosoma-Schistosoma_haematobium-XP_012800395</t>
  </si>
  <si>
    <t>tig00000691_g3151.t1</t>
  </si>
  <si>
    <t>gi|919074214|ref|XP_013418294.1|</t>
  </si>
  <si>
    <t>Eukaryota-Metazoa-Brachiopoda-Lingulata-Lingulida-Lingulidae-Lingula-Lingula_anatina-XP_013418294</t>
  </si>
  <si>
    <t>tig00000865_g5080.t1</t>
  </si>
  <si>
    <t>gi|910762994|gb|KNH09666.1|</t>
  </si>
  <si>
    <t>Eukaryota-undef-undef-undef-Kinetoplastida-undef-Perkinsela-Perkinsela_sp._CCAP_1560/4-KNH09666</t>
  </si>
  <si>
    <t>tig00000114_g6050.t1</t>
  </si>
  <si>
    <t>gi|302796537|ref|XP_002980030.1|</t>
  </si>
  <si>
    <t>Eukaryota-Viridiplantae-Streptophyta-Lycopodiopsida-Selaginellales-Selaginellaceae-Selaginella-Selaginella_moellendorffii-XP_002980030</t>
  </si>
  <si>
    <t>tig00001094_g7002.t1</t>
  </si>
  <si>
    <t>gi|470528387|ref|XP_004367898.1|</t>
  </si>
  <si>
    <t>Eukaryota-undef-undef-undef-Longamoebia-Acanthamoebidae-Acanthamoeba-Acanthamoeba_castellanii-XP_004367898</t>
  </si>
  <si>
    <t>tig00000178_g12781.t1</t>
  </si>
  <si>
    <t>gi|922867315|gb|KOO33978.1|</t>
  </si>
  <si>
    <t>Eukaryota-undef-undef-undef-Prymnesiales-Chrysochromulinaceae-Chrysochromulina-Chrysochromulina_sp._CCMP291-KOO33978</t>
  </si>
  <si>
    <t>tig00020800_g13726.t1</t>
  </si>
  <si>
    <t>gi|821473777|ref|XP_012400518.1|</t>
  </si>
  <si>
    <t>Eukaryota-Metazoa-Chordata-Mammalia-Dasyuromorphia-Dasyuridae-Sarcophilus-Sarcophilus_harrisii-XP_012400518</t>
  </si>
  <si>
    <t>tig00020851_g14700.t1</t>
  </si>
  <si>
    <t>gi|1020530056|ref|XP_016104739.1|</t>
  </si>
  <si>
    <t>Eukaryota-Metazoa-Chordata-Actinopteri-Cypriniformes-Cyprinidae-Sinocyclocheilus-Sinocyclocheilus_grahami-XP_016104739</t>
  </si>
  <si>
    <t>tig00020961_g16640.t1</t>
  </si>
  <si>
    <t>gi|1013948167|gb|KYR01832.1|</t>
  </si>
  <si>
    <t>Eukaryota-undef-undef-undef-Dictyosteliida-undef-Dictyostelium-Dictyostelium_lacteum-KYR01832</t>
  </si>
  <si>
    <t>tig00000237_g20485.t1</t>
  </si>
  <si>
    <t>gi|857973113|emb|CEP00394.1|</t>
  </si>
  <si>
    <t>Eukaryota-undef-undef-undef-undef-Plasmodiophoridae-Plasmodiophora-Plasmodiophora_brassicae-CEP00394</t>
  </si>
  <si>
    <t>tig00021438_g21453.t1</t>
  </si>
  <si>
    <t>tig00000350_g24345.t1</t>
  </si>
  <si>
    <t>gi|123456245|ref|XP_001315860.1|</t>
  </si>
  <si>
    <t>Eukaryota-undef-undef-undef-Trichomonadida-Trichomonadidae-Trichomonas-Trichomonas_vaginalis-XP_001315860</t>
  </si>
  <si>
    <t>tig00000473_g1202.t1</t>
  </si>
  <si>
    <t>gi|669162070|ref|XP_008616597.1|</t>
  </si>
  <si>
    <t>Eukaryota-undef-undef-Oomycetes-Saprolegniales-Saprolegniaceae-Saprolegnia-Saprolegnia_diclina-XP_008616597</t>
  </si>
  <si>
    <t>tig00000571_g2176.t1</t>
  </si>
  <si>
    <t>gi|698781987|ref|XP_009824037.1|</t>
  </si>
  <si>
    <t>Eukaryota-undef-undef-Oomycetes-Saprolegniales-Saprolegniaceae-Aphanomyces-Aphanomyces_astaci-XP_009824037</t>
  </si>
  <si>
    <t>tig00000114_g6050.t2</t>
  </si>
  <si>
    <t>tig00001094_g7003.t1</t>
  </si>
  <si>
    <t>gi|922856139|gb|KOO24525.1|</t>
  </si>
  <si>
    <t>Eukaryota-undef-undef-undef-Prymnesiales-Chrysochromulinaceae-Chrysochromulina-Chrysochromulina_sp._CCMP291-KOO24525</t>
  </si>
  <si>
    <t>tig00001487_g8947.t1</t>
  </si>
  <si>
    <t>gi|503086878|ref|WP_013321735.1|</t>
  </si>
  <si>
    <t>Bacteria-undef-Cyanobacteria-undef-Oscillatoriales-Cyanothecaceae-Cyanothece-Cyanothece_sp._PCC_7822-WP_013321735</t>
  </si>
  <si>
    <t>tig00000178_g12782.t1</t>
  </si>
  <si>
    <t>gi|551637403|ref|XP_005821520.1|</t>
  </si>
  <si>
    <t>Eukaryota-undef-undef-Cryptophyta-Pyrenomonadales-Geminigeraceae-Guillardia-Guillardia_theta-XP_005821520</t>
  </si>
  <si>
    <t>tig00000237_g20486.t1</t>
  </si>
  <si>
    <t>gi|545711179|ref|XP_005707896.1|</t>
  </si>
  <si>
    <t>Eukaryota-undef-undef-Bangiophyceae-Cyanidiales-Cyanidiaceae-Galdieria-Galdieria_sulphuraria-XP_005707896</t>
  </si>
  <si>
    <t>tig00021438_g21454.t1</t>
  </si>
  <si>
    <t>gi|923120931|ref|XP_013753937.1|</t>
  </si>
  <si>
    <t>Eukaryota-undef-undef-undef-undef-Apusomonadidae-Thecamonas-Thecamonas_trahens-XP_013753937</t>
  </si>
  <si>
    <t>tig00021579_g22430.t1</t>
  </si>
  <si>
    <t>tig00000473_g1203.t1</t>
  </si>
  <si>
    <t>gi|470516404|ref|XP_004353077.1|</t>
  </si>
  <si>
    <t>Eukaryota-undef-undef-undef-Longamoebia-Acanthamoebidae-Acanthamoeba-Acanthamoeba_castellanii-XP_004353077</t>
  </si>
  <si>
    <t>tig00000691_g3153.t1</t>
  </si>
  <si>
    <t>gi|1000092265|gb|KXJ59307.1|</t>
  </si>
  <si>
    <t>Bacteria-undef-Proteobacteria-Gammaproteobacteria-Alteromonadales-Colwelliaceae-Colwellia-Colwellia_sp._Phe_37-KXJ59307</t>
  </si>
  <si>
    <t>tig00000789_g4119.t1</t>
  </si>
  <si>
    <t>gi|747046813|ref|XP_011101373.1|</t>
  </si>
  <si>
    <t>Eukaryota-Viridiplantae-Streptophyta-undef-Lamiales-Pedaliaceae-Sesamum-Sesamum_indicum-XP_011101373</t>
  </si>
  <si>
    <t>tig00000865_g5082.t1</t>
  </si>
  <si>
    <t>gi|754349415|ref|XP_004346141.2|</t>
  </si>
  <si>
    <t>Eukaryota-undef-undef-Ichthyosporea-undef-undef-Capsaspora-Capsaspora_owczarzaki-XP_004346141</t>
  </si>
  <si>
    <t>tig00000114_g6051.t1</t>
  </si>
  <si>
    <t>gi|1026959249|ref|XP_016611253.1|</t>
  </si>
  <si>
    <t>Eukaryota-Fungi-Chytridiomycota-Chytridiomycetes-Spizellomycetales-Spizellomycetaceae-Spizellomyces-Spizellomyces_punctatus-XP_016611253</t>
  </si>
  <si>
    <t>tig00001094_g7004.t1</t>
  </si>
  <si>
    <t>gi|727146854|emb|CEG71092.1|</t>
  </si>
  <si>
    <t>Eukaryota-Fungi-Mucoromycota-undef-Mucorales-Rhizopodaceae-Rhizopus-Rhizopus_microsporus-CEG71092</t>
  </si>
  <si>
    <t>tig00001416_g8948.t1</t>
  </si>
  <si>
    <t>gi|167523046|ref|XP_001745860.1|</t>
  </si>
  <si>
    <t>Eukaryota-undef-undef-undef-Choanoflagellida-Salpingoecidae-Monosiga-Monosiga_brevicollis-XP_001745860</t>
  </si>
  <si>
    <t>tig00020603_g11822.t1</t>
  </si>
  <si>
    <t>gi|1012438909|dbj|GAT33690.1|</t>
  </si>
  <si>
    <t>Bacteria-undef-Verrucomicrobia-Spartobacteria-undef-undef-Terrimicrobium-Terrimicrobium_sacchariphilum-GAT33690</t>
  </si>
  <si>
    <t>tig00020851_g14702.t1</t>
  </si>
  <si>
    <t>tig00000042_g15670.t1</t>
  </si>
  <si>
    <t>gi|1001616021|gb|KXS19765.1|</t>
  </si>
  <si>
    <t>Eukaryota-Fungi-Chytridiomycota-Monoblepharidomycetes-Monoblepharidales-Gonapodyaceae-Gonapodya-Gonapodya_prolifera-KXS19765</t>
  </si>
  <si>
    <t>tig00020961_g16642.t1</t>
  </si>
  <si>
    <t>gi|729448927|ref|XP_010522898.1|</t>
  </si>
  <si>
    <t>Eukaryota-Viridiplantae-Streptophyta-undef-Brassicales-Cleomaceae-Tarenaya-Tarenaya_hassleriana-XP_010522898</t>
  </si>
  <si>
    <t>tig00000237_g20487.t1</t>
  </si>
  <si>
    <t>gi|931411011|gb|KPJ98452.1|</t>
  </si>
  <si>
    <t>Bacteria-undef-Nitrospirae-Nitrospira-undef-undef-undef-Nitrospira_bacterium_SG8_35_4-KPJ98452</t>
  </si>
  <si>
    <t>tig00021579_g22431.t1</t>
  </si>
  <si>
    <t>gi|1026590575|gb|OAD75062.1|</t>
  </si>
  <si>
    <t>Eukaryota-Fungi-Mucoromycota-undef-Mucorales-Phycomycetaceae-Phycomyces-Phycomyces_blakesleeanus-OAD75062</t>
  </si>
  <si>
    <t>tig00000571_g2178.t1</t>
  </si>
  <si>
    <t>tig00000691_g3154.t1</t>
  </si>
  <si>
    <t>gi|695442299|ref|XP_009533420.1|</t>
  </si>
  <si>
    <t>Eukaryota-undef-undef-Oomycetes-Peronosporales-undef-Phytophthora-Phytophthora_sojae-XP_009533420</t>
  </si>
  <si>
    <t>tig00000789_g4120.t1</t>
  </si>
  <si>
    <t>gi|913613700|gb|AKU96232.1|</t>
  </si>
  <si>
    <t>Bacteria-undef-Proteobacteria-Deltaproteobacteria-Myxococcales-Labilitrichaceae-Labilithrix-Labilithrix_luteola-AKU96232</t>
  </si>
  <si>
    <t>tig00000865_g5083.t1</t>
  </si>
  <si>
    <t>gi|971515274|dbj|GAQ82916.1|</t>
  </si>
  <si>
    <t>Eukaryota-Viridiplantae-Streptophyta-Klebsormidiophyceae-Klebsormidiales-Klebsormidiaceae-Klebsormidium-Klebsormidium_flaccidum-GAQ82916</t>
  </si>
  <si>
    <t>tig00000114_g6052.t1</t>
  </si>
  <si>
    <t>gi|546312339|ref|XP_005714941.1|</t>
  </si>
  <si>
    <t>Eukaryota-undef-undef-Florideophyceae-Gigartinales-Gigartinaceae-Chondrus-Chondrus_crispus-XP_005714941</t>
  </si>
  <si>
    <t>tig00001094_g7005.t1</t>
  </si>
  <si>
    <t>gi|831763781|ref|XP_012750976.1|</t>
  </si>
  <si>
    <t>Eukaryota-undef-undef-undef-Dictyosteliida-undef-Acytostelium-Acytostelium_subglobosum-XP_012750976</t>
  </si>
  <si>
    <t>tig00000135_g7971.t1</t>
  </si>
  <si>
    <t>gi|195150733|ref|XP_002016305.1|</t>
  </si>
  <si>
    <t>Eukaryota-Metazoa-Arthropoda-Insecta-Diptera-Drosophilidae-Drosophila-Drosophila_persimilis-XP_002016305</t>
  </si>
  <si>
    <t>tig00001416_g8949.t1</t>
  </si>
  <si>
    <t>gi|1026776281|gb|OAE35030.1|</t>
  </si>
  <si>
    <t>Eukaryota-Viridiplantae-Streptophyta-Marchantiopsida-Marchantiales-Marchantiaceae-Marchantia-Marchantia_polymorpha-OAE35030</t>
  </si>
  <si>
    <t>tig00020554_g10856.t1</t>
  </si>
  <si>
    <t>gi|831758119|ref|XP_012749245.1|</t>
  </si>
  <si>
    <t>Eukaryota-undef-undef-undef-Dictyosteliida-undef-Acytostelium-Acytostelium_subglobosum-XP_012749245</t>
  </si>
  <si>
    <t>tig00020603_g11823.t1</t>
  </si>
  <si>
    <t>gi|444706543|gb|ELW47880.1|</t>
  </si>
  <si>
    <t>Eukaryota-Metazoa-Chordata-Mammalia-Scandentia-Tupaiidae-Tupaia-Tupaia_chinensis-ELW47880</t>
  </si>
  <si>
    <t>tig00020851_g14703.t1</t>
  </si>
  <si>
    <t>gi|595442184|gb|EXX54234.1|</t>
  </si>
  <si>
    <t>Eukaryota-Fungi-Mucoromycota-Glomeromycetes-Glomerales-Glomeraceae-Rhizophagus-Rhizophagus_irregularis-EXX54234</t>
  </si>
  <si>
    <t>tig00021042_g17603.t1</t>
  </si>
  <si>
    <t>gi|551574338|ref|XP_005772931.1|</t>
  </si>
  <si>
    <t>Eukaryota-undef-undef-undef-Isochrysidales-Noelaerhabdaceae-Emiliania-Emiliania_huxleyi-XP_005772931</t>
  </si>
  <si>
    <t>tig00000237_g20488.t1</t>
  </si>
  <si>
    <t>gi|760447215|ref|XP_011400676.1|</t>
  </si>
  <si>
    <t>Eukaryota-Viridiplantae-Chlorophyta-Trebouxiophyceae-Chlorellales-Chlorellaceae-Auxenochlorella-Auxenochlorella_protothecoides-XP_011400676</t>
  </si>
  <si>
    <t>tig00021579_g22432.t1</t>
  </si>
  <si>
    <t>gi|470459067|ref|XP_004341315.1|</t>
  </si>
  <si>
    <t>Eukaryota-undef-undef-undef-Longamoebia-Acanthamoebidae-Acanthamoeba-Acanthamoeba_castellanii-XP_004341315</t>
  </si>
  <si>
    <t>tig00021758_g23395.t1</t>
  </si>
  <si>
    <t>tig00000350_g24348.t1</t>
  </si>
  <si>
    <t>gi|1004147191|gb|KXZ55165.1|</t>
  </si>
  <si>
    <t>Eukaryota-Viridiplantae-Chlorophyta-Chlorophyceae-Chlamydomonadales-Volvocaceae-Gonium-Gonium_pectorale-KXZ55165</t>
  </si>
  <si>
    <t>tig00000691_g3154.t2</t>
  </si>
  <si>
    <t>gi|302800971|ref|XP_002982242.1|</t>
  </si>
  <si>
    <t>Eukaryota-Viridiplantae-Streptophyta-Lycopodiopsida-Selaginellales-Selaginellaceae-Selaginella-Selaginella_moellendorffii-XP_002982242</t>
  </si>
  <si>
    <t>tig00000789_g4121.t1</t>
  </si>
  <si>
    <t>gi|545712206|ref|XP_005708408.1|</t>
  </si>
  <si>
    <t>Eukaryota-undef-undef-Bangiophyceae-Cyanidiales-Cyanidiaceae-Galdieria-Galdieria_sulphuraria-XP_005708408</t>
  </si>
  <si>
    <t>tig00000865_g5084.t1</t>
  </si>
  <si>
    <t>gi|597851053|gb|EYC00527.1|</t>
  </si>
  <si>
    <t>Eukaryota-Metazoa-Nematoda-Chromadorea-Rhabditida-Ancylostomatidae-Ancylostoma-Ancylostoma_ceylanicum-EYC00527</t>
  </si>
  <si>
    <t>tig00001094_g7006.t1</t>
  </si>
  <si>
    <t>gi|498260750|ref|WP_010574906.1|</t>
  </si>
  <si>
    <t>Bacteria-undef-Spirochaetes-Spirochaetia-undef-Leptospiraceae-Leptospira-Leptospira_kmetyi-WP_010574906</t>
  </si>
  <si>
    <t>tig00020554_g10857.t1</t>
  </si>
  <si>
    <t>gi|971543654|ref|XP_006343498.2|</t>
  </si>
  <si>
    <t>Eukaryota-Viridiplantae-Streptophyta-undef-Solanales-Solanaceae-Solanum-Solanum_tuberosum-XP_006343498</t>
  </si>
  <si>
    <t>tig00000178_g12785.t1</t>
  </si>
  <si>
    <t>gi|950602361|ref|WP_057460923.1|</t>
  </si>
  <si>
    <t>Bacteria-undef-Proteobacteria-Alphaproteobacteria-Rhodobacterales-Rhodobacteraceae-Pseudovibrio-Pseudovibrio_sp._POLY-S9-WP_057460923</t>
  </si>
  <si>
    <t>tig00020851_g14704.t1</t>
  </si>
  <si>
    <t>gi|1035916928|gb|OAY46519.1|</t>
  </si>
  <si>
    <t>Eukaryota-Viridiplantae-Streptophyta-undef-Malpighiales-Euphorbiaceae-Manihot-Manihot_esculenta-OAY46519</t>
  </si>
  <si>
    <t>tig00020961_g16644.t1</t>
  </si>
  <si>
    <t>gi|936199120|ref|WP_054533258.1|</t>
  </si>
  <si>
    <t>Bacteria-undef-Chloroflexi-Chloroflexia-Herpetosiphonales-Herpetosiphonaceae-Herpetosiphon-Herpetosiphon_geysericola-WP_054533258</t>
  </si>
  <si>
    <t>tig00021042_g17604.t1</t>
  </si>
  <si>
    <t>gi|923127135|ref|XP_013757034.1|</t>
  </si>
  <si>
    <t>Eukaryota-undef-undef-undef-undef-Apusomonadidae-Thecamonas-Thecamonas_trahens-XP_013757034</t>
  </si>
  <si>
    <t>tig00000215_g18566.t1</t>
  </si>
  <si>
    <t>tig00021758_g23396.t1</t>
  </si>
  <si>
    <t>gi|545353578|ref|XP_005642625.1|</t>
  </si>
  <si>
    <t>Eukaryota-Viridiplantae-Chlorophyta-Trebouxiophyceae-undef-Coccomyxaceae-Coccomyxa-Coccomyxa_subellipsoidea-XP_005642625</t>
  </si>
  <si>
    <t>tig00000473_g1206.t1</t>
  </si>
  <si>
    <t>tig00000571_g2180.t1</t>
  </si>
  <si>
    <t>gi|260809914|ref|XP_002599749.1|</t>
  </si>
  <si>
    <t>Eukaryota-Metazoa-Chordata-undef-undef-Branchiostomidae-Branchiostoma-Branchiostoma_floridae-XP_002599749</t>
  </si>
  <si>
    <t>tig00000691_g3155.t1</t>
  </si>
  <si>
    <t>gi|971520532|dbj|GAQ77685.1|</t>
  </si>
  <si>
    <t>Eukaryota-Viridiplantae-Streptophyta-Klebsormidiophyceae-Klebsormidiales-Klebsormidiaceae-Klebsormidium-Klebsormidium_flaccidum-GAQ77685</t>
  </si>
  <si>
    <t>tig00000865_g5085.t1</t>
  </si>
  <si>
    <t>gi|655038328|ref|WP_028487085.1|</t>
  </si>
  <si>
    <t>Bacteria-undef-Proteobacteria-Gammaproteobacteria-Thiotrichales-Piscirickettsiaceae-Thiomicrospira-Thiomicrospira_chilensis-WP_028487085</t>
  </si>
  <si>
    <t>tig00001269_g7973.t1</t>
  </si>
  <si>
    <t>gi|1055382038|ref|WP_067045221.1|</t>
  </si>
  <si>
    <t>Archaea-undef-Euryarchaeota-Methanobacteria-Methanobacteriales-Methanobacteriaceae-Methanobrevibacter-Methanobrevibacter_sp._YE315-WP_067045221</t>
  </si>
  <si>
    <t>tig00001416_g8951.t1</t>
  </si>
  <si>
    <t>gi|518325563|ref|WP_019495770.1|</t>
  </si>
  <si>
    <t>Bacteria-undef-Cyanobacteria-undef-Nostocales-Rivulariaceae-Calothrix-Calothrix_sp._PCC_7103-WP_019495770</t>
  </si>
  <si>
    <t>tig00020554_g10858.t1</t>
  </si>
  <si>
    <t>gi|302795107|ref|XP_002979317.1|</t>
  </si>
  <si>
    <t>Eukaryota-Viridiplantae-Streptophyta-Lycopodiopsida-Selaginellales-Selaginellaceae-Selaginella-Selaginella_moellendorffii-XP_002979317</t>
  </si>
  <si>
    <t>tig00020800_g13731.t1</t>
  </si>
  <si>
    <t>tig00020851_g14705.t1</t>
  </si>
  <si>
    <t>gi|971509299|dbj|GAQ88898.1|</t>
  </si>
  <si>
    <t>Eukaryota-Viridiplantae-Streptophyta-Klebsormidiophyceae-Klebsormidiales-Klebsormidiaceae-Klebsormidium-Klebsormidium_flaccidum-GAQ88898</t>
  </si>
  <si>
    <t>tig00000215_g18567.t1</t>
  </si>
  <si>
    <t>gi|325179752|emb|CCA14155.1|</t>
  </si>
  <si>
    <t>Eukaryota-undef-undef-Oomycetes-Albuginales-Albuginaceae-Albugo-Albugo_laibachii-CCA14155</t>
  </si>
  <si>
    <t>tig00000237_g20490.t1</t>
  </si>
  <si>
    <t>gi|1009115340|ref|XP_015874178.1|</t>
  </si>
  <si>
    <t>Eukaryota-Viridiplantae-Streptophyta-undef-Rosales-Rhamnaceae-Ziziphus-Ziziphus_jujuba-XP_015874178</t>
  </si>
  <si>
    <t>tig00021439_g21458.t1</t>
  </si>
  <si>
    <t>tig00021579_g22434.t1</t>
  </si>
  <si>
    <t>gi|922887736|gb|KOO53242.1|</t>
  </si>
  <si>
    <t>Eukaryota-undef-undef-undef-Prymnesiales-Chrysochromulinaceae-Chrysochromulina-Chrysochromulina_sp._CCMP291-KOO53242</t>
  </si>
  <si>
    <t>tig00021758_g23397.t1</t>
  </si>
  <si>
    <t>gi|119672855|dbj|BAF42661.1|</t>
  </si>
  <si>
    <t>Eukaryota-Viridiplantae-Chlorophyta-Chlorophyceae-Chlamydomonadales-Volvocaceae-Pleodorina-Pleodorina_starrii-BAF42661</t>
  </si>
  <si>
    <t>tig00000350_g24350.t1</t>
  </si>
  <si>
    <t>gi|653016806|ref|WP_027268774.1|</t>
  </si>
  <si>
    <t>Bacteria-undef-Cyanobacteria-undef-Synechococcales-Leptolyngbyaceae-Leptolyngbya-Leptolyngbya_sp._PCC_6406-WP_027268774</t>
  </si>
  <si>
    <t>tig00000525_g1960.t1</t>
  </si>
  <si>
    <t>gi|552932665|gb|ESA16107.1|</t>
  </si>
  <si>
    <t>Eukaryota-Fungi-Mucoromycota-Glomeromycetes-Glomerales-Glomeraceae-Rhizophagus-Rhizophagus_irregularis-ESA16107</t>
  </si>
  <si>
    <t>tig00000663_g2934.t1</t>
  </si>
  <si>
    <t>gi|676384299|ref|XP_009035428.1|</t>
  </si>
  <si>
    <t>Eukaryota-undef-undef-Pelagophyceae-Pelagomonadales-undef-Aureococcus-Aureococcus_anophagefferens-XP_009035428</t>
  </si>
  <si>
    <t>tig00000754_g3906.t1</t>
  </si>
  <si>
    <t>gi|567140902|ref|XP_006395201.1|</t>
  </si>
  <si>
    <t>Eukaryota-Viridiplantae-Streptophyta-undef-Brassicales-Brassicaceae-Eutrema-Eutrema_salsugineum-XP_006395201</t>
  </si>
  <si>
    <t>tig00000970_g5837.t1</t>
  </si>
  <si>
    <t>gi|768402393|ref|XP_011597175.1|</t>
  </si>
  <si>
    <t>Eukaryota-Metazoa-Chordata-Aves-Falconiformes-Accipitridae-Aquila-Aquila_chrysaetos-XP_011597175</t>
  </si>
  <si>
    <t>tig00001239_g7756.t1</t>
  </si>
  <si>
    <t>gi|719985844|ref|XP_010251519.1|</t>
  </si>
  <si>
    <t>Eukaryota-Viridiplantae-Streptophyta-undef-Proteales-Nelumbonaceae-Nelumbo-Nelumbo_nucifera-XP_010251519</t>
  </si>
  <si>
    <t>tig00020553_g10646.t1</t>
  </si>
  <si>
    <t>gi|198414944|ref|XP_002131050.1|</t>
  </si>
  <si>
    <t>Eukaryota-Metazoa-Chordata-Ascidiacea-Enterogona-Cionidae-Ciona-Ciona_intestinalis-XP_002131050</t>
  </si>
  <si>
    <t>tig00020830_g14482.t1</t>
  </si>
  <si>
    <t>tig00000042_g15455.t1</t>
  </si>
  <si>
    <t>gi|857976887|emb|CEO96995.1|</t>
  </si>
  <si>
    <t>Eukaryota-undef-undef-undef-undef-Plasmodiophoridae-Plasmodiophora-Plasmodiophora_brassicae-CEO96995</t>
  </si>
  <si>
    <t>tig00021432_g21240.t1</t>
  </si>
  <si>
    <t>gi|672821319|gb|KFH66215.1|</t>
  </si>
  <si>
    <t>Eukaryota-Fungi-Mucoromycota-undef-Mortierellales-Mortierellaceae-Mortierella-Mortierella_verticillata-KFH66215</t>
  </si>
  <si>
    <t>tig00021720_g23177.t1</t>
  </si>
  <si>
    <t>tig00000319_g24132.t1</t>
  </si>
  <si>
    <t>gi|901806457|gb|KMZ63664.1|</t>
  </si>
  <si>
    <t>Eukaryota-Viridiplantae-Streptophyta-Liliopsida-Alismatales-Zosteraceae-Zostera-Zostera_marina-KMZ63664</t>
  </si>
  <si>
    <t>tig00000691_g3156.t1</t>
  </si>
  <si>
    <t>gi|470375100|ref|XP_004333160.1|</t>
  </si>
  <si>
    <t>Eukaryota-undef-undef-undef-Longamoebia-Acanthamoebidae-Acanthamoeba-Acanthamoeba_castellanii-XP_004333160</t>
  </si>
  <si>
    <t>tig00001094_g7008.t1</t>
  </si>
  <si>
    <t>gi|954628073|gb|ALP53157.1|</t>
  </si>
  <si>
    <t>Bacteria-undef-Proteobacteria-Gammaproteobacteria-Chromatiales-Chromatiaceae-Candidatus Tenderia-Candidatus_Tenderia_electrophaga-ALP53157</t>
  </si>
  <si>
    <t>tig00001269_g7974.t1</t>
  </si>
  <si>
    <t>gi|260800692|ref|XP_002595231.1|</t>
  </si>
  <si>
    <t>Eukaryota-Metazoa-Chordata-undef-undef-Branchiostomidae-Branchiostoma-Branchiostoma_floridae-XP_002595231</t>
  </si>
  <si>
    <t>tig00001416_g8952.t1</t>
  </si>
  <si>
    <t>gi|145342006|ref|XP_001416089.1|</t>
  </si>
  <si>
    <t>Eukaryota-Viridiplantae-Chlorophyta-Mamiellophyceae-Mamiellales-Bathycoccaceae-Ostreococcus-Ostreococcus_'lucimarinus'-XP_001416089</t>
  </si>
  <si>
    <t>tig00020554_g10859.t1</t>
  </si>
  <si>
    <t>gi|224107999|ref|XP_002314682.1|</t>
  </si>
  <si>
    <t>Eukaryota-Viridiplantae-Streptophyta-undef-Malpighiales-Salicaceae-Populus-Populus_trichocarpa-XP_002314682</t>
  </si>
  <si>
    <t>tig00020961_g16646.t1</t>
  </si>
  <si>
    <t>gi|225443859|ref|XP_002276421.1|</t>
  </si>
  <si>
    <t>Eukaryota-Viridiplantae-Streptophyta-undef-Vitales-Vitaceae-Vitis-Vitis_vinifera-XP_002276421</t>
  </si>
  <si>
    <t>tig00000237_g20491.t1</t>
  </si>
  <si>
    <t>gi|1021057240|emb|SAM06991.1|</t>
  </si>
  <si>
    <t>Eukaryota-Fungi-Mucoromycota-undef-Mucorales-Cunninghamellaceae-Absidia-Absidia_glauca-SAM06991</t>
  </si>
  <si>
    <t>tig00021579_g22435.t1</t>
  </si>
  <si>
    <t>gi|524881012|ref|XP_005097162.1|</t>
  </si>
  <si>
    <t>Eukaryota-Metazoa-Mollusca-Gastropoda-undef-Aplysiidae-Aplysia-Aplysia_californica-XP_005097162</t>
  </si>
  <si>
    <t>tig00000350_g24351.t1</t>
  </si>
  <si>
    <t>gi|1026948577|ref|XP_016612603.1|</t>
  </si>
  <si>
    <t>Eukaryota-Fungi-Chytridiomycota-Chytridiomycetes-Spizellomycetales-Spizellomycetaceae-Spizellomyces-Spizellomyces_punctatus-XP_016612603</t>
  </si>
  <si>
    <t>tig00000691_g3157.t1</t>
  </si>
  <si>
    <t>gi|951020517|ref|XP_014512416.1|</t>
  </si>
  <si>
    <t>Eukaryota-Viridiplantae-Streptophyta-undef-Fabales-Fabaceae-Vigna-Vigna_radiata-XP_014512416</t>
  </si>
  <si>
    <t>tig00000789_g4124.t1</t>
  </si>
  <si>
    <t>gi|1024753312|gb|KZZ92331.1|</t>
  </si>
  <si>
    <t>Eukaryota-Fungi-Ascomycota-Eurotiomycetes-Onygenales-Ascosphaeraceae-Ascosphaera-Ascosphaera_apis-KZZ92331</t>
  </si>
  <si>
    <t>tig00000865_g5087.t1</t>
  </si>
  <si>
    <t>gi|762158388|ref|XP_011417371.1|</t>
  </si>
  <si>
    <t>Eukaryota-Metazoa-Mollusca-Bivalvia-Ostreoida-Ostreidae-Crassostrea-Crassostrea_gigas-XP_011417371</t>
  </si>
  <si>
    <t>tig00001094_g7009.t1</t>
  </si>
  <si>
    <t>gi|661892823|emb|CDP03981.1|</t>
  </si>
  <si>
    <t>Eukaryota-Viridiplantae-Streptophyta-undef-Gentianales-Rubiaceae-Coffea-Coffea_canephora-CDP03981</t>
  </si>
  <si>
    <t>tig00001269_g7975.t1</t>
  </si>
  <si>
    <t>gi|470436674|ref|XP_004338915.1|</t>
  </si>
  <si>
    <t>Eukaryota-undef-undef-undef-Longamoebia-Acanthamoebidae-Acanthamoeba-Acanthamoeba_castellanii-XP_004338915</t>
  </si>
  <si>
    <t>tig00001416_g8953.t1</t>
  </si>
  <si>
    <t>gi|727511891|ref|XP_010432231.1|</t>
  </si>
  <si>
    <t>Eukaryota-Viridiplantae-Streptophyta-undef-Brassicales-Brassicaceae-Camelina-Camelina_sativa-XP_010432231</t>
  </si>
  <si>
    <t>tig00020510_g9916.t1</t>
  </si>
  <si>
    <t>gi|828214909|ref|XP_012559827.1|</t>
  </si>
  <si>
    <t>Eukaryota-Metazoa-Cnidaria-Hydrozoa-Anthoathecata-Hydridae-Hydra-Hydra_vulgaris-XP_012559827</t>
  </si>
  <si>
    <t>tig00000178_g12788.t1</t>
  </si>
  <si>
    <t>gi|518715438|ref|WP_019876426.1|</t>
  </si>
  <si>
    <t>Bacteria-undef-Actinobacteria-Actinobacteria-Frankiales-Sporichthyaceae-Sporichthya-Sporichthya_polymorpha-WP_019876426</t>
  </si>
  <si>
    <t>tig00020851_g14707.t1</t>
  </si>
  <si>
    <t>gi|941474794|ref|WP_055132369.1|</t>
  </si>
  <si>
    <t>Bacteria-undef-Bacteroidetes-Sphingobacteriia-Sphingobacteriales-Sphingobacteriaceae-Pedobacter-Pedobacter_sp._Hv1-WP_055132369</t>
  </si>
  <si>
    <t>tig00020961_g16647.t1</t>
  </si>
  <si>
    <t>gi|113201829|gb|ABI33143.1|</t>
  </si>
  <si>
    <t>Eukaryota-undef-undef-undef-undef-undef-Bigelowiella-Bigelowiella_natans-ABI33143</t>
  </si>
  <si>
    <t>tig00000215_g18569.t1</t>
  </si>
  <si>
    <t>gi|669154704|ref|XP_008612914.1|</t>
  </si>
  <si>
    <t>Eukaryota-undef-undef-Oomycetes-Saprolegniales-Saprolegniaceae-Saprolegnia-Saprolegnia_diclina-XP_008612914</t>
  </si>
  <si>
    <t>tig00000237_g20492.t1</t>
  </si>
  <si>
    <t>gi|470429088|ref|XP_004338159.1|</t>
  </si>
  <si>
    <t>Eukaryota-undef-undef-undef-Longamoebia-Acanthamoebidae-Acanthamoeba-Acanthamoeba_castellanii-XP_004338159</t>
  </si>
  <si>
    <t>tig00021579_g22436.t1</t>
  </si>
  <si>
    <t>gi|330797525|ref|XP_003286810.1|</t>
  </si>
  <si>
    <t>Eukaryota-undef-undef-undef-Dictyosteliida-undef-Dictyostelium-Dictyostelium_purpureum-XP_003286810</t>
  </si>
  <si>
    <t>tig00000350_g24351.t2</t>
  </si>
  <si>
    <t>tig00000473_g1209.t1</t>
  </si>
  <si>
    <t>tig00000571_g2183.t1</t>
  </si>
  <si>
    <t>gi|673023092|ref|XP_008865507.1|</t>
  </si>
  <si>
    <t>Eukaryota-undef-undef-Oomycetes-Saprolegniales-Saprolegniaceae-Aphanomyces-Aphanomyces_invadans-XP_008865507</t>
  </si>
  <si>
    <t>tig00000691_g3158.t1</t>
  </si>
  <si>
    <t>gi|478253139|gb|ENN73510.1|</t>
  </si>
  <si>
    <t>Eukaryota-Metazoa-Arthropoda-Insecta-Coleoptera-Curculionidae-Dendroctonus-Dendroctonus_ponderosae-ENN73510</t>
  </si>
  <si>
    <t>tig00000789_g4125.t1</t>
  </si>
  <si>
    <t>gi|829462843|ref|WP_047332911.1|</t>
  </si>
  <si>
    <t>Bacteria-undef-Actinobacteria-Actinobacteria-Corynebacteriales-Mycobacteriaceae-Mycobacterium-Mycobacterium_sp._EPa45-WP_047332911</t>
  </si>
  <si>
    <t>tig00000865_g5088.t1</t>
  </si>
  <si>
    <t>gi|472366909|ref|XP_004402989.1|</t>
  </si>
  <si>
    <t>Eukaryota-Metazoa-Chordata-Mammalia-Carnivora-Odobenidae-Odobenus-Odobenus_rosmarus-XP_004402989</t>
  </si>
  <si>
    <t>tig00001269_g7975.t2</t>
  </si>
  <si>
    <t>tig00001416_g8954.t1</t>
  </si>
  <si>
    <t>gi|739029406|ref|WP_036910555.1|</t>
  </si>
  <si>
    <t>Bacteria-undef-Cyanobacteria-undef-Synechococcales-Prochloraceae-Prochlorococcus-undef-WP_036910555</t>
  </si>
  <si>
    <t>tig00020510_g9916.t2</t>
  </si>
  <si>
    <t>tig00020554_g10861.t1</t>
  </si>
  <si>
    <t>gi|917449155|ref|WP_052055573.1|</t>
  </si>
  <si>
    <t>Bacteria-undef-Cyanobacteria-undef-Pleurocapsales-Hyellaceae-Myxosarcina-Myxosarcina_sp._GI1-WP_052055573</t>
  </si>
  <si>
    <t>tig00020603_g11828.t1</t>
  </si>
  <si>
    <t>gi|167526307|ref|XP_001747487.1|</t>
  </si>
  <si>
    <t>Eukaryota-undef-undef-undef-Choanoflagellida-Salpingoecidae-Monosiga-Monosiga_brevicollis-XP_001747487</t>
  </si>
  <si>
    <t>tig00000178_g12789.t1</t>
  </si>
  <si>
    <t>gi|674949505|emb|CDX83814.1|</t>
  </si>
  <si>
    <t>Eukaryota-Viridiplantae-Streptophyta-undef-Brassicales-Brassicaceae-Brassica-Brassica_napus-CDX83814</t>
  </si>
  <si>
    <t>tig00020800_g13734.t1</t>
  </si>
  <si>
    <t>gi|919024679|ref|XP_013396199.1|</t>
  </si>
  <si>
    <t>Eukaryota-Metazoa-Brachiopoda-Lingulata-Lingulida-Lingulidae-Lingula-Lingula_anatina-XP_013396199</t>
  </si>
  <si>
    <t>tig00020851_g14708.t1</t>
  </si>
  <si>
    <t>gi|813207132|dbj|GAO51545.1|</t>
  </si>
  <si>
    <t>Eukaryota-Fungi-Ascomycota-undef-undef-undef-Saitoella-Saitoella_complicata-GAO51545</t>
  </si>
  <si>
    <t>tig00000042_g15676.t1</t>
  </si>
  <si>
    <t>gi|818294987|gb|KKP79973.1|</t>
  </si>
  <si>
    <t>Bacteria-undef-Candidatus Moranbacteria-undef-undef-undef-undef-Candidatus_Moranbacteria_bacterium_GW2011_GWF2_35_39-KKP79973</t>
  </si>
  <si>
    <t>tig00020961_g16648.t1</t>
  </si>
  <si>
    <t>gi|302755182|ref|XP_002961015.1|</t>
  </si>
  <si>
    <t>Eukaryota-Viridiplantae-Streptophyta-Lycopodiopsida-Selaginellales-Selaginellaceae-Selaginella-Selaginella_moellendorffii-XP_002961015</t>
  </si>
  <si>
    <t>tig00000215_g18570.t1</t>
  </si>
  <si>
    <t>gi|432090584|gb|ELK24000.1|</t>
  </si>
  <si>
    <t>Eukaryota-Metazoa-Chordata-Mammalia-Chiroptera-Vespertilionidae-Myotis-Myotis_davidii-ELK24000</t>
  </si>
  <si>
    <t>tig00000219_g19531.t1</t>
  </si>
  <si>
    <t>gi|661183928|emb|CDH53799.1|</t>
  </si>
  <si>
    <t>Eukaryota-Fungi-Mucoromycota-undef-Mucorales-Lichtheimiaceae-Lichtheimia-Lichtheimia_corymbifera-CDH53799</t>
  </si>
  <si>
    <t>tig00000350_g24352.t1</t>
  </si>
  <si>
    <t>gi|857973115|emb|CEP00396.1|</t>
  </si>
  <si>
    <t>Eukaryota-undef-undef-undef-undef-Plasmodiophoridae-Plasmodiophora-Plasmodiophora_brassicae-CEP00396</t>
  </si>
  <si>
    <t>tig00000402_g246.t1</t>
  </si>
  <si>
    <t>gi|971517992|dbj|GAQ80244.1|</t>
  </si>
  <si>
    <t>Eukaryota-Viridiplantae-Streptophyta-Klebsormidiophyceae-Klebsormidiales-Klebsormidiaceae-Klebsormidium-Klebsormidium_flaccidum-GAQ80244</t>
  </si>
  <si>
    <t>tig00000789_g4126.t1</t>
  </si>
  <si>
    <t>gi|851344945|ref|WP_048189910.1|</t>
  </si>
  <si>
    <t>Archaea-undef-Euryarchaeota-Methanobacteria-Methanobacteriales-Methanobacteriaceae-Methanobacterium-Methanobacterium_sp._SMA-27-WP_048189910</t>
  </si>
  <si>
    <t>tig00000865_g5089.t1</t>
  </si>
  <si>
    <t>gi|551605291|ref|XP_005784055.1|</t>
  </si>
  <si>
    <t>Eukaryota-undef-undef-undef-Isochrysidales-Noelaerhabdaceae-Emiliania-Emiliania_huxleyi-XP_005784055</t>
  </si>
  <si>
    <t>tig00000114_g6058.t1</t>
  </si>
  <si>
    <t>gi|398072208|gb|EJL63433.1|</t>
  </si>
  <si>
    <t>Bacteria-undef-Bacteroidetes-Flavobacteriia-Flavobacteriales-Flavobacteriaceae-Flavobacterium-Flavobacterium_sp._CF136-EJL63433</t>
  </si>
  <si>
    <t>tig00001269_g7976.t1</t>
  </si>
  <si>
    <t>gi|255080388|ref|XP_002503774.1|</t>
  </si>
  <si>
    <t>Eukaryota-Viridiplantae-Chlorophyta-Mamiellophyceae-Mamiellales-Mamiellaceae-Micromonas-Micromonas_commoda-XP_002503774</t>
  </si>
  <si>
    <t>tig00001416_g8955.t1</t>
  </si>
  <si>
    <t>gi|907752364|ref|XP_013118181.1|</t>
  </si>
  <si>
    <t>Eukaryota-Metazoa-Arthropoda-Insecta-Diptera-Muscidae-Stomoxys-Stomoxys_calcitrans-XP_013118181</t>
  </si>
  <si>
    <t>tig00020554_g10862.t1</t>
  </si>
  <si>
    <t>gi|672826643|gb|KFH71533.1|</t>
  </si>
  <si>
    <t>Eukaryota-Fungi-Mucoromycota-undef-Mortierellales-Mortierellaceae-Mortierella-Mortierella_verticillata-KFH71533</t>
  </si>
  <si>
    <t>tig00020603_g11829.t1</t>
  </si>
  <si>
    <t>gi|470431212|ref|XP_004338375.1|</t>
  </si>
  <si>
    <t>Eukaryota-undef-undef-undef-Longamoebia-Acanthamoebidae-Acanthamoeba-Acanthamoeba_castellanii-XP_004338375</t>
  </si>
  <si>
    <t>tig00000178_g12790.t1</t>
  </si>
  <si>
    <t>gi|813204563|ref|XP_012209926.1|</t>
  </si>
  <si>
    <t>Eukaryota-undef-undef-Oomycetes-Saprolegniales-Saprolegniaceae-Saprolegnia-Saprolegnia_parasitica-XP_012209926</t>
  </si>
  <si>
    <t>tig00020851_g14709.t1</t>
  </si>
  <si>
    <t>gi|763426430|ref|WP_044282140.1|</t>
  </si>
  <si>
    <t>Bacteria-undef-Calditrichaeota-Calditrichae-Calditrichales-Calditrichaceae-Caldithrix-Caldithrix_abyssi-WP_044282140</t>
  </si>
  <si>
    <t>tig00000042_g15677.t1</t>
  </si>
  <si>
    <t>gi|646400484|gb|KDQ64563.1|</t>
  </si>
  <si>
    <t>Eukaryota-Fungi-Basidiomycota-Agaricomycetes-Jaapiales-Jaapiaceae-Jaapia-Jaapia_argillacea-KDQ64563</t>
  </si>
  <si>
    <t>tig00000215_g18571.t1</t>
  </si>
  <si>
    <t>gi|780009966|ref|XP_011663631.1|</t>
  </si>
  <si>
    <t>Eukaryota-Metazoa-Echinodermata-Echinoidea-Echinoida-Strongylocentrotidae-Strongylocentrotus-Strongylocentrotus_purpuratus-XP_011663631</t>
  </si>
  <si>
    <t>tig00000219_g19532.t1</t>
  </si>
  <si>
    <t>gi|154418668|ref|XP_001582352.1|</t>
  </si>
  <si>
    <t>Eukaryota-undef-undef-undef-Trichomonadida-Trichomonadidae-Trichomonas-Trichomonas_vaginalis-XP_001582352</t>
  </si>
  <si>
    <t>tig00000237_g20494.t1</t>
  </si>
  <si>
    <t>gi|557075415|gb|ESQ21337.1|</t>
  </si>
  <si>
    <t>Archaea-undef-Crenarchaeota-Thermoprotei-Acidilobales-Acidilobaceae-Acidilobus-uncultured_Acidilobus_sp._CIS-ESQ21337</t>
  </si>
  <si>
    <t>tig00021758_g23401.t1</t>
  </si>
  <si>
    <t>gi|1013938591|gb|KYQ92283.1|</t>
  </si>
  <si>
    <t>Eukaryota-undef-undef-undef-Dictyosteliida-undef-Dictyostelium-Dictyostelium_lacteum-KYQ92283</t>
  </si>
  <si>
    <t>tig00000402_g247.t1</t>
  </si>
  <si>
    <t>gi|855531573|gb|KMM66720.1|</t>
  </si>
  <si>
    <t>Eukaryota-Fungi-Ascomycota-Eurotiomycetes-Onygenales-undef-Coccidioides-Coccidioides_posadasii-KMM66720</t>
  </si>
  <si>
    <t>tig00000691_g3160.t1</t>
  </si>
  <si>
    <t>gi|747048947|ref|XP_011070501.1|</t>
  </si>
  <si>
    <t>Eukaryota-Viridiplantae-Streptophyta-undef-Lamiales-Pedaliaceae-Sesamum-Sesamum_indicum-XP_011070501</t>
  </si>
  <si>
    <t>tig00000789_g4127.t1</t>
  </si>
  <si>
    <t>gi|769835704|ref|XP_011647968.1|</t>
  </si>
  <si>
    <t>Eukaryota-Metazoa-Arthropoda-Insecta-Hymenoptera-Formicidae-Pogonomyrmex-Pogonomyrmex_barbatus-XP_011647968</t>
  </si>
  <si>
    <t>tig00000865_g5090.t1</t>
  </si>
  <si>
    <t>gi|522052888|ref|WP_020564097.1|</t>
  </si>
  <si>
    <t>Bacteria-undef-Proteobacteria-Gammaproteobacteria-Methylococcales-Methylococcaceae-Methylosarcina-Methylosarcina_fibrata-WP_020564097</t>
  </si>
  <si>
    <t>tig00001269_g7977.t1</t>
  </si>
  <si>
    <t>gi|159464179|ref|XP_001690319.1|</t>
  </si>
  <si>
    <t>Eukaryota-Viridiplantae-Chlorophyta-Chlorophyceae-Chlamydomonadales-Chlamydomonadaceae-Chlamydomonas-Chlamydomonas_reinhardtii-XP_001690319</t>
  </si>
  <si>
    <t>tig00001416_g8956.t1</t>
  </si>
  <si>
    <t>gi|999981085|gb|KXJ20259.1|</t>
  </si>
  <si>
    <t>Eukaryota-Metazoa-Cnidaria-Anthozoa-Actiniaria-Aiptasiidae-Exaiptasia-Exaiptasia_pallida-KXJ20259</t>
  </si>
  <si>
    <t>tig00020800_g13736.t1</t>
  </si>
  <si>
    <t>gi|686633273|ref|XP_009309082.1|</t>
  </si>
  <si>
    <t>Eukaryota-undef-undef-undef-Kinetoplastida-Trypanosomatidae-Trypanosoma-Trypanosoma_grayi-XP_009309082</t>
  </si>
  <si>
    <t>tig00020851_g14710.t1</t>
  </si>
  <si>
    <t>gi|931495426|gb|KPK75082.1|</t>
  </si>
  <si>
    <t>Bacteria-undef-candidate division Zixibacteria-undef-undef-undef-undef-candidate_division_Zixibacteria_bacterium_SM23_73-KPK75082</t>
  </si>
  <si>
    <t>tig00000215_g18572.t1</t>
  </si>
  <si>
    <t>gi|470380449|ref|XP_004333686.1|</t>
  </si>
  <si>
    <t>Eukaryota-undef-undef-undef-Longamoebia-Acanthamoebidae-Acanthamoeba-Acanthamoeba_castellanii-XP_004333686</t>
  </si>
  <si>
    <t>tig00000237_g20495.t1</t>
  </si>
  <si>
    <t>gi|1023176431|pdb|5I9G|C</t>
  </si>
  <si>
    <t>--------5I9G</t>
  </si>
  <si>
    <t>tig00021579_g22439.t1</t>
  </si>
  <si>
    <t>tig00000402_g248.t1</t>
  </si>
  <si>
    <t>gi|678329845|emb|CDW79443.1|</t>
  </si>
  <si>
    <t>Eukaryota-undef-undef-Spirotrichea-Sporadotrichida-Oxytrichidae-Stylonychia-Stylonychia_lemnae-CDW79443</t>
  </si>
  <si>
    <t>tig00000691_g3161.t1</t>
  </si>
  <si>
    <t>gi|831762563|ref|XP_012750599.1|</t>
  </si>
  <si>
    <t>Eukaryota-undef-undef-undef-Dictyosteliida-undef-Acytostelium-Acytostelium_subglobosum-XP_012750599</t>
  </si>
  <si>
    <t>tig00000789_g4128.t1</t>
  </si>
  <si>
    <t>gi|674896920|emb|CDY35964.1|</t>
  </si>
  <si>
    <t>Eukaryota-Viridiplantae-Streptophyta-undef-Brassicales-Brassicaceae-Brassica-Brassica_napus-CDY35964</t>
  </si>
  <si>
    <t>tig00000865_g5091.t1</t>
  </si>
  <si>
    <t>gi|551636068|ref|XP_005820862.1|</t>
  </si>
  <si>
    <t>Eukaryota-undef-undef-Cryptophyta-Pyrenomonadales-Geminigeraceae-Guillardia-Guillardia_theta-XP_005820862</t>
  </si>
  <si>
    <t>tig00001094_g7013.t1</t>
  </si>
  <si>
    <t>gi|294899268|ref|XP_002776563.1|</t>
  </si>
  <si>
    <t>Eukaryota-undef-undef-undef-Perkinsida-Perkinsidae-Perkinsus-Perkinsus_marinus-XP_002776563</t>
  </si>
  <si>
    <t>tig00001269_g7978.t1</t>
  </si>
  <si>
    <t>gi|1026759807|gb|OAE21642.1|</t>
  </si>
  <si>
    <t>Eukaryota-Viridiplantae-Streptophyta-Marchantiopsida-Marchantiales-Marchantiaceae-Marchantia-Marchantia_polymorpha-OAE21642</t>
  </si>
  <si>
    <t>tig00020510_g9919.t1</t>
  </si>
  <si>
    <t>gi|563582125|gb|AHB62100.1|</t>
  </si>
  <si>
    <t>Eukaryota-undef-undef-Glaucocystophyceae-undef-Cyanophoraceae-Cyanophora-Cyanophora_paradoxa-AHB62100</t>
  </si>
  <si>
    <t>tig00020800_g13737.t1</t>
  </si>
  <si>
    <t>gi|675885210|ref|XP_009028107.1|</t>
  </si>
  <si>
    <t>Eukaryota-Metazoa-Annelida-Clitellata-Rhynchobdellida-Glossiphoniidae-Helobdella-Helobdella_robusta-XP_009028107</t>
  </si>
  <si>
    <t>tig00020851_g14711.t1</t>
  </si>
  <si>
    <t>gi|516106483|ref|WP_017537063.1|</t>
  </si>
  <si>
    <t>Bacteria-undef-Actinobacteria-Actinobacteria-Streptosporangiales-Nocardiopsaceae-Nocardiopsis-Nocardiopsis_halophila-WP_017537063</t>
  </si>
  <si>
    <t>tig00020961_g16651.t1</t>
  </si>
  <si>
    <t>gi|470326679|ref|XP_004364759.1|</t>
  </si>
  <si>
    <t>Eukaryota-undef-undef-Ichthyosporea-undef-undef-Capsaspora-Capsaspora_owczarzaki-XP_004364759</t>
  </si>
  <si>
    <t>tig00021043_g17611.t1</t>
  </si>
  <si>
    <t>gi|546177305|ref|WP_021818062.1|</t>
  </si>
  <si>
    <t>Bacteria-undef-Proteobacteria-Gammaproteobacteria-Oceanospirillales-Halomonadaceae-Halomonas-Halomonas_huangheensis-WP_021818062</t>
  </si>
  <si>
    <t>tig00000215_g18573.t1</t>
  </si>
  <si>
    <t>tig00000361_g24355.t1</t>
  </si>
  <si>
    <t>gi|545369666|ref|XP_005649570.1|</t>
  </si>
  <si>
    <t>Eukaryota-Viridiplantae-Chlorophyta-Trebouxiophyceae-undef-Coccomyxaceae-Coccomyxa-Coccomyxa_subellipsoidea-XP_005649570</t>
  </si>
  <si>
    <t>tig00000402_g249.t1</t>
  </si>
  <si>
    <t>gi|330794059|ref|XP_003285098.1|</t>
  </si>
  <si>
    <t>Eukaryota-undef-undef-undef-Dictyosteliida-undef-Dictyostelium-Dictyostelium_purpureum-XP_003285098</t>
  </si>
  <si>
    <t>tig00000691_g3162.t1</t>
  </si>
  <si>
    <t>tig00000789_g4129.t1</t>
  </si>
  <si>
    <t>gi|922869313|gb|KOO35471.1|</t>
  </si>
  <si>
    <t>Eukaryota-undef-undef-undef-Prymnesiales-Chrysochromulinaceae-Chrysochromulina-Chrysochromulina_sp._CCMP291-KOO35471</t>
  </si>
  <si>
    <t>tig00000865_g5092.t1</t>
  </si>
  <si>
    <t>gi|916719854|ref|WP_051326945.1|</t>
  </si>
  <si>
    <t>Bacteria-undef-Proteobacteria-Deltaproteobacteria-Desulfobacterales-Desulfobacteraceae-Desulfatibacillum-Desulfatibacillum_aliphaticivorans-WP_051326945</t>
  </si>
  <si>
    <t>tig00001094_g7013.t2</t>
  </si>
  <si>
    <t>tig00001416_g8958.t1</t>
  </si>
  <si>
    <t>gi|241855549|ref|XP_002416033.1|</t>
  </si>
  <si>
    <t>Eukaryota-Metazoa-Arthropoda-Arachnida-Ixodida-Ixodidae-Ixodes-Ixodes_scapularis-XP_002416033</t>
  </si>
  <si>
    <t>tig00020510_g9920.t1</t>
  </si>
  <si>
    <t>gi|751029931|gb|KIK71622.1|</t>
  </si>
  <si>
    <t>Eukaryota-Fungi-Basidiomycota-Agaricomycetes-Agaricales-Omphalotaceae-Gymnopus-Gymnopus_luxurians-KIK71622</t>
  </si>
  <si>
    <t>tig00020554_g10865.t1</t>
  </si>
  <si>
    <t>gi|591492839|gb|EXM22429.1|</t>
  </si>
  <si>
    <t>Eukaryota-Fungi-Ascomycota-Sordariomycetes-Hypocreales-Nectriaceae-Fusarium-Fusarium_oxysporum-EXM22429</t>
  </si>
  <si>
    <t>tig00020603_g11832.t1</t>
  </si>
  <si>
    <t>gi|1050381334|gb|OCT83529.1|</t>
  </si>
  <si>
    <t>Eukaryota-Metazoa-Chordata-Amphibia-Anura-Pipidae-Xenopus-Xenopus_laevis-OCT83529</t>
  </si>
  <si>
    <t>tig00020800_g13738.t1</t>
  </si>
  <si>
    <t>gi|193875836|gb|ACF24554.1|</t>
  </si>
  <si>
    <t>Eukaryota-undef-undef-undef-undef-undef-Gymnochlora-Gymnochlora_stellata-ACF24554</t>
  </si>
  <si>
    <t>tig00020961_g16652.t1</t>
  </si>
  <si>
    <t>gi|773084155|gb|KJQ52801.1|</t>
  </si>
  <si>
    <t>Bacteria-undef-Actinobacteria-Actinobacteria-Micrococcales-Microbacteriaceae-Microbacterium-Microbacterium_sp._SA39-KJQ52801</t>
  </si>
  <si>
    <t>tig00000237_g20497.t1</t>
  </si>
  <si>
    <t>gi|302758338|ref|XP_002962592.1|</t>
  </si>
  <si>
    <t>Eukaryota-Viridiplantae-Streptophyta-Lycopodiopsida-Selaginellales-Selaginellaceae-Selaginella-Selaginella_moellendorffii-XP_002962592</t>
  </si>
  <si>
    <t>tig00000361_g24356.t1</t>
  </si>
  <si>
    <t>gi|1005489154|ref|XP_015747285.1|</t>
  </si>
  <si>
    <t>Eukaryota-Metazoa-Cnidaria-Anthozoa-Scleractinia-Acroporidae-Acropora-Acropora_digitifera-XP_015747285</t>
  </si>
  <si>
    <t>tig00000473_g1214.t1</t>
  </si>
  <si>
    <t>tig00000691_g3163.t1</t>
  </si>
  <si>
    <t>gi|403364769|gb|EJY82159.1|</t>
  </si>
  <si>
    <t>Eukaryota-undef-undef-Spirotrichea-Sporadotrichida-Oxytrichidae-Oxytricha-Oxytricha_trifallax-EJY82159</t>
  </si>
  <si>
    <t>tig00000789_g4130.t1</t>
  </si>
  <si>
    <t>gi|213405913|ref|XP_002173728.1|</t>
  </si>
  <si>
    <t>Eukaryota-Fungi-Ascomycota-Schizosaccharomycetes-Schizosaccharomycetales-Schizosaccharomycetaceae-Schizosaccharomyces-Schizosaccharomyces_japonicus-XP_002173728</t>
  </si>
  <si>
    <t>tig00001278_g7980.t1</t>
  </si>
  <si>
    <t>gi|983019882|gb|KWT64322.1|</t>
  </si>
  <si>
    <t>Bacteria-undef-Proteobacteria-Alphaproteobacteria-Rhizobiales-Hyphomicrobiaceae-Hyphomicrobium-Hyphomicrobium_sulfonivorans-KWT64322</t>
  </si>
  <si>
    <t>tig00020554_g10866.t1</t>
  </si>
  <si>
    <t>gi|674250257|gb|KFK43022.1|</t>
  </si>
  <si>
    <t>Eukaryota-Viridiplantae-Streptophyta-undef-Brassicales-Brassicaceae-Arabis-Arabis_alpina-KFK43022</t>
  </si>
  <si>
    <t>tig00020603_g11833.t1</t>
  </si>
  <si>
    <t>gi|698815594|ref|XP_009840826.1|</t>
  </si>
  <si>
    <t>Eukaryota-undef-undef-Oomycetes-Saprolegniales-Saprolegniaceae-Aphanomyces-Aphanomyces_astaci-XP_009840826</t>
  </si>
  <si>
    <t>tig00000178_g12794.t1</t>
  </si>
  <si>
    <t>gi|545704114|ref|XP_005704381.1|</t>
  </si>
  <si>
    <t>Eukaryota-undef-undef-Bangiophyceae-Cyanidiales-Cyanidiaceae-Galdieria-Galdieria_sulphuraria-XP_005704381</t>
  </si>
  <si>
    <t>tig00020851_g14713.t1</t>
  </si>
  <si>
    <t>gi|769979667|ref|WP_045095652.1|</t>
  </si>
  <si>
    <t>Bacteria-undef-Proteobacteria-Gammaproteobacteria-Legionellales-Legionellaceae-Legionella-Legionella_fallonii-WP_045095652</t>
  </si>
  <si>
    <t>tig00000237_g20498.t1</t>
  </si>
  <si>
    <t>gi|831760610|ref|XP_012750007.1|</t>
  </si>
  <si>
    <t>Eukaryota-undef-undef-undef-Dictyosteliida-undef-Acytostelium-Acytostelium_subglobosum-XP_012750007</t>
  </si>
  <si>
    <t>tig00021579_g22442.t1</t>
  </si>
  <si>
    <t>gi|657584482|ref|XP_008296392.1|</t>
  </si>
  <si>
    <t>Eukaryota-Metazoa-Chordata-Actinopteri-undef-Pomacentridae-Stegastes-Stegastes_partitus-XP_008296392</t>
  </si>
  <si>
    <t>tig00000361_g24357.t1</t>
  </si>
  <si>
    <t>gi|516254519|ref|WP_017658482.1|</t>
  </si>
  <si>
    <t>Bacteria-undef-Cyanobacteria-undef-Oscillatoriales-Coleofasciculaceae-Geitlerinema-Geitlerinema_sp._PCC_7105-WP_017658482</t>
  </si>
  <si>
    <t>tig00000402_g251.t1</t>
  </si>
  <si>
    <t>gi|873220224|emb|CEM36175.1|</t>
  </si>
  <si>
    <t>Eukaryota-undef-Chromerida-undef-undef-undef-Vitrella-Vitrella_brassicaformis-CEM36175</t>
  </si>
  <si>
    <t>tig00000691_g3164.t1</t>
  </si>
  <si>
    <t>gi|290985106|ref|XP_002675267.1|</t>
  </si>
  <si>
    <t>Eukaryota-undef-undef-Heterolobosea-Schizopyrenida-Vahlkampfiidae-Naegleria-Naegleria_gruberi-XP_002675267</t>
  </si>
  <si>
    <t>tig00000789_g4131.t1</t>
  </si>
  <si>
    <t>gi|281204050|gb|EFA78246.1|</t>
  </si>
  <si>
    <t>Eukaryota-undef-undef-undef-Dictyosteliida-undef-Polysphondylium-Polysphondylium_pallidum-EFA78246</t>
  </si>
  <si>
    <t>tig00000865_g5094.t1</t>
  </si>
  <si>
    <t>gi|961497723|emb|CDS33615.2|</t>
  </si>
  <si>
    <t>Eukaryota-Metazoa-Platyhelminthes-Cestoda-Cyclophyllidea-Hymenolepididae-Hymenolepis-Hymenolepis_microstoma-CDS33615</t>
  </si>
  <si>
    <t>tig00001278_g7981.t1</t>
  </si>
  <si>
    <t>gi|1022856491|ref|XP_016271577.1|</t>
  </si>
  <si>
    <t>Eukaryota-Fungi-Basidiomycota-Microbotryomycetes-Sporidiobolales-Sporidiobolaceae-Rhodotorula-Rhodotorula_toruloides-XP_016271577</t>
  </si>
  <si>
    <t>tig00020510_g9922.t1</t>
  </si>
  <si>
    <t>tig00020554_g10867.t1</t>
  </si>
  <si>
    <t>gi|585661896|ref|XP_006886699.1|</t>
  </si>
  <si>
    <t>Eukaryota-Metazoa-Chordata-Mammalia-Macroscelidea-Macroscelididae-Elephantulus-Elephantulus_edwardii-XP_006886699</t>
  </si>
  <si>
    <t>tig00020603_g11834.t1</t>
  </si>
  <si>
    <t>gi|954298489|gb|KRX87535.1|</t>
  </si>
  <si>
    <t>Eukaryota-Metazoa-Nematoda-Enoplea-Trichocephalida-Trichinellidae-Trichinella-Trichinella_pseudospiralis-KRX87535</t>
  </si>
  <si>
    <t>tig00020800_g13740.t1</t>
  </si>
  <si>
    <t>gi|823226231|ref|XP_012445933.1|</t>
  </si>
  <si>
    <t>Eukaryota-Viridiplantae-Streptophyta-undef-Malvales-Malvaceae-Gossypium-Gossypium_raimondii-XP_012445933</t>
  </si>
  <si>
    <t>tig00020961_g16654.t1</t>
  </si>
  <si>
    <t>gi|934117131|gb|KPL89765.1|</t>
  </si>
  <si>
    <t>Bacteria-undef-Chloroflexi-Ardenticatenia-Ardenticatenales-Ardenticatenaceae-Ardenticatena-Ardenticatena_maritima-KPL89765</t>
  </si>
  <si>
    <t>tig00021579_g22443.t1</t>
  </si>
  <si>
    <t>gi|873233525|emb|CEM03182.1|</t>
  </si>
  <si>
    <t>Eukaryota-undef-Chromerida-undef-undef-undef-Vitrella-Vitrella_brassicaformis-CEM03182</t>
  </si>
  <si>
    <t>tig00000361_g24358.t1</t>
  </si>
  <si>
    <t>gi|909127145|gb|KNE54456.1|</t>
  </si>
  <si>
    <t>Eukaryota-Fungi-Blastocladiomycota-Blastocladiomycetes-Blastocladiales-Blastocladiaceae-Allomyces-Allomyces_macrogynus-KNE54456</t>
  </si>
  <si>
    <t>tig00000402_g252.t1</t>
  </si>
  <si>
    <t>gi|504964438|ref|WP_015151540.1|</t>
  </si>
  <si>
    <t>Bacteria-undef-Cyanobacteria-undef-Oscillatoriales-Oscillatoriaceae-Oscillatoria-Oscillatoria_acuminata-WP_015151540</t>
  </si>
  <si>
    <t>tig00000789_g4132.t1</t>
  </si>
  <si>
    <t>gi|1026965847|ref|XP_016610397.1|</t>
  </si>
  <si>
    <t>Eukaryota-Fungi-Chytridiomycota-Chytridiomycetes-Spizellomycetales-Spizellomycetaceae-Spizellomyces-Spizellomyces_punctatus-XP_016610397</t>
  </si>
  <si>
    <t>tig00000865_g5095.t1</t>
  </si>
  <si>
    <t>gi|341952135|gb|EGT78673.1|</t>
  </si>
  <si>
    <t>Bacteria-undef-Proteobacteria-Gammaproteobacteria-Pasteurellales-Pasteurellaceae-Haemophilus-Haemophilus_haemolyticus-EGT78673</t>
  </si>
  <si>
    <t>tig00001095_g7016.t1</t>
  </si>
  <si>
    <t>gi|545713917|ref|XP_005709261.1|</t>
  </si>
  <si>
    <t>Eukaryota-undef-undef-Bangiophyceae-Cyanidiales-Cyanidiaceae-Galdieria-Galdieria_sulphuraria-XP_005709261</t>
  </si>
  <si>
    <t>tig00001278_g7982.t1</t>
  </si>
  <si>
    <t>gi|971510001|dbj|GAQ88206.1|</t>
  </si>
  <si>
    <t>Eukaryota-Viridiplantae-Streptophyta-Klebsormidiophyceae-Klebsormidiales-Klebsormidiaceae-Klebsormidium-Klebsormidium_flaccidum-GAQ88206</t>
  </si>
  <si>
    <t>tig00020510_g9923.t1</t>
  </si>
  <si>
    <t>gi|83776065|dbj|BAE66184.1|</t>
  </si>
  <si>
    <t>Eukaryota-Fungi-Ascomycota-Eurotiomycetes-Eurotiales-Aspergillaceae-Aspergillus-Aspergillus_oryzae-BAE66184</t>
  </si>
  <si>
    <t>tig00020603_g11835.t1</t>
  </si>
  <si>
    <t>gi|544216693|ref|XP_005538491.1|</t>
  </si>
  <si>
    <t>Eukaryota-undef-undef-Bangiophyceae-Cyanidiales-Cyanidiaceae-Cyanidioschyzon-Cyanidioschyzon_merolae-XP_005538491</t>
  </si>
  <si>
    <t>tig00020800_g13740.t2</t>
  </si>
  <si>
    <t>tig00000197_g15683.t1</t>
  </si>
  <si>
    <t>gi|831755560|ref|XP_012748452.1|</t>
  </si>
  <si>
    <t>Eukaryota-undef-undef-undef-Dictyosteliida-undef-Acytostelium-Acytostelium_subglobosum-XP_012748452</t>
  </si>
  <si>
    <t>tig00020961_g16655.t1</t>
  </si>
  <si>
    <t>gi|910019763|ref|WP_049974456.1|</t>
  </si>
  <si>
    <t>Bacteria-undef-Proteobacteria-Alphaproteobacteria-Rhodospirillales-Rhodospirillaceae-Azospirillum-Azospirillum_sp._B4-WP_049974456</t>
  </si>
  <si>
    <t>tig00021579_g22444.t1</t>
  </si>
  <si>
    <t>gi|731343080|ref|XP_010682713.1|</t>
  </si>
  <si>
    <t>Eukaryota-Viridiplantae-Streptophyta-undef-Caryophyllales-Chenopodiaceae-Beta-Beta_vulgaris-XP_010682713</t>
  </si>
  <si>
    <t>tig00000361_g24359.t1</t>
  </si>
  <si>
    <t>gi|698805784|ref|XP_009835921.1|</t>
  </si>
  <si>
    <t>Eukaryota-undef-undef-Oomycetes-Saprolegniales-Saprolegniaceae-Aphanomyces-Aphanomyces_astaci-XP_009835921</t>
  </si>
  <si>
    <t>tig00000057_g24.t1</t>
  </si>
  <si>
    <t>gi|754350070|ref|XP_004345650.2|</t>
  </si>
  <si>
    <t>Eukaryota-undef-undef-Ichthyosporea-undef-undef-Capsaspora-Capsaspora_owczarzaki-XP_004345650</t>
  </si>
  <si>
    <t>tig00000525_g1961.t1</t>
  </si>
  <si>
    <t>gi|303278810|ref|XP_003058698.1|</t>
  </si>
  <si>
    <t>Eukaryota-Viridiplantae-Chlorophyta-Mamiellophyceae-Mamiellales-Mamiellaceae-Micromonas-Micromonas_pusilla-XP_003058698</t>
  </si>
  <si>
    <t>tig00000970_g5838.t1</t>
  </si>
  <si>
    <t>gi|68566162|sp|Q5CC93.1|UCRIA_CYAPA</t>
  </si>
  <si>
    <t>Eukaryota-undef-undef-Glaucocystophyceae-undef-Cyanophoraceae-Cyanophora-Cyanophora_paradoxa-Q5CC93</t>
  </si>
  <si>
    <t>tig00001067_g6791.t1</t>
  </si>
  <si>
    <t>gi|545713654|ref|XP_005709130.1|</t>
  </si>
  <si>
    <t>Eukaryota-undef-undef-Bangiophyceae-Cyanidiales-Cyanidiaceae-Galdieria-Galdieria_sulphuraria-XP_005709130</t>
  </si>
  <si>
    <t>tig00000157_g9702.t1</t>
  </si>
  <si>
    <t>gi|493681319|ref|WP_006631493.1|</t>
  </si>
  <si>
    <t>Bacteria-undef-Cyanobacteria-undef-Oscillatoriales-Microcoleaceae-Microcoleus-Microcoleus_vaginatus-WP_006631493</t>
  </si>
  <si>
    <t>tig00020553_g10647.t1</t>
  </si>
  <si>
    <t>gi|1026762593|gb|OAE23819.1|</t>
  </si>
  <si>
    <t>Eukaryota-Viridiplantae-Streptophyta-Marchantiopsida-Marchantiales-Marchantiaceae-Marchantia-Marchantia_polymorpha-OAE23819</t>
  </si>
  <si>
    <t>tig00020830_g14482.t2</t>
  </si>
  <si>
    <t>tig00000042_g15456.t1</t>
  </si>
  <si>
    <t>gi|828208191|ref|XP_012557570.1|</t>
  </si>
  <si>
    <t>Eukaryota-Metazoa-Cnidaria-Hydrozoa-Anthoathecata-Hydridae-Hydra-Hydra_vulgaris-XP_012557570</t>
  </si>
  <si>
    <t>tig00021181_g19309.t1</t>
  </si>
  <si>
    <t>gi|551608940|ref|XP_005785717.1|</t>
  </si>
  <si>
    <t>Eukaryota-undef-undef-undef-Isochrysidales-Noelaerhabdaceae-Emiliania-Emiliania_huxleyi-XP_005785717</t>
  </si>
  <si>
    <t>tig00000789_g4133.t1</t>
  </si>
  <si>
    <t>gi|929275289|ref|XP_014014381.1|</t>
  </si>
  <si>
    <t>Eukaryota-Metazoa-Chordata-Actinopteri-Salmoniformes-Salmonidae-Salmo-Salmo_salar-XP_014014381</t>
  </si>
  <si>
    <t>tig00000865_g5096.t1</t>
  </si>
  <si>
    <t>gi|698783219|ref|XP_009824653.1|</t>
  </si>
  <si>
    <t>Eukaryota-undef-undef-Oomycetes-Saprolegniales-Saprolegniaceae-Aphanomyces-Aphanomyces_astaci-XP_009824653</t>
  </si>
  <si>
    <t>tig00001095_g7017.t1</t>
  </si>
  <si>
    <t>gi|1013949325|gb|KYR02985.1|</t>
  </si>
  <si>
    <t>Eukaryota-undef-undef-undef-Dictyosteliida-undef-Dictyostelium-Dictyostelium_lacteum-KYR02985</t>
  </si>
  <si>
    <t>tig00001278_g7983.t1</t>
  </si>
  <si>
    <t>gi|470508838|ref|XP_004349637.1|</t>
  </si>
  <si>
    <t>Eukaryota-undef-undef-undef-Longamoebia-Acanthamoebidae-Acanthamoeba-Acanthamoeba_castellanii-XP_004349637</t>
  </si>
  <si>
    <t>tig00020554_g10869.t1</t>
  </si>
  <si>
    <t>gi|817062069|ref|XP_012252670.1|</t>
  </si>
  <si>
    <t>Eukaryota-Metazoa-Arthropoda-Insecta-Hymenoptera-Tenthredinidae-Athalia-Athalia_rosae-XP_012252670</t>
  </si>
  <si>
    <t>tig00020603_g11836.t1</t>
  </si>
  <si>
    <t>tig00020800_g13741.t1</t>
  </si>
  <si>
    <t>gi|1026273372|gb|OAD06379.1|</t>
  </si>
  <si>
    <t>Eukaryota-Fungi-Mucoromycota-undef-Mucorales-Mucoraceae-Mucor-Mucor_circinelloides-OAD06379</t>
  </si>
  <si>
    <t>tig00020961_g16656.t1</t>
  </si>
  <si>
    <t>gi|1046354633|gb|ANV78985.1|</t>
  </si>
  <si>
    <t>Archaea-undef-Euryarchaeota-Candidatus Thalassoarchaea-undef-undef-undef-uncultured_Candidatus_Thalassoarchaea_euryarchaeote-ANV78985</t>
  </si>
  <si>
    <t>tig00000215_g18578.t1</t>
  </si>
  <si>
    <t>gi|971520170|dbj|GAQ78090.1|</t>
  </si>
  <si>
    <t>Eukaryota-Viridiplantae-Streptophyta-Klebsormidiophyceae-Klebsormidiales-Klebsormidiaceae-Klebsormidium-Klebsormidium_flaccidum-GAQ78090</t>
  </si>
  <si>
    <t>tig00000254_g22445.t1</t>
  </si>
  <si>
    <t>gi|918401295|ref|WP_052452561.1|</t>
  </si>
  <si>
    <t>Bacteria-undef-Proteobacteria-Betaproteobacteria-Burkholderiales-Oxalobacteraceae-Herbaspirillum-Herbaspirillum_sp._TSA66-WP_052452561</t>
  </si>
  <si>
    <t>tig00000402_g254.t1</t>
  </si>
  <si>
    <t>gi|764374073|ref|WP_044340742.1|</t>
  </si>
  <si>
    <t>Bacteria-undef-Proteobacteria-Gammaproteobacteria-Pseudomonadales-Pseudomonadaceae-Pseudomonas-Pseudomonas_oryzihabitans-WP_044340742</t>
  </si>
  <si>
    <t>tig00000571_g2192.t1</t>
  </si>
  <si>
    <t>gi|1001614869|gb|KXS18617.1|</t>
  </si>
  <si>
    <t>Eukaryota-Fungi-Chytridiomycota-Monoblepharidomycetes-Monoblepharidales-Gonapodyaceae-Gonapodya-Gonapodya_prolifera-KXS18617</t>
  </si>
  <si>
    <t>tig00000789_g4134.t1</t>
  </si>
  <si>
    <t>gi|731343364|ref|XP_010682855.1|</t>
  </si>
  <si>
    <t>Eukaryota-Viridiplantae-Streptophyta-undef-Caryophyllales-Chenopodiaceae-Beta-Beta_vulgaris-XP_010682855</t>
  </si>
  <si>
    <t>tig00000865_g5096.t2</t>
  </si>
  <si>
    <t>tig00000114_g6066.t1</t>
  </si>
  <si>
    <t>tig00001095_g7018.t1</t>
  </si>
  <si>
    <t>gi|971518397|dbj|GAQ79771.1|</t>
  </si>
  <si>
    <t>Eukaryota-Viridiplantae-Streptophyta-Klebsormidiophyceae-Klebsormidiales-Klebsormidiaceae-Klebsormidium-Klebsormidium_flaccidum-GAQ79771</t>
  </si>
  <si>
    <t>tig00001278_g7984.t1</t>
  </si>
  <si>
    <t>gi|167518131|ref|XP_001743406.1|</t>
  </si>
  <si>
    <t>Eukaryota-undef-undef-undef-Choanoflagellida-Salpingoecidae-Monosiga-Monosiga_brevicollis-XP_001743406</t>
  </si>
  <si>
    <t>tig00001416_g8963.t1</t>
  </si>
  <si>
    <t>gi|902937534|ref|XP_013056785.1|</t>
  </si>
  <si>
    <t>Eukaryota-Metazoa-Chordata-Aves-Anseriformes-Anatidae-Anser-Anser_cygnoides-XP_013056785</t>
  </si>
  <si>
    <t>tig00020603_g11837.t1</t>
  </si>
  <si>
    <t>gi|739155990|ref|WP_037020182.1|</t>
  </si>
  <si>
    <t>Bacteria-undef-Proteobacteria-Alphaproteobacteria-Rhizobiales-undef-undef-Rhizobiales_bacterium_YIM_77505-WP_037020182</t>
  </si>
  <si>
    <t>tig00000178_g12798.t1</t>
  </si>
  <si>
    <t>tig00020961_g16657.t1</t>
  </si>
  <si>
    <t>gi|889961502|ref|WP_048867363.1|</t>
  </si>
  <si>
    <t>Bacteria-undef-Cyanobacteria-undef-Nostocales-Scytonemataceae-Scytonema-Scytonema_tolypothrichoides-WP_048867363</t>
  </si>
  <si>
    <t>tig00000215_g18578.t2</t>
  </si>
  <si>
    <t>gi|1043618853|emb|SBW23107.1|</t>
  </si>
  <si>
    <t>Bacteria-undef-Actinobacteria-Actinobacteria-Frankiales-Frankiaceae-Frankia-Frankia_sp._Dg2-SBW23107</t>
  </si>
  <si>
    <t>tig00000219_g19537.t1</t>
  </si>
  <si>
    <t>gi|1041127589|ref|XP_017288026.1|</t>
  </si>
  <si>
    <t>Eukaryota-Metazoa-Chordata-Actinopteri-Cyprinodontiformes-undef-Kryptolebias-Kryptolebias_marmoratus-XP_017288026</t>
  </si>
  <si>
    <t>tig00000254_g22446.t1</t>
  </si>
  <si>
    <t>gi|1056698272|ref|WP_068124279.1|</t>
  </si>
  <si>
    <t>Bacteria-undef-Bacteroidetes-undef-Bacteroidetes Order II. Incertae sedis-Rhodothermaceae-undef-Rhodothermaceae_bacterium_RA-WP_068124279</t>
  </si>
  <si>
    <t>tig00000402_g255.t1</t>
  </si>
  <si>
    <t>gi|493681025|ref|WP_006631204.1|</t>
  </si>
  <si>
    <t>Bacteria-undef-Cyanobacteria-undef-Oscillatoriales-Microcoleaceae-Microcoleus-Microcoleus_vaginatus-WP_006631204</t>
  </si>
  <si>
    <t>tig00000691_g3168.t1</t>
  </si>
  <si>
    <t>gi|478255087|gb|ENN75317.1|</t>
  </si>
  <si>
    <t>Eukaryota-Metazoa-Arthropoda-Insecta-Coleoptera-Curculionidae-Dendroctonus-Dendroctonus_ponderosae-ENN75317</t>
  </si>
  <si>
    <t>tig00000789_g4135.t1</t>
  </si>
  <si>
    <t>gi|301097067|ref|XP_002897629.1|</t>
  </si>
  <si>
    <t>Eukaryota-undef-undef-Oomycetes-Peronosporales-undef-Phytophthora-Phytophthora_infestans-XP_002897629</t>
  </si>
  <si>
    <t>tig00000865_g5097.t1</t>
  </si>
  <si>
    <t>gi|768434688|ref|XP_011558761.1|</t>
  </si>
  <si>
    <t>Eukaryota-Metazoa-Arthropoda-Insecta-Lepidoptera-Plutellidae-Plutella-Plutella_xylostella-XP_011558761</t>
  </si>
  <si>
    <t>tig00001095_g7019.t1</t>
  </si>
  <si>
    <t>gi|1013937613|gb|KYQ91309.1|</t>
  </si>
  <si>
    <t>Eukaryota-undef-undef-undef-Dictyosteliida-undef-Dictyostelium-Dictyostelium_lacteum-KYQ91309</t>
  </si>
  <si>
    <t>tig00001278_g7985.t1</t>
  </si>
  <si>
    <t>gi|569416400|gb|ETO26768.1|</t>
  </si>
  <si>
    <t>Eukaryota-undef-undef-undef-undef-Reticulomyxidae-Reticulomyxa-Reticulomyxa_filosa-ETO26768</t>
  </si>
  <si>
    <t>tig00001490_g8964.t1</t>
  </si>
  <si>
    <t>gi|671687823|emb|CDS12372.1|</t>
  </si>
  <si>
    <t>Eukaryota-Fungi-Mucoromycota-undef-Mucorales-Lichtheimiaceae-Lichtheimia-Lichtheimia_ramosa-CDS12372</t>
  </si>
  <si>
    <t>tig00020554_g10871.t1</t>
  </si>
  <si>
    <t>gi|955179579|emb|CUI12378.1|</t>
  </si>
  <si>
    <t>Eukaryota-undef-undef-undef-Kinetoplastida-Bodonidae-Bodo-Bodo_saltans-CUI12378</t>
  </si>
  <si>
    <t>tig00020603_g11838.t1</t>
  </si>
  <si>
    <t>gi|551608727|ref|XP_005785619.1|</t>
  </si>
  <si>
    <t>Eukaryota-undef-undef-undef-Isochrysidales-Noelaerhabdaceae-Emiliania-Emiliania_huxleyi-XP_005785619</t>
  </si>
  <si>
    <t>tig00000178_g12798.t2</t>
  </si>
  <si>
    <t>tig00020800_g13743.t1</t>
  </si>
  <si>
    <t>gi|936591101|ref|XP_014208737.1|</t>
  </si>
  <si>
    <t>Eukaryota-Metazoa-Arthropoda-Insecta-Hymenoptera-Encyrtidae-Copidosoma-Copidosoma_floridanum-XP_014208737</t>
  </si>
  <si>
    <t>tig00000197_g15686.t1</t>
  </si>
  <si>
    <t>gi|597747478|ref|XP_007235727.1|</t>
  </si>
  <si>
    <t>Eukaryota-Metazoa-Chordata-Actinopteri-Characiformes-Characidae-Astyanax-Astyanax_mexicanus-XP_007235727</t>
  </si>
  <si>
    <t>tig00020961_g16658.t1</t>
  </si>
  <si>
    <t>gi|1028869938|ref|WP_064037584.1|</t>
  </si>
  <si>
    <t>Bacteria-undef-Proteobacteria-Gammaproteobacteria-Methylococcales-Methylococcaceae-Methylomonas-Methylomonas_methanica-WP_064037584</t>
  </si>
  <si>
    <t>tig00021348_g20503.t1</t>
  </si>
  <si>
    <t>tig00021439_g21471.t1</t>
  </si>
  <si>
    <t>gi|1011898663|ref|WP_062715367.1|</t>
  </si>
  <si>
    <t>Bacteria-undef-Proteobacteria-Gammaproteobacteria-Vibrionales-Vibrionaceae-Grimontia-Grimontia_marina-WP_062715367</t>
  </si>
  <si>
    <t>tig00000403_g256.t1</t>
  </si>
  <si>
    <t>gi|961068899|ref|XP_014770291.1|</t>
  </si>
  <si>
    <t>Eukaryota-Metazoa-Mollusca-Cephalopoda-Octopoda-Octopodidae-Octopus-Octopus_bimaculoides-XP_014770291</t>
  </si>
  <si>
    <t>tig00000473_g1220.t1</t>
  </si>
  <si>
    <t>gi|931363358|gb|KPJ55183.1|</t>
  </si>
  <si>
    <t>Bacteria-undef-Candidatus Parcubacteria-undef-undef-undef-undef-Parcubacteria_bacterium_DG_72-KPJ55183</t>
  </si>
  <si>
    <t>tig00000571_g2194.t1</t>
  </si>
  <si>
    <t>gi|504935884|ref|WP_015122986.1|</t>
  </si>
  <si>
    <t>Bacteria-undef-Cyanobacteria-undef-Synechococcales-Synechococcaceae-Synechococcus-Synechococcus_sp._PCC_6312-WP_015122986</t>
  </si>
  <si>
    <t>tig00000691_g3169.t1</t>
  </si>
  <si>
    <t>gi|147904048|ref|NP_001087073.1|</t>
  </si>
  <si>
    <t>Eukaryota-Metazoa-Chordata-Amphibia-Anura-Pipidae-Xenopus-Xenopus_laevis-NP_001087073</t>
  </si>
  <si>
    <t>tig00000865_g5098.t1</t>
  </si>
  <si>
    <t>gi|470427254|ref|XP_004337977.1|</t>
  </si>
  <si>
    <t>Eukaryota-undef-undef-undef-Longamoebia-Acanthamoebidae-Acanthamoeba-Acanthamoeba_castellanii-XP_004337977</t>
  </si>
  <si>
    <t>tig00001095_g7020.t1</t>
  </si>
  <si>
    <t>gi|923122965|ref|XP_013754952.1|</t>
  </si>
  <si>
    <t>Eukaryota-undef-undef-undef-undef-Apusomonadidae-Thecamonas-Thecamonas_trahens-XP_013754952</t>
  </si>
  <si>
    <t>tig00001278_g7986.t1</t>
  </si>
  <si>
    <t>gi|1021056411|emb|SAM07775.1|</t>
  </si>
  <si>
    <t>Eukaryota-Fungi-Mucoromycota-undef-Mucorales-Cunninghamellaceae-Absidia-Absidia_glauca-SAM07775</t>
  </si>
  <si>
    <t>tig00001490_g8965.t1</t>
  </si>
  <si>
    <t>gi|443693185|gb|ELT94615.1|</t>
  </si>
  <si>
    <t>Eukaryota-Metazoa-Annelida-Polychaeta-Capitellida-Capitellidae-Capitella-Capitella_teleta-ELT94615</t>
  </si>
  <si>
    <t>tig00020510_g9927.t1</t>
  </si>
  <si>
    <t>gi|477535650|gb|ENH87149.1|</t>
  </si>
  <si>
    <t>Eukaryota-Fungi-Ascomycota-Sordariomycetes-Glomerellales-Glomerellaceae-Colletotrichum-Colletotrichum_orbiculare-ENH87149</t>
  </si>
  <si>
    <t>tig00020603_g11839.t1</t>
  </si>
  <si>
    <t>gi|565492050|ref|XP_006303664.1|</t>
  </si>
  <si>
    <t>Eukaryota-Viridiplantae-Streptophyta-undef-Brassicales-Brassicaceae-Capsella-Capsella_rubella-XP_006303664</t>
  </si>
  <si>
    <t>tig00020800_g13744.t1</t>
  </si>
  <si>
    <t>gi|1027024390|ref|XP_016604399.1|</t>
  </si>
  <si>
    <t>Eukaryota-Fungi-Chytridiomycota-Chytridiomycetes-Spizellomycetales-Spizellomycetaceae-Spizellomyces-Spizellomyces_punctatus-XP_016604399</t>
  </si>
  <si>
    <t>tig00000254_g22448.t1</t>
  </si>
  <si>
    <t>gi|471231013|ref|XP_004036712.1|</t>
  </si>
  <si>
    <t>Eukaryota-undef-undef-Oligohymenophorea-Hymenostomatida-undef-Ichthyophthirius-Ichthyophthirius_multifiliis-XP_004036712</t>
  </si>
  <si>
    <t>tig00021758_g23409.t1</t>
  </si>
  <si>
    <t>tig00000473_g1221.t1</t>
  </si>
  <si>
    <t>gi|1055459871|ref|WP_067120233.1|</t>
  </si>
  <si>
    <t>Bacteria-undef-Actinobacteria-Actinobacteria-Streptomycetales-Streptomycetaceae-Streptomyces-Streptomyces_yokosukanensis-WP_067120233</t>
  </si>
  <si>
    <t>tig00000571_g2195.t1</t>
  </si>
  <si>
    <t>gi|915816422|ref|WP_050897123.1|</t>
  </si>
  <si>
    <t>Bacteria-undef-Actinobacteria-Thermoleophilia-Solirubrobacterales-Patulibacteraceae-Patulibacter-Patulibacter_medicamentivorans-WP_050897123</t>
  </si>
  <si>
    <t>tig00000789_g4137.t1</t>
  </si>
  <si>
    <t>gi|291001003|ref|XP_002683068.1|</t>
  </si>
  <si>
    <t>Eukaryota-undef-undef-Heterolobosea-Schizopyrenida-Vahlkampfiidae-Naegleria-Naegleria_gruberi-XP_002683068</t>
  </si>
  <si>
    <t>tig00000865_g5099.t1</t>
  </si>
  <si>
    <t>gi|823466631|ref|XP_012425444.1|</t>
  </si>
  <si>
    <t>Eukaryota-Metazoa-Chordata-Aves-Passeriformes-Estrildidae-Taeniopygia-Taeniopygia_guttata-XP_012425444</t>
  </si>
  <si>
    <t>tig00000114_g6069.t1</t>
  </si>
  <si>
    <t>tig00001278_g7987.t1</t>
  </si>
  <si>
    <t>gi|196010497|ref|XP_002115113.1|</t>
  </si>
  <si>
    <t>Eukaryota-Metazoa-Placozoa-undef-undef-undef-Trichoplax-Trichoplax_adhaerens-XP_002115113</t>
  </si>
  <si>
    <t>tig00001490_g8966.t1</t>
  </si>
  <si>
    <t>gi|432941403|ref|XP_004082834.1|</t>
  </si>
  <si>
    <t>Eukaryota-Metazoa-Chordata-Actinopteri-Beloniformes-Adrianichthyidae-Oryzias-Oryzias_latipes-XP_004082834</t>
  </si>
  <si>
    <t>tig00020510_g9928.t1</t>
  </si>
  <si>
    <t>gi|999985624|gb|KXJ24765.1|</t>
  </si>
  <si>
    <t>Eukaryota-Metazoa-Cnidaria-Anthozoa-Actiniaria-Aiptasiidae-Exaiptasia-Exaiptasia_pallida-KXJ24765</t>
  </si>
  <si>
    <t>tig00020554_g10873.t1</t>
  </si>
  <si>
    <t>gi|595498070|gb|EXX78290.1|</t>
  </si>
  <si>
    <t>Eukaryota-Fungi-Mucoromycota-Glomeromycetes-Glomerales-Glomeraceae-Rhizophagus-Rhizophagus_irregularis-EXX78290</t>
  </si>
  <si>
    <t>tig00020603_g11840.t1</t>
  </si>
  <si>
    <t>gi|719961428|ref|XP_010251232.1|</t>
  </si>
  <si>
    <t>Eukaryota-Viridiplantae-Streptophyta-undef-Proteales-Nelumbonaceae-Nelumbo-Nelumbo_nucifera-XP_010251232</t>
  </si>
  <si>
    <t>tig00020800_g13745.t1</t>
  </si>
  <si>
    <t>gi|410916899|ref|XP_003971924.1|</t>
  </si>
  <si>
    <t>Eukaryota-Metazoa-Chordata-Actinopteri-Tetraodontiformes-Tetraodontidae-Takifugu-Takifugu_rubripes-XP_003971924</t>
  </si>
  <si>
    <t>tig00000197_g15688.t1</t>
  </si>
  <si>
    <t>gi|187608485|ref|NP_001120462.1|</t>
  </si>
  <si>
    <t>Eukaryota-Metazoa-Chordata-Amphibia-Anura-Pipidae-Xenopus-Xenopus_tropicalis-NP_001120462</t>
  </si>
  <si>
    <t>tig00000215_g18581.t1</t>
  </si>
  <si>
    <t>gi|902146516|gb|KNA05072.1|</t>
  </si>
  <si>
    <t>Eukaryota-Viridiplantae-Streptophyta-undef-Caryophyllales-Chenopodiaceae-Spinacia-Spinacia_oleracea-KNA05072</t>
  </si>
  <si>
    <t>tig00021238_g19539.t1</t>
  </si>
  <si>
    <t>gi|1000248827|gb|KXK11975.1|</t>
  </si>
  <si>
    <t>Bacteria-undef-Chloroflexi-undef-undef-undef-undef-Chloroflexi_bacterium_OLB14-KXK11975</t>
  </si>
  <si>
    <t>tig00021348_g20505.t1</t>
  </si>
  <si>
    <t>tig00000254_g22449.t1</t>
  </si>
  <si>
    <t>gi|1005484012|ref|XP_015778662.1|</t>
  </si>
  <si>
    <t>Eukaryota-Metazoa-Cnidaria-Anthozoa-Scleractinia-Acroporidae-Acropora-Acropora_digitifera-XP_015778662</t>
  </si>
  <si>
    <t>tig00000403_g258.t1</t>
  </si>
  <si>
    <t>gi|505824141|ref|WP_015709526.1|</t>
  </si>
  <si>
    <t>Bacteria-undef-Spirochaetes-Spirochaetia-Spirochaetales-Spirochaetaceae-Treponema-Treponema_primitia-WP_015709526</t>
  </si>
  <si>
    <t>tig00000571_g2196.t1</t>
  </si>
  <si>
    <t>gi|255080972|ref|XP_002504052.1|</t>
  </si>
  <si>
    <t>Eukaryota-Viridiplantae-Chlorophyta-Mamiellophyceae-Mamiellales-Mamiellaceae-Micromonas-Micromonas_commoda-XP_002504052</t>
  </si>
  <si>
    <t>tig00000691_g3171.t1</t>
  </si>
  <si>
    <t>gi|224120234|ref|XP_002318279.1|</t>
  </si>
  <si>
    <t>Eukaryota-Viridiplantae-Streptophyta-undef-Malpighiales-Salicaceae-Populus-Populus_trichocarpa-XP_002318279</t>
  </si>
  <si>
    <t>tig00000865_g5100.t1</t>
  </si>
  <si>
    <t>gi|957824981|ref|XP_014662252.1|</t>
  </si>
  <si>
    <t>Eukaryota-Metazoa-Priapulida-undef-undef-Priapulidae-Priapulus-Priapulus_caudatus-XP_014662252</t>
  </si>
  <si>
    <t>tig00020800_g13746.t1</t>
  </si>
  <si>
    <t>gi|695005439|ref|XP_009389170.1|</t>
  </si>
  <si>
    <t>Eukaryota-Viridiplantae-Streptophyta-Liliopsida-Zingiberales-Musaceae-Musa-Musa_acuminata-XP_009389170</t>
  </si>
  <si>
    <t>tig00000197_g15689.t1</t>
  </si>
  <si>
    <t>gi|648409553|ref|WP_026101304.1|</t>
  </si>
  <si>
    <t>Bacteria-undef-Cyanobacteria-undef-undef-undef-undef-cyanobacterium_PCC_7702-WP_026101304</t>
  </si>
  <si>
    <t>tig00020961_g16660.t1</t>
  </si>
  <si>
    <t>gi|497226830|ref|WP_009541092.1|</t>
  </si>
  <si>
    <t>Bacteria-undef-Proteobacteria-Alphaproteobacteria-Rhodospirillales-Rhodospirillaceae-Caenispirillum-Caenispirillum_salinarum-WP_009541092</t>
  </si>
  <si>
    <t>tig00021043_g17621.t1</t>
  </si>
  <si>
    <t>gi|470515107|ref|XP_004352879.1|</t>
  </si>
  <si>
    <t>Eukaryota-undef-undef-undef-Longamoebia-Acanthamoebidae-Acanthamoeba-Acanthamoeba_castellanii-XP_004352879</t>
  </si>
  <si>
    <t>tig00021238_g19540.t1</t>
  </si>
  <si>
    <t>gi|917089846|ref|WP_051696558.1|</t>
  </si>
  <si>
    <t>Bacteria-undef-Actinobacteria-Actinobacteria-Streptomycetales-Streptomycetaceae-Streptomyces-Streptomyces_sp._NRRL_S-244-WP_051696558</t>
  </si>
  <si>
    <t>tig00021439_g21474.t1</t>
  </si>
  <si>
    <t>gi|1041559999|ref|WP_065204687.1|</t>
  </si>
  <si>
    <t>Bacteria-undef-Proteobacteria-Gammaproteobacteria-Alteromonadales-Shewanellaceae-Shewanella-Shewanella_sp._Alg231_23-WP_065204687</t>
  </si>
  <si>
    <t>tig00000254_g22450.t1</t>
  </si>
  <si>
    <t>gi|303275010|ref|XP_003056815.1|</t>
  </si>
  <si>
    <t>Eukaryota-Viridiplantae-Chlorophyta-Mamiellophyceae-Mamiellales-Mamiellaceae-Micromonas-Micromonas_pusilla-XP_003056815</t>
  </si>
  <si>
    <t>tig00000403_g259.t1</t>
  </si>
  <si>
    <t>gi|835897160|gb|KLU88778.1|</t>
  </si>
  <si>
    <t>Eukaryota-Fungi-Ascomycota-Sordariomycetes-Magnaporthales-Magnaporthaceae-Magnaporthiopsis-Magnaporthiopsis_poae-KLU88778</t>
  </si>
  <si>
    <t>tig00000571_g2197.t1</t>
  </si>
  <si>
    <t>gi|585106681|gb|EWM25045.1|</t>
  </si>
  <si>
    <t>Eukaryota-undef-Eustigmatophyceae-undef-Eustigmatales-Monodopsidaceae-Nannochloropsis-Nannochloropsis_gaditana-EWM25045</t>
  </si>
  <si>
    <t>tig00000789_g4139.t1</t>
  </si>
  <si>
    <t>gi|290999793|ref|XP_002682464.1|</t>
  </si>
  <si>
    <t>Eukaryota-undef-undef-Heterolobosea-Schizopyrenida-Vahlkampfiidae-Naegleria-Naegleria_gruberi-XP_002682464</t>
  </si>
  <si>
    <t>tig00001278_g7989.t1</t>
  </si>
  <si>
    <t>gi|909131307|gb|KNE58026.1|</t>
  </si>
  <si>
    <t>Eukaryota-Fungi-Blastocladiomycota-Blastocladiomycetes-Blastocladiales-Blastocladiaceae-Allomyces-Allomyces_macrogynus-KNE58026</t>
  </si>
  <si>
    <t>tig00001490_g8968.t1</t>
  </si>
  <si>
    <t>gi|1026957337|ref|XP_016610975.1|</t>
  </si>
  <si>
    <t>Eukaryota-Fungi-Chytridiomycota-Chytridiomycetes-Spizellomycetales-Spizellomycetaceae-Spizellomyces-Spizellomyces_punctatus-XP_016610975</t>
  </si>
  <si>
    <t>tig00020554_g10875.t1</t>
  </si>
  <si>
    <t>gi|145352138|ref|XP_001420414.1|</t>
  </si>
  <si>
    <t>Eukaryota-Viridiplantae-Chlorophyta-Mamiellophyceae-Mamiellales-Bathycoccaceae-Ostreococcus-Ostreococcus_'lucimarinus'-XP_001420414</t>
  </si>
  <si>
    <t>tig00020604_g11842.t1</t>
  </si>
  <si>
    <t>gi|528050738|gb|EPX55589.1|</t>
  </si>
  <si>
    <t>Bacteria-undef-Proteobacteria-Deltaproteobacteria-Myxococcales-Archangiaceae-Cystobacter-Cystobacter_fuscus-EPX55589</t>
  </si>
  <si>
    <t>tig00020800_g13747.t1</t>
  </si>
  <si>
    <t>gi|518328634|ref|WP_019498841.1|</t>
  </si>
  <si>
    <t>Bacteria-undef-Cyanobacteria-undef-Synechococcales-Pseudanabaenaceae-Pseudanabaena-Pseudanabaena_sp._PCC_6802-WP_019498841</t>
  </si>
  <si>
    <t>tig00020961_g16661.t1</t>
  </si>
  <si>
    <t>gi|1040898052|ref|XP_017256864.1|</t>
  </si>
  <si>
    <t>Eukaryota-Viridiplantae-Streptophyta-undef-Apiales-Apiaceae-Daucus-Daucus_carota-XP_017256864</t>
  </si>
  <si>
    <t>tig00021043_g17622.t1</t>
  </si>
  <si>
    <t>gi|223993321|ref|XP_002286344.1|</t>
  </si>
  <si>
    <t>Eukaryota-undef-Bacillariophyta-Coscinodiscophyceae-Thalassiosirales-Thalassiosiraceae-Thalassiosira-Thalassiosira_pseudonana-XP_002286344</t>
  </si>
  <si>
    <t>tig00021238_g19541.t1</t>
  </si>
  <si>
    <t>gi|299117222|emb|CBN75184.1|</t>
  </si>
  <si>
    <t>Eukaryota-undef-Phaeophyceae-undef-Ectocarpales-Ectocarpaceae-Ectocarpus-Ectocarpus_siliculosus-CBN75184</t>
  </si>
  <si>
    <t>tig00000254_g22451.t1</t>
  </si>
  <si>
    <t>gi|156371714|ref|XP_001628907.1|</t>
  </si>
  <si>
    <t>Eukaryota-Metazoa-Cnidaria-Anthozoa-Actiniaria-Edwardsiidae-Nematostella-Nematostella_vectensis-XP_001628907</t>
  </si>
  <si>
    <t>tig00000403_g260.t1</t>
  </si>
  <si>
    <t>gi|341895599|gb|EGT51534.1|</t>
  </si>
  <si>
    <t>Eukaryota-Metazoa-Nematoda-Chromadorea-Rhabditida-Rhabditidae-Caenorhabditis-Caenorhabditis_brenneri-EGT51534</t>
  </si>
  <si>
    <t>tig00000789_g4140.t1</t>
  </si>
  <si>
    <t>gi|1026983856|ref|XP_016608184.1|</t>
  </si>
  <si>
    <t>Eukaryota-Fungi-Chytridiomycota-Chytridiomycetes-Spizellomycetales-Spizellomycetaceae-Spizellomyces-Spizellomyces_punctatus-XP_016608184</t>
  </si>
  <si>
    <t>tig00000865_g5102.t1</t>
  </si>
  <si>
    <t>gi|971510658|dbj|GAQ87550.1|</t>
  </si>
  <si>
    <t>Eukaryota-Viridiplantae-Streptophyta-Klebsormidiophyceae-Klebsormidiales-Klebsormidiaceae-Klebsormidium-Klebsormidium_flaccidum-GAQ87550</t>
  </si>
  <si>
    <t>tig00001278_g7990.t1</t>
  </si>
  <si>
    <t>gi|470436069|ref|XP_004338846.1|</t>
  </si>
  <si>
    <t>Eukaryota-undef-undef-undef-Longamoebia-Acanthamoebidae-Acanthamoeba-Acanthamoeba_castellanii-XP_004338846</t>
  </si>
  <si>
    <t>tig00001490_g8969.t1</t>
  </si>
  <si>
    <t>gi|496701328|ref|WP_009342871.1|</t>
  </si>
  <si>
    <t>Bacteria-undef-Cyanobacteria-undef-Nostocales-Aphanizomenonaceae-Raphidiopsis-Raphidiopsis_brookii-WP_009342871</t>
  </si>
  <si>
    <t>tig00020554_g10876.t1</t>
  </si>
  <si>
    <t>gi|659115961|ref|XP_008457829.1|</t>
  </si>
  <si>
    <t>Eukaryota-Viridiplantae-Streptophyta-undef-Cucurbitales-Cucurbitaceae-Cucumis-Cucumis_melo-XP_008457829</t>
  </si>
  <si>
    <t>tig00020604_g11843.t1</t>
  </si>
  <si>
    <t>gi|929767545|ref|XP_014158753.1|</t>
  </si>
  <si>
    <t>Eukaryota-undef-undef-Ichthyosporea-Ichthyophonida-undef-Sphaeroforma-Sphaeroforma_arctica-XP_014158753</t>
  </si>
  <si>
    <t>tig00000197_g15691.t1</t>
  </si>
  <si>
    <t>gi|302797681|ref|XP_002980601.1|</t>
  </si>
  <si>
    <t>Eukaryota-Viridiplantae-Streptophyta-Lycopodiopsida-Selaginellales-Selaginellaceae-Selaginella-Selaginella_moellendorffii-XP_002980601</t>
  </si>
  <si>
    <t>tig00021043_g17623.t1</t>
  </si>
  <si>
    <t>gi|1021065049|emb|SAL99036.1|</t>
  </si>
  <si>
    <t>Eukaryota-Fungi-Mucoromycota-undef-Mucorales-Cunninghamellaceae-Absidia-Absidia_glauca-SAL99036</t>
  </si>
  <si>
    <t>tig00000215_g18584.t1</t>
  </si>
  <si>
    <t>gi|503704339|ref|WP_013938415.1|</t>
  </si>
  <si>
    <t>Bacteria-undef-Proteobacteria-Deltaproteobacteria-Myxococcales-Myxococcaceae-Myxococcus-Myxococcus_fulvus-WP_013938415</t>
  </si>
  <si>
    <t>tig00021238_g19542.t1</t>
  </si>
  <si>
    <t>gi|813101928|ref|XP_012193660.1|</t>
  </si>
  <si>
    <t>Eukaryota-undef-undef-Oomycetes-Saprolegniales-Saprolegniaceae-Saprolegnia-Saprolegnia_parasitica-XP_012193660</t>
  </si>
  <si>
    <t>tig00021348_g20508.t1</t>
  </si>
  <si>
    <t>gi|326517180|dbj|BAJ99956.1|</t>
  </si>
  <si>
    <t>Eukaryota-Viridiplantae-Streptophyta-Liliopsida-Poales-Poaceae-Hordeum-Hordeum_vulgare-BAJ99956</t>
  </si>
  <si>
    <t>tig00000475_g1225.t1</t>
  </si>
  <si>
    <t>gi|528052905|gb|EPX57717.1|</t>
  </si>
  <si>
    <t>Bacteria-undef-Proteobacteria-Deltaproteobacteria-Myxococcales-Archangiaceae-Cystobacter-Cystobacter_fuscus-EPX57717</t>
  </si>
  <si>
    <t>tig00000789_g4140.t2</t>
  </si>
  <si>
    <t>tig00001095_g7025.t1</t>
  </si>
  <si>
    <t>gi|504985920|ref|WP_015173022.1|</t>
  </si>
  <si>
    <t>Bacteria-undef-Cyanobacteria-undef-Oscillatoriales-Coleofasciculaceae-Geitlerinema-Geitlerinema_sp._PCC_7407-WP_015173022</t>
  </si>
  <si>
    <t>tig00001278_g7991.t1</t>
  </si>
  <si>
    <t>gi|168028099|ref|XP_001766566.1|</t>
  </si>
  <si>
    <t>Eukaryota-Viridiplantae-Streptophyta-Bryopsida-Funariales-Funariaceae-Physcomitrella-Physcomitrella_patens-XP_001766566</t>
  </si>
  <si>
    <t>tig00001490_g8970.t1</t>
  </si>
  <si>
    <t>tig00020554_g10877.t1</t>
  </si>
  <si>
    <t>gi|148907323|gb|ABR16798.1|</t>
  </si>
  <si>
    <t>Eukaryota-Viridiplantae-Streptophyta-undef-Pinales-Pinaceae-Picea-Picea_sitchensis-ABR16798</t>
  </si>
  <si>
    <t>tig00020604_g11844.t1</t>
  </si>
  <si>
    <t>tig00020800_g13749.t1</t>
  </si>
  <si>
    <t>gi|552815584|ref|XP_005844483.1|</t>
  </si>
  <si>
    <t>Eukaryota-Viridiplantae-Chlorophyta-Trebouxiophyceae-Chlorellales-Chlorellaceae-Chlorella-Chlorella_variabilis-XP_005844483</t>
  </si>
  <si>
    <t>tig00021043_g17624.t1</t>
  </si>
  <si>
    <t>gi|585642523|ref|XP_006811195.1|</t>
  </si>
  <si>
    <t>Eukaryota-Metazoa-Hemichordata-Enteropneusta-undef-Harrimaniidae-Saccoglossus-Saccoglossus_kowalevskii-XP_006811195</t>
  </si>
  <si>
    <t>tig00000215_g18585.t1</t>
  </si>
  <si>
    <t>gi|763384174|ref|WP_044241336.1|</t>
  </si>
  <si>
    <t>Bacteria-undef-Proteobacteria-Deltaproteobacteria-Myxococcales-Polyangiaceae-Chondromyces-Chondromyces_apiculatus-WP_044241336</t>
  </si>
  <si>
    <t>tig00021238_g19543.t1</t>
  </si>
  <si>
    <t>gi|738045012|ref|WP_036003907.1|</t>
  </si>
  <si>
    <t>Bacteria-undef-Cyanobacteria-undef-Synechococcales-Leptolyngbyaceae-Leptolyngbya-Leptolyngbya_sp._JSC-1-WP_036003907</t>
  </si>
  <si>
    <t>tig00000254_g22453.t1</t>
  </si>
  <si>
    <t>gi|515347016|ref|WP_016862055.1|</t>
  </si>
  <si>
    <t>Bacteria-undef-Cyanobacteria-undef-Nostocales-Hapalosiphonaceae-Fischerella-Fischerella_muscicola-WP_016862055</t>
  </si>
  <si>
    <t>tig00021758_g23414.t1</t>
  </si>
  <si>
    <t>gi|552930057|gb|ESA13821.1|</t>
  </si>
  <si>
    <t>Eukaryota-Fungi-Mucoromycota-Glomeromycetes-Glomerales-Glomeraceae-Rhizophagus-Rhizophagus_irregularis-ESA13821</t>
  </si>
  <si>
    <t>tig00000403_g262.t1</t>
  </si>
  <si>
    <t>gi|406880322|gb|EKD28711.1|</t>
  </si>
  <si>
    <t>Bacteria-undef-undef-undef-undef-undef-undef-uncultured_bacterium-EKD28711</t>
  </si>
  <si>
    <t>tig00000571_g2200.t1</t>
  </si>
  <si>
    <t>gi|697099582|ref|XP_009587020.1|</t>
  </si>
  <si>
    <t>Eukaryota-Viridiplantae-Streptophyta-undef-Solanales-Solanaceae-Nicotiana-Nicotiana_tomentosiformis-XP_009587020</t>
  </si>
  <si>
    <t>tig00000789_g4141.t1</t>
  </si>
  <si>
    <t>gi|470529882|ref|XP_004368147.1|</t>
  </si>
  <si>
    <t>Eukaryota-undef-undef-undef-Longamoebia-Acanthamoebidae-Acanthamoeba-Acanthamoeba_castellanii-XP_004368147</t>
  </si>
  <si>
    <t>tig00000865_g5104.t1</t>
  </si>
  <si>
    <t>tig00001095_g7026.t1</t>
  </si>
  <si>
    <t>gi|695381076|ref|XP_009516982.1|</t>
  </si>
  <si>
    <t>Eukaryota-undef-undef-Oomycetes-Peronosporales-undef-Phytophthora-Phytophthora_sojae-XP_009516982</t>
  </si>
  <si>
    <t>tig00020510_g9933.t1</t>
  </si>
  <si>
    <t>gi|159471139|ref|XP_001693714.1|</t>
  </si>
  <si>
    <t>Eukaryota-Viridiplantae-Chlorophyta-Chlorophyceae-Chlamydomonadales-Chlamydomonadaceae-Chlamydomonas-Chlamydomonas_reinhardtii-XP_001693714</t>
  </si>
  <si>
    <t>tig00020554_g10877.t2</t>
  </si>
  <si>
    <t>tig00020604_g11845.t1</t>
  </si>
  <si>
    <t>tig00020800_g13750.t1</t>
  </si>
  <si>
    <t>gi|971513525|dbj|GAQ84668.1|</t>
  </si>
  <si>
    <t>Eukaryota-Viridiplantae-Streptophyta-Klebsormidiophyceae-Klebsormidiales-Klebsormidiaceae-Klebsormidium-Klebsormidium_flaccidum-GAQ84668</t>
  </si>
  <si>
    <t>tig00020851_g14725.t1</t>
  </si>
  <si>
    <t>tig00021238_g19544.t1</t>
  </si>
  <si>
    <t>gi|941506253|gb|KQC15680.1|</t>
  </si>
  <si>
    <t>Archaea-undef-Euryarchaeota-Methanomicrobia-Methanosarcinales-Methanosaetaceae-Methanosaeta-Methanosaeta_sp._SDB-KQC15680</t>
  </si>
  <si>
    <t>tig00021439_g21478.t1</t>
  </si>
  <si>
    <t>tig00000254_g22454.t1</t>
  </si>
  <si>
    <t>gi|970616151|gb|KUF64359.1|</t>
  </si>
  <si>
    <t>Eukaryota-undef-undef-Oomycetes-Peronosporales-undef-Phytophthora-Phytophthora_nicotianae-KUF64359</t>
  </si>
  <si>
    <t>tig00000361_g24364.t1</t>
  </si>
  <si>
    <t>gi|761900526|ref|XP_011402968.1|</t>
  </si>
  <si>
    <t>tig00000057_g25.t1</t>
  </si>
  <si>
    <t>gi|1037146663|emb|SBT48360.1|</t>
  </si>
  <si>
    <t>Eukaryota-undef-Apicomplexa-Aconoidasida-Haemosporida-Plasmodiidae-Plasmodium-Plasmodium_ovale-SBT48360</t>
  </si>
  <si>
    <t>tig00000663_g2936.t1</t>
  </si>
  <si>
    <t>gi|780616873|ref|XP_011698401.1|</t>
  </si>
  <si>
    <t>Eukaryota-Metazoa-Arthropoda-Insecta-Hymenoptera-Formicidae-Wasmannia-Wasmannia_auropunctata-XP_011698401</t>
  </si>
  <si>
    <t>tig00000970_g5839.t1</t>
  </si>
  <si>
    <t>gi|470532136|ref|XP_004358298.1|</t>
  </si>
  <si>
    <t>Eukaryota-undef-undef-undef-Longamoebia-Acanthamoebidae-Acanthamoeba-Acanthamoeba_castellanii-XP_004358298</t>
  </si>
  <si>
    <t>tig00001067_g6792.t1</t>
  </si>
  <si>
    <t>gi|929769944|ref|XP_014159905.1|</t>
  </si>
  <si>
    <t>Eukaryota-undef-undef-Ichthyosporea-Ichthyophonida-undef-Sphaeroforma-Sphaeroforma_arctica-XP_014159905</t>
  </si>
  <si>
    <t>tig00001428_g8731.t1</t>
  </si>
  <si>
    <t>gi|652390588|ref|WP_026786436.1|</t>
  </si>
  <si>
    <t>Bacteria-undef-Cyanobacteria-undef-Oscillatoriales-Microcoleaceae-Planktothrix-undef-WP_026786436</t>
  </si>
  <si>
    <t>tig00000157_g9703.t1</t>
  </si>
  <si>
    <t>gi|565355804|ref|XP_006344772.1|</t>
  </si>
  <si>
    <t>Eukaryota-Viridiplantae-Streptophyta-undef-Solanales-Solanaceae-Solanum-Solanum_tuberosum-XP_006344772</t>
  </si>
  <si>
    <t>tig00020553_g10648.t1</t>
  </si>
  <si>
    <t>gi|922376328|ref|XP_003603138.2|</t>
  </si>
  <si>
    <t>Eukaryota-Viridiplantae-Streptophyta-undef-Fabales-Fabaceae-Medicago-Medicago_truncatula-XP_003603138</t>
  </si>
  <si>
    <t>tig00020660_g12569.t1</t>
  </si>
  <si>
    <t>gi|922867371|gb|KOO34022.1|</t>
  </si>
  <si>
    <t>Eukaryota-undef-undef-undef-Prymnesiales-Chrysochromulinaceae-Chrysochromulina-Chrysochromulina_sp._CCMP291-KOO34022</t>
  </si>
  <si>
    <t>tig00000042_g15457.t1</t>
  </si>
  <si>
    <t>gi|31560213|ref|NP_080160.2|</t>
  </si>
  <si>
    <t>Eukaryota-Metazoa-Chordata-Mammalia-Rodentia-Muridae-Mus-Mus_musculus-NP_080160</t>
  </si>
  <si>
    <t>tig00021036_g17390.t1</t>
  </si>
  <si>
    <t>gi|942114352|ref|XP_014348387.1|</t>
  </si>
  <si>
    <t>Eukaryota-Metazoa-Chordata-undef-Coelacanthiformes-Coelacanthidae-Latimeria-Latimeria_chalumnae-XP_014348387</t>
  </si>
  <si>
    <t>tig00021108_g18351.t1</t>
  </si>
  <si>
    <t>tig00021720_g23179.t1</t>
  </si>
  <si>
    <t>gi|452845626|gb|EME47559.1|</t>
  </si>
  <si>
    <t>Eukaryota-Fungi-Ascomycota-Dothideomycetes-Capnodiales-Mycosphaerellaceae-Dothistroma-Dothistroma_septosporum-EME47559</t>
  </si>
  <si>
    <t>tig00000319_g24134.t1</t>
  </si>
  <si>
    <t>gi|281211300|gb|EFA85465.1|</t>
  </si>
  <si>
    <t>Eukaryota-undef-undef-undef-Dictyosteliida-undef-Polysphondylium-Polysphondylium_pallidum-EFA85465</t>
  </si>
  <si>
    <t>tig00000571_g2201.t1</t>
  </si>
  <si>
    <t>gi|470530222|ref|XP_004368204.1|</t>
  </si>
  <si>
    <t>Eukaryota-undef-undef-undef-Longamoebia-Acanthamoebidae-Acanthamoeba-Acanthamoeba_castellanii-XP_004368204</t>
  </si>
  <si>
    <t>tig00000691_g3176.t1</t>
  </si>
  <si>
    <t>gi|669154954|ref|XP_008613039.1|</t>
  </si>
  <si>
    <t>Eukaryota-undef-undef-Oomycetes-Saprolegniales-Saprolegniaceae-Saprolegnia-Saprolegnia_diclina-XP_008613039</t>
  </si>
  <si>
    <t>tig00001095_g7027.t1</t>
  </si>
  <si>
    <t>gi|298706942|emb|CBJ29761.1|</t>
  </si>
  <si>
    <t>Eukaryota-undef-Phaeophyceae-undef-Ectocarpales-Ectocarpaceae-Ectocarpus-Ectocarpus_siliculosus-CBJ29761</t>
  </si>
  <si>
    <t>tig00001278_g7993.t1</t>
  </si>
  <si>
    <t>gi|670413192|ref|XP_008647781.1|</t>
  </si>
  <si>
    <t>Eukaryota-Viridiplantae-Streptophyta-Liliopsida-Poales-Poaceae-Zea-Zea_mays-XP_008647781</t>
  </si>
  <si>
    <t>tig00020554_g10878.t1</t>
  </si>
  <si>
    <t>gi|922869935|gb|KOO35936.1|</t>
  </si>
  <si>
    <t>Eukaryota-undef-undef-undef-Prymnesiales-Chrysochromulinaceae-Chrysochromulina-Chrysochromulina_sp._CCMP291-KOO35936</t>
  </si>
  <si>
    <t>tig00020604_g11846.t1</t>
  </si>
  <si>
    <t>tig00000197_g15694.t1</t>
  </si>
  <si>
    <t>gi|1025310669|ref|XP_016501766.1|</t>
  </si>
  <si>
    <t>Eukaryota-Viridiplantae-Streptophyta-undef-Solanales-Solanaceae-Nicotiana-Nicotiana_tabacum-XP_016501766</t>
  </si>
  <si>
    <t>tig00021043_g17626.t1</t>
  </si>
  <si>
    <t>gi|303277015|ref|XP_003057801.1|</t>
  </si>
  <si>
    <t>Eukaryota-Viridiplantae-Chlorophyta-Mamiellophyceae-Mamiellales-Mamiellaceae-Micromonas-Micromonas_pusilla-XP_003057801</t>
  </si>
  <si>
    <t>tig00021348_g20511.t1</t>
  </si>
  <si>
    <t>gi|729391423|ref|XP_010552374.1|</t>
  </si>
  <si>
    <t>Eukaryota-Viridiplantae-Streptophyta-undef-Brassicales-Cleomaceae-Tarenaya-Tarenaya_hassleriana-XP_010552374</t>
  </si>
  <si>
    <t>tig00000254_g22455.t1</t>
  </si>
  <si>
    <t>gi|1004819081|gb|KYC44794.1|</t>
  </si>
  <si>
    <t>Archaea-undef-Euryarchaeota-Methanomicrobia-undef-undef-undef-Arc_I_group_archaeon_B03fssc0709_Meth_Bin005-KYC44794</t>
  </si>
  <si>
    <t>tig00000361_g24365.t1</t>
  </si>
  <si>
    <t>gi|585689370|ref|XP_006894190.1|</t>
  </si>
  <si>
    <t>Eukaryota-Metazoa-Chordata-Mammalia-Macroscelidea-Macroscelididae-Elephantulus-Elephantulus_edwardii-XP_006894190</t>
  </si>
  <si>
    <t>tig00000403_g264.t1</t>
  </si>
  <si>
    <t>gi|857979575|emb|CEO94233.1|</t>
  </si>
  <si>
    <t>Eukaryota-undef-undef-undef-undef-Plasmodiophoridae-Plasmodiophora-Plasmodiophora_brassicae-CEO94233</t>
  </si>
  <si>
    <t>tig00000571_g2202.t1</t>
  </si>
  <si>
    <t>gi|552833609|ref|XP_005848566.1|</t>
  </si>
  <si>
    <t>Eukaryota-Viridiplantae-Chlorophyta-Trebouxiophyceae-Chlorellales-Chlorellaceae-Chlorella-Chlorella_variabilis-XP_005848566</t>
  </si>
  <si>
    <t>tig00000114_g6076.t1</t>
  </si>
  <si>
    <t>tig00001095_g7028.t1</t>
  </si>
  <si>
    <t>gi|156376360|ref|XP_001630329.1|</t>
  </si>
  <si>
    <t>Eukaryota-Metazoa-Cnidaria-Anthozoa-Actiniaria-Edwardsiidae-Nematostella-Nematostella_vectensis-XP_001630329</t>
  </si>
  <si>
    <t>tig00020510_g9935.t1</t>
  </si>
  <si>
    <t>tig00020554_g10879.t1</t>
  </si>
  <si>
    <t>gi|6006441|emb|CAB56831.1|</t>
  </si>
  <si>
    <t>Eukaryota-undef-undef-Glaucocystophyceae-undef-Cyanophoraceae-Cyanophora-Cyanophora_paradoxa-CAB56831</t>
  </si>
  <si>
    <t>tig00020604_g11847.t1</t>
  </si>
  <si>
    <t>gi|695384519|ref|XP_009518026.1|</t>
  </si>
  <si>
    <t>Eukaryota-undef-undef-Oomycetes-Peronosporales-undef-Phytophthora-Phytophthora_sojae-XP_009518026</t>
  </si>
  <si>
    <t>tig00000197_g15695.t1</t>
  </si>
  <si>
    <t>gi|929119518|ref|XP_014071366.1|</t>
  </si>
  <si>
    <t>Eukaryota-Metazoa-Chordata-Actinopteri-Salmoniformes-Salmonidae-Salmo-Salmo_salar-XP_014071366</t>
  </si>
  <si>
    <t>tig00020961_g16666.t1</t>
  </si>
  <si>
    <t>gi|1005476011|ref|XP_015774772.1|</t>
  </si>
  <si>
    <t>Eukaryota-Metazoa-Cnidaria-Anthozoa-Scleractinia-Acroporidae-Acropora-Acropora_digitifera-XP_015774772</t>
  </si>
  <si>
    <t>tig00000215_g18588.t1</t>
  </si>
  <si>
    <t>gi|937905874|dbj|BAS80928.1|</t>
  </si>
  <si>
    <t>Eukaryota-Viridiplantae-Streptophyta-Liliopsida-Poales-Poaceae-Oryza-Oryza_sativa-BAS80928</t>
  </si>
  <si>
    <t>tig00021348_g20511.t2</t>
  </si>
  <si>
    <t>tig00021759_g23417.t1</t>
  </si>
  <si>
    <t>gi|496699523|ref|WP_009341066.1|</t>
  </si>
  <si>
    <t>Bacteria-undef-Proteobacteria-Alphaproteobacteria-Rhizobiales-Bradyrhizobiaceae-Afipia-Afipia_sp._1NLS2-WP_009341066</t>
  </si>
  <si>
    <t>tig00000361_g24366.t1</t>
  </si>
  <si>
    <t>gi|168026372|ref|XP_001765706.1|</t>
  </si>
  <si>
    <t>Eukaryota-Viridiplantae-Streptophyta-Bryopsida-Funariales-Funariaceae-Physcomitrella-Physcomitrella_patens-XP_001765706</t>
  </si>
  <si>
    <t>tig00000403_g265.t1</t>
  </si>
  <si>
    <t>gi|516324929|ref|WP_017715588.1|</t>
  </si>
  <si>
    <t>Bacteria-undef-Cyanobacteria-undef-Oscillatoriales-Oscillatoriaceae-Oscillatoria-Oscillatoria_sp._PCC_10802-WP_017715588</t>
  </si>
  <si>
    <t>tig00000475_g1229.t1</t>
  </si>
  <si>
    <t>gi|946679790|ref|XP_014433464.1|</t>
  </si>
  <si>
    <t>Eukaryota-Metazoa-Chordata-undef-Testudines-Trionychidae-Pelodiscus-Pelodiscus_sinensis-XP_014433464</t>
  </si>
  <si>
    <t>tig00000571_g2203.t1</t>
  </si>
  <si>
    <t>gi|731411882|ref|XP_010658170.1|</t>
  </si>
  <si>
    <t>Eukaryota-Viridiplantae-Streptophyta-undef-Vitales-Vitaceae-Vitis-Vitis_vinifera-XP_010658170</t>
  </si>
  <si>
    <t>tig00000691_g3178.t1</t>
  </si>
  <si>
    <t>gi|971512846|dbj|GAQ85350.1|</t>
  </si>
  <si>
    <t>Eukaryota-Viridiplantae-Streptophyta-Klebsormidiophyceae-Klebsormidiales-Klebsormidiaceae-Klebsormidium-Klebsormidium_flaccidum-GAQ85350</t>
  </si>
  <si>
    <t>tig00000865_g5107.t1</t>
  </si>
  <si>
    <t>gi|999982245|gb|KXJ21395.1|</t>
  </si>
  <si>
    <t>Eukaryota-Metazoa-Cnidaria-Anthozoa-Actiniaria-Aiptasiidae-Exaiptasia-Exaiptasia_pallida-KXJ21395</t>
  </si>
  <si>
    <t>tig00001095_g7029.t1</t>
  </si>
  <si>
    <t>gi|917296768|ref|WP_051903480.1|</t>
  </si>
  <si>
    <t>Bacteria-undef-Proteobacteria-Deltaproteobacteria-Desulfobacterales-Desulfobacteraceae-Desulfobacula-Desulfobacula_sp._TS-WP_051903480</t>
  </si>
  <si>
    <t>tig00001278_g7995.t1</t>
  </si>
  <si>
    <t>gi|504995057|ref|WP_015182159.1|</t>
  </si>
  <si>
    <t>Bacteria-undef-Cyanobacteria-undef-Oscillatoriales-Microcoleaceae-Microcoleus-Microcoleus_sp._PCC_7113-WP_015182159</t>
  </si>
  <si>
    <t>tig00001490_g8974.t1</t>
  </si>
  <si>
    <t>gi|873223504|emb|CEM28594.1|</t>
  </si>
  <si>
    <t>Eukaryota-undef-Chromerida-undef-undef-undef-Vitrella-Vitrella_brassicaformis-CEM28594</t>
  </si>
  <si>
    <t>tig00020554_g10880.t1</t>
  </si>
  <si>
    <t>tig00020604_g11848.t1</t>
  </si>
  <si>
    <t>gi|980039113|emb|CUS97536.1|</t>
  </si>
  <si>
    <t>Bacteria-undef-Candidatus Kryptonia-undef-undef-undef-Candidatus Chrysopegis-Candidatus_Chrysopegis_kryptomonas-CUS97536</t>
  </si>
  <si>
    <t>tig00000197_g15696.t1</t>
  </si>
  <si>
    <t>gi|494519674|ref|WP_007309128.1|</t>
  </si>
  <si>
    <t>Bacteria-undef-Cyanobacteria-undef-Chroococcales-Aphanothecaceae-Crocosphaera-Crocosphaera_watsonii-WP_007309128</t>
  </si>
  <si>
    <t>tig00020961_g16667.t1</t>
  </si>
  <si>
    <t>gi|758367304|emb|CEP10268.1|</t>
  </si>
  <si>
    <t>Eukaryota-Fungi-Mucoromycota-undef-Mucorales-Mucoraceae-Parasitella-Parasitella_parasitica-CEP10268</t>
  </si>
  <si>
    <t>tig00021238_g19547.t1</t>
  </si>
  <si>
    <t>gi|353236769|emb|CCA68757.1|</t>
  </si>
  <si>
    <t>Eukaryota-Fungi-Basidiomycota-Agaricomycetes-Sebacinales-Serendipitaceae-Serendipita-Serendipita_indica-CCA68757</t>
  </si>
  <si>
    <t>tig00000254_g22457.t1</t>
  </si>
  <si>
    <t>gi|669165624|ref|XP_008618374.1|</t>
  </si>
  <si>
    <t>Eukaryota-undef-undef-Oomycetes-Saprolegniales-Saprolegniaceae-Saprolegnia-Saprolegnia_diclina-XP_008618374</t>
  </si>
  <si>
    <t>tig00000403_g265.t2</t>
  </si>
  <si>
    <t>tig00000475_g1230.t1</t>
  </si>
  <si>
    <t>gi|1027073620|ref|XP_016638943.1|</t>
  </si>
  <si>
    <t>Eukaryota-Fungi-Ascomycota-Sordariomycetes-Microascales-Microascaceae-Scedosporium-Scedosporium_apiospermum-XP_016638943</t>
  </si>
  <si>
    <t>tig00000691_g3179.t1</t>
  </si>
  <si>
    <t>gi|909141745|gb|KNE66423.1|</t>
  </si>
  <si>
    <t>Eukaryota-Fungi-Blastocladiomycota-Blastocladiomycetes-Blastocladiales-Blastocladiaceae-Allomyces-Allomyces_macrogynus-KNE66423</t>
  </si>
  <si>
    <t>tig00000789_g4145.t1</t>
  </si>
  <si>
    <t>gi|449437120|ref|XP_004136340.1|</t>
  </si>
  <si>
    <t>Eukaryota-Viridiplantae-Streptophyta-undef-Cucurbitales-Cucurbitaceae-Cucumis-Cucumis_sativus-XP_004136340</t>
  </si>
  <si>
    <t>tig00000865_g5108.t1</t>
  </si>
  <si>
    <t>gi|1000782197|gb|KXN73347.1|</t>
  </si>
  <si>
    <t>Eukaryota-Fungi-Zoopagomycota-Entomophthoromycetes-Entomophthorales-Ancylistaceae-Conidiobolus-Conidiobolus_coronatus-KXN73347</t>
  </si>
  <si>
    <t>tig00000989_g6078.t1</t>
  </si>
  <si>
    <t>gi|470236688|ref|XP_004350297.1|</t>
  </si>
  <si>
    <t>Eukaryota-undef-undef-undef-Dictyosteliida-undef-Dictyostelium-Dictyostelium_fasciculatum-XP_004350297</t>
  </si>
  <si>
    <t>tig00001095_g7030.t1</t>
  </si>
  <si>
    <t>gi|504960402|ref|WP_015147504.1|</t>
  </si>
  <si>
    <t>Bacteria-undef-Cyanobacteria-undef-Oscillatoriales-Oscillatoriaceae-Oscillatoria-Oscillatoria_acuminata-WP_015147504</t>
  </si>
  <si>
    <t>tig00001278_g7996.t1</t>
  </si>
  <si>
    <t>gi|673026058|ref|XP_008866990.1|</t>
  </si>
  <si>
    <t>Eukaryota-undef-undef-Oomycetes-Saprolegniales-Saprolegniaceae-Aphanomyces-Aphanomyces_invadans-XP_008866990</t>
  </si>
  <si>
    <t>tig00001490_g8975.t1</t>
  </si>
  <si>
    <t>gi|762084640|ref|XP_011424817.1|</t>
  </si>
  <si>
    <t>Eukaryota-Metazoa-Mollusca-Bivalvia-Ostreoida-Ostreidae-Crassostrea-Crassostrea_gigas-XP_011424817</t>
  </si>
  <si>
    <t>tig00000197_g15697.t1</t>
  </si>
  <si>
    <t>gi|1002856145|ref|XP_015692939.1|</t>
  </si>
  <si>
    <t>Eukaryota-Viridiplantae-Streptophyta-Liliopsida-Poales-Poaceae-Oryza-Oryza_brachyantha-XP_015692939</t>
  </si>
  <si>
    <t>tig00020961_g16668.t1</t>
  </si>
  <si>
    <t>gi|2253010|emb|CAA74591.1|</t>
  </si>
  <si>
    <t>Eukaryota-Viridiplantae-Streptophyta-undef-Brassicales-Brassicaceae-Arabidopsis-Arabidopsis_thaliana-CAA74591</t>
  </si>
  <si>
    <t>tig00021348_g20513.t1</t>
  </si>
  <si>
    <t>gi|585113178|gb|EWM30514.1|</t>
  </si>
  <si>
    <t>Eukaryota-undef-Eustigmatophyceae-undef-Eustigmatales-Monodopsidaceae-Nannochloropsis-Nannochloropsis_gaditana-EWM30514</t>
  </si>
  <si>
    <t>tig00021439_g21482.t1</t>
  </si>
  <si>
    <t>gi|655024766|ref|WP_028473670.1|</t>
  </si>
  <si>
    <t>Bacteria-undef-Actinobacteria-Actinobacteria-Propionibacteriales-Nocardioidaceae-Nocardioides-Nocardioides_alkalitolerans-WP_028473670</t>
  </si>
  <si>
    <t>tig00000254_g22458.t1</t>
  </si>
  <si>
    <t>gi|831770141|ref|XP_012752915.1|</t>
  </si>
  <si>
    <t>Eukaryota-undef-undef-undef-Dictyosteliida-undef-Acytostelium-Acytostelium_subglobosum-XP_012752915</t>
  </si>
  <si>
    <t>tig00021759_g23419.t1</t>
  </si>
  <si>
    <t>gi|449280370|gb|EMC87697.1|</t>
  </si>
  <si>
    <t>Eukaryota-Metazoa-Chordata-Aves-Columbiformes-Columbidae-Columba-Columba_livia-EMC87697</t>
  </si>
  <si>
    <t>tig00000361_g24368.t1</t>
  </si>
  <si>
    <t>gi|494119856|ref|WP_007059635.1|</t>
  </si>
  <si>
    <t>Bacteria-undef-Firmicutes-Clostridia-Clostridiales-Clostridiaceae-Clostridium-Clostridium_carboxidivorans-WP_007059635</t>
  </si>
  <si>
    <t>tig00000403_g266.t1</t>
  </si>
  <si>
    <t>tig00000691_g3180.t1</t>
  </si>
  <si>
    <t>gi|546301265|ref|XP_005711359.1|</t>
  </si>
  <si>
    <t>Eukaryota-undef-undef-Florideophyceae-Gigartinales-Gigartinaceae-Chondrus-Chondrus_crispus-XP_005711359</t>
  </si>
  <si>
    <t>tig00000789_g4146.t1</t>
  </si>
  <si>
    <t>gi|595454887|gb|EXX61180.1|</t>
  </si>
  <si>
    <t>Eukaryota-Fungi-Mucoromycota-Glomeromycetes-Glomerales-Glomeraceae-Rhizophagus-Rhizophagus_irregularis-EXX61180</t>
  </si>
  <si>
    <t>tig00000865_g5109.t1</t>
  </si>
  <si>
    <t>gi|669160718|ref|XP_008615921.1|</t>
  </si>
  <si>
    <t>Eukaryota-undef-undef-Oomycetes-Saprolegniales-Saprolegniaceae-Saprolegnia-Saprolegnia_diclina-XP_008615921</t>
  </si>
  <si>
    <t>tig00001095_g7031.t1</t>
  </si>
  <si>
    <t>tig00001493_g8976.t1</t>
  </si>
  <si>
    <t>gi|927435712|emb|CEO92519.1|</t>
  </si>
  <si>
    <t>tig00020510_g9938.t1</t>
  </si>
  <si>
    <t>gi|971515028|dbj|GAQ83163.1|</t>
  </si>
  <si>
    <t>Eukaryota-Viridiplantae-Streptophyta-Klebsormidiophyceae-Klebsormidiales-Klebsormidiaceae-Klebsormidium-Klebsormidium_flaccidum-GAQ83163</t>
  </si>
  <si>
    <t>tig00020554_g10882.t1</t>
  </si>
  <si>
    <t>gi|554673568|ref|WP_023174974.1|</t>
  </si>
  <si>
    <t>Bacteria-undef-Cyanobacteria-Gloeobacteria-Gloeobacterales-Gloeobacteraceae-Gloeobacter-Gloeobacter_kilaueensis-WP_023174974</t>
  </si>
  <si>
    <t>tig00020604_g11850.t1</t>
  </si>
  <si>
    <t>gi|157875544|ref|XP_001686160.1|</t>
  </si>
  <si>
    <t>Eukaryota-undef-undef-undef-Kinetoplastida-Trypanosomatidae-Leishmania-Leishmania_major-XP_001686160</t>
  </si>
  <si>
    <t>tig00020780_g13753.t1</t>
  </si>
  <si>
    <t>gi|545709645|ref|XP_005707132.1|</t>
  </si>
  <si>
    <t>Eukaryota-undef-undef-Bangiophyceae-Cyanidiales-Cyanidiaceae-Galdieria-Galdieria_sulphuraria-XP_005707132</t>
  </si>
  <si>
    <t>tig00021238_g19549.t1</t>
  </si>
  <si>
    <t>gi|729316404|ref|XP_010531903.1|</t>
  </si>
  <si>
    <t>Eukaryota-Viridiplantae-Streptophyta-undef-Brassicales-Cleomaceae-Tarenaya-Tarenaya_hassleriana-XP_010531903</t>
  </si>
  <si>
    <t>tig00021348_g20514.t1</t>
  </si>
  <si>
    <t>gi|727153331|emb|CEG64301.1|</t>
  </si>
  <si>
    <t>Eukaryota-Fungi-Mucoromycota-undef-Mucorales-Rhizopodaceae-Rhizopus-Rhizopus_microsporus-CEG64301</t>
  </si>
  <si>
    <t>tig00000254_g22459.t1</t>
  </si>
  <si>
    <t>gi|72005412|ref|XP_782861.1|</t>
  </si>
  <si>
    <t>Eukaryota-Metazoa-Echinodermata-Echinoidea-Echinoida-Strongylocentrotidae-Strongylocentrotus-Strongylocentrotus_purpuratus-XP_782861</t>
  </si>
  <si>
    <t>tig00021759_g23419.t2</t>
  </si>
  <si>
    <t>tig00000361_g24369.t1</t>
  </si>
  <si>
    <t>gi|521964302|ref|WP_020475907.1|</t>
  </si>
  <si>
    <t>Bacteria-undef-Planctomycetes-Planctomycetia-Planctomycetales-Gemmataceae-Zavarzinella-Zavarzinella_formosa-WP_020475907</t>
  </si>
  <si>
    <t>tig00000403_g267.t1</t>
  </si>
  <si>
    <t>gi|930776112|ref|XP_005953712.2|</t>
  </si>
  <si>
    <t>Eukaryota-Metazoa-Chordata-Actinopteri-Cichliformes-Cichlidae-Haplochromis-Haplochromis_burtoni-XP_005953712</t>
  </si>
  <si>
    <t>tig00000572_g2206.t1</t>
  </si>
  <si>
    <t>tig00000691_g3181.t1</t>
  </si>
  <si>
    <t>gi|551652528|ref|XP_005829043.1|</t>
  </si>
  <si>
    <t>Eukaryota-undef-undef-Cryptophyta-Pyrenomonadales-Geminigeraceae-Guillardia-Guillardia_theta-XP_005829043</t>
  </si>
  <si>
    <t>tig00000865_g5110.t1</t>
  </si>
  <si>
    <t>gi|281205135|gb|EFA79328.1|</t>
  </si>
  <si>
    <t>Eukaryota-undef-undef-undef-Dictyosteliida-undef-Polysphondylium-Polysphondylium_pallidum-EFA79328</t>
  </si>
  <si>
    <t>tig00001095_g7032.t1</t>
  </si>
  <si>
    <t>gi|503028336|ref|WP_013263312.1|</t>
  </si>
  <si>
    <t>Bacteria-undef-Proteobacteria-Gammaproteobacteria-undef-undef-undef-gamma_proteobacterium_HdN1-WP_013263312</t>
  </si>
  <si>
    <t>tig00001278_g7998.t1</t>
  </si>
  <si>
    <t>gi|908463808|ref|XP_013086280.1|</t>
  </si>
  <si>
    <t>Eukaryota-Metazoa-Mollusca-Gastropoda-undef-Planorbidae-Biomphalaria-Biomphalaria_glabrata-XP_013086280</t>
  </si>
  <si>
    <t>tig00020554_g10883.t1</t>
  </si>
  <si>
    <t>gi|1001017828|gb|AML79120.1|</t>
  </si>
  <si>
    <t>Eukaryota-Viridiplantae-Streptophyta-Zygnemophyceae-Desmidiales-Desmidiaceae-Staurodesmus-Staurodesmus_convergens-AML79120</t>
  </si>
  <si>
    <t>tig00020604_g11851.t1</t>
  </si>
  <si>
    <t>gi|111609788|gb|ABH11446.1|</t>
  </si>
  <si>
    <t>Eukaryota-undef-undef-Glaucocystophyceae-undef-Cyanophoraceae-Cyanophora-Cyanophora_paradoxa-ABH11446</t>
  </si>
  <si>
    <t>tig00020780_g13754.t1</t>
  </si>
  <si>
    <t>gi|116793577|gb|ABK26796.1|</t>
  </si>
  <si>
    <t>Eukaryota-Viridiplantae-Streptophyta-undef-Pinales-Pinaceae-Picea-Picea_sitchensis-ABK26796</t>
  </si>
  <si>
    <t>tig00000194_g14731.t1</t>
  </si>
  <si>
    <t>tig00020910_g15699.t1</t>
  </si>
  <si>
    <t>gi|597851080|gb|EYC00553.1|</t>
  </si>
  <si>
    <t>Eukaryota-Metazoa-Nematoda-Chromadorea-Rhabditida-Ancylostomatidae-Ancylostoma-Ancylostoma_ceylanicum-EYC00553</t>
  </si>
  <si>
    <t>tig00020961_g16670.t1</t>
  </si>
  <si>
    <t>gi|938081348|gb|KPP76865.1|</t>
  </si>
  <si>
    <t>Eukaryota-Metazoa-Chordata-Actinopteri-Osteoglossiformes-Osteoglossidae-Scleropages-Scleropages_formosus-KPP76865</t>
  </si>
  <si>
    <t>tig00021238_g19550.t1</t>
  </si>
  <si>
    <t>gi|955179507|emb|CUF07813.1|</t>
  </si>
  <si>
    <t>Eukaryota-undef-undef-undef-Kinetoplastida-Bodonidae-Bodo-Bodo_saltans-CUF07813</t>
  </si>
  <si>
    <t>tig00021348_g20515.t1</t>
  </si>
  <si>
    <t>gi|1035897637|gb|OAY27239.1|</t>
  </si>
  <si>
    <t>Eukaryota-Viridiplantae-Streptophyta-undef-Malpighiales-Euphorbiaceae-Manihot-Manihot_esculenta-OAY27239</t>
  </si>
  <si>
    <t>tig00000254_g22460.t1</t>
  </si>
  <si>
    <t>gi|198416081|ref|XP_002121536.1|</t>
  </si>
  <si>
    <t>Eukaryota-Metazoa-Chordata-Ascidiacea-Enterogona-Cionidae-Ciona-Ciona_intestinalis-XP_002121536</t>
  </si>
  <si>
    <t>tig00000361_g24370.t1</t>
  </si>
  <si>
    <t>gi|302774232|ref|XP_002970533.1|</t>
  </si>
  <si>
    <t>Eukaryota-Viridiplantae-Streptophyta-Lycopodiopsida-Selaginellales-Selaginellaceae-Selaginella-Selaginella_moellendorffii-XP_002970533</t>
  </si>
  <si>
    <t>tig00000403_g268.t1</t>
  </si>
  <si>
    <t>gi|686203482|dbj|BAP54615.1|</t>
  </si>
  <si>
    <t>Bacteria-undef-Proteobacteria-Gammaproteobacteria-Thiotrichales-Thiotrichaceae-Thioploca-Thioploca_ingrica-BAP54615</t>
  </si>
  <si>
    <t>tig00000475_g1233.t1</t>
  </si>
  <si>
    <t>tig00000691_g3182.t1</t>
  </si>
  <si>
    <t>gi|470237136|ref|XP_004350525.1|</t>
  </si>
  <si>
    <t>Eukaryota-undef-undef-undef-Dictyosteliida-undef-Dictyostelium-Dictyostelium_fasciculatum-XP_004350525</t>
  </si>
  <si>
    <t>tig00000989_g6080.t1</t>
  </si>
  <si>
    <t>gi|156151276|dbj|BAF75926.1|</t>
  </si>
  <si>
    <t>Eukaryota-undef-undef-Glaucocystophyceae-undef-Cyanophoraceae-Cyanophora-Cyanophora_paradoxa-BAF75926</t>
  </si>
  <si>
    <t>tig00001095_g7033.t1</t>
  </si>
  <si>
    <t>gi|908513023|ref|XP_013129815.1|</t>
  </si>
  <si>
    <t>Eukaryota-Metazoa-Chordata-Actinopteri-Cichliformes-Cichlidae-Oreochromis-Oreochromis_niloticus-XP_013129815</t>
  </si>
  <si>
    <t>tig00001284_g7999.t1</t>
  </si>
  <si>
    <t>gi|971506640|dbj|GAQ91567.1|</t>
  </si>
  <si>
    <t>Eukaryota-Viridiplantae-Streptophyta-Klebsormidiophyceae-Klebsormidiales-Klebsormidiaceae-Klebsormidium-Klebsormidium_flaccidum-GAQ91567</t>
  </si>
  <si>
    <t>tig00020510_g9940.t1</t>
  </si>
  <si>
    <t>gi|545356647|ref|XP_005644013.1|</t>
  </si>
  <si>
    <t>Eukaryota-Viridiplantae-Chlorophyta-Trebouxiophyceae-undef-Coccomyxaceae-Coccomyxa-Coccomyxa_subellipsoidea-XP_005644013</t>
  </si>
  <si>
    <t>tig00020554_g10883.t2</t>
  </si>
  <si>
    <t>tig00020604_g11852.t1</t>
  </si>
  <si>
    <t>gi|6048212|emb|CAB58135.1|</t>
  </si>
  <si>
    <t>Eukaryota-undef-undef-Glaucocystophyceae-undef-Cyanophoraceae-Cyanophora-Cyanophora_paradoxa-CAB58135</t>
  </si>
  <si>
    <t>tig00000178_g12809.t1</t>
  </si>
  <si>
    <t>gi|672825575|gb|KFH70466.1|</t>
  </si>
  <si>
    <t>Eukaryota-Fungi-Mucoromycota-undef-Mortierellales-Mortierellaceae-Mortierella-Mortierella_verticillata-KFH70466</t>
  </si>
  <si>
    <t>tig00020780_g13755.t1</t>
  </si>
  <si>
    <t>gi|504944514|ref|WP_015131616.1|</t>
  </si>
  <si>
    <t>Bacteria-undef-Cyanobacteria-undef-Nostocales-Rivulariaceae-Calothrix-Calothrix_sp._PCC_7507-WP_015131616</t>
  </si>
  <si>
    <t>tig00020910_g15700.t1</t>
  </si>
  <si>
    <t>gi|969457463|ref|XP_015044798.1|</t>
  </si>
  <si>
    <t>Eukaryota-Metazoa-Arthropoda-Insecta-Diptera-Drosophilidae-Drosophila-Drosophila_yakuba-XP_015044798</t>
  </si>
  <si>
    <t>tig00020961_g16671.t1</t>
  </si>
  <si>
    <t>gi|504323597|ref|WP_014510699.1|</t>
  </si>
  <si>
    <t>Bacteria-undef-Deinococcus-Thermus-Deinococci-Thermales-Thermaceae-Thermus-Thermus_thermophilus-WP_014510699</t>
  </si>
  <si>
    <t>tig00021439_g21485.t1</t>
  </si>
  <si>
    <t>gi|145349473|ref|XP_001419157.1|</t>
  </si>
  <si>
    <t>Eukaryota-Viridiplantae-Chlorophyta-Mamiellophyceae-Mamiellales-Bathycoccaceae-Ostreococcus-Ostreococcus_'lucimarinus'-XP_001419157</t>
  </si>
  <si>
    <t>tig00000254_g22461.t1</t>
  </si>
  <si>
    <t>gi|116194025|ref|XP_001222825.1|</t>
  </si>
  <si>
    <t>Eukaryota-Fungi-Ascomycota-Sordariomycetes-Sordariales-Chaetomiaceae-Chaetomium-Chaetomium_globosum-XP_001222825</t>
  </si>
  <si>
    <t>tig00000361_g24371.t1</t>
  </si>
  <si>
    <t>gi|874223255|gb|AKP91217.1|</t>
  </si>
  <si>
    <t>Bacteria-undef-Proteobacteria-Betaproteobacteria-Burkholderiales-Alcaligenaceae-Achromobacter-Achromobacter_xylosoxidans-AKP91217</t>
  </si>
  <si>
    <t>tig00000572_g2208.t1</t>
  </si>
  <si>
    <t>gi|754341912|ref|XP_004365053.2|</t>
  </si>
  <si>
    <t>Eukaryota-undef-undef-Ichthyosporea-undef-undef-Capsaspora-Capsaspora_owczarzaki-XP_004365053</t>
  </si>
  <si>
    <t>tig00000691_g3183.t1</t>
  </si>
  <si>
    <t>gi|545712776|ref|XP_005708692.1|</t>
  </si>
  <si>
    <t>Eukaryota-undef-undef-Bangiophyceae-Cyanidiales-Cyanidiaceae-Galdieria-Galdieria_sulphuraria-XP_005708692</t>
  </si>
  <si>
    <t>tig00000789_g4149.t1</t>
  </si>
  <si>
    <t>gi|255084457|ref|XP_002508803.1|</t>
  </si>
  <si>
    <t>Eukaryota-Viridiplantae-Chlorophyta-Mamiellophyceae-Mamiellales-Mamiellaceae-Micromonas-Micromonas_commoda-XP_002508803</t>
  </si>
  <si>
    <t>tig00000865_g5112.t1</t>
  </si>
  <si>
    <t>gi|545368769|ref|XP_005649160.1|</t>
  </si>
  <si>
    <t>Eukaryota-Viridiplantae-Chlorophyta-Trebouxiophyceae-undef-Coccomyxaceae-Coccomyxa-Coccomyxa_subellipsoidea-XP_005649160</t>
  </si>
  <si>
    <t>tig00000989_g6081.t1</t>
  </si>
  <si>
    <t>gi|1027005941|ref|XP_016606158.1|</t>
  </si>
  <si>
    <t>Eukaryota-Fungi-Chytridiomycota-Chytridiomycetes-Spizellomycetales-Spizellomycetaceae-Spizellomyces-Spizellomyces_punctatus-XP_016606158</t>
  </si>
  <si>
    <t>tig00001284_g8000.t1</t>
  </si>
  <si>
    <t>gi|738604385|ref|WP_036514825.1|</t>
  </si>
  <si>
    <t>Bacteria-undef-Proteobacteria-Alphaproteobacteria-Rhodobacterales-Hyphomonadaceae-Oceanicaulis-Oceanicaulis_sp._HL-87-WP_036514825</t>
  </si>
  <si>
    <t>tig00001493_g8979.t1</t>
  </si>
  <si>
    <t>gi|544212698|ref|XP_005536497.1|</t>
  </si>
  <si>
    <t>Eukaryota-undef-undef-Bangiophyceae-Cyanidiales-Cyanidiaceae-Cyanidioschyzon-Cyanidioschyzon_merolae-XP_005536497</t>
  </si>
  <si>
    <t>tig00020510_g9941.t1</t>
  </si>
  <si>
    <t>tig00020554_g10884.t1</t>
  </si>
  <si>
    <t>gi|494040592|ref|WP_006982717.1|</t>
  </si>
  <si>
    <t>Bacteria-undef-Verrucomicrobia-Spartobacteria-Chthoniobacterales-Chthoniobacteraceae-Chthoniobacter-Chthoniobacter_flavus-WP_006982717</t>
  </si>
  <si>
    <t>tig00020604_g11853.t1</t>
  </si>
  <si>
    <t>tig00000178_g12809.t2</t>
  </si>
  <si>
    <t>tig00020780_g13756.t1</t>
  </si>
  <si>
    <t>gi|550277533|ref|WP_022604039.1|</t>
  </si>
  <si>
    <t>Bacteria-undef-Cyanobacteria-undef-Chroococcales-Aphanothecaceae-Rubidibacter-Rubidibacter_lacunae-WP_022604039</t>
  </si>
  <si>
    <t>tig00000215_g18594.t1</t>
  </si>
  <si>
    <t>gi|493719556|ref|WP_006669060.1|</t>
  </si>
  <si>
    <t>Bacteria-undef-Cyanobacteria-undef-Oscillatoriales-Microcoleaceae-Arthrospira-undef-WP_006669060</t>
  </si>
  <si>
    <t>tig00021238_g19552.t1</t>
  </si>
  <si>
    <t>gi|831792714|ref|XP_012760133.1|</t>
  </si>
  <si>
    <t>Eukaryota-undef-undef-undef-Dictyosteliida-undef-Acytostelium-Acytostelium_subglobosum-XP_012760133</t>
  </si>
  <si>
    <t>tig00000254_g22462.t1</t>
  </si>
  <si>
    <t>tig00021759_g23422.t1</t>
  </si>
  <si>
    <t>gi|541042954|gb|ERG82014.1|</t>
  </si>
  <si>
    <t>Eukaryota-Metazoa-Nematoda-Chromadorea-Ascaridida-Ascarididae-Ascaris-Ascaris_suum-ERG82014</t>
  </si>
  <si>
    <t>tig00000361_g24372.t1</t>
  </si>
  <si>
    <t>gi|676473569|ref|XP_009059861.1|</t>
  </si>
  <si>
    <t>Eukaryota-Metazoa-Mollusca-Gastropoda-undef-Lottiidae-Lottia-Lottia_gigantea-XP_009059861</t>
  </si>
  <si>
    <t>tig00000475_g1235.t1</t>
  </si>
  <si>
    <t>gi|738829610|ref|WP_036719462.1|</t>
  </si>
  <si>
    <t>Bacteria-undef-Firmicutes-Bacilli-Bacillales-Paenibacillaceae-Paenibacillus-Paenibacillus_harenae-WP_036719462</t>
  </si>
  <si>
    <t>tig00000691_g3184.t1</t>
  </si>
  <si>
    <t>gi|1013947417|gb|KYR01087.1|</t>
  </si>
  <si>
    <t>Eukaryota-undef-undef-undef-Dictyosteliida-undef-Dictyostelium-Dictyostelium_lacteum-KYR01087</t>
  </si>
  <si>
    <t>tig00000989_g6082.t1</t>
  </si>
  <si>
    <t>gi|524901237|ref|XP_005107029.1|</t>
  </si>
  <si>
    <t>Eukaryota-Metazoa-Mollusca-Gastropoda-undef-Aplysiidae-Aplysia-Aplysia_californica-XP_005107029</t>
  </si>
  <si>
    <t>tig00001095_g7035.t1</t>
  </si>
  <si>
    <t>gi|1039092120|gb|ANM86883.1|</t>
  </si>
  <si>
    <t>Eukaryota-undef-undef-undef-undef-undef-Stygiella-Stygiella_incarcerata-ANM86883</t>
  </si>
  <si>
    <t>tig00001284_g8001.t1</t>
  </si>
  <si>
    <t>gi|585661532|ref|XP_006816577.1|</t>
  </si>
  <si>
    <t>Eukaryota-Metazoa-Hemichordata-Enteropneusta-undef-Harrimaniidae-Saccoglossus-Saccoglossus_kowalevskii-XP_006816577</t>
  </si>
  <si>
    <t>tig00020780_g13757.t1</t>
  </si>
  <si>
    <t>tig00020961_g16673.t1</t>
  </si>
  <si>
    <t>gi|734348239|gb|KHN11817.1|</t>
  </si>
  <si>
    <t>Eukaryota-Viridiplantae-Streptophyta-undef-Fabales-Fabaceae-Glycine-Glycine_soja-KHN11817</t>
  </si>
  <si>
    <t>tig00000215_g18595.t1</t>
  </si>
  <si>
    <t>gi|971515929|dbj|GAQ82287.1|</t>
  </si>
  <si>
    <t>Eukaryota-Viridiplantae-Streptophyta-Klebsormidiophyceae-Klebsormidiales-Klebsormidiaceae-Klebsormidium-Klebsormidium_flaccidum-GAQ82287</t>
  </si>
  <si>
    <t>tig00021238_g19553.t1</t>
  </si>
  <si>
    <t>gi|678335135|emb|CDW76694.1|</t>
  </si>
  <si>
    <t>Eukaryota-undef-undef-Spirotrichea-Sporadotrichida-Oxytrichidae-Stylonychia-Stylonychia_lemnae-CDW76694</t>
  </si>
  <si>
    <t>tig00021439_g21487.t1</t>
  </si>
  <si>
    <t>gi|527098777|dbj|BAN64448.1|</t>
  </si>
  <si>
    <t>Eukaryota-undef-Apicomplexa-Aconoidasida-undef-Babesiidae-Babesia-Babesia_bovis-BAN64448</t>
  </si>
  <si>
    <t>tig00000361_g24373.t1</t>
  </si>
  <si>
    <t>gi|661890280|emb|CDP05777.1|</t>
  </si>
  <si>
    <t>Eukaryota-Viridiplantae-Streptophyta-undef-Gentianales-Rubiaceae-Coffea-Coffea_canephora-CDP05777</t>
  </si>
  <si>
    <t>tig00000475_g1236.t1</t>
  </si>
  <si>
    <t>tig00000572_g2210.t1</t>
  </si>
  <si>
    <t>tig00000792_g4151.t1</t>
  </si>
  <si>
    <t>gi|218198942|gb|EEC81369.1|</t>
  </si>
  <si>
    <t>Eukaryota-Viridiplantae-Streptophyta-Liliopsida-Poales-Poaceae-Oryza-Oryza_sativa-EEC81369</t>
  </si>
  <si>
    <t>tig00000989_g6083.t1</t>
  </si>
  <si>
    <t>gi|820691570|tpe|CEL67313.1|</t>
  </si>
  <si>
    <t>Eukaryota-undef-Apicomplexa-Coccidia-Eucoccidiorida-Sarcocystidae-Neospora-Neospora_caninum-CEL67313</t>
  </si>
  <si>
    <t>tig00001095_g7036.t1</t>
  </si>
  <si>
    <t>gi|255075957|ref|XP_002501653.1|</t>
  </si>
  <si>
    <t>Eukaryota-Viridiplantae-Chlorophyta-Mamiellophyceae-Mamiellales-Mamiellaceae-Micromonas-Micromonas_commoda-XP_002501653</t>
  </si>
  <si>
    <t>tig00001284_g8002.t1</t>
  </si>
  <si>
    <t>gi|340375469|ref|XP_003386257.1|</t>
  </si>
  <si>
    <t>Eukaryota-Metazoa-Porifera-Demospongiae-Haplosclerida-Niphatidae-Amphimedon-Amphimedon_queenslandica-XP_003386257</t>
  </si>
  <si>
    <t>tig00001493_g8981.t1</t>
  </si>
  <si>
    <t>gi|918995392|ref|XP_013395822.1|</t>
  </si>
  <si>
    <t>Eukaryota-Metazoa-Brachiopoda-Lingulata-Lingulida-Lingulidae-Lingula-Lingula_anatina-XP_013395822</t>
  </si>
  <si>
    <t>tig00020604_g11855.t1</t>
  </si>
  <si>
    <t>gi|1051159148|ref|XP_017662061.1|</t>
  </si>
  <si>
    <t>Eukaryota-Metazoa-Chordata-Aves-Passeriformes-Pipridae-Lepidothrix-Lepidothrix_coronata-XP_017662061</t>
  </si>
  <si>
    <t>tig00020780_g13758.t1</t>
  </si>
  <si>
    <t>gi|442798696|gb|AGC75066.1|</t>
  </si>
  <si>
    <t>Eukaryota-Metazoa-Arthropoda-Malacostraca-Decapoda-Varunidae-Eriocheir-Eriocheir_sinensis-AGC75066</t>
  </si>
  <si>
    <t>tig00020911_g15703.t1</t>
  </si>
  <si>
    <t>gi|999969795|gb|KXJ08969.1|</t>
  </si>
  <si>
    <t>Eukaryota-Metazoa-Cnidaria-Anthozoa-Actiniaria-Aiptasiidae-Exaiptasia-Exaiptasia_pallida-KXJ08969</t>
  </si>
  <si>
    <t>tig00020961_g16674.t1</t>
  </si>
  <si>
    <t>gi|470252336|ref|XP_004359265.1|</t>
  </si>
  <si>
    <t>Eukaryota-undef-undef-undef-Dictyosteliida-undef-Dictyostelium-Dictyostelium_fasciculatum-XP_004359265</t>
  </si>
  <si>
    <t>tig00000215_g18596.t1</t>
  </si>
  <si>
    <t>gi|909142590|gb|KNE67055.1|</t>
  </si>
  <si>
    <t>Eukaryota-Fungi-Blastocladiomycota-Blastocladiomycetes-Blastocladiales-Blastocladiaceae-Allomyces-Allomyces_macrogynus-KNE67055</t>
  </si>
  <si>
    <t>tig00021238_g19554.t1</t>
  </si>
  <si>
    <t>gi|168027750|ref|XP_001766392.1|</t>
  </si>
  <si>
    <t>Eukaryota-Viridiplantae-Streptophyta-Bryopsida-Funariales-Funariaceae-Physcomitrella-Physcomitrella_patens-XP_001766392</t>
  </si>
  <si>
    <t>tig00021348_g20519.t1</t>
  </si>
  <si>
    <t>tig00000254_g22464.t1</t>
  </si>
  <si>
    <t>gi|303271159|ref|XP_003054941.1|</t>
  </si>
  <si>
    <t>Eukaryota-Viridiplantae-Chlorophyta-Mamiellophyceae-Mamiellales-Mamiellaceae-Micromonas-Micromonas_pusilla-XP_003054941</t>
  </si>
  <si>
    <t>tig00000361_g24374.t1</t>
  </si>
  <si>
    <t>gi|195430756|ref|XP_002063414.1|</t>
  </si>
  <si>
    <t>Eukaryota-Metazoa-Arthropoda-Insecta-Diptera-Drosophilidae-Drosophila-Drosophila_willistoni-XP_002063414</t>
  </si>
  <si>
    <t>tig00000663_g2937.t1</t>
  </si>
  <si>
    <t>gi|168014745|ref|XP_001759912.1|</t>
  </si>
  <si>
    <t>Eukaryota-Viridiplantae-Streptophyta-Bryopsida-Funariales-Funariaceae-Physcomitrella-Physcomitrella_patens-XP_001759912</t>
  </si>
  <si>
    <t>tig00000754_g3909.t1</t>
  </si>
  <si>
    <t>gi|831769540|ref|XP_012752738.1|</t>
  </si>
  <si>
    <t>Eukaryota-undef-undef-undef-Dictyosteliida-undef-Acytostelium-Acytostelium_subglobosum-XP_012752738</t>
  </si>
  <si>
    <t>tig00001071_g6793.t1</t>
  </si>
  <si>
    <t>gi|931537727|gb|KPL13657.1|</t>
  </si>
  <si>
    <t>Bacteria-undef-Bacteroidetes-Bacteroidia-Bacteroidales-Bacteroidaceae-Bacteroides-Bacteroides_sp._SM23_62-KPL13657</t>
  </si>
  <si>
    <t>tig00001428_g8732.t1</t>
  </si>
  <si>
    <t>gi|780161317|ref|XP_011683137.1|</t>
  </si>
  <si>
    <t>Eukaryota-Metazoa-Echinodermata-Echinoidea-Echinoida-Strongylocentrotidae-Strongylocentrotus-Strongylocentrotus_purpuratus-XP_011683137</t>
  </si>
  <si>
    <t>tig00000157_g9704.t1</t>
  </si>
  <si>
    <t>gi|470373241|ref|XP_004333000.1|</t>
  </si>
  <si>
    <t>Eukaryota-undef-undef-undef-Longamoebia-Acanthamoebidae-Acanthamoeba-Acanthamoeba_castellanii-XP_004333000</t>
  </si>
  <si>
    <t>tig00020553_g10649.t1</t>
  </si>
  <si>
    <t>gi|669031427|emb|CDM86410.1|</t>
  </si>
  <si>
    <t>Eukaryota-Viridiplantae-Streptophyta-Liliopsida-Poales-Poaceae-Triticum-Triticum_aestivum-CDM86410</t>
  </si>
  <si>
    <t>tig00020572_g11611.t1</t>
  </si>
  <si>
    <t>tig00020725_g13528.t1</t>
  </si>
  <si>
    <t>gi|1016680881|ref|XP_016047188.1|</t>
  </si>
  <si>
    <t>Eukaryota-Metazoa-Chordata-Mammalia-Insectivora-Erinaceidae-Erinaceus-Erinaceus_europaeus-XP_016047188</t>
  </si>
  <si>
    <t>tig00020830_g14484.t1</t>
  </si>
  <si>
    <t>gi|971515156|dbj|GAQ83073.1|</t>
  </si>
  <si>
    <t>Eukaryota-Viridiplantae-Streptophyta-Klebsormidiophyceae-Klebsormidiales-Klebsormidiaceae-Klebsormidium-Klebsormidium_flaccidum-GAQ83073</t>
  </si>
  <si>
    <t>tig00000042_g15458.t1</t>
  </si>
  <si>
    <t>gi|727143698|emb|CEG73991.1|</t>
  </si>
  <si>
    <t>Eukaryota-Fungi-Mucoromycota-undef-Mucorales-Rhizopodaceae-Rhizopus-Rhizopus_microsporus-CEG73991</t>
  </si>
  <si>
    <t>tig00021720_g23180.t1</t>
  </si>
  <si>
    <t>gi|971509005|dbj|GAQ89193.1|</t>
  </si>
  <si>
    <t>Eukaryota-Viridiplantae-Streptophyta-Klebsormidiophyceae-Klebsormidiales-Klebsormidiaceae-Klebsormidium-Klebsormidium_flaccidum-GAQ89193</t>
  </si>
  <si>
    <t>tig00000475_g1237.t1</t>
  </si>
  <si>
    <t>tig00000865_g5115.t1</t>
  </si>
  <si>
    <t>gi|669155120|ref|XP_008613122.1|</t>
  </si>
  <si>
    <t>Eukaryota-undef-undef-Oomycetes-Saprolegniales-Saprolegniaceae-Saprolegnia-Saprolegnia_diclina-XP_008613122</t>
  </si>
  <si>
    <t>tig00000989_g6084.t1</t>
  </si>
  <si>
    <t>gi|168027617|ref|XP_001766326.1|</t>
  </si>
  <si>
    <t>Eukaryota-Viridiplantae-Streptophyta-Bryopsida-Funariales-Funariaceae-Physcomitrella-Physcomitrella_patens-XP_001766326</t>
  </si>
  <si>
    <t>tig00001095_g7037.t1</t>
  </si>
  <si>
    <t>gi|982985832|ref|XP_015319885.1|</t>
  </si>
  <si>
    <t>Eukaryota-Metazoa-Chordata-Mammalia-undef-Bovidae-Bos-Bos_taurus-XP_015319885</t>
  </si>
  <si>
    <t>tig00001493_g8982.t1</t>
  </si>
  <si>
    <t>gi|742100992|ref|XP_010869239.1|</t>
  </si>
  <si>
    <t>Eukaryota-Metazoa-Chordata-Actinopteri-Esociformes-Esocidae-Esox-Esox_lucius-XP_010869239</t>
  </si>
  <si>
    <t>tig00020510_g9944.t1</t>
  </si>
  <si>
    <t>tig00020554_g10887.t1</t>
  </si>
  <si>
    <t>gi|723450040|gb|KHD16144.1|</t>
  </si>
  <si>
    <t>Bacteria-undef-Firmicutes-Clostridia-Clostridiales-Clostridiaceae-Clostridium-Clostridium_butyricum-KHD16144</t>
  </si>
  <si>
    <t>tig00020780_g13759.t1</t>
  </si>
  <si>
    <t>gi|220980585|emb|CAX16542.1|</t>
  </si>
  <si>
    <t>Eukaryota-undef-undef-Glaucocystophyceae-undef-Cyanophoraceae-Cyanophora-Cyanophora_paradoxa-CAX16542</t>
  </si>
  <si>
    <t>tig00000215_g18597.t1</t>
  </si>
  <si>
    <t>gi|759684363|ref|WP_043401346.1|</t>
  </si>
  <si>
    <t>Bacteria-undef-Proteobacteria-Deltaproteobacteria-Myxococcales-Archangiaceae-Archangium-Archangium_violaceum-WP_043401346</t>
  </si>
  <si>
    <t>tig00021238_g19555.t1</t>
  </si>
  <si>
    <t>gi|493609685|ref|WP_006562083.1|</t>
  </si>
  <si>
    <t>Bacteria-undef-Chloroflexi-Chloroflexia-Chloroflexales-Oscillochloridaceae-Oscillochloris-Oscillochloris_trichoides-WP_006562083</t>
  </si>
  <si>
    <t>tig00000254_g22465.t1</t>
  </si>
  <si>
    <t>gi|302764082|ref|XP_002965462.1|</t>
  </si>
  <si>
    <t>Eukaryota-Viridiplantae-Streptophyta-Lycopodiopsida-Selaginellales-Selaginellaceae-Selaginella-Selaginella_moellendorffii-XP_002965462</t>
  </si>
  <si>
    <t>tig00000361_g24375.t1</t>
  </si>
  <si>
    <t>gi|1005947479|ref|XP_015782047.1|</t>
  </si>
  <si>
    <t>Eukaryota-Metazoa-Arthropoda-Arachnida-undef-Tetranychidae-Tetranychus-Tetranychus_urticae-XP_015782047</t>
  </si>
  <si>
    <t>tig00000475_g1238.t1</t>
  </si>
  <si>
    <t>gi|290983503|ref|XP_002674468.1|</t>
  </si>
  <si>
    <t>Eukaryota-undef-undef-Heterolobosea-Schizopyrenida-Vahlkampfiidae-Naegleria-Naegleria_gruberi-XP_002674468</t>
  </si>
  <si>
    <t>tig00000691_g3187.t1</t>
  </si>
  <si>
    <t>gi|751569147|ref|WP_041038045.1|</t>
  </si>
  <si>
    <t>Bacteria-undef-Cyanobacteria-undef-Nostocales-Tolypothrichaceae-Tolypothrix-Tolypothrix_campylonemoides-WP_041038045</t>
  </si>
  <si>
    <t>tig00000792_g4153.t1</t>
  </si>
  <si>
    <t>gi|919075474|ref|XP_013418848.1|</t>
  </si>
  <si>
    <t>Eukaryota-Metazoa-Brachiopoda-Lingulata-Lingulida-Lingulidae-Lingula-Lingula_anatina-XP_013418848</t>
  </si>
  <si>
    <t>tig00000865_g5116.t1</t>
  </si>
  <si>
    <t>gi|931393520|gb|KPJ82913.1|</t>
  </si>
  <si>
    <t>Bacteria-undef-Gemmatimonadetes-Gemmatimonadetes-Gemmatimonadales-Gemmatimonadaceae-Gemmatimonas-Gemmatimonas_sp._SG8_23-KPJ82913</t>
  </si>
  <si>
    <t>tig00000989_g6085.t1</t>
  </si>
  <si>
    <t>gi|743829412|ref|XP_011023511.1|</t>
  </si>
  <si>
    <t>Eukaryota-Viridiplantae-Streptophyta-undef-Malpighiales-Salicaceae-Populus-Populus_euphratica-XP_011023511</t>
  </si>
  <si>
    <t>tig00001493_g8983.t1</t>
  </si>
  <si>
    <t>gi|657779916|ref|XP_008317824.1|</t>
  </si>
  <si>
    <t>Eukaryota-Metazoa-Chordata-Actinopteri-Pleuronectiformes-Cynoglossidae-Cynoglossus-Cynoglossus_semilaevis-XP_008317824</t>
  </si>
  <si>
    <t>tig00020554_g10888.t1</t>
  </si>
  <si>
    <t>gi|922855979|gb|KOO24380.1|</t>
  </si>
  <si>
    <t>Eukaryota-undef-undef-undef-Prymnesiales-Chrysochromulinaceae-Chrysochromulina-Chrysochromulina_sp._CCMP291-KOO24380</t>
  </si>
  <si>
    <t>tig00020604_g11857.t1</t>
  </si>
  <si>
    <t>gi|1026770575|gb|OAE30375.1|</t>
  </si>
  <si>
    <t>Eukaryota-Viridiplantae-Streptophyta-Marchantiopsida-Marchantiales-Marchantiaceae-Marchantia-Marchantia_polymorpha-OAE30375</t>
  </si>
  <si>
    <t>tig00000178_g12813.t1</t>
  </si>
  <si>
    <t>tig00020780_g13760.t1</t>
  </si>
  <si>
    <t>gi|168049922|ref|XP_001777410.1|</t>
  </si>
  <si>
    <t>Eukaryota-Viridiplantae-Streptophyta-Bryopsida-Funariales-Funariaceae-Physcomitrella-Physcomitrella_patens-XP_001777410</t>
  </si>
  <si>
    <t>tig00020911_g15705.t1</t>
  </si>
  <si>
    <t>gi|543330072|gb|ADN95987.2|</t>
  </si>
  <si>
    <t>Eukaryota-Metazoa-Chordata-Actinopteri-Perciformes-Channichthyidae-Chionodraco-Chionodraco_hamatus-ADN95987</t>
  </si>
  <si>
    <t>tig00020961_g16676.t1</t>
  </si>
  <si>
    <t>gi|727139330|emb|CEG78088.1|</t>
  </si>
  <si>
    <t>Eukaryota-Fungi-Mucoromycota-undef-Mucorales-Rhizopodaceae-Rhizopus-Rhizopus_microsporus-CEG78088</t>
  </si>
  <si>
    <t>tig00000215_g18598.t1</t>
  </si>
  <si>
    <t>gi|1004135879|gb|KXZ43927.1|</t>
  </si>
  <si>
    <t>Eukaryota-Viridiplantae-Chlorophyta-Chlorophyceae-Chlamydomonadales-Volvocaceae-Gonium-Gonium_pectorale-KXZ43927</t>
  </si>
  <si>
    <t>tig00021348_g20521.t1</t>
  </si>
  <si>
    <t>gi|1036813411|ref|XP_017112375.1|</t>
  </si>
  <si>
    <t>Eukaryota-Metazoa-Arthropoda-Insecta-Diptera-Drosophilidae-Drosophila-Drosophila_elegans-XP_017112375</t>
  </si>
  <si>
    <t>tig00021759_g23425.t1</t>
  </si>
  <si>
    <t>gi|1054671561|ref|WP_066438507.1|</t>
  </si>
  <si>
    <t>Bacteria-undef-Bacteroidetes-Flavobacteriia-Flavobacteriales-Flavobacteriaceae-Chryseobacterium-Chryseobacterium_sp._CCH4-E10-WP_066438507</t>
  </si>
  <si>
    <t>tig00000361_g24376.t1</t>
  </si>
  <si>
    <t>gi|698790584|ref|XP_009828324.1|</t>
  </si>
  <si>
    <t>Eukaryota-undef-undef-Oomycetes-Saprolegniales-Saprolegniaceae-Aphanomyces-Aphanomyces_astaci-XP_009828324</t>
  </si>
  <si>
    <t>tig00000475_g1239.t1</t>
  </si>
  <si>
    <t>tig00000691_g3188.t1</t>
  </si>
  <si>
    <t>gi|1026267151|gb|OAD00289.1|</t>
  </si>
  <si>
    <t>Eukaryota-Fungi-Mucoromycota-undef-Mucorales-Mucoraceae-Mucor-Mucor_circinelloides-OAD00289</t>
  </si>
  <si>
    <t>tig00000792_g4154.t1</t>
  </si>
  <si>
    <t>gi|727560285|ref|XP_010452363.1|</t>
  </si>
  <si>
    <t>Eukaryota-Viridiplantae-Streptophyta-undef-Brassicales-Brassicaceae-Camelina-Camelina_sativa-XP_010452363</t>
  </si>
  <si>
    <t>tig00000865_g5117.t1</t>
  </si>
  <si>
    <t>gi|1011373046|ref|WP_062285884.1|</t>
  </si>
  <si>
    <t>Bacteria-undef-Firmicutes-Clostridia-Thermoanaerobacterales-Thermoanaerobacteraceae-Moorella-Moorella_mulderi-WP_062285884</t>
  </si>
  <si>
    <t>tig00000989_g6086.t1</t>
  </si>
  <si>
    <t>gi|758352923|dbj|GAN04958.1|</t>
  </si>
  <si>
    <t>Eukaryota-Fungi-Mucoromycota-undef-Mucorales-Mucoraceae-Mucor-Mucor_ambiguus-GAN04958</t>
  </si>
  <si>
    <t>tig00001095_g7039.t1</t>
  </si>
  <si>
    <t>gi|972484605|ref|WP_059059960.1|</t>
  </si>
  <si>
    <t>Bacteria-undef-Chlamydiae-Chlamydiia-Parachlamydiales-Parachlamydiaceae-Candidatus Protochlamydia-Protochlamydia_naegleriophila-WP_059059960</t>
  </si>
  <si>
    <t>tig00001284_g8004.t1</t>
  </si>
  <si>
    <t>gi|516324870|ref|WP_017715529.1|</t>
  </si>
  <si>
    <t>Bacteria-undef-Cyanobacteria-undef-Oscillatoriales-Oscillatoriaceae-Oscillatoria-Oscillatoria_sp._PCC_10802-WP_017715529</t>
  </si>
  <si>
    <t>tig00001493_g8984.t1</t>
  </si>
  <si>
    <t>gi|568050229|gb|ETM47184.1|</t>
  </si>
  <si>
    <t>Eukaryota-undef-undef-Oomycetes-Peronosporales-undef-Phytophthora-Phytophthora_parasitica-ETM47184</t>
  </si>
  <si>
    <t>tig00020554_g10889.t1</t>
  </si>
  <si>
    <t>gi|999978340|gb|KXJ17514.1|</t>
  </si>
  <si>
    <t>Eukaryota-Metazoa-Cnidaria-Anthozoa-Actiniaria-Aiptasiidae-Exaiptasia-Exaiptasia_pallida-KXJ17514</t>
  </si>
  <si>
    <t>tig00020604_g11857.t2</t>
  </si>
  <si>
    <t>tig00000178_g12813.t2</t>
  </si>
  <si>
    <t>tig00020780_g13761.t1</t>
  </si>
  <si>
    <t>gi|1026588925|gb|OAD73445.1|</t>
  </si>
  <si>
    <t>Eukaryota-Fungi-Mucoromycota-undef-Mucorales-Phycomycetaceae-Phycomyces-Phycomyces_blakesleeanus-OAD73445</t>
  </si>
  <si>
    <t>tig00020911_g15706.t1</t>
  </si>
  <si>
    <t>gi|673030400|ref|XP_008869161.1|</t>
  </si>
  <si>
    <t>Eukaryota-undef-undef-Oomycetes-Saprolegniales-Saprolegniaceae-Aphanomyces-Aphanomyces_invadans-XP_008869161</t>
  </si>
  <si>
    <t>tig00020961_g16677.t1</t>
  </si>
  <si>
    <t>gi|503469905|ref|WP_013704566.1|</t>
  </si>
  <si>
    <t>Bacteria-undef-Deinococcus-Thermus-Deinococci-Thermales-Thermaceae-Marinithermus-Marinithermus_hydrothermalis-WP_013704566</t>
  </si>
  <si>
    <t>tig00021348_g20522.t1</t>
  </si>
  <si>
    <t>tig00021759_g23426.t1</t>
  </si>
  <si>
    <t>gi|748150893|ref|WP_039725220.1|</t>
  </si>
  <si>
    <t>Bacteria-undef-Cyanobacteria-undef-Oscillatoriales-Oscillatoriaceae-Lyngbya-Lyngbya_confervoides-WP_039725220</t>
  </si>
  <si>
    <t>tig00000361_g24377.t1</t>
  </si>
  <si>
    <t>gi|923137571|ref|XP_013762250.1|</t>
  </si>
  <si>
    <t>Eukaryota-undef-undef-undef-undef-Apusomonadidae-Thecamonas-Thecamonas_trahens-XP_013762250</t>
  </si>
  <si>
    <t>tig00000475_g1240.t1</t>
  </si>
  <si>
    <t>gi|576047656|ref|XP_006697701.1|</t>
  </si>
  <si>
    <t>Eukaryota-Fungi-Ascomycota-Sordariomycetes-Sordariales-Chaetomiaceae-Chaetomium-Chaetomium_thermophilum-XP_006697701</t>
  </si>
  <si>
    <t>tig00000691_g3189.t1</t>
  </si>
  <si>
    <t>gi|695011452|ref|XP_009392445.1|</t>
  </si>
  <si>
    <t>Eukaryota-Viridiplantae-Streptophyta-Liliopsida-Zingiberales-Musaceae-Musa-Musa_acuminata-XP_009392445</t>
  </si>
  <si>
    <t>tig00000989_g6087.t1</t>
  </si>
  <si>
    <t>gi|123388659|ref|XP_001299602.1|</t>
  </si>
  <si>
    <t>Eukaryota-undef-undef-undef-Trichomonadida-Trichomonadidae-Trichomonas-Trichomonas_vaginalis-XP_001299602</t>
  </si>
  <si>
    <t>tig00001493_g8985.t1</t>
  </si>
  <si>
    <t>gi|1048032113|ref|XP_017490015.1|</t>
  </si>
  <si>
    <t>Eukaryota-Metazoa-Arthropoda-Insecta-Diptera-Tephritidae-Rhagoletis-Rhagoletis_zephyria-XP_017490015</t>
  </si>
  <si>
    <t>tig00000178_g12814.t1</t>
  </si>
  <si>
    <t>gi|751715321|gb|KIM64333.1|</t>
  </si>
  <si>
    <t>Eukaryota-Fungi-Basidiomycota-Agaricomycetes-Boletales-Sclerodermataceae-Scleroderma-Scleroderma_citrinum-KIM64333</t>
  </si>
  <si>
    <t>tig00020780_g13762.t1</t>
  </si>
  <si>
    <t>gi|502984633|ref|WP_013219609.1|</t>
  </si>
  <si>
    <t>Bacteria-undef-Proteobacteria-Gammaproteobacteria-Chromatiales-Chromatiaceae-Nitrosococcus-Nitrosococcus_watsonii-WP_013219609</t>
  </si>
  <si>
    <t>tig00020961_g16678.t1</t>
  </si>
  <si>
    <t>gi|857979016|emb|CEO95254.1|</t>
  </si>
  <si>
    <t>Eukaryota-undef-undef-undef-undef-Plasmodiophoridae-Plasmodiophora-Plasmodiophora_brassicae-CEO95254</t>
  </si>
  <si>
    <t>tig00000215_g18600.t1</t>
  </si>
  <si>
    <t>gi|340368757|ref|XP_003382917.1|</t>
  </si>
  <si>
    <t>Eukaryota-Metazoa-Porifera-Demospongiae-Haplosclerida-Niphatidae-Amphimedon-Amphimedon_queenslandica-XP_003382917</t>
  </si>
  <si>
    <t>tig00021238_g19558.t1</t>
  </si>
  <si>
    <t>gi|514779530|ref|XP_004969373.1|</t>
  </si>
  <si>
    <t>Eukaryota-Viridiplantae-Streptophyta-Liliopsida-Poales-Poaceae-Setaria-Setaria_italica-XP_004969373</t>
  </si>
  <si>
    <t>tig00021348_g20523.t1</t>
  </si>
  <si>
    <t>tig00000254_g22468.t1</t>
  </si>
  <si>
    <t>gi|302823067|ref|XP_002993188.1|</t>
  </si>
  <si>
    <t>Eukaryota-Viridiplantae-Streptophyta-Lycopodiopsida-Selaginellales-Selaginellaceae-Selaginella-Selaginella_moellendorffii-XP_002993188</t>
  </si>
  <si>
    <t>tig00021759_g23427.t1</t>
  </si>
  <si>
    <t>gi|612396770|ref|XP_007513904.1|</t>
  </si>
  <si>
    <t>Eukaryota-Viridiplantae-Chlorophyta-Mamiellophyceae-Mamiellales-Bathycoccaceae-Bathycoccus-Bathycoccus_prasinos-XP_007513904</t>
  </si>
  <si>
    <t>tig00000361_g24378.t1</t>
  </si>
  <si>
    <t>gi|19113532|ref|NP_596740.1|</t>
  </si>
  <si>
    <t>Eukaryota-Fungi-Ascomycota-Schizosaccharomycetes-Schizosaccharomycetales-Schizosaccharomycetaceae-Schizosaccharomyces-Schizosaccharomyces_pombe-NP_596740</t>
  </si>
  <si>
    <t>tig00000403_g276.t1</t>
  </si>
  <si>
    <t>gi|504456335|ref|WP_014643437.1|</t>
  </si>
  <si>
    <t>Bacteria-undef-Firmicutes-Bacilli-Bacillales-Bacillaceae-Halobacillus-Halobacillus_halophilus-WP_014643437</t>
  </si>
  <si>
    <t>tig00000691_g3190.t1</t>
  </si>
  <si>
    <t>gi|657748283|ref|XP_008309467.1|</t>
  </si>
  <si>
    <t>Eukaryota-Metazoa-Chordata-Actinopteri-Pleuronectiformes-Cynoglossidae-Cynoglossus-Cynoglossus_semilaevis-XP_008309467</t>
  </si>
  <si>
    <t>tig00000792_g4156.t1</t>
  </si>
  <si>
    <t>gi|1030136909|ref|XP_016760062.1|</t>
  </si>
  <si>
    <t>Eukaryota-Fungi-Ascomycota-Dothideomycetes-Capnodiales-Mycosphaerellaceae-Sphaerulina-Sphaerulina_musiva-XP_016760062</t>
  </si>
  <si>
    <t>tig00000870_g5119.t1</t>
  </si>
  <si>
    <t>gi|545372868|ref|XP_005650854.1|</t>
  </si>
  <si>
    <t>Eukaryota-Viridiplantae-Chlorophyta-Trebouxiophyceae-undef-Coccomyxaceae-Coccomyxa-Coccomyxa_subellipsoidea-XP_005650854</t>
  </si>
  <si>
    <t>tig00001095_g7041.t1</t>
  </si>
  <si>
    <t>gi|765556770|gb|KJE97079.1|</t>
  </si>
  <si>
    <t>Eukaryota-undef-undef-Ichthyosporea-undef-undef-Capsaspora-Capsaspora_owczarzaki-KJE97079</t>
  </si>
  <si>
    <t>tig00001493_g8986.t1</t>
  </si>
  <si>
    <t>tig00020554_g10891.t1</t>
  </si>
  <si>
    <t>tig00020604_g11859.t1</t>
  </si>
  <si>
    <t>gi|780058832|ref|XP_011670131.1|</t>
  </si>
  <si>
    <t>Eukaryota-Metazoa-Echinodermata-Echinoidea-Echinoida-Strongylocentrotidae-Strongylocentrotus-Strongylocentrotus_purpuratus-XP_011670131</t>
  </si>
  <si>
    <t>tig00000178_g12815.t1</t>
  </si>
  <si>
    <t>gi|551643271|ref|XP_005824430.1|</t>
  </si>
  <si>
    <t>Eukaryota-undef-undef-Cryptophyta-Pyrenomonadales-Geminigeraceae-Guillardia-Guillardia_theta-XP_005824430</t>
  </si>
  <si>
    <t>tig00020961_g16679.t1</t>
  </si>
  <si>
    <t>gi|545704499|ref|XP_005704572.1|</t>
  </si>
  <si>
    <t>Eukaryota-undef-undef-Bangiophyceae-Cyanidiales-Cyanidiaceae-Galdieria-Galdieria_sulphuraria-XP_005704572</t>
  </si>
  <si>
    <t>tig00000215_g18601.t1</t>
  </si>
  <si>
    <t>gi|298714873|emb|CBJ25772.1|</t>
  </si>
  <si>
    <t>Eukaryota-undef-Phaeophyceae-undef-Ectocarpales-Ectocarpaceae-Ectocarpus-Ectocarpus_siliculosus-CBJ25772</t>
  </si>
  <si>
    <t>tig00021348_g20524.t1</t>
  </si>
  <si>
    <t>gi|831757726|ref|XP_012749118.1|</t>
  </si>
  <si>
    <t>Eukaryota-undef-undef-undef-Dictyosteliida-undef-Acytostelium-Acytostelium_subglobosum-XP_012749118</t>
  </si>
  <si>
    <t>tig00021759_g23428.t1</t>
  </si>
  <si>
    <t>gi|762099800|ref|XP_011432336.1|</t>
  </si>
  <si>
    <t>Eukaryota-Metazoa-Mollusca-Bivalvia-Ostreoida-Ostreidae-Crassostrea-Crassostrea_gigas-XP_011432336</t>
  </si>
  <si>
    <t>tig00000361_g24379.t1</t>
  </si>
  <si>
    <t>gi|1012026064|ref|XP_015950949.1|</t>
  </si>
  <si>
    <t>Eukaryota-Viridiplantae-Streptophyta-undef-Fabales-Fabaceae-Arachis-Arachis_duranensis-XP_015950949</t>
  </si>
  <si>
    <t>tig00000403_g277.t1</t>
  </si>
  <si>
    <t>gi|695390072|ref|XP_009519611.1|</t>
  </si>
  <si>
    <t>Eukaryota-undef-undef-Oomycetes-Peronosporales-undef-Phytophthora-Phytophthora_sojae-XP_009519611</t>
  </si>
  <si>
    <t>tig00000691_g3191.t1</t>
  </si>
  <si>
    <t>gi|1015603569|gb|AMW04486.1|</t>
  </si>
  <si>
    <t>Bacteria-undef-Gemmatimonadetes-Gemmatimonadetes-Gemmatimonadales-Gemmatimonadaceae-Gemmatimonas-Gemmatimonas_phototrophica-AMW04486</t>
  </si>
  <si>
    <t>tig00000870_g5120.t1</t>
  </si>
  <si>
    <t>gi|470487626|ref|XP_004344715.1|</t>
  </si>
  <si>
    <t>Eukaryota-undef-undef-undef-Longamoebia-Acanthamoebidae-Acanthamoeba-Acanthamoeba_castellanii-XP_004344715</t>
  </si>
  <si>
    <t>tig00001095_g7042.t1</t>
  </si>
  <si>
    <t>gi|1004134647|gb|KXZ42738.1|</t>
  </si>
  <si>
    <t>Eukaryota-Viridiplantae-Chlorophyta-Chlorophyceae-Chlamydomonadales-Volvocaceae-Gonium-Gonium_pectorale-KXZ42738</t>
  </si>
  <si>
    <t>tig00001284_g8007.t1</t>
  </si>
  <si>
    <t>gi|976913420|gb|KVH99682.1|</t>
  </si>
  <si>
    <t>Eukaryota-Viridiplantae-Streptophyta-undef-Asterales-Asteraceae-Cynara-Cynara_cardunculus-KVH99682</t>
  </si>
  <si>
    <t>tig00001493_g8987.t1</t>
  </si>
  <si>
    <t>tig00020604_g11860.t1</t>
  </si>
  <si>
    <t>gi|971515479|dbj|GAQ82711.1|</t>
  </si>
  <si>
    <t>Eukaryota-Viridiplantae-Streptophyta-Klebsormidiophyceae-Klebsormidiales-Klebsormidiaceae-Klebsormidium-Klebsormidium_flaccidum-GAQ82711</t>
  </si>
  <si>
    <t>tig00000178_g12816.t1</t>
  </si>
  <si>
    <t>gi|951277973|emb|CUS83282.1|</t>
  </si>
  <si>
    <t>Bacteria-undef-Candidatus Kryptonia-undef-undef-undef-Candidatus Kryptobacter-Candidatus_Kryptobacter_tengchongensis-CUS83282</t>
  </si>
  <si>
    <t>tig00020780_g13764.t1</t>
  </si>
  <si>
    <t>gi|831782819|ref|XP_012756807.1|</t>
  </si>
  <si>
    <t>Eukaryota-undef-undef-undef-Dictyosteliida-undef-Acytostelium-Acytostelium_subglobosum-XP_012756807</t>
  </si>
  <si>
    <t>tig00020911_g15709.t1</t>
  </si>
  <si>
    <t>gi|545357638|ref|XP_005644442.1|</t>
  </si>
  <si>
    <t>Eukaryota-Viridiplantae-Chlorophyta-Trebouxiophyceae-undef-Coccomyxaceae-Coccomyxa-Coccomyxa_subellipsoidea-XP_005644442</t>
  </si>
  <si>
    <t>tig00020961_g16680.t1</t>
  </si>
  <si>
    <t>gi|503470115|ref|WP_013704776.1|</t>
  </si>
  <si>
    <t>Bacteria-undef-Deinococcus-Thermus-Deinococci-Thermales-Thermaceae-Marinithermus-Marinithermus_hydrothermalis-WP_013704776</t>
  </si>
  <si>
    <t>tig00000215_g18602.t1</t>
  </si>
  <si>
    <t>gi|1043307235|gb|OBZ91836.1|</t>
  </si>
  <si>
    <t>Eukaryota-Fungi-Mucoromycota-undef-Mucorales-Choanephoraceae-Choanephora-Choanephora_cucurbitarum-OBZ91836</t>
  </si>
  <si>
    <t>tig00021238_g19560.t1</t>
  </si>
  <si>
    <t>gi|671693243|emb|CDS07974.1|</t>
  </si>
  <si>
    <t>Eukaryota-Fungi-Mucoromycota-undef-Mucorales-Lichtheimiaceae-Lichtheimia-Lichtheimia_ramosa-CDS07974</t>
  </si>
  <si>
    <t>tig00021348_g20525.t1</t>
  </si>
  <si>
    <t>gi|1015442050|gb|AMV23834.1|</t>
  </si>
  <si>
    <t>Bacteria-undef-Planctomycetes-Planctomycetia-Planctomycetales-Gemmataceae-Gemmata-Gemmata_sp._SH-PL17-AMV23834</t>
  </si>
  <si>
    <t>tig00000246_g21494.t1</t>
  </si>
  <si>
    <t>gi|765551784|gb|KJE92405.1|</t>
  </si>
  <si>
    <t>Eukaryota-undef-undef-Ichthyosporea-undef-undef-Capsaspora-Capsaspora_owczarzaki-KJE92405</t>
  </si>
  <si>
    <t>tig00000254_g22470.t1</t>
  </si>
  <si>
    <t>tig00021759_g23429.t1</t>
  </si>
  <si>
    <t>gi|255086581|ref|XP_002509257.1|</t>
  </si>
  <si>
    <t>Eukaryota-Viridiplantae-Chlorophyta-Mamiellophyceae-Mamiellales-Mamiellaceae-Micromonas-Micromonas_commoda-XP_002509257</t>
  </si>
  <si>
    <t>tig00000361_g24380.t1</t>
  </si>
  <si>
    <t>gi|551666774|ref|XP_005836148.1|</t>
  </si>
  <si>
    <t>Eukaryota-undef-undef-Cryptophyta-Pyrenomonadales-Geminigeraceae-Guillardia-Guillardia_theta-XP_005836148</t>
  </si>
  <si>
    <t>tig00000792_g4158.t1</t>
  </si>
  <si>
    <t>gi|955173306|emb|CUG77121.1|</t>
  </si>
  <si>
    <t>Eukaryota-undef-undef-undef-Kinetoplastida-Bodonidae-Bodo-Bodo_saltans-CUG77121</t>
  </si>
  <si>
    <t>tig00001095_g7042.t2</t>
  </si>
  <si>
    <t>tig00001284_g8008.t1</t>
  </si>
  <si>
    <t>gi|281206771|gb|EFA80956.1|</t>
  </si>
  <si>
    <t>Eukaryota-undef-undef-undef-Dictyosteliida-undef-Polysphondylium-Polysphondylium_pallidum-EFA80956</t>
  </si>
  <si>
    <t>tig00001493_g8988.t1</t>
  </si>
  <si>
    <t>gi|302845170|ref|XP_002954124.1|</t>
  </si>
  <si>
    <t>Eukaryota-Viridiplantae-Chlorophyta-Chlorophyceae-Chlamydomonadales-Volvocaceae-Volvox-Volvox_carteri-XP_002954124</t>
  </si>
  <si>
    <t>tig00020554_g10893.t1</t>
  </si>
  <si>
    <t>gi|505165976|ref|WP_015353078.1|</t>
  </si>
  <si>
    <t>Bacteria-undef-Proteobacteria-Deltaproteobacteria-Myxococcales-Myxococcaceae-Myxococcus-Myxococcus_stipitatus-WP_015353078</t>
  </si>
  <si>
    <t>tig00020604_g11861.t1</t>
  </si>
  <si>
    <t>gi|763379637|ref|WP_044236814.1|</t>
  </si>
  <si>
    <t>Bacteria-undef-Proteobacteria-Deltaproteobacteria-Myxococcales-Polyangiaceae-Chondromyces-Chondromyces_apiculatus-WP_044236814</t>
  </si>
  <si>
    <t>tig00020780_g13765.t1</t>
  </si>
  <si>
    <t>gi|923137337|ref|XP_013762133.1|</t>
  </si>
  <si>
    <t>Eukaryota-undef-undef-undef-undef-Apusomonadidae-Thecamonas-Thecamonas_trahens-XP_013762133</t>
  </si>
  <si>
    <t>tig00020911_g15710.t1</t>
  </si>
  <si>
    <t>tig00020961_g16680.t2</t>
  </si>
  <si>
    <t>tig00000215_g18603.t1</t>
  </si>
  <si>
    <t>gi|971512966|dbj|GAQ85225.1|</t>
  </si>
  <si>
    <t>Eukaryota-Viridiplantae-Streptophyta-Klebsormidiophyceae-Klebsormidiales-Klebsormidiaceae-Klebsormidium-Klebsormidium_flaccidum-GAQ85225</t>
  </si>
  <si>
    <t>tig00021348_g20526.t1</t>
  </si>
  <si>
    <t>tig00000246_g21495.t1</t>
  </si>
  <si>
    <t>gi|1021058388|emb|SAM05458.1|</t>
  </si>
  <si>
    <t>Eukaryota-Fungi-Mucoromycota-undef-Mucorales-Cunninghamellaceae-Absidia-Absidia_glauca-SAM05458</t>
  </si>
  <si>
    <t>tig00000254_g22471.t1</t>
  </si>
  <si>
    <t>tig00000691_g3193.t1</t>
  </si>
  <si>
    <t>gi|927687109|gb|KPA18336.1|</t>
  </si>
  <si>
    <t>Bacteria-undef-Proteobacteria-Deltaproteobacteria-Desulfobacterales-Desulfobacteraceae-Candidatus Magnetomorum-Candidatus_Magnetomorum_sp._HK-1-KPA18336</t>
  </si>
  <si>
    <t>tig00000989_g6091.t1</t>
  </si>
  <si>
    <t>gi|971510970|dbj|GAQ87235.1|</t>
  </si>
  <si>
    <t>Eukaryota-Viridiplantae-Streptophyta-Klebsormidiophyceae-Klebsormidiales-Klebsormidiaceae-Klebsormidium-Klebsormidium_flaccidum-GAQ87235</t>
  </si>
  <si>
    <t>tig00001095_g7043.t1</t>
  </si>
  <si>
    <t>gi|676415279|gb|KFO58734.1|</t>
  </si>
  <si>
    <t>Eukaryota-Metazoa-Chordata-Aves-Passeriformes-Corvidae-Corvus-Corvus_brachyrhynchos-KFO58734</t>
  </si>
  <si>
    <t>tig00001284_g8009.t1</t>
  </si>
  <si>
    <t>gi|501058369|ref|WP_012109743.1|</t>
  </si>
  <si>
    <t>Bacteria-undef-Proteobacteria-Alphaproteobacteria-Rhizobiales-Rhodobiaceae-Parvibaculum-Parvibaculum_lavamentivorans-WP_012109743</t>
  </si>
  <si>
    <t>tig00020554_g10894.t1</t>
  </si>
  <si>
    <t>gi|655940817|ref|WP_028989039.1|</t>
  </si>
  <si>
    <t>Bacteria-undef-Proteobacteria-Acidithiobacillia-Acidithiobacillales-Thermithiobacillaceae-Thermithiobacillus-Thermithiobacillus_tepidarius-WP_028989039</t>
  </si>
  <si>
    <t>tig00020780_g13766.t1</t>
  </si>
  <si>
    <t>gi|27923850|sp|Q9SMI2.1|RS21_CYAPA</t>
  </si>
  <si>
    <t>Eukaryota-undef-undef-Glaucocystophyceae-undef-Cyanophoraceae-Cyanophora-Cyanophora_paradoxa-Q9SMI2</t>
  </si>
  <si>
    <t>tig00020911_g15711.t1</t>
  </si>
  <si>
    <t>gi|655631671|ref|WP_028946514.1|</t>
  </si>
  <si>
    <t>Bacteria-undef-Cyanobacteria-undef-Synechococcales-Merismopediaceae-Synechocystis-Synechocystis_sp._PCC_6714-WP_028946514</t>
  </si>
  <si>
    <t>tig00000215_g18604.t1</t>
  </si>
  <si>
    <t>gi|597853693|gb|EYC03147.1|</t>
  </si>
  <si>
    <t>Eukaryota-Metazoa-Nematoda-Chromadorea-Rhabditida-Ancylostomatidae-Ancylostoma-Ancylostoma_ceylanicum-EYC03147</t>
  </si>
  <si>
    <t>tig00000361_g24382.t1</t>
  </si>
  <si>
    <t>gi|559783558|gb|AHB18377.1|</t>
  </si>
  <si>
    <t>Eukaryota-undef-undef-Glaucocystophyceae-undef-Cyanophoraceae-Cyanophora-Cyanophora_paradoxa-AHB18377</t>
  </si>
  <si>
    <t>tig00000581_g2219.t1</t>
  </si>
  <si>
    <t>gi|585702146|ref|XP_006823013.1|</t>
  </si>
  <si>
    <t>Eukaryota-Metazoa-Hemichordata-Enteropneusta-undef-Harrimaniidae-Saccoglossus-Saccoglossus_kowalevskii-XP_006823013</t>
  </si>
  <si>
    <t>tig00000692_g3194.t1</t>
  </si>
  <si>
    <t>gi|159476616|ref|XP_001696407.1|</t>
  </si>
  <si>
    <t>Eukaryota-Viridiplantae-Chlorophyta-Chlorophyceae-Chlamydomonadales-Chlamydomonadaceae-Chlamydomonas-Chlamydomonas_reinhardtii-XP_001696407</t>
  </si>
  <si>
    <t>tig00000792_g4160.t1</t>
  </si>
  <si>
    <t>gi|651320989|ref|WP_026445378.1|</t>
  </si>
  <si>
    <t>Bacteria-undef-Acidobacteria-Acidobacteriia-Acidobacteriales-Acidobacteriaceae-undef-Acidobacteriaceae_bacterium_URHE0068-WP_026445378</t>
  </si>
  <si>
    <t>tig00000870_g5123.t1</t>
  </si>
  <si>
    <t>gi|927715490|gb|KPA30873.1|</t>
  </si>
  <si>
    <t>Bacteria-undef-Spirochaetes-Spirochaetia-undef-Leptospiraceae-Leptospira-Leptospira_interrogans-KPA30873</t>
  </si>
  <si>
    <t>tig00000989_g6092.t1</t>
  </si>
  <si>
    <t>gi|764923502|ref|WP_044494437.1|</t>
  </si>
  <si>
    <t>Bacteria-undef-Cyanobacteria-undef-Oscillatoriales-Oscillatoriaceae-Moorea-Moorea_producens-WP_044494437</t>
  </si>
  <si>
    <t>tig00001095_g7044.t1</t>
  </si>
  <si>
    <t>gi|545706985|ref|XP_005705808.1|</t>
  </si>
  <si>
    <t>Eukaryota-undef-undef-Bangiophyceae-Cyanidiales-Cyanidiaceae-Galdieria-Galdieria_sulphuraria-XP_005705808</t>
  </si>
  <si>
    <t>tig00001284_g8010.t1</t>
  </si>
  <si>
    <t>gi|1057124201|ref|WP_068518525.1|</t>
  </si>
  <si>
    <t>Bacteria-undef-Proteobacteria-Alphaproteobacteria-Rhodospirillales-Rhodospirillaceae-Thalassospira-Thalassospira_sp._MCCC_1A02491-WP_068518525</t>
  </si>
  <si>
    <t>tig00000178_g12819.t1</t>
  </si>
  <si>
    <t>gi|167537076|ref|XP_001750208.1|</t>
  </si>
  <si>
    <t>Eukaryota-undef-undef-undef-Choanoflagellida-Salpingoecidae-Monosiga-Monosiga_brevicollis-XP_001750208</t>
  </si>
  <si>
    <t>tig00020780_g13767.t1</t>
  </si>
  <si>
    <t>gi|464357124|gb|EMO33979.1|</t>
  </si>
  <si>
    <t>Bacteria-undef-Spirochaetes-Spirochaetia-undef-Leptospiraceae-Leptospira-Leptospira_santarosai-EMO33979</t>
  </si>
  <si>
    <t>tig00020961_g16682.t1</t>
  </si>
  <si>
    <t>gi|545362672|ref|XP_005646544.1|</t>
  </si>
  <si>
    <t>Eukaryota-Viridiplantae-Chlorophyta-Trebouxiophyceae-undef-Coccomyxaceae-Coccomyxa-Coccomyxa_subellipsoidea-XP_005646544</t>
  </si>
  <si>
    <t>tig00021348_g20528.t1</t>
  </si>
  <si>
    <t>gi|1005482747|ref|XP_015778065.1|</t>
  </si>
  <si>
    <t>Eukaryota-Metazoa-Cnidaria-Anthozoa-Scleractinia-Acroporidae-Acropora-Acropora_digitifera-XP_015778065</t>
  </si>
  <si>
    <t>tig00021760_g23432.t1</t>
  </si>
  <si>
    <t>gi|669155964|ref|XP_008613544.1|</t>
  </si>
  <si>
    <t>Eukaryota-undef-undef-Oomycetes-Saprolegniales-Saprolegniaceae-Saprolegnia-Saprolegnia_diclina-XP_008613544</t>
  </si>
  <si>
    <t>tig00000361_g24383.t1</t>
  </si>
  <si>
    <t>tig00000792_g4160.t2</t>
  </si>
  <si>
    <t>tig00000870_g5124.t1</t>
  </si>
  <si>
    <t>tig00000989_g6093.t1</t>
  </si>
  <si>
    <t>gi|926785566|ref|XP_013901257.1|</t>
  </si>
  <si>
    <t>Eukaryota-Viridiplantae-Chlorophyta-Chlorophyceae-Sphaeropleales-Selenastraceae-Monoraphidium-Monoraphidium_neglectum-XP_013901257</t>
  </si>
  <si>
    <t>tig00001095_g7045.t1</t>
  </si>
  <si>
    <t>gi|299469882|emb|CBN76736.1|</t>
  </si>
  <si>
    <t>Eukaryota-undef-Phaeophyceae-undef-Ectocarpales-Ectocarpaceae-Ectocarpus-Ectocarpus_siliculosus-CBN76736</t>
  </si>
  <si>
    <t>tig00001284_g8011.t1</t>
  </si>
  <si>
    <t>gi|943938693|ref|XP_014371046.1|</t>
  </si>
  <si>
    <t>Eukaryota-Metazoa-Arthropoda-Insecta-Lepidoptera-Papilionidae-Papilio-Papilio_machaon-XP_014371046</t>
  </si>
  <si>
    <t>tig00020780_g13768.t1</t>
  </si>
  <si>
    <t>gi|1025219466|ref|XP_016430992.1|</t>
  </si>
  <si>
    <t>Eukaryota-Metazoa-Chordata-Actinopteri-Cypriniformes-Cyprinidae-Sinocyclocheilus-Sinocyclocheilus_rhinocerous-XP_016430992</t>
  </si>
  <si>
    <t>tig00020911_g15713.t1</t>
  </si>
  <si>
    <t>gi|1007791840|ref|XP_015832029.1|</t>
  </si>
  <si>
    <t>Eukaryota-Metazoa-Chordata-Actinopteri-Cyprinodontiformes-Nothobranchiidae-Nothobranchius-Nothobranchius_furzeri-XP_015832029</t>
  </si>
  <si>
    <t>tig00020961_g16683.t1</t>
  </si>
  <si>
    <t>gi|553733955|ref|WP_023068584.1|</t>
  </si>
  <si>
    <t>Bacteria-undef-Cyanobacteria-undef-Oscillatoriales-Oscillatoriaceae-Lyngbya-Lyngbya_aestuarii-WP_023068584</t>
  </si>
  <si>
    <t>tig00000215_g18606.t1</t>
  </si>
  <si>
    <t>gi|953491168|emb|CEG46027.1|</t>
  </si>
  <si>
    <t>Eukaryota-undef-undef-Oomycetes-Peronosporales-Peronosporaceae-Plasmopara-Plasmopara_halstedii-CEG46027</t>
  </si>
  <si>
    <t>tig00021348_g20529.t1</t>
  </si>
  <si>
    <t>gi|397643512|gb|EJK75910.1|</t>
  </si>
  <si>
    <t>Eukaryota-undef-Bacillariophyta-Coscinodiscophyceae-Thalassiosirales-Thalassiosiraceae-Thalassiosira-Thalassiosira_oceanica-EJK75910</t>
  </si>
  <si>
    <t>tig00000246_g21498.t1</t>
  </si>
  <si>
    <t>gi|677287418|gb|KFP69846.1|</t>
  </si>
  <si>
    <t>Eukaryota-Metazoa-Chordata-Aves-Passeriformes-Acanthisittidae-Acanthisitta-Acanthisitta_chloris-KFP69846</t>
  </si>
  <si>
    <t>tig00000254_g22474.t1</t>
  </si>
  <si>
    <t>tig00000057_g27.t1</t>
  </si>
  <si>
    <t>gi|302768339|ref|XP_002967589.1|</t>
  </si>
  <si>
    <t>Eukaryota-Viridiplantae-Streptophyta-Lycopodiopsida-Selaginellales-Selaginellaceae-Selaginella-Selaginella_moellendorffii-XP_002967589</t>
  </si>
  <si>
    <t>tig00000663_g2938.t1</t>
  </si>
  <si>
    <t>tig00000754_g3910.t1</t>
  </si>
  <si>
    <t>gi|954196960|gb|KRX09651.1|</t>
  </si>
  <si>
    <t>Eukaryota-undef-undef-Oligohymenophorea-Philasterida-Pseudocohnilembidae-Pseudocohnilembus-Pseudocohnilembus_persalinus-KRX09651</t>
  </si>
  <si>
    <t>tig00000970_g5841.t1</t>
  </si>
  <si>
    <t>gi|299469727|emb|CBN76581.1|</t>
  </si>
  <si>
    <t>Eukaryota-undef-Phaeophyceae-undef-Ectocarpales-Ectocarpaceae-Ectocarpus-Ectocarpus_siliculosus-CBN76581</t>
  </si>
  <si>
    <t>tig00001071_g6794.t1</t>
  </si>
  <si>
    <t>tig00001239_g7760.t1</t>
  </si>
  <si>
    <t>gi|737791847|ref|WP_035759441.1|</t>
  </si>
  <si>
    <t>Bacteria-undef-Cyanobacteria-undef-Oscillatoriales-Microcoleaceae-Arthrospira-Arthrospira_platensis-WP_035759441</t>
  </si>
  <si>
    <t>tig00001428_g8733.t1</t>
  </si>
  <si>
    <t>gi|470512463|ref|XP_004352492.1|</t>
  </si>
  <si>
    <t>Eukaryota-undef-undef-undef-Longamoebia-Acanthamoebidae-Acanthamoeba-Acanthamoeba_castellanii-XP_004352492</t>
  </si>
  <si>
    <t>tig00000157_g9705.t1</t>
  </si>
  <si>
    <t>gi|290980651|ref|XP_002673045.1|</t>
  </si>
  <si>
    <t>Eukaryota-undef-undef-Heterolobosea-Schizopyrenida-Vahlkampfiidae-Naegleria-Naegleria_gruberi-XP_002673045</t>
  </si>
  <si>
    <t>tig00020553_g10650.t1</t>
  </si>
  <si>
    <t>gi|22758850|gb|AAN05585.1|</t>
  </si>
  <si>
    <t>Eukaryota-Metazoa-Mollusca-Bivalvia-Pectinoida-Pectinidae-Argopecten-Argopecten_irradians-AAN05585</t>
  </si>
  <si>
    <t>tig00020725_g13528.t2</t>
  </si>
  <si>
    <t>tig00000042_g15459.t1</t>
  </si>
  <si>
    <t>gi|742761674|gb|KIC71173.1|</t>
  </si>
  <si>
    <t>Bacteria-undef-Chlamydiae-Chlamydiia-Parachlamydiales-Parachlamydiaceae-Neochlamydia-Neochlamydia_sp._TUME1-KIC71173</t>
  </si>
  <si>
    <t>tig00020951_g16431.t1</t>
  </si>
  <si>
    <t>gi|971514588|dbj|GAQ83623.1|</t>
  </si>
  <si>
    <t>Eukaryota-Viridiplantae-Streptophyta-Klebsormidiophyceae-Klebsormidiales-Klebsormidiaceae-Klebsormidium-Klebsormidium_flaccidum-GAQ83623</t>
  </si>
  <si>
    <t>tig00021036_g17392.t1</t>
  </si>
  <si>
    <t>gi|448115955|ref|XP_004202945.1|</t>
  </si>
  <si>
    <t>Eukaryota-Fungi-Ascomycota-Saccharomycetes-Saccharomycetales-Debaryomycetaceae-Millerozyma-Millerozyma_farinosa-XP_004202945</t>
  </si>
  <si>
    <t>tig00021432_g21244.t1</t>
  </si>
  <si>
    <t>gi|746957149|gb|KIF14688.1|</t>
  </si>
  <si>
    <t>Bacteria-undef-Cyanobacteria-undef-Synechococcales-Merismopediaceae-Aphanocapsa-Aphanocapsa_montana-KIF14688</t>
  </si>
  <si>
    <t>tig00021720_g23181.t1</t>
  </si>
  <si>
    <t>gi|470236080|ref|XP_004349988.1|</t>
  </si>
  <si>
    <t>Eukaryota-undef-undef-undef-Dictyosteliida-undef-Dictyostelium-Dictyostelium_fasciculatum-XP_004349988</t>
  </si>
  <si>
    <t>tig00000319_g24136.t1</t>
  </si>
  <si>
    <t>gi|873240989|emb|CEL92876.1|</t>
  </si>
  <si>
    <t>Eukaryota-undef-Chromerida-undef-undef-undef-Vitrella-Vitrella_brassicaformis-CEL92876</t>
  </si>
  <si>
    <t>tig00000792_g4161.t1</t>
  </si>
  <si>
    <t>gi|919081575|ref|XP_013421845.1|</t>
  </si>
  <si>
    <t>Eukaryota-Metazoa-Brachiopoda-Lingulata-Lingulida-Lingulidae-Lingula-Lingula_anatina-XP_013421845</t>
  </si>
  <si>
    <t>tig00000870_g5125.t1</t>
  </si>
  <si>
    <t>gi|585107137|gb|EWM25376.1|</t>
  </si>
  <si>
    <t>Eukaryota-undef-Eustigmatophyceae-undef-Eustigmatales-Monodopsidaceae-Nannochloropsis-Nannochloropsis_gaditana-EWM25376</t>
  </si>
  <si>
    <t>tig00001095_g7046.t1</t>
  </si>
  <si>
    <t>gi|759893056|ref|WP_043579615.1|</t>
  </si>
  <si>
    <t>Bacteria-undef-Gemmatimonadetes-Gemmatimonadetes-Gemmatimonadales-Gemmatimonadaceae-Gemmatimonas-Gemmatimonas_phototrophica-WP_043579615</t>
  </si>
  <si>
    <t>tig00001284_g8012.t1</t>
  </si>
  <si>
    <t>gi|505032407|ref|WP_015219509.1|</t>
  </si>
  <si>
    <t>Bacteria-undef-Cyanobacteria-undef-Chroococcales-Cyanobacteriaceae-Cyanobacterium-Cyanobacterium_aponinum-WP_015219509</t>
  </si>
  <si>
    <t>tig00020604_g11865.t1</t>
  </si>
  <si>
    <t>gi|729707188|emb|CEI96287.1|</t>
  </si>
  <si>
    <t>Eukaryota-Fungi-Mucoromycota-undef-Mucorales-Rhizopodaceae-Rhizopus-Rhizopus_microsporus-CEI96287</t>
  </si>
  <si>
    <t>tig00020780_g13769.t1</t>
  </si>
  <si>
    <t>gi|504245382|ref|WP_014432484.1|</t>
  </si>
  <si>
    <t>Bacteria-undef-Chloroflexi-Caldilineae-Caldilineales-Caldilineaceae-Caldilinea-Caldilinea_aerophila-WP_014432484</t>
  </si>
  <si>
    <t>tig00020961_g16684.t1</t>
  </si>
  <si>
    <t>gi|669146422|ref|XP_008608773.1|</t>
  </si>
  <si>
    <t>Eukaryota-undef-undef-Oomycetes-Saprolegniales-Saprolegniaceae-Saprolegnia-Saprolegnia_diclina-XP_008608773</t>
  </si>
  <si>
    <t>tig00000246_g21499.t1</t>
  </si>
  <si>
    <t>gi|936187577|ref|WP_054521828.1|</t>
  </si>
  <si>
    <t>Bacteria-undef-Chloroflexi-Anaerolineae-Anaerolineales-Anaerolineaceae-Thermanaerothrix-Thermanaerothrix_daxensis-WP_054521828</t>
  </si>
  <si>
    <t>tig00000361_g24385.t1</t>
  </si>
  <si>
    <t>gi|505033754|ref|WP_015220856.1|</t>
  </si>
  <si>
    <t>Bacteria-undef-Cyanobacteria-undef-Chroococcales-Cyanobacteriaceae-Cyanobacterium-Cyanobacterium_aponinum-WP_015220856</t>
  </si>
  <si>
    <t>tig00000475_g1248.t1</t>
  </si>
  <si>
    <t>gi|470439742|ref|XP_004339225.1|</t>
  </si>
  <si>
    <t>Eukaryota-undef-undef-undef-Longamoebia-Acanthamoebidae-Acanthamoeba-Acanthamoeba_castellanii-XP_004339225</t>
  </si>
  <si>
    <t>tig00000792_g4162.t1</t>
  </si>
  <si>
    <t>gi|546303162|ref|XP_005711941.1|</t>
  </si>
  <si>
    <t>Eukaryota-undef-undef-Florideophyceae-Gigartinales-Gigartinaceae-Chondrus-Chondrus_crispus-XP_005711941</t>
  </si>
  <si>
    <t>tig00001284_g8013.t1</t>
  </si>
  <si>
    <t>gi|281210980|gb|EFA85146.1|</t>
  </si>
  <si>
    <t>Eukaryota-undef-undef-undef-Dictyosteliida-undef-Polysphondylium-Polysphondylium_pallidum-EFA85146</t>
  </si>
  <si>
    <t>tig00020780_g13770.t1</t>
  </si>
  <si>
    <t>gi|939647598|ref|XP_014273457.1|</t>
  </si>
  <si>
    <t>Eukaryota-Metazoa-Arthropoda-Insecta-Hemiptera-Pentatomidae-Halyomorpha-Halyomorpha_halys-XP_014273457</t>
  </si>
  <si>
    <t>tig00000194_g14746.t1</t>
  </si>
  <si>
    <t>gi|145520861|ref|XP_001446286.1|</t>
  </si>
  <si>
    <t>Eukaryota-undef-undef-Oligohymenophorea-Peniculida-Parameciidae-Paramecium-Paramecium_tetraurelia-XP_001446286</t>
  </si>
  <si>
    <t>tig00020961_g16685.t1</t>
  </si>
  <si>
    <t>gi|168049301|ref|XP_001777102.1|</t>
  </si>
  <si>
    <t>Eukaryota-Viridiplantae-Streptophyta-Bryopsida-Funariales-Funariaceae-Physcomitrella-Physcomitrella_patens-XP_001777102</t>
  </si>
  <si>
    <t>tig00000215_g18608.t1</t>
  </si>
  <si>
    <t>gi|1000242715|gb|KXK06074.1|</t>
  </si>
  <si>
    <t>Bacteria-undef-Chlorobi-undef-undef-undef-undef-Chlorobi_bacterium_OLB4-KXK06074</t>
  </si>
  <si>
    <t>tig00021348_g20531.t1</t>
  </si>
  <si>
    <t>gi|923120384|ref|XP_013753664.1|</t>
  </si>
  <si>
    <t>Eukaryota-undef-undef-undef-undef-Apusomonadidae-Thecamonas-Thecamonas_trahens-XP_013753664</t>
  </si>
  <si>
    <t>tig00000246_g21500.t1</t>
  </si>
  <si>
    <t>tig00000403_g284.t1</t>
  </si>
  <si>
    <t>gi|497473937|ref|WP_009788135.1|</t>
  </si>
  <si>
    <t>Bacteria-undef-Cyanobacteria-undef-Oscillatoriales-Oscillatoriaceae-Lyngbya-Lyngbya_sp._PCC_8106-WP_009788135</t>
  </si>
  <si>
    <t>tig00000475_g1249.t1</t>
  </si>
  <si>
    <t>tig00000581_g2223.t1</t>
  </si>
  <si>
    <t>gi|831760022|ref|XP_012749824.1|</t>
  </si>
  <si>
    <t>Eukaryota-undef-undef-undef-Dictyosteliida-undef-Acytostelium-Acytostelium_subglobosum-XP_012749824</t>
  </si>
  <si>
    <t>tig00000792_g4163.t1</t>
  </si>
  <si>
    <t>gi|546313303|ref|XP_005715243.1|</t>
  </si>
  <si>
    <t>Eukaryota-undef-undef-Florideophyceae-Gigartinales-Gigartinaceae-Chondrus-Chondrus_crispus-XP_005715243</t>
  </si>
  <si>
    <t>tig00000870_g5127.t1</t>
  </si>
  <si>
    <t>gi|470476863|ref|XP_004342307.1|</t>
  </si>
  <si>
    <t>Eukaryota-undef-undef-undef-Longamoebia-Acanthamoebidae-Acanthamoeba-Acanthamoeba_castellanii-XP_004342307</t>
  </si>
  <si>
    <t>tig00000989_g6095.t1</t>
  </si>
  <si>
    <t>gi|1057553950|ref|WP_068847730.1|</t>
  </si>
  <si>
    <t>Bacteria-undef-Planctomycetes-Planctomycetia-Planctomycetales-Planctomycetaceae-Planctopirus-Planctopirus_sp._JC280-WP_068847730</t>
  </si>
  <si>
    <t>tig00020604_g11867.t1</t>
  </si>
  <si>
    <t>gi|960985135|ref|XP_014807846.1|</t>
  </si>
  <si>
    <t>Eukaryota-Metazoa-Chordata-Aves-Charadriiformes-Scolopacidae-Calidris-Calidris_pugnax-XP_014807846</t>
  </si>
  <si>
    <t>tig00000178_g12823.t1</t>
  </si>
  <si>
    <t>tig00020780_g13771.t1</t>
  </si>
  <si>
    <t>gi|760438567|ref|XP_011396352.1|</t>
  </si>
  <si>
    <t>Eukaryota-Viridiplantae-Chlorophyta-Trebouxiophyceae-Chlorellales-Chlorellaceae-Auxenochlorella-Auxenochlorella_protothecoides-XP_011396352</t>
  </si>
  <si>
    <t>tig00020911_g15716.t1</t>
  </si>
  <si>
    <t>gi|970653443|gb|KUF91912.1|</t>
  </si>
  <si>
    <t>Eukaryota-undef-undef-Oomycetes-Peronosporales-undef-Phytophthora-Phytophthora_nicotianae-KUF91912</t>
  </si>
  <si>
    <t>tig00020961_g16686.t1</t>
  </si>
  <si>
    <t>gi|1032648584|gb|OAQ29876.1|</t>
  </si>
  <si>
    <t>Eukaryota-Fungi-Mucoromycota-undef-Mortierellales-Mortierellaceae-Mortierella-Mortierella_elongata-OAQ29876</t>
  </si>
  <si>
    <t>tig00021348_g20532.t1</t>
  </si>
  <si>
    <t>gi|918690813|ref|WP_052560584.1|</t>
  </si>
  <si>
    <t>tig00000246_g21500.t2</t>
  </si>
  <si>
    <t>tig00000361_g24387.t1</t>
  </si>
  <si>
    <t>gi|923111074|gb|ALB21444.1|</t>
  </si>
  <si>
    <t>Bacteria-undef-Proteobacteria-Gammaproteobacteria-Thiotrichales-Piscirickettsiaceae-Piscirickettsia-Piscirickettsia_salmonis-ALB21444</t>
  </si>
  <si>
    <t>tig00000475_g1250.t1</t>
  </si>
  <si>
    <t>gi|1035949373|gb|OAY72903.1|</t>
  </si>
  <si>
    <t>Eukaryota-Viridiplantae-Streptophyta-Liliopsida-Poales-Bromeliaceae-Ananas-Ananas_comosus-OAY72903</t>
  </si>
  <si>
    <t>tig00000581_g2224.t1</t>
  </si>
  <si>
    <t>gi|196011289|ref|XP_002115508.1|</t>
  </si>
  <si>
    <t>Eukaryota-Metazoa-Placozoa-undef-undef-undef-Trichoplax-Trichoplax_adhaerens-XP_002115508</t>
  </si>
  <si>
    <t>tig00000692_g3199.t1</t>
  </si>
  <si>
    <t>gi|742764510|gb|KIC73737.1|</t>
  </si>
  <si>
    <t>Bacteria-undef-Chlamydiae-Chlamydiia-Parachlamydiales-Parachlamydiaceae-Neochlamydia-Neochlamydia_sp._TUME1-KIC73737</t>
  </si>
  <si>
    <t>tig00001284_g8015.t1</t>
  </si>
  <si>
    <t>gi|1043405919|gb|OCA18606.1|</t>
  </si>
  <si>
    <t>Eukaryota-Metazoa-Chordata-Amphibia-Anura-Pipidae-Xenopus-Xenopus_tropicalis-OCA18606</t>
  </si>
  <si>
    <t>tig00000144_g8995.t1</t>
  </si>
  <si>
    <t>gi|527210010|gb|EPS74596.1|</t>
  </si>
  <si>
    <t>Eukaryota-Viridiplantae-Streptophyta-undef-Lamiales-Lentibulariaceae-Genlisea-Genlisea_aurea-EPS74596</t>
  </si>
  <si>
    <t>tig00020604_g11868.t1</t>
  </si>
  <si>
    <t>gi|281205448|gb|EFA79639.1|</t>
  </si>
  <si>
    <t>Eukaryota-undef-undef-undef-Dictyosteliida-undef-Polysphondylium-Polysphondylium_pallidum-EFA79639</t>
  </si>
  <si>
    <t>tig00000178_g12824.t1</t>
  </si>
  <si>
    <t>gi|948172549|ref|WP_056830594.1|</t>
  </si>
  <si>
    <t>Bacteria-undef-Firmicutes-Bacilli-Bacillales-Paenibacillaceae-Paenibacillus-Paenibacillus_sp._Soil787-WP_056830594</t>
  </si>
  <si>
    <t>tig00020780_g13772.t1</t>
  </si>
  <si>
    <t>gi|702496771|ref|XP_010037319.1|</t>
  </si>
  <si>
    <t>Eukaryota-Viridiplantae-Streptophyta-undef-Myrtales-Myrtaceae-Eucalyptus-Eucalyptus_grandis-XP_010037319</t>
  </si>
  <si>
    <t>tig00000194_g14748.t1</t>
  </si>
  <si>
    <t>gi|884937819|ref|XP_012996619.1|</t>
  </si>
  <si>
    <t>Eukaryota-Metazoa-Chordata-Mammalia-Rodentia-Caviidae-Cavia-Cavia_porcellus-XP_012996619</t>
  </si>
  <si>
    <t>tig00020911_g15717.t1</t>
  </si>
  <si>
    <t>gi|591385498|ref|XP_007067196.1|</t>
  </si>
  <si>
    <t>Eukaryota-Metazoa-Chordata-undef-Testudines-Cheloniidae-Chelonia-Chelonia_mydas-XP_007067196</t>
  </si>
  <si>
    <t>tig00020961_g16687.t1</t>
  </si>
  <si>
    <t>gi|657550029|ref|XP_008279676.1|</t>
  </si>
  <si>
    <t>Eukaryota-Metazoa-Chordata-Actinopteri-undef-Pomacentridae-Stegastes-Stegastes_partitus-XP_008279676</t>
  </si>
  <si>
    <t>tig00021244_g19568.t1</t>
  </si>
  <si>
    <t>gi|762095540|ref|XP_011430275.1|</t>
  </si>
  <si>
    <t>tig00021348_g20533.t1</t>
  </si>
  <si>
    <t>gi|545356946|ref|XP_005644150.1|</t>
  </si>
  <si>
    <t>Eukaryota-Viridiplantae-Chlorophyta-Trebouxiophyceae-undef-Coccomyxaceae-Coccomyxa-Coccomyxa_subellipsoidea-XP_005644150</t>
  </si>
  <si>
    <t>tig00000361_g24388.t1</t>
  </si>
  <si>
    <t>gi|971513711|dbj|GAQ84486.1|</t>
  </si>
  <si>
    <t>Eukaryota-Viridiplantae-Streptophyta-Klebsormidiophyceae-Klebsormidiales-Klebsormidiaceae-Klebsormidium-Klebsormidium_flaccidum-GAQ84486</t>
  </si>
  <si>
    <t>tig00000792_g4165.t1</t>
  </si>
  <si>
    <t>gi|1026973742|ref|XP_016609794.1|</t>
  </si>
  <si>
    <t>Eukaryota-Fungi-Chytridiomycota-Chytridiomycetes-Spizellomycetales-Spizellomycetaceae-Spizellomyces-Spizellomyces_punctatus-XP_016609794</t>
  </si>
  <si>
    <t>tig00000989_g6097.t1</t>
  </si>
  <si>
    <t>gi|697173675|ref|XP_009595764.1|</t>
  </si>
  <si>
    <t>Eukaryota-Viridiplantae-Streptophyta-undef-Solanales-Solanaceae-Nicotiana-Nicotiana_tomentosiformis-XP_009595764</t>
  </si>
  <si>
    <t>tig00000144_g8996.t1</t>
  </si>
  <si>
    <t>tig00020604_g11869.t1</t>
  </si>
  <si>
    <t>gi|558598531|gb|EST45438.1|</t>
  </si>
  <si>
    <t>Eukaryota-undef-undef-undef-undef-Hexamitidae-Spironucleus-Spironucleus_salmonicida-EST45438</t>
  </si>
  <si>
    <t>tig00020780_g13773.t1</t>
  </si>
  <si>
    <t>gi|922888675|gb|KOO53881.1|</t>
  </si>
  <si>
    <t>Eukaryota-undef-undef-undef-Prymnesiales-Chrysochromulinaceae-Chrysochromulina-Chrysochromulina_sp._CCMP291-KOO53881</t>
  </si>
  <si>
    <t>tig00000194_g14749.t1</t>
  </si>
  <si>
    <t>gi|801009970|ref|WP_046022121.1|</t>
  </si>
  <si>
    <t>Bacteria-undef-Proteobacteria-Alphaproteobacteria-Rhodospirillales-Rhodospirillaceae-Magnetospira-Magnetospira_sp._QH-2-WP_046022121</t>
  </si>
  <si>
    <t>tig00021244_g19569.t1</t>
  </si>
  <si>
    <t>tig00021348_g20534.t1</t>
  </si>
  <si>
    <t>gi|66810532|ref|XP_638973.1|</t>
  </si>
  <si>
    <t>Eukaryota-undef-undef-undef-Dictyosteliida-undef-Dictyostelium-Dictyostelium_discoideum-XP_638973</t>
  </si>
  <si>
    <t>tig00000254_g22479.t1</t>
  </si>
  <si>
    <t>gi|281200541|gb|EFA74759.1|</t>
  </si>
  <si>
    <t>Eukaryota-undef-undef-undef-Dictyosteliida-undef-Polysphondylium-Polysphondylium_pallidum-EFA74759</t>
  </si>
  <si>
    <t>tig00000361_g24389.t1</t>
  </si>
  <si>
    <t>gi|260828627|ref|XP_002609264.1|</t>
  </si>
  <si>
    <t>Eukaryota-Metazoa-Chordata-undef-undef-Branchiostomidae-Branchiostoma-Branchiostoma_floridae-XP_002609264</t>
  </si>
  <si>
    <t>tig00000403_g287.t1</t>
  </si>
  <si>
    <t>gi|669144408|ref|XP_008607766.1|</t>
  </si>
  <si>
    <t>Eukaryota-undef-undef-Oomycetes-Saprolegniales-Saprolegniaceae-Saprolegnia-Saprolegnia_diclina-XP_008607766</t>
  </si>
  <si>
    <t>tig00000475_g1252.t1</t>
  </si>
  <si>
    <t>gi|302804438|ref|XP_002983971.1|</t>
  </si>
  <si>
    <t>Eukaryota-Viridiplantae-Streptophyta-Lycopodiopsida-Selaginellales-Selaginellaceae-Selaginella-Selaginella_moellendorffii-XP_002983971</t>
  </si>
  <si>
    <t>tig00000581_g2226.t1</t>
  </si>
  <si>
    <t>tig00000692_g3201.t1</t>
  </si>
  <si>
    <t>gi|831771292|ref|XP_012753259.1|</t>
  </si>
  <si>
    <t>Eukaryota-undef-undef-undef-Dictyosteliida-undef-Acytostelium-Acytostelium_subglobosum-XP_012753259</t>
  </si>
  <si>
    <t>tig00000792_g4166.t1</t>
  </si>
  <si>
    <t>gi|552913438|gb|ERZ98724.1|</t>
  </si>
  <si>
    <t>Eukaryota-Fungi-Mucoromycota-Glomeromycetes-Glomerales-Glomeraceae-Rhizophagus-Rhizophagus_irregularis-ERZ98724</t>
  </si>
  <si>
    <t>tig00000989_g6098.t1</t>
  </si>
  <si>
    <t>gi|919090192|ref|XP_013382137.1|</t>
  </si>
  <si>
    <t>Eukaryota-Metazoa-Brachiopoda-Lingulata-Lingulida-Lingulidae-Lingula-Lingula_anatina-XP_013382137</t>
  </si>
  <si>
    <t>tig00000144_g8996.t2</t>
  </si>
  <si>
    <t>tig00020780_g13774.t1</t>
  </si>
  <si>
    <t>gi|470299351|ref|XP_004346423.1|</t>
  </si>
  <si>
    <t>Eukaryota-undef-undef-Ichthyosporea-undef-undef-Capsaspora-Capsaspora_owczarzaki-XP_004346423</t>
  </si>
  <si>
    <t>tig00000194_g14750.t1</t>
  </si>
  <si>
    <t>gi|802700747|gb|KKA70381.1|</t>
  </si>
  <si>
    <t>Eukaryota-Metazoa-Nematoda-Chromadorea-Diplogasterida-Neodiplogasteridae-Pristionchus-Pristionchus_pacificus-KKA70381</t>
  </si>
  <si>
    <t>tig00020911_g15719.t1</t>
  </si>
  <si>
    <t>gi|470504769|ref|XP_004348506.1|</t>
  </si>
  <si>
    <t>Eukaryota-undef-undef-undef-Longamoebia-Acanthamoebidae-Acanthamoeba-Acanthamoeba_castellanii-XP_004348506</t>
  </si>
  <si>
    <t>tig00020961_g16689.t1</t>
  </si>
  <si>
    <t>gi|551604760|ref|XP_005783837.1|</t>
  </si>
  <si>
    <t>Eukaryota-undef-undef-undef-Isochrysidales-Noelaerhabdaceae-Emiliania-Emiliania_huxleyi-XP_005783837</t>
  </si>
  <si>
    <t>tig00021348_g20535.t1</t>
  </si>
  <si>
    <t>tig00000254_g22480.t1</t>
  </si>
  <si>
    <t>gi|1032643284|gb|OAQ24628.1|</t>
  </si>
  <si>
    <t>Eukaryota-Fungi-Mucoromycota-undef-Mortierellales-Mortierellaceae-Mortierella-Mortierella_elongata-OAQ24628</t>
  </si>
  <si>
    <t>tig00000792_g4167.t1</t>
  </si>
  <si>
    <t>gi|1050646601|ref|XP_017646614.1|</t>
  </si>
  <si>
    <t>Eukaryota-Viridiplantae-Streptophyta-undef-Malvales-Malvaceae-Gossypium-Gossypium_arboreum-XP_017646614</t>
  </si>
  <si>
    <t>tig00000989_g6099.t1</t>
  </si>
  <si>
    <t>gi|501190532|ref|WP_012233550.1|</t>
  </si>
  <si>
    <t>Bacteria-undef-Proteobacteria-Deltaproteobacteria-Myxococcales-Polyangiaceae-Sorangium-Sorangium_cellulosum-WP_012233550</t>
  </si>
  <si>
    <t>tig00001098_g7051.t1</t>
  </si>
  <si>
    <t>tig00000144_g8997.t1</t>
  </si>
  <si>
    <t>gi|657809756|ref|XP_008332168.1|</t>
  </si>
  <si>
    <t>Eukaryota-Metazoa-Chordata-Actinopteri-Pleuronectiformes-Cynoglossidae-Cynoglossus-Cynoglossus_semilaevis-XP_008332168</t>
  </si>
  <si>
    <t>tig00020554_g10901.t1</t>
  </si>
  <si>
    <t>gi|551516124|ref|XP_005809566.1|</t>
  </si>
  <si>
    <t>Eukaryota-Metazoa-Chordata-Actinopteri-Cyprinodontiformes-Poeciliidae-Xiphophorus-Xiphophorus_maculatus-XP_005809566</t>
  </si>
  <si>
    <t>tig00020604_g11871.t1</t>
  </si>
  <si>
    <t>gi|765164679|ref|XP_004084806.2|</t>
  </si>
  <si>
    <t>Eukaryota-Metazoa-Chordata-Actinopteri-Beloniformes-Adrianichthyidae-Oryzias-Oryzias_latipes-XP_004084806</t>
  </si>
  <si>
    <t>tig00020676_g12827.t1</t>
  </si>
  <si>
    <t>tig00000194_g14751.t1</t>
  </si>
  <si>
    <t>gi|743884702|ref|XP_010909754.1|</t>
  </si>
  <si>
    <t>tig00020911_g15720.t1</t>
  </si>
  <si>
    <t>gi|330793305|ref|XP_003284725.1|</t>
  </si>
  <si>
    <t>Eukaryota-undef-undef-undef-Dictyosteliida-undef-Dictyostelium-Dictyostelium_purpureum-XP_003284725</t>
  </si>
  <si>
    <t>tig00020961_g16690.t1</t>
  </si>
  <si>
    <t>tig00021348_g20536.t1</t>
  </si>
  <si>
    <t>gi|1026054523|ref|XP_016571778.1|</t>
  </si>
  <si>
    <t>Eukaryota-Viridiplantae-Streptophyta-undef-Solanales-Solanaceae-Capsicum-Capsicum_annuum-XP_016571778</t>
  </si>
  <si>
    <t>tig00000246_g21504.t1</t>
  </si>
  <si>
    <t>tig00000254_g22481.t1</t>
  </si>
  <si>
    <t>gi|750938922|gb|KIJ96955.1|</t>
  </si>
  <si>
    <t>Eukaryota-Fungi-Basidiomycota-Agaricomycetes-Agaricales-Tricholomataceae-Laccaria-Laccaria_amethystina-KIJ96955</t>
  </si>
  <si>
    <t>tig00000403_g289.t1</t>
  </si>
  <si>
    <t>gi|685365268|ref|XP_009116764.1|</t>
  </si>
  <si>
    <t>Eukaryota-Viridiplantae-Streptophyta-undef-Brassicales-Brassicaceae-Brassica-Brassica_rapa-XP_009116764</t>
  </si>
  <si>
    <t>tig00000581_g2228.t1</t>
  </si>
  <si>
    <t>gi|470433681|ref|XP_004338600.1|</t>
  </si>
  <si>
    <t>Eukaryota-undef-undef-undef-Longamoebia-Acanthamoebidae-Acanthamoeba-Acanthamoeba_castellanii-XP_004338600</t>
  </si>
  <si>
    <t>tig00000792_g4168.t1</t>
  </si>
  <si>
    <t>gi|661180483|emb|CDH56767.1|</t>
  </si>
  <si>
    <t>Eukaryota-Fungi-Mucoromycota-undef-Mucorales-Lichtheimiaceae-Lichtheimia-Lichtheimia_corymbifera-CDH56767</t>
  </si>
  <si>
    <t>tig00000870_g5132.t1</t>
  </si>
  <si>
    <t>gi|290979999|ref|XP_002672720.1|</t>
  </si>
  <si>
    <t>Eukaryota-undef-undef-Heterolobosea-Schizopyrenida-Vahlkampfiidae-Naegleria-Naegleria_gruberi-XP_002672720</t>
  </si>
  <si>
    <t>tig00001286_g8019.t1</t>
  </si>
  <si>
    <t>gi|568007114|gb|ETL81359.1|</t>
  </si>
  <si>
    <t>Eukaryota-undef-undef-Oomycetes-Peronosporales-undef-Phytophthora-Phytophthora_parasitica-ETL81359</t>
  </si>
  <si>
    <t>tig00020516_g9959.t1</t>
  </si>
  <si>
    <t>tig00020554_g10902.t1</t>
  </si>
  <si>
    <t>gi|505012647|ref|WP_015199749.1|</t>
  </si>
  <si>
    <t>Bacteria-undef-Cyanobacteria-undef-Nostocales-Rivulariaceae-Calothrix-Calothrix_parietina-WP_015199749</t>
  </si>
  <si>
    <t>tig00020780_g13776.t1</t>
  </si>
  <si>
    <t>gi|504996833|ref|WP_015183935.1|</t>
  </si>
  <si>
    <t>Bacteria-undef-Cyanobacteria-undef-Oscillatoriales-Microcoleaceae-Microcoleus-Microcoleus_sp._PCC_7113-WP_015183935</t>
  </si>
  <si>
    <t>tig00000194_g14752.t1</t>
  </si>
  <si>
    <t>gi|1012231086|ref|XP_015938399.1|</t>
  </si>
  <si>
    <t>Eukaryota-Viridiplantae-Streptophyta-undef-Fabales-Fabaceae-Arachis-Arachis_duranensis-XP_015938399</t>
  </si>
  <si>
    <t>tig00020911_g15721.t1</t>
  </si>
  <si>
    <t>gi|260784731|ref|XP_002587418.1|</t>
  </si>
  <si>
    <t>Eukaryota-Metazoa-Chordata-undef-undef-Branchiostomidae-Branchiostoma-Branchiostoma_floridae-XP_002587418</t>
  </si>
  <si>
    <t>tig00020961_g16691.t1</t>
  </si>
  <si>
    <t>gi|926637878|ref|XP_013784934.1|</t>
  </si>
  <si>
    <t>Eukaryota-Metazoa-Arthropoda-Merostomata-Xiphosura-Limulidae-Limulus-Limulus_polyphemus-XP_013784934</t>
  </si>
  <si>
    <t>tig00000215_g18614.t1</t>
  </si>
  <si>
    <t>gi|695061860|ref|XP_009419379.1|</t>
  </si>
  <si>
    <t>Eukaryota-Viridiplantae-Streptophyta-Liliopsida-Zingiberales-Musaceae-Musa-Musa_acuminata-XP_009419379</t>
  </si>
  <si>
    <t>tig00021348_g20537.t1</t>
  </si>
  <si>
    <t>tig00000254_g22482.t1</t>
  </si>
  <si>
    <t>gi|1032867639|gb|OAQ74405.1|</t>
  </si>
  <si>
    <t>Eukaryota-Fungi-Ascomycota-Sordariomycetes-Hypocreales-Ophiocordycipitaceae-Purpureocillium-Purpureocillium_lilacinum-OAQ74405</t>
  </si>
  <si>
    <t>tig00000403_g290.t1</t>
  </si>
  <si>
    <t>gi|923125652|ref|XP_013756294.1|</t>
  </si>
  <si>
    <t>Eukaryota-undef-undef-undef-undef-Apusomonadidae-Thecamonas-Thecamonas_trahens-XP_013756294</t>
  </si>
  <si>
    <t>tig00000581_g2229.t1</t>
  </si>
  <si>
    <t>gi|729710466|emb|CEI93158.1|</t>
  </si>
  <si>
    <t>Eukaryota-Fungi-Mucoromycota-undef-Mucorales-Rhizopodaceae-Rhizopus-Rhizopus_microsporus-CEI93158</t>
  </si>
  <si>
    <t>tig00000792_g4169.t1</t>
  </si>
  <si>
    <t>gi|116688016|gb|ABK15648.1|</t>
  </si>
  <si>
    <t>Eukaryota-Metazoa-Arthropoda-Insecta-Lepidoptera-Bombycidae-Bombyx-Bombyx_mori-ABK15648</t>
  </si>
  <si>
    <t>tig00000989_g6101.t1</t>
  </si>
  <si>
    <t>tig00001098_g7053.t1</t>
  </si>
  <si>
    <t>gi|325184228|emb|CCA18688.1|</t>
  </si>
  <si>
    <t>Eukaryota-undef-undef-Oomycetes-Albuginales-Albuginaceae-Albugo-Albugo_laibachii-CCA18688</t>
  </si>
  <si>
    <t>tig00001286_g8020.t1</t>
  </si>
  <si>
    <t>gi|403361330|gb|EJY80364.1|</t>
  </si>
  <si>
    <t>Eukaryota-undef-undef-Spirotrichea-Sporadotrichida-Oxytrichidae-Oxytricha-Oxytricha_trifallax-EJY80364</t>
  </si>
  <si>
    <t>tig00000144_g8999.t1</t>
  </si>
  <si>
    <t>gi|669159210|ref|XP_008615167.1|</t>
  </si>
  <si>
    <t>Eukaryota-undef-undef-Oomycetes-Saprolegniales-Saprolegniaceae-Saprolegnia-Saprolegnia_diclina-XP_008615167</t>
  </si>
  <si>
    <t>tig00020554_g10903.t1</t>
  </si>
  <si>
    <t>gi|545708635|ref|XP_005706629.1|</t>
  </si>
  <si>
    <t>Eukaryota-undef-undef-Bangiophyceae-Cyanidiales-Cyanidiaceae-Galdieria-Galdieria_sulphuraria-XP_005706629</t>
  </si>
  <si>
    <t>tig00000169_g11873.t1</t>
  </si>
  <si>
    <t>gi|24159087|pdb|1MJ4|A</t>
  </si>
  <si>
    <t>--------1MJ4</t>
  </si>
  <si>
    <t>tig00020780_g13777.t1</t>
  </si>
  <si>
    <t>tig00000194_g14753.t1</t>
  </si>
  <si>
    <t>gi|544214618|ref|XP_005537455.1|</t>
  </si>
  <si>
    <t>Eukaryota-undef-undef-Bangiophyceae-Cyanidiales-Cyanidiaceae-Cyanidioschyzon-Cyanidioschyzon_merolae-XP_005537455</t>
  </si>
  <si>
    <t>tig00020911_g15722.t1</t>
  </si>
  <si>
    <t>gi|692304762|ref|WP_032125706.1|</t>
  </si>
  <si>
    <t>Bacteria-undef-Chlamydiae-Chlamydiia-Chlamydiales-Chlamydiaceae-Chlamydia-Chlamydia_sp._'Diamant'-WP_032125706</t>
  </si>
  <si>
    <t>tig00020961_g16692.t1</t>
  </si>
  <si>
    <t>gi|405957331|gb|EKC23550.1|</t>
  </si>
  <si>
    <t>Eukaryota-Metazoa-Mollusca-Bivalvia-Ostreoida-Ostreidae-Crassostrea-Crassostrea_gigas-EKC23550</t>
  </si>
  <si>
    <t>tig00000215_g18614.t2</t>
  </si>
  <si>
    <t>gi|159481390|ref|XP_001698762.1|</t>
  </si>
  <si>
    <t>Eukaryota-Viridiplantae-Chlorophyta-Chlorophyceae-Chlamydomonadales-Chlamydomonadaceae-Chlamydomonas-Chlamydomonas_reinhardtii-XP_001698762</t>
  </si>
  <si>
    <t>tig00021348_g20538.t1</t>
  </si>
  <si>
    <t>gi|754343725|ref|XP_004364454.2|</t>
  </si>
  <si>
    <t>Eukaryota-undef-undef-Ichthyosporea-undef-undef-Capsaspora-Capsaspora_owczarzaki-XP_004364454</t>
  </si>
  <si>
    <t>tig00000246_g21506.t1</t>
  </si>
  <si>
    <t>gi|156359992|ref|XP_001625046.1|</t>
  </si>
  <si>
    <t>Eukaryota-Metazoa-Cnidaria-Anthozoa-Actiniaria-Edwardsiidae-Nematostella-Nematostella_vectensis-XP_001625046</t>
  </si>
  <si>
    <t>tig00021761_g23442.t1</t>
  </si>
  <si>
    <t>tig00000478_g1255.t1</t>
  </si>
  <si>
    <t>gi|1026953239|ref|XP_016611951.1|</t>
  </si>
  <si>
    <t>Eukaryota-Fungi-Chytridiomycota-Chytridiomycetes-Spizellomycetales-Spizellomycetaceae-Spizellomyces-Spizellomyces_punctatus-XP_016611951</t>
  </si>
  <si>
    <t>tig00000792_g4170.t1</t>
  </si>
  <si>
    <t>gi|675856844|ref|XP_009013982.1|</t>
  </si>
  <si>
    <t>Eukaryota-Metazoa-Annelida-Clitellata-Rhynchobdellida-Glossiphoniidae-Helobdella-Helobdella_robusta-XP_009013982</t>
  </si>
  <si>
    <t>tig00000870_g5134.t1</t>
  </si>
  <si>
    <t>gi|551678277|ref|XP_005841891.1|</t>
  </si>
  <si>
    <t>Eukaryota-undef-undef-Cryptophyta-Pyrenomonadales-Geminigeraceae-Guillardia-Guillardia_theta-XP_005841891</t>
  </si>
  <si>
    <t>tig00020554_g10904.t1</t>
  </si>
  <si>
    <t>gi|971516599|dbj|GAQ81606.1|</t>
  </si>
  <si>
    <t>Eukaryota-Viridiplantae-Streptophyta-Klebsormidiophyceae-Klebsormidiales-Klebsormidiaceae-Klebsormidium-Klebsormidium_flaccidum-GAQ81606</t>
  </si>
  <si>
    <t>tig00020681_g12830.t1</t>
  </si>
  <si>
    <t>tig00020780_g13778.t1</t>
  </si>
  <si>
    <t>gi|524098009|emb|CCY76080.1|</t>
  </si>
  <si>
    <t>Bacteria-undef-Spirochaetes-Spirochaetia-Brachyspirales-Brachyspiraceae-Brachyspira-Brachyspira_sp._CAG:700-CCY76080</t>
  </si>
  <si>
    <t>tig00000194_g14754.t1</t>
  </si>
  <si>
    <t>gi|671690260|emb|CDS05000.1|</t>
  </si>
  <si>
    <t>Eukaryota-Fungi-Mucoromycota-undef-Mucorales-Lichtheimiaceae-Lichtheimia-Lichtheimia_ramosa-CDS05000</t>
  </si>
  <si>
    <t>tig00021244_g19574.t1</t>
  </si>
  <si>
    <t>gi|971517135|dbj|GAQ81089.1|</t>
  </si>
  <si>
    <t>Eukaryota-Viridiplantae-Streptophyta-Klebsormidiophyceae-Klebsormidiales-Klebsormidiaceae-Klebsormidium-Klebsormidium_flaccidum-GAQ81089</t>
  </si>
  <si>
    <t>tig00021348_g20539.t1</t>
  </si>
  <si>
    <t>gi|145501250|ref|XP_001436607.1|</t>
  </si>
  <si>
    <t>Eukaryota-undef-undef-Oligohymenophorea-Peniculida-Parameciidae-Paramecium-Paramecium_tetraurelia-XP_001436607</t>
  </si>
  <si>
    <t>tig00000246_g21507.t1</t>
  </si>
  <si>
    <t>tig00000361_g24394.t1</t>
  </si>
  <si>
    <t>gi|942132194|ref|XP_014341843.1|</t>
  </si>
  <si>
    <t>Eukaryota-Metazoa-Chordata-undef-Coelacanthiformes-Coelacanthidae-Latimeria-Latimeria_chalumnae-XP_014341843</t>
  </si>
  <si>
    <t>tig00000663_g2939.t1</t>
  </si>
  <si>
    <t>tig00000754_g3911.t1</t>
  </si>
  <si>
    <t>gi|971506152|dbj|GAQ92056.1|</t>
  </si>
  <si>
    <t>Eukaryota-Viridiplantae-Streptophyta-Klebsormidiophyceae-Klebsormidiales-Klebsormidiaceae-Klebsormidium-Klebsormidium_flaccidum-GAQ92056</t>
  </si>
  <si>
    <t>tig00000970_g5842.t1</t>
  </si>
  <si>
    <t>gi|661892353|emb|CDP03511.1|</t>
  </si>
  <si>
    <t>Eukaryota-Viridiplantae-Streptophyta-undef-Gentianales-Rubiaceae-Coffea-Coffea_canephora-CDP03511</t>
  </si>
  <si>
    <t>tig00000157_g9706.t1</t>
  </si>
  <si>
    <t>gi|515855312|ref|WP_017285940.1|</t>
  </si>
  <si>
    <t>Bacteria-undef-Cyanobacteria-undef-Synechococcales-Leptolyngbyaceae-Leptolyngbya-Leptolyngbya_boryana-WP_017285940</t>
  </si>
  <si>
    <t>tig00020553_g10651.t1</t>
  </si>
  <si>
    <t>gi|929758129|ref|XP_014154046.1|</t>
  </si>
  <si>
    <t>Eukaryota-undef-undef-Ichthyosporea-Ichthyophonida-undef-Sphaeroforma-Sphaeroforma_arctica-XP_014154046</t>
  </si>
  <si>
    <t>tig00020830_g14486.t1</t>
  </si>
  <si>
    <t>tig00000042_g15460.t1</t>
  </si>
  <si>
    <t>gi|1027026562|ref|XP_016604119.1|</t>
  </si>
  <si>
    <t>Eukaryota-Fungi-Chytridiomycota-Chytridiomycetes-Spizellomycetales-Spizellomycetaceae-Spizellomyces-Spizellomyces_punctatus-XP_016604119</t>
  </si>
  <si>
    <t>tig00021181_g19313.t1</t>
  </si>
  <si>
    <t>gi|159476080|ref|XP_001696142.1|</t>
  </si>
  <si>
    <t>Eukaryota-Viridiplantae-Chlorophyta-Chlorophyceae-Chlamydomonadales-Chlamydomonadaceae-Chlamydomonas-Chlamydomonas_reinhardtii-XP_001696142</t>
  </si>
  <si>
    <t>tig00021432_g21245.t1</t>
  </si>
  <si>
    <t>gi|950930625|ref|XP_014504870.1|</t>
  </si>
  <si>
    <t>Eukaryota-Viridiplantae-Streptophyta-undef-Fabales-Fabaceae-Vigna-Vigna_radiata-XP_014504870</t>
  </si>
  <si>
    <t>tig00021720_g23182.t1</t>
  </si>
  <si>
    <t>gi|935598865|ref|WP_054465210.1|</t>
  </si>
  <si>
    <t>tig00000451_g966.t1</t>
  </si>
  <si>
    <t>gi|779882780|ref|WP_045362312.1|</t>
  </si>
  <si>
    <t>Bacteria-undef-Proteobacteria-Betaproteobacteria-Burkholderiales-Burkholderiaceae-undef-bacterium_endosymbiont_of_Mortierella_elongata_FMR23-6-WP_045362312</t>
  </si>
  <si>
    <t>tig00000754_g3885.t1</t>
  </si>
  <si>
    <t>gi|488702313|ref|WP_002626298.1|</t>
  </si>
  <si>
    <t>Bacteria-undef-Proteobacteria-Deltaproteobacteria-Myxococcales-Archangiaceae-Cystobacter-Cystobacter_fuscus-WP_002626298</t>
  </si>
  <si>
    <t>tig00000842_g4845.t1</t>
  </si>
  <si>
    <t>gi|66806137|ref|XP_636790.1|</t>
  </si>
  <si>
    <t>Eukaryota-undef-undef-undef-Dictyosteliida-undef-Dictyostelium-Dictyostelium_discoideum-XP_636790</t>
  </si>
  <si>
    <t>tig00000963_g5815.t1</t>
  </si>
  <si>
    <t>gi|503530025|ref|WP_013764137.1|</t>
  </si>
  <si>
    <t>Bacteria-undef-Bacteroidetes-Saprospiria-Saprospirales-Haliscomenobacteraceae-Haliscomenobacter-Haliscomenobacter_hydrossis-WP_013764137</t>
  </si>
  <si>
    <t>tig00001067_g6768.t1</t>
  </si>
  <si>
    <t>tig00001234_g7734.t1</t>
  </si>
  <si>
    <t>gi|1013947551|gb|KYR01221.1|</t>
  </si>
  <si>
    <t>Eukaryota-undef-undef-undef-Dictyosteliida-undef-Dictyostelium-Dictyostelium_lacteum-KYR01221</t>
  </si>
  <si>
    <t>tig00001424_g8707.t1</t>
  </si>
  <si>
    <t>gi|545711022|ref|XP_005707818.1|</t>
  </si>
  <si>
    <t>Eukaryota-undef-undef-Bangiophyceae-Cyanidiales-Cyanidiaceae-Galdieria-Galdieria_sulphuraria-XP_005707818</t>
  </si>
  <si>
    <t>tig00000157_g9679.t1</t>
  </si>
  <si>
    <t>gi|759415048|ref|WP_043139047.1|</t>
  </si>
  <si>
    <t>Bacteria-undef-Proteobacteria-Alphaproteobacteria-Rhodobacterales-Rhodobacteraceae-undef-undef-WP_043139047</t>
  </si>
  <si>
    <t>tig00020553_g10626.t1</t>
  </si>
  <si>
    <t>gi|545374907|ref|XP_005651687.1|</t>
  </si>
  <si>
    <t>Eukaryota-Viridiplantae-Chlorophyta-Trebouxiophyceae-undef-Coccomyxaceae-Coccomyxa-Coccomyxa_subellipsoidea-XP_005651687</t>
  </si>
  <si>
    <t>tig00020723_g13504.t2</t>
  </si>
  <si>
    <t>tig00020830_g14461.t1</t>
  </si>
  <si>
    <t>gi|929092812|ref|XP_014057169.1|</t>
  </si>
  <si>
    <t>Eukaryota-Metazoa-Chordata-Actinopteri-Salmoniformes-Salmonidae-Salmo-Salmo_salar-XP_014057169</t>
  </si>
  <si>
    <t>tig00021036_g17366.t2</t>
  </si>
  <si>
    <t>gi|954379357|gb|KRY44151.1|</t>
  </si>
  <si>
    <t>Eukaryota-Metazoa-Nematoda-Enoplea-Trichocephalida-Trichinellidae-Trichinella-Trichinella_britovi-KRY44151</t>
  </si>
  <si>
    <t>tig00021108_g18327.t1</t>
  </si>
  <si>
    <t>gi|1012022734|ref|XP_015950259.1|</t>
  </si>
  <si>
    <t>Eukaryota-Viridiplantae-Streptophyta-undef-Fabales-Fabaceae-Arachis-Arachis_duranensis-XP_015950259</t>
  </si>
  <si>
    <t>tig00021179_g19286.t1</t>
  </si>
  <si>
    <t>tig00021319_g20256.t1</t>
  </si>
  <si>
    <t>gi|762070760|ref|XP_011421378.1|</t>
  </si>
  <si>
    <t>tig00021432_g21218.t1</t>
  </si>
  <si>
    <t>gi|678309953|emb|CDW89619.1|</t>
  </si>
  <si>
    <t>Eukaryota-undef-undef-Spirotrichea-Sporadotrichida-Oxytrichidae-Stylonychia-Stylonychia_lemnae-CDW89619</t>
  </si>
  <si>
    <t>tig00000581_g2231.t1</t>
  </si>
  <si>
    <t>tig00000870_g5135.t1</t>
  </si>
  <si>
    <t>tig00000989_g6103.t1</t>
  </si>
  <si>
    <t>gi|771657660|ref|WP_045234530.1|</t>
  </si>
  <si>
    <t>Bacteria-undef-Deinococcus-Thermus-Deinococci-Deinococcales-Deinococcaceae-Deinococcus-Deinococcus_pimensis-WP_045234530</t>
  </si>
  <si>
    <t>tig00001098_g7055.t1</t>
  </si>
  <si>
    <t>gi|648483162|ref|WP_026174913.1|</t>
  </si>
  <si>
    <t>Bacteria-undef-Deinococcus-Thermus-Deinococci-Thermales-Thermaceae-Thermus-Thermus_igniterrae-WP_026174913</t>
  </si>
  <si>
    <t>tig00001286_g8022.t1</t>
  </si>
  <si>
    <t>gi|743827946|ref|XP_010933724.1|</t>
  </si>
  <si>
    <t>Eukaryota-Viridiplantae-Streptophyta-Liliopsida-Arecales-Arecaceae-Elaeis-Elaeis_guineensis-XP_010933724</t>
  </si>
  <si>
    <t>tig00000144_g9001.t1</t>
  </si>
  <si>
    <t>gi|585660185|ref|XP_006816337.1|</t>
  </si>
  <si>
    <t>Eukaryota-Metazoa-Hemichordata-Enteropneusta-undef-Harrimaniidae-Saccoglossus-Saccoglossus_kowalevskii-XP_006816337</t>
  </si>
  <si>
    <t>tig00000169_g11875.t1</t>
  </si>
  <si>
    <t>gi|440474397|gb|ELQ43143.1|</t>
  </si>
  <si>
    <t>Eukaryota-Fungi-Ascomycota-Sordariomycetes-Magnaporthales-Magnaporthaceae-Magnaporthe-Magnaporthe_oryzae-ELQ43143</t>
  </si>
  <si>
    <t>tig00020780_g13779.t1</t>
  </si>
  <si>
    <t>gi|330796497|ref|XP_003286303.1|</t>
  </si>
  <si>
    <t>Eukaryota-undef-undef-undef-Dictyosteliida-undef-Dictyostelium-Dictyostelium_purpureum-XP_003286303</t>
  </si>
  <si>
    <t>tig00000194_g14755.t1</t>
  </si>
  <si>
    <t>gi|695463870|ref|XP_009538819.1|</t>
  </si>
  <si>
    <t>Eukaryota-undef-undef-Oomycetes-Peronosporales-undef-Phytophthora-Phytophthora_sojae-XP_009538819</t>
  </si>
  <si>
    <t>tig00020961_g16694.t1</t>
  </si>
  <si>
    <t>gi|303290064|ref|XP_003064319.1|</t>
  </si>
  <si>
    <t>Eukaryota-Viridiplantae-Chlorophyta-Mamiellophyceae-Mamiellales-Mamiellaceae-Micromonas-Micromonas_pusilla-XP_003064319</t>
  </si>
  <si>
    <t>tig00000215_g18616.t1</t>
  </si>
  <si>
    <t>gi|470376667|ref|XP_004333305.1|</t>
  </si>
  <si>
    <t>Eukaryota-undef-undef-undef-Longamoebia-Acanthamoebidae-Acanthamoeba-Acanthamoeba_castellanii-XP_004333305</t>
  </si>
  <si>
    <t>tig00021348_g20540.t1</t>
  </si>
  <si>
    <t>gi|168042961|ref|XP_001773955.1|</t>
  </si>
  <si>
    <t>Eukaryota-Viridiplantae-Streptophyta-Bryopsida-Funariales-Funariaceae-Physcomitrella-Physcomitrella_patens-XP_001773955</t>
  </si>
  <si>
    <t>tig00000246_g21508.t1</t>
  </si>
  <si>
    <t>tig00000361_g24395.t1</t>
  </si>
  <si>
    <t>gi|500019177|ref|WP_011699895.1|</t>
  </si>
  <si>
    <t>Bacteria-undef-Proteobacteria-Deltaproteobacteria-Syntrophobacterales-Syntrophobacteraceae-Syntrophobacter-Syntrophobacter_fumaroxidans-WP_011699895</t>
  </si>
  <si>
    <t>tig00000478_g1257.t1</t>
  </si>
  <si>
    <t>gi|676382435|ref|XP_009034496.1|</t>
  </si>
  <si>
    <t>Eukaryota-undef-undef-Pelagophyceae-Pelagomonadales-undef-Aureococcus-Aureococcus_anophagefferens-XP_009034496</t>
  </si>
  <si>
    <t>tig00000792_g4172.t1</t>
  </si>
  <si>
    <t>tig00000989_g6104.t1</t>
  </si>
  <si>
    <t>gi|922862785|gb|KOO30333.1|</t>
  </si>
  <si>
    <t>Eukaryota-undef-undef-undef-Prymnesiales-Chrysochromulinaceae-Chrysochromulina-Chrysochromulina_sp._CCMP291-KOO30333</t>
  </si>
  <si>
    <t>tig00001098_g7056.t1</t>
  </si>
  <si>
    <t>gi|546303731|ref|XP_005712113.1|</t>
  </si>
  <si>
    <t>Eukaryota-undef-undef-Florideophyceae-Gigartinales-Gigartinaceae-Chondrus-Chondrus_crispus-XP_005712113</t>
  </si>
  <si>
    <t>tig00000144_g9002.t1</t>
  </si>
  <si>
    <t>gi|168062158|ref|XP_001783049.1|</t>
  </si>
  <si>
    <t>Eukaryota-Viridiplantae-Streptophyta-Bryopsida-Funariales-Funariaceae-Physcomitrella-Physcomitrella_patens-XP_001783049</t>
  </si>
  <si>
    <t>tig00020554_g10906.t1</t>
  </si>
  <si>
    <t>gi|823239211|ref|XP_012452265.1|</t>
  </si>
  <si>
    <t>Eukaryota-Viridiplantae-Streptophyta-undef-Malvales-Malvaceae-Gossypium-Gossypium_raimondii-XP_012452265</t>
  </si>
  <si>
    <t>tig00020780_g13780.t1</t>
  </si>
  <si>
    <t>gi|750936163|gb|KIJ94291.1|</t>
  </si>
  <si>
    <t>Eukaryota-Fungi-Basidiomycota-Agaricomycetes-Agaricales-Tricholomataceae-Laccaria-Laccaria_amethystina-KIJ94291</t>
  </si>
  <si>
    <t>tig00020911_g15725.t1</t>
  </si>
  <si>
    <t>gi|938055223|gb|KPP60480.1|</t>
  </si>
  <si>
    <t>Eukaryota-Metazoa-Chordata-Actinopteri-Osteoglossiformes-Osteoglossidae-Scleropages-Scleropages_formosus-KPP60480</t>
  </si>
  <si>
    <t>tig00000215_g18617.t1</t>
  </si>
  <si>
    <t>gi|1009541898|ref|XP_015907249.1|</t>
  </si>
  <si>
    <t>Eukaryota-Metazoa-Arthropoda-Arachnida-Araneae-Theridiidae-Parasteatoda-Parasteatoda_tepidariorum-XP_015907249</t>
  </si>
  <si>
    <t>tig00021244_g19576.t1</t>
  </si>
  <si>
    <t>tig00021348_g20541.t1</t>
  </si>
  <si>
    <t>gi|1026958979|ref|XP_016611213.1|</t>
  </si>
  <si>
    <t>Eukaryota-Fungi-Chytridiomycota-Chytridiomycetes-Spizellomycetales-Spizellomycetaceae-Spizellomyces-Spizellomyces_punctatus-XP_016611213</t>
  </si>
  <si>
    <t>tig00000246_g21509.t1</t>
  </si>
  <si>
    <t>tig00000254_g22486.t1</t>
  </si>
  <si>
    <t>gi|1055382105|ref|WP_067045288.1|</t>
  </si>
  <si>
    <t>Archaea-undef-Euryarchaeota-Methanobacteria-Methanobacteriales-Methanobacteriaceae-Methanobrevibacter-Methanobrevibacter_sp._YE315-WP_067045288</t>
  </si>
  <si>
    <t>tig00000403_g294.t1</t>
  </si>
  <si>
    <t>gi|678338783|emb|CDW74791.1|</t>
  </si>
  <si>
    <t>Eukaryota-undef-undef-Spirotrichea-Sporadotrichida-Oxytrichidae-Stylonychia-Stylonychia_lemnae-CDW74791</t>
  </si>
  <si>
    <t>tig00000581_g2233.t1</t>
  </si>
  <si>
    <t>gi|657610570|ref|WP_029421709.1|</t>
  </si>
  <si>
    <t>Bacteria-undef-Firmicutes-Bacilli-Bacillales-Alicyclobacillaceae-Alicyclobacillus-Alicyclobacillus_macrosporangiidus-WP_029421709</t>
  </si>
  <si>
    <t>tig00000692_g3207.t1</t>
  </si>
  <si>
    <t>gi|971506770|dbj|GAQ91439.1|</t>
  </si>
  <si>
    <t>Eukaryota-Viridiplantae-Streptophyta-Klebsormidiophyceae-Klebsormidiales-Klebsormidiaceae-Klebsormidium-Klebsormidium_flaccidum-GAQ91439</t>
  </si>
  <si>
    <t>tig00000792_g4173.t1</t>
  </si>
  <si>
    <t>gi|546308163|ref|XP_005713581.1|</t>
  </si>
  <si>
    <t>Eukaryota-undef-undef-Florideophyceae-Gigartinales-Gigartinaceae-Chondrus-Chondrus_crispus-XP_005713581</t>
  </si>
  <si>
    <t>tig00000870_g5137.t1</t>
  </si>
  <si>
    <t>gi|546302755|ref|XP_005711800.1|</t>
  </si>
  <si>
    <t>Eukaryota-undef-undef-Florideophyceae-Gigartinales-Gigartinaceae-Chondrus-Chondrus_crispus-XP_005711800</t>
  </si>
  <si>
    <t>tig00000989_g6105.t1</t>
  </si>
  <si>
    <t>tig00000144_g9002.t2</t>
  </si>
  <si>
    <t>gi|1026766927|gb|OAE27311.1|</t>
  </si>
  <si>
    <t>Eukaryota-Viridiplantae-Streptophyta-Marchantiopsida-Marchantiales-Marchantiaceae-Marchantia-Marchantia_polymorpha-OAE27311</t>
  </si>
  <si>
    <t>tig00020516_g9962.t1</t>
  </si>
  <si>
    <t>gi|1039092112|gb|ANM86879.1|</t>
  </si>
  <si>
    <t>Eukaryota-undef-undef-undef-undef-undef-Stygiella-Stygiella_incarcerata-ANM86879</t>
  </si>
  <si>
    <t>tig00020554_g10907.t1</t>
  </si>
  <si>
    <t>gi|511005562|gb|EPB86898.1|</t>
  </si>
  <si>
    <t>Eukaryota-Fungi-Mucoromycota-undef-Mucorales-Mucoraceae-Mucor-Mucor_circinelloides-EPB86898</t>
  </si>
  <si>
    <t>tig00020780_g13781.t1</t>
  </si>
  <si>
    <t>gi|495586726|ref|WP_008311305.1|</t>
  </si>
  <si>
    <t>Bacteria-undef-Cyanobacteria-undef-Synechococcales-Leptolyngbyaceae-Leptolyngbya-Leptolyngbya_sp._PCC_6406-WP_008311305</t>
  </si>
  <si>
    <t>tig00020911_g15726.t1</t>
  </si>
  <si>
    <t>gi|971513940|dbj|GAQ84254.1|</t>
  </si>
  <si>
    <t>Eukaryota-Viridiplantae-Streptophyta-Klebsormidiophyceae-Klebsormidiales-Klebsormidiaceae-Klebsormidium-Klebsormidium_flaccidum-GAQ84254</t>
  </si>
  <si>
    <t>tig00020961_g16696.t1</t>
  </si>
  <si>
    <t>gi|923118373|ref|XP_013752662.1|</t>
  </si>
  <si>
    <t>Eukaryota-undef-undef-undef-undef-Apusomonadidae-Thecamonas-Thecamonas_trahens-XP_013752662</t>
  </si>
  <si>
    <t>tig00000215_g18617.t2</t>
  </si>
  <si>
    <t>tig00021244_g19577.t1</t>
  </si>
  <si>
    <t>gi|1032644017|gb|OAQ25350.1|</t>
  </si>
  <si>
    <t>Eukaryota-Fungi-Mucoromycota-undef-Mortierellales-Mortierellaceae-Mortierella-Mortierella_elongata-OAQ25350</t>
  </si>
  <si>
    <t>tig00021348_g20542.t1</t>
  </si>
  <si>
    <t>gi|950943665|ref|XP_014493856.1|</t>
  </si>
  <si>
    <t>Eukaryota-Viridiplantae-Streptophyta-undef-Fabales-Fabaceae-Vigna-Vigna_radiata-XP_014493856</t>
  </si>
  <si>
    <t>tig00000246_g21510.t1</t>
  </si>
  <si>
    <t>tig00000361_g24397.t1</t>
  </si>
  <si>
    <t>tig00000403_g295.t1</t>
  </si>
  <si>
    <t>gi|403352689|gb|EJY75861.1|</t>
  </si>
  <si>
    <t>Eukaryota-undef-undef-Spirotrichea-Sporadotrichida-Oxytrichidae-Oxytricha-Oxytricha_trifallax-EJY75861</t>
  </si>
  <si>
    <t>tig00000478_g1259.t1</t>
  </si>
  <si>
    <t>gi|676386661|ref|XP_009036609.1|</t>
  </si>
  <si>
    <t>Eukaryota-undef-undef-Pelagophyceae-Pelagomonadales-undef-Aureococcus-Aureococcus_anophagefferens-XP_009036609</t>
  </si>
  <si>
    <t>tig00000692_g3208.t1</t>
  </si>
  <si>
    <t>gi|656109297|ref|WP_029132838.1|</t>
  </si>
  <si>
    <t>Bacteria-undef-Proteobacteria-Gammaproteobacteria-undef-undef-Sedimenticola-Sedimenticola_selenatireducens-WP_029132838</t>
  </si>
  <si>
    <t>tig00000792_g4174.t1</t>
  </si>
  <si>
    <t>gi|738054951|ref|WP_036013838.1|</t>
  </si>
  <si>
    <t>Bacteria-undef-Proteobacteria-Betaproteobacteria-Burkholderiales-Burkholderiaceae-Paraburkholderia-Paraburkholderia_andropogonis-WP_036013838</t>
  </si>
  <si>
    <t>tig00000870_g5138.t1</t>
  </si>
  <si>
    <t>tig00001286_g8025.t1</t>
  </si>
  <si>
    <t>gi|698776434|ref|XP_009821261.1|</t>
  </si>
  <si>
    <t>Eukaryota-undef-undef-Oomycetes-Saprolegniales-Saprolegniaceae-Aphanomyces-Aphanomyces_astaci-XP_009821261</t>
  </si>
  <si>
    <t>tig00020516_g9963.t1</t>
  </si>
  <si>
    <t>gi|518321232|ref|WP_019491439.1|</t>
  </si>
  <si>
    <t>Bacteria-undef-Cyanobacteria-undef-Nostocales-Rivulariaceae-Calothrix-Calothrix_sp._PCC_7103-WP_019491439</t>
  </si>
  <si>
    <t>tig00020554_g10908.t1</t>
  </si>
  <si>
    <t>gi|299117375|emb|CBN75331.1|</t>
  </si>
  <si>
    <t>Eukaryota-undef-Phaeophyceae-undef-Ectocarpales-Ectocarpaceae-Ectocarpus-Ectocarpus_siliculosus-CBN75331</t>
  </si>
  <si>
    <t>tig00000169_g11878.t1</t>
  </si>
  <si>
    <t>gi|303283322|ref|XP_003060952.1|</t>
  </si>
  <si>
    <t>Eukaryota-Viridiplantae-Chlorophyta-Mamiellophyceae-Mamiellales-Mamiellaceae-Micromonas-Micromonas_pusilla-XP_003060952</t>
  </si>
  <si>
    <t>tig00020780_g13782.t1</t>
  </si>
  <si>
    <t>gi|729754292|ref|XP_010573869.1|</t>
  </si>
  <si>
    <t>Eukaryota-Metazoa-Chordata-Aves-Falconiformes-Accipitridae-Haliaeetus-Haliaeetus_leucocephalus-XP_010573869</t>
  </si>
  <si>
    <t>tig00020911_g15727.t1</t>
  </si>
  <si>
    <t>gi|1005495238|ref|XP_015750229.1|</t>
  </si>
  <si>
    <t>Eukaryota-Metazoa-Cnidaria-Anthozoa-Scleractinia-Acroporidae-Acropora-Acropora_digitifera-XP_015750229</t>
  </si>
  <si>
    <t>tig00020961_g16697.t1</t>
  </si>
  <si>
    <t>gi|831756986|ref|XP_012748890.1|</t>
  </si>
  <si>
    <t>Eukaryota-undef-undef-undef-Dictyosteliida-undef-Acytostelium-Acytostelium_subglobosum-XP_012748890</t>
  </si>
  <si>
    <t>tig00021045_g17656.t1</t>
  </si>
  <si>
    <t>gi|470460041|ref|XP_004341417.1|</t>
  </si>
  <si>
    <t>Eukaryota-undef-undef-undef-Longamoebia-Acanthamoebidae-Acanthamoeba-Acanthamoeba_castellanii-XP_004341417</t>
  </si>
  <si>
    <t>tig00000215_g18618.t1</t>
  </si>
  <si>
    <t>gi|1059416484|ref|XP_017781090.1|</t>
  </si>
  <si>
    <t>Eukaryota-Metazoa-Arthropoda-Insecta-Coleoptera-Silphidae-Nicrophorus-Nicrophorus_vespilloides-XP_017781090</t>
  </si>
  <si>
    <t>tig00021244_g19578.t1</t>
  </si>
  <si>
    <t>gi|939613970|gb|KPV75990.1|</t>
  </si>
  <si>
    <t>Eukaryota-Fungi-Basidiomycota-Microbotryomycetes-Sporidiobolales-Sporidiobolaceae-Rhodotorula-Rhodotorula_graminis-KPV75990</t>
  </si>
  <si>
    <t>tig00021348_g20543.t1</t>
  </si>
  <si>
    <t>gi|531863188|gb|EQL00548.1|</t>
  </si>
  <si>
    <t>Eukaryota-Fungi-Ascomycota-Sordariomycetes-Hypocreales-Ophiocordycipitaceae-Ophiocordyceps-Ophiocordyceps_sinensis-EQL00548</t>
  </si>
  <si>
    <t>tig00000246_g21511.t1</t>
  </si>
  <si>
    <t>tig00000403_g296.t1</t>
  </si>
  <si>
    <t>gi|551667345|ref|XP_005836433.1|</t>
  </si>
  <si>
    <t>Eukaryota-undef-undef-Cryptophyta-Pyrenomonadales-Geminigeraceae-Guillardia-Guillardia_theta-XP_005836433</t>
  </si>
  <si>
    <t>tig00000792_g4175.t1</t>
  </si>
  <si>
    <t>gi|403341569|gb|EJY70092.1|</t>
  </si>
  <si>
    <t>Eukaryota-undef-undef-Spirotrichea-Sporadotrichida-Oxytrichidae-Oxytricha-Oxytricha_trifallax-EJY70092</t>
  </si>
  <si>
    <t>tig00001098_g7059.t1</t>
  </si>
  <si>
    <t>gi|308814005|ref|XP_003084308.1|</t>
  </si>
  <si>
    <t>Eukaryota-Viridiplantae-Chlorophyta-Mamiellophyceae-Mamiellales-Bathycoccaceae-Ostreococcus-Ostreococcus_tauri-XP_003084308</t>
  </si>
  <si>
    <t>tig00000144_g9004.t1</t>
  </si>
  <si>
    <t>gi|764617752|ref|WP_044432276.1|</t>
  </si>
  <si>
    <t>Bacteria-undef-Proteobacteria-Alphaproteobacteria-Rhodospirillales-Rhodospirillaceae-Skermanella-Skermanella_aerolata-WP_044432276</t>
  </si>
  <si>
    <t>tig00020516_g9964.t1</t>
  </si>
  <si>
    <t>gi|325192014|emb|CCA26480.1|</t>
  </si>
  <si>
    <t>Eukaryota-undef-undef-Oomycetes-Albuginales-Albuginaceae-Albugo-Albugo_laibachii-CCA26480</t>
  </si>
  <si>
    <t>tig00020554_g10909.t1</t>
  </si>
  <si>
    <t>gi|495709949|ref|WP_008434528.1|</t>
  </si>
  <si>
    <t>Bacteria-undef-Proteobacteria-Gammaproteobacteria-Xanthomonadales-Rhodanobacteraceae-Rhodanobacter-Rhodanobacter_thiooxydans-WP_008434528</t>
  </si>
  <si>
    <t>tig00000169_g11879.t1</t>
  </si>
  <si>
    <t>gi|495589297|ref|WP_008313876.1|</t>
  </si>
  <si>
    <t>Bacteria-undef-Cyanobacteria-undef-Synechococcales-Leptolyngbyaceae-Leptolyngbya-Leptolyngbya_sp._PCC_6406-WP_008313876</t>
  </si>
  <si>
    <t>tig00020780_g13783.t1</t>
  </si>
  <si>
    <t>gi|731513426|ref|XP_010599857.1|</t>
  </si>
  <si>
    <t>Eukaryota-Metazoa-Chordata-Mammalia-Proboscidea-Elephantidae-Loxodonta-Loxodonta_africana-XP_010599857</t>
  </si>
  <si>
    <t>tig00020961_g16698.t1</t>
  </si>
  <si>
    <t>gi|643721915|gb|KDP31794.1|</t>
  </si>
  <si>
    <t>Eukaryota-Viridiplantae-Streptophyta-undef-Malpighiales-Euphorbiaceae-Jatropha-Jatropha_curcas-KDP31794</t>
  </si>
  <si>
    <t>tig00021348_g20544.t1</t>
  </si>
  <si>
    <t>gi|470132738|ref|XP_004302233.1|</t>
  </si>
  <si>
    <t>Eukaryota-Viridiplantae-Streptophyta-undef-Rosales-Rosaceae-Fragaria-Fragaria_vesca-XP_004302233</t>
  </si>
  <si>
    <t>tig00000246_g21512.t1</t>
  </si>
  <si>
    <t>gi|256681420|gb|ACV05065.1|</t>
  </si>
  <si>
    <t>Eukaryota-undef-undef-Glaucocystophyceae-undef-Cyanophoraceae-Cyanophora-Cyanophora_paradoxa-ACV05065</t>
  </si>
  <si>
    <t>tig00000361_g24399.t1</t>
  </si>
  <si>
    <t>gi|595490317|gb|EXX74277.1|</t>
  </si>
  <si>
    <t>Eukaryota-Fungi-Mucoromycota-Glomeromycetes-Glomerales-Glomeraceae-Rhizophagus-Rhizophagus_irregularis-EXX74277</t>
  </si>
  <si>
    <t>tig00000403_g297.t1</t>
  </si>
  <si>
    <t>gi|388854880|emb|CCF51561.1|</t>
  </si>
  <si>
    <t>Eukaryota-Fungi-Basidiomycota-Ustilaginomycetes-Ustilaginales-Ustilaginaceae-Ustilago-Ustilago_hordei-CCF51561</t>
  </si>
  <si>
    <t>tig00000478_g1261.t1</t>
  </si>
  <si>
    <t>tig00000692_g3210.t1</t>
  </si>
  <si>
    <t>tig00000792_g4176.t1</t>
  </si>
  <si>
    <t>gi|751571574|ref|WP_041040443.1|</t>
  </si>
  <si>
    <t>Bacteria-undef-Cyanobacteria-undef-Nostocales-Tolypothrichaceae-Tolypothrix-Tolypothrix_campylonemoides-WP_041040443</t>
  </si>
  <si>
    <t>tig00000870_g5140.t1</t>
  </si>
  <si>
    <t>gi|797213072|ref|WP_045874008.1|</t>
  </si>
  <si>
    <t>Bacteria-undef-Cyanobacteria-undef-Nostocales-Tolypothrichaceae-Tolypothrix-Tolypothrix_sp._PCC_7601-WP_045874008</t>
  </si>
  <si>
    <t>tig00000989_g6107.t1</t>
  </si>
  <si>
    <t>gi|242038441|ref|XP_002466615.1|</t>
  </si>
  <si>
    <t>Eukaryota-Viridiplantae-Streptophyta-Liliopsida-Poales-Poaceae-Sorghum-Sorghum_bicolor-XP_002466615</t>
  </si>
  <si>
    <t>tig00000144_g9005.t1</t>
  </si>
  <si>
    <t>gi|552825532|ref|XP_005846838.1|</t>
  </si>
  <si>
    <t>Eukaryota-Viridiplantae-Chlorophyta-Trebouxiophyceae-Chlorellales-Chlorellaceae-Chlorella-Chlorella_variabilis-XP_005846838</t>
  </si>
  <si>
    <t>tig00020516_g9965.t1</t>
  </si>
  <si>
    <t>tig00000169_g11880.t1</t>
  </si>
  <si>
    <t>gi|1054883166|ref|WP_066644929.1|</t>
  </si>
  <si>
    <t>Bacteria-undef-Firmicutes-Clostridia-Clostridiales-Christensenellaceae-Christensenella-Christensenella_timonensis-WP_066644929</t>
  </si>
  <si>
    <t>tig00020780_g13784.t1</t>
  </si>
  <si>
    <t>gi|1004137485|gb|KXZ45510.1|</t>
  </si>
  <si>
    <t>Eukaryota-Viridiplantae-Chlorophyta-Chlorophyceae-Chlamydomonadales-Volvocaceae-Gonium-Gonium_pectorale-KXZ45510</t>
  </si>
  <si>
    <t>tig00000194_g14760.t1</t>
  </si>
  <si>
    <t>gi|168038805|ref|XP_001771890.1|</t>
  </si>
  <si>
    <t>Eukaryota-Viridiplantae-Streptophyta-Bryopsida-Funariales-Funariaceae-Physcomitrella-Physcomitrella_patens-XP_001771890</t>
  </si>
  <si>
    <t>tig00020911_g15729.t1</t>
  </si>
  <si>
    <t>tig00000215_g18620.t1</t>
  </si>
  <si>
    <t>tig00021244_g19580.t1</t>
  </si>
  <si>
    <t>gi|557187219|emb|CDJ46197.1|</t>
  </si>
  <si>
    <t>Eukaryota-undef-Apicomplexa-Coccidia-Eucoccidiorida-Eimeriidae-Eimeria-Eimeria_brunetti-CDJ46197</t>
  </si>
  <si>
    <t>tig00021348_g20545.t1</t>
  </si>
  <si>
    <t>gi|738949070|ref|WP_036833635.1|</t>
  </si>
  <si>
    <t>Bacteria-undef-Cyanobacteria-undef-Oscillatoriales-Microcoleaceae-Planktothrix-undef-WP_036833635</t>
  </si>
  <si>
    <t>tig00000246_g21513.t1</t>
  </si>
  <si>
    <t>tig00000254_g22490.t1</t>
  </si>
  <si>
    <t>gi|653002868|ref|WP_027255057.1|</t>
  </si>
  <si>
    <t>Bacteria-undef-Cyanobacteria-undef-Oscillatoriales-Microcoleaceae-Planktothrix-Planktothrix_agardhii-WP_027255057</t>
  </si>
  <si>
    <t>tig00000361_g24400.t1</t>
  </si>
  <si>
    <t>gi|1013940652|gb|KYQ94335.1|</t>
  </si>
  <si>
    <t>Eukaryota-undef-undef-undef-Dictyosteliida-undef-Dictyostelium-Dictyostelium_lacteum-KYQ94335</t>
  </si>
  <si>
    <t>tig00000403_g298.t1</t>
  </si>
  <si>
    <t>gi|218189601|gb|EEC72028.1|</t>
  </si>
  <si>
    <t>Eukaryota-Viridiplantae-Streptophyta-Liliopsida-Poales-Poaceae-Oryza-Oryza_sativa-EEC72028</t>
  </si>
  <si>
    <t>tig00000478_g1262.t1</t>
  </si>
  <si>
    <t>gi|281208581|gb|EFA82757.1|</t>
  </si>
  <si>
    <t>Eukaryota-undef-undef-undef-Dictyosteliida-undef-Polysphondylium-Polysphondylium_pallidum-EFA82757</t>
  </si>
  <si>
    <t>tig00000581_g2236.t1</t>
  </si>
  <si>
    <t>tig00000792_g4177.t1</t>
  </si>
  <si>
    <t>gi|926630960|ref|XP_013781191.1|</t>
  </si>
  <si>
    <t>Eukaryota-Metazoa-Arthropoda-Merostomata-Xiphosura-Limulidae-Limulus-Limulus_polyphemus-XP_013781191</t>
  </si>
  <si>
    <t>tig00000870_g5141.t1</t>
  </si>
  <si>
    <t>gi|1050720639|dbj|GAU62335.1|</t>
  </si>
  <si>
    <t>Bacteria-undef-Firmicutes-Bacilli-Bacillales-Bacillaceae-Tepidibacillus-Tepidibacillus_sp._HK-1-GAU62335</t>
  </si>
  <si>
    <t>tig00000989_g6108.t1</t>
  </si>
  <si>
    <t>gi|971518849|dbj|GAQ79397.1|</t>
  </si>
  <si>
    <t>Eukaryota-Viridiplantae-Streptophyta-Klebsormidiophyceae-Klebsormidiales-Klebsormidiaceae-Klebsormidium-Klebsormidium_flaccidum-GAQ79397</t>
  </si>
  <si>
    <t>tig00001098_g7061.t1</t>
  </si>
  <si>
    <t>gi|1004136284|gb|KXZ44324.1|</t>
  </si>
  <si>
    <t>Eukaryota-Viridiplantae-Chlorophyta-Chlorophyceae-Chlamydomonadales-Volvocaceae-Gonium-Gonium_pectorale-KXZ44324</t>
  </si>
  <si>
    <t>tig00000144_g9006.t1</t>
  </si>
  <si>
    <t>gi|971514482|dbj|GAQ83720.1|</t>
  </si>
  <si>
    <t>Eukaryota-Viridiplantae-Streptophyta-Klebsormidiophyceae-Klebsormidiales-Klebsormidiaceae-Klebsormidium-Klebsormidium_flaccidum-GAQ83720</t>
  </si>
  <si>
    <t>tig00020516_g9966.t1</t>
  </si>
  <si>
    <t>gi|505008783|ref|WP_015195885.1|</t>
  </si>
  <si>
    <t>Bacteria-undef-Cyanobacteria-undef-Nostocales-Rivulariaceae-Calothrix-Calothrix_parietina-WP_015195885</t>
  </si>
  <si>
    <t>tig00020554_g10911.t1</t>
  </si>
  <si>
    <t>gi|410906815|ref|XP_003966887.1|</t>
  </si>
  <si>
    <t>Eukaryota-Metazoa-Chordata-Actinopteri-Tetraodontiformes-Tetraodontidae-Takifugu-Takifugu_rubripes-XP_003966887</t>
  </si>
  <si>
    <t>tig00000169_g11881.t1</t>
  </si>
  <si>
    <t>gi|950361571|emb|CEJ46695.1|</t>
  </si>
  <si>
    <t>Bacteria-undef-Cyanobacteria-undef-Nostocales-Aphanizomenonaceae-Chrysosporum-Chrysosporum_ovalisporum-CEJ46695</t>
  </si>
  <si>
    <t>tig00020681_g12837.t1</t>
  </si>
  <si>
    <t>gi|570999105|gb|ETP55181.1|</t>
  </si>
  <si>
    <t>Eukaryota-undef-undef-Oomycetes-Peronosporales-undef-Phytophthora-Phytophthora_parasitica-ETP55181</t>
  </si>
  <si>
    <t>tig00020780_g13785.t1</t>
  </si>
  <si>
    <t>gi|496120247|ref|WP_008844754.1|</t>
  </si>
  <si>
    <t>Bacteria-undef-Proteobacteria-Gammaproteobacteria-Alteromonadales-Alteromonadaceae-Aliiglaciecola-Aliiglaciecola_lipolytica-WP_008844754</t>
  </si>
  <si>
    <t>tig00000194_g14761.t1</t>
  </si>
  <si>
    <t>gi|545704555|ref|XP_005704600.1|</t>
  </si>
  <si>
    <t>Eukaryota-undef-undef-Bangiophyceae-Cyanidiales-Cyanidiaceae-Galdieria-Galdieria_sulphuraria-XP_005704600</t>
  </si>
  <si>
    <t>tig00020911_g15730.t1</t>
  </si>
  <si>
    <t>gi|290989141|ref|XP_002677201.1|</t>
  </si>
  <si>
    <t>Eukaryota-undef-undef-Heterolobosea-Schizopyrenida-Vahlkampfiidae-Naegleria-Naegleria_gruberi-XP_002677201</t>
  </si>
  <si>
    <t>tig00020961_g16700.t1</t>
  </si>
  <si>
    <t>gi|1032154419|gb|OAO17661.1|</t>
  </si>
  <si>
    <t>Eukaryota-undef-undef-undef-undef-undef-Blastocystis-Blastocystis_sp._subtype_1-OAO17661</t>
  </si>
  <si>
    <t>tig00021348_g20546.t1</t>
  </si>
  <si>
    <t>tig00000246_g21514.t1</t>
  </si>
  <si>
    <t>gi|1026014024|ref|XP_016568134.1|</t>
  </si>
  <si>
    <t>Eukaryota-Viridiplantae-Streptophyta-undef-Solanales-Solanaceae-Capsicum-Capsicum_annuum-XP_016568134</t>
  </si>
  <si>
    <t>tig00000361_g24401.t1</t>
  </si>
  <si>
    <t>gi|497452765|ref|WP_009766963.1|</t>
  </si>
  <si>
    <t>Bacteria-undef-Proteobacteria-Gammaproteobacteria-Pseudomonadales-Moraxellaceae-Moraxella-Moraxella_macacae-WP_009766963</t>
  </si>
  <si>
    <t>tig00000478_g1263.t1</t>
  </si>
  <si>
    <t>gi|505040772|ref|WP_015227874.1|</t>
  </si>
  <si>
    <t>Bacteria-undef-Cyanobacteria-undef-Synechococcales-Synechococcaceae-Dactylococcopsis-Dactylococcopsis_salina-WP_015227874</t>
  </si>
  <si>
    <t>tig00000692_g3212.t1</t>
  </si>
  <si>
    <t>gi|545703718|ref|XP_005704184.1|</t>
  </si>
  <si>
    <t>Eukaryota-undef-undef-Bangiophyceae-Cyanidiales-Cyanidiaceae-Galdieria-Galdieria_sulphuraria-XP_005704184</t>
  </si>
  <si>
    <t>tig00000792_g4178.t1</t>
  </si>
  <si>
    <t>gi|951036190|ref|XP_014516554.1|</t>
  </si>
  <si>
    <t>Eukaryota-Viridiplantae-Streptophyta-undef-Fabales-Fabaceae-Vigna-Vigna_radiata-XP_014516554</t>
  </si>
  <si>
    <t>tig00000989_g6109.t1</t>
  </si>
  <si>
    <t>gi|673051549|ref|XP_008879735.1|</t>
  </si>
  <si>
    <t>Eukaryota-undef-undef-Oomycetes-Saprolegniales-Saprolegniaceae-Aphanomyces-Aphanomyces_invadans-XP_008879735</t>
  </si>
  <si>
    <t>tig00001286_g8029.t1</t>
  </si>
  <si>
    <t>gi|470291320|ref|XP_004343368.1|</t>
  </si>
  <si>
    <t>Eukaryota-undef-undef-Ichthyosporea-undef-undef-Capsaspora-Capsaspora_owczarzaki-XP_004343368</t>
  </si>
  <si>
    <t>tig00000144_g9007.t1</t>
  </si>
  <si>
    <t>gi|116791018|gb|ABK25824.1|</t>
  </si>
  <si>
    <t>Eukaryota-Viridiplantae-Streptophyta-undef-Pinales-Pinaceae-Picea-Picea_sitchensis-ABK25824</t>
  </si>
  <si>
    <t>tig00020516_g9967.t1</t>
  </si>
  <si>
    <t>gi|973091327|gb|KUK51223.1|</t>
  </si>
  <si>
    <t>Bacteria-undef-undef-undef-undef-undef-undef-candidate_division_TA06_bacterium_32_111-KUK51223</t>
  </si>
  <si>
    <t>tig00020554_g10912.t1</t>
  </si>
  <si>
    <t>tig00000169_g11882.t1</t>
  </si>
  <si>
    <t>gi|168027962|ref|XP_001766498.1|</t>
  </si>
  <si>
    <t>Eukaryota-Viridiplantae-Streptophyta-Bryopsida-Funariales-Funariaceae-Physcomitrella-Physcomitrella_patens-XP_001766498</t>
  </si>
  <si>
    <t>tig00020681_g12838.t1</t>
  </si>
  <si>
    <t>gi|585653491|ref|XP_006815125.1|</t>
  </si>
  <si>
    <t>Eukaryota-Metazoa-Hemichordata-Enteropneusta-undef-Harrimaniidae-Saccoglossus-Saccoglossus_kowalevskii-XP_006815125</t>
  </si>
  <si>
    <t>tig00020911_g15731.t1</t>
  </si>
  <si>
    <t>gi|746330705|ref|WP_039376400.1|</t>
  </si>
  <si>
    <t>Bacteria-undef-Chlamydiae-Chlamydiia-Parachlamydiales-Parachlamydiaceae-Parachlamydia-Parachlamydia_acanthamoebae-WP_039376400</t>
  </si>
  <si>
    <t>tig00020961_g16701.t1</t>
  </si>
  <si>
    <t>gi|1026272789|gb|OAD05796.1|</t>
  </si>
  <si>
    <t>Eukaryota-Fungi-Mucoromycota-undef-Mucorales-Mucoraceae-Mucor-Mucor_circinelloides-OAD05796</t>
  </si>
  <si>
    <t>tig00021244_g19582.t1</t>
  </si>
  <si>
    <t>gi|389548702|gb|AFK83590.1|</t>
  </si>
  <si>
    <t>Bacteria-undef-undef-undef-undef-undef-undef-uncultured_bacterium-AFK83590</t>
  </si>
  <si>
    <t>tig00021348_g20547.t1</t>
  </si>
  <si>
    <t>gi|504592716|ref|WP_014779818.1|</t>
  </si>
  <si>
    <t>Bacteria-undef-Proteobacteria-Gammaproteobacteria-Chromatiales-Chromatiaceae-Thiocystis-Thiocystis_violascens-WP_014779818</t>
  </si>
  <si>
    <t>tig00000246_g21515.t1</t>
  </si>
  <si>
    <t>gi|545176769|ref|XP_005596725.1|</t>
  </si>
  <si>
    <t>Eukaryota-Metazoa-Chordata-Mammalia-Perissodactyla-Equidae-Equus-Equus_caballus-XP_005596725</t>
  </si>
  <si>
    <t>tig00000254_g22492.t1</t>
  </si>
  <si>
    <t>gi|698775922|ref|XP_009821005.1|</t>
  </si>
  <si>
    <t>Eukaryota-undef-undef-Oomycetes-Saprolegniales-Saprolegniaceae-Aphanomyces-Aphanomyces_astaci-XP_009821005</t>
  </si>
  <si>
    <t>tig00000361_g24402.t1</t>
  </si>
  <si>
    <t>gi|545705555|ref|XP_005705097.1|</t>
  </si>
  <si>
    <t>Eukaryota-undef-undef-Bangiophyceae-Cyanidiales-Cyanidiaceae-Galdieria-Galdieria_sulphuraria-XP_005705097</t>
  </si>
  <si>
    <t>tig00000478_g1264.t1</t>
  </si>
  <si>
    <t>gi|545365671|ref|XP_005647790.1|</t>
  </si>
  <si>
    <t>Eukaryota-Viridiplantae-Chlorophyta-Trebouxiophyceae-undef-Coccomyxaceae-Coccomyxa-Coccomyxa_subellipsoidea-XP_005647790</t>
  </si>
  <si>
    <t>tig00000692_g3213.t1</t>
  </si>
  <si>
    <t>gi|470515322|ref|XP_004352907.1|</t>
  </si>
  <si>
    <t>Eukaryota-undef-undef-undef-Longamoebia-Acanthamoebidae-Acanthamoeba-Acanthamoeba_castellanii-XP_004352907</t>
  </si>
  <si>
    <t>tig00000792_g4179.t1</t>
  </si>
  <si>
    <t>gi|505008764|ref|WP_015195866.1|</t>
  </si>
  <si>
    <t>Bacteria-undef-Cyanobacteria-undef-Nostocales-Rivulariaceae-Calothrix-Calothrix_parietina-WP_015195866</t>
  </si>
  <si>
    <t>tig00000870_g5143.t1</t>
  </si>
  <si>
    <t>gi|290985176|ref|XP_002675302.1|</t>
  </si>
  <si>
    <t>Eukaryota-undef-undef-Heterolobosea-Schizopyrenida-Vahlkampfiidae-Naegleria-Naegleria_gruberi-XP_002675302</t>
  </si>
  <si>
    <t>tig00001098_g7063.t1</t>
  </si>
  <si>
    <t>gi|999989014|gb|KXJ28078.1|</t>
  </si>
  <si>
    <t>Eukaryota-Metazoa-Cnidaria-Anthozoa-Actiniaria-Aiptasiidae-Exaiptasia-Exaiptasia_pallida-KXJ28078</t>
  </si>
  <si>
    <t>tig00001286_g8030.t1</t>
  </si>
  <si>
    <t>gi|960963534|ref|XP_014796507.1|</t>
  </si>
  <si>
    <t>Eukaryota-Metazoa-Chordata-Aves-Charadriiformes-Scolopacidae-Calidris-Calidris_pugnax-XP_014796507</t>
  </si>
  <si>
    <t>tig00000144_g9008.t1</t>
  </si>
  <si>
    <t>gi|831791983|ref|XP_012759894.1|</t>
  </si>
  <si>
    <t>Eukaryota-undef-undef-undef-Dictyosteliida-undef-Acytostelium-Acytostelium_subglobosum-XP_012759894</t>
  </si>
  <si>
    <t>tig00020516_g9968.t1</t>
  </si>
  <si>
    <t>gi|971511112|dbj|GAQ87102.1|</t>
  </si>
  <si>
    <t>Eukaryota-Viridiplantae-Streptophyta-Klebsormidiophyceae-Klebsormidiales-Klebsormidiaceae-Klebsormidium-Klebsormidium_flaccidum-GAQ87102</t>
  </si>
  <si>
    <t>tig00020554_g10913.t1</t>
  </si>
  <si>
    <t>gi|514687294|ref|XP_004991224.1|</t>
  </si>
  <si>
    <t>Eukaryota-undef-undef-undef-Choanoflagellida-Salpingoecidae-Salpingoeca-Salpingoeca_rosetta-XP_004991224</t>
  </si>
  <si>
    <t>tig00000169_g11883.t1</t>
  </si>
  <si>
    <t>gi|552936784|gb|ESA20077.1|</t>
  </si>
  <si>
    <t>Eukaryota-Fungi-Mucoromycota-Glomeromycetes-Glomerales-Glomeraceae-Rhizophagus-Rhizophagus_irregularis-ESA20077</t>
  </si>
  <si>
    <t>tig00020681_g12839.t1</t>
  </si>
  <si>
    <t>gi|910338812|ref|XP_013173018.1|</t>
  </si>
  <si>
    <t>Eukaryota-Metazoa-Arthropoda-Insecta-Lepidoptera-Papilionidae-Papilio-Papilio_xuthus-XP_013173018</t>
  </si>
  <si>
    <t>tig00020780_g13787.t1</t>
  </si>
  <si>
    <t>gi|570338234|gb|ETO86182.1|</t>
  </si>
  <si>
    <t>Eukaryota-undef-undef-Oomycetes-Peronosporales-undef-Phytophthora-Phytophthora_parasitica-ETO86182</t>
  </si>
  <si>
    <t>tig00000194_g14763.t1</t>
  </si>
  <si>
    <t>gi|75700516|gb|ABA20192.1|</t>
  </si>
  <si>
    <t>Bacteria-undef-Cyanobacteria-undef-Nostocales-Nostocaceae-Anabaena-Anabaena_variabilis-ABA20192</t>
  </si>
  <si>
    <t>tig00021045_g17661.t1</t>
  </si>
  <si>
    <t>gi|499181256|ref|WP_010878796.1|</t>
  </si>
  <si>
    <t>Archaea-undef-Euryarchaeota-Archaeoglobi-Archaeoglobales-Archaeoglobaceae-Archaeoglobus-Archaeoglobus_fulgidus-WP_010878796</t>
  </si>
  <si>
    <t>tig00000215_g18622.t1</t>
  </si>
  <si>
    <t>tig00021244_g19583.t1</t>
  </si>
  <si>
    <t>gi|654090164|ref|WP_027715091.1|</t>
  </si>
  <si>
    <t>Bacteria-undef-Proteobacteria-Deltaproteobacteria-Desulfuromonadales-Desulfuromonadaceae-Desulfuromonas-Desulfuromonas_sp._TF-WP_027715091</t>
  </si>
  <si>
    <t>tig00021348_g20548.t1</t>
  </si>
  <si>
    <t>tig00000246_g21516.t1</t>
  </si>
  <si>
    <t>gi|515867615|ref|WP_017298239.1|</t>
  </si>
  <si>
    <t>Bacteria-undef-Cyanobacteria-undef-Synechococcales-Leptolyngbyaceae-Nodosilinea-Nodosilinea_nodulosa-WP_017298239</t>
  </si>
  <si>
    <t>tig00000254_g22493.t1</t>
  </si>
  <si>
    <t>gi|922857609|gb|KOO25834.1|</t>
  </si>
  <si>
    <t>Eukaryota-undef-undef-undef-Prymnesiales-Chrysochromulinaceae-Chrysochromulina-Chrysochromulina_sp._CCMP291-KOO25834</t>
  </si>
  <si>
    <t>tig00000361_g24403.t1</t>
  </si>
  <si>
    <t>gi|1026992010|ref|XP_016607927.1|</t>
  </si>
  <si>
    <t>Eukaryota-Fungi-Chytridiomycota-Chytridiomycetes-Spizellomycetales-Spizellomycetaceae-Spizellomyces-Spizellomyces_punctatus-XP_016607927</t>
  </si>
  <si>
    <t>tig00000403_g301.t1</t>
  </si>
  <si>
    <t>gi|954283950|gb|KRX75023.1|</t>
  </si>
  <si>
    <t>Eukaryota-Metazoa-Nematoda-Enoplea-Trichocephalida-Trichinellidae-Trichinella-Trichinella_sp._T6-KRX75023</t>
  </si>
  <si>
    <t>tig00000581_g2239.t1</t>
  </si>
  <si>
    <t>gi|971510603|dbj|GAQ87605.1|</t>
  </si>
  <si>
    <t>Eukaryota-Viridiplantae-Streptophyta-Klebsormidiophyceae-Klebsormidiales-Klebsormidiaceae-Klebsormidium-Klebsormidium_flaccidum-GAQ87605</t>
  </si>
  <si>
    <t>tig00000792_g4180.t1</t>
  </si>
  <si>
    <t>gi|2500261|sp|P93099.1|RL13A_CYAPA</t>
  </si>
  <si>
    <t>Eukaryota-undef-undef-Glaucocystophyceae-undef-Cyanophoraceae-Cyanophora-Cyanophora_paradoxa-P93099</t>
  </si>
  <si>
    <t>tig00000989_g6111.t1</t>
  </si>
  <si>
    <t>gi|1009137052|ref|XP_015885847.1|</t>
  </si>
  <si>
    <t>Eukaryota-Viridiplantae-Streptophyta-undef-Rosales-Rhamnaceae-Ziziphus-Ziziphus_jujuba-XP_015885847</t>
  </si>
  <si>
    <t>tig00001098_g7064.t1</t>
  </si>
  <si>
    <t>gi|857973419|emb|CEP00700.1|</t>
  </si>
  <si>
    <t>Eukaryota-undef-undef-undef-undef-Plasmodiophoridae-Plasmodiophora-Plasmodiophora_brassicae-CEP00700</t>
  </si>
  <si>
    <t>tig00001286_g8031.t1</t>
  </si>
  <si>
    <t>gi|1035958689|gb|OAY79896.1|</t>
  </si>
  <si>
    <t>Eukaryota-Viridiplantae-Streptophyta-Liliopsida-Poales-Bromeliaceae-Ananas-Ananas_comosus-OAY79896</t>
  </si>
  <si>
    <t>tig00000144_g9009.t1</t>
  </si>
  <si>
    <t>gi|302853314|ref|XP_002958173.1|</t>
  </si>
  <si>
    <t>Eukaryota-Viridiplantae-Chlorophyta-Chlorophyceae-Chlamydomonadales-Volvocaceae-Volvox-Volvox_carteri-XP_002958173</t>
  </si>
  <si>
    <t>tig00020516_g9969.t1</t>
  </si>
  <si>
    <t>gi|635072414|ref|XP_007966826.1|</t>
  </si>
  <si>
    <t>Eukaryota-Metazoa-Chordata-Mammalia-Primates-Cercopithecidae-Chlorocebus-Chlorocebus_sabaeus-XP_007966826</t>
  </si>
  <si>
    <t>tig00000169_g11884.t1</t>
  </si>
  <si>
    <t>gi|497242596|ref|WP_009556818.1|</t>
  </si>
  <si>
    <t>Bacteria-undef-Cyanobacteria-undef-Oscillatoriales-undef-undef-Oscillatoriales_cyanobacterium_JSC-12-WP_009556818</t>
  </si>
  <si>
    <t>tig00000194_g14764.t1</t>
  </si>
  <si>
    <t>gi|657739713|ref|XP_008335479.1|</t>
  </si>
  <si>
    <t>Eukaryota-Metazoa-Chordata-Actinopteri-Pleuronectiformes-Cynoglossidae-Cynoglossus-Cynoglossus_semilaevis-XP_008335479</t>
  </si>
  <si>
    <t>tig00020911_g15733.t1</t>
  </si>
  <si>
    <t>gi|676385147|ref|XP_009035852.1|</t>
  </si>
  <si>
    <t>Eukaryota-undef-undef-Pelagophyceae-Pelagomonadales-undef-Aureococcus-Aureococcus_anophagefferens-XP_009035852</t>
  </si>
  <si>
    <t>tig00020961_g16703.t1</t>
  </si>
  <si>
    <t>gi|255084890|ref|XP_002504876.1|</t>
  </si>
  <si>
    <t>Eukaryota-Viridiplantae-Chlorophyta-Mamiellophyceae-Mamiellales-Mamiellaceae-Micromonas-Micromonas_commoda-XP_002504876</t>
  </si>
  <si>
    <t>tig00000215_g18623.t1</t>
  </si>
  <si>
    <t>gi|545358019|ref|XP_005644603.1|</t>
  </si>
  <si>
    <t>Eukaryota-Viridiplantae-Chlorophyta-Trebouxiophyceae-undef-Coccomyxaceae-Coccomyxa-Coccomyxa_subellipsoidea-XP_005644603</t>
  </si>
  <si>
    <t>tig00021244_g19584.t1</t>
  </si>
  <si>
    <t>gi|1021064342|emb|SAL99606.1|</t>
  </si>
  <si>
    <t>Eukaryota-Fungi-Mucoromycota-undef-Mucorales-Cunninghamellaceae-Absidia-Absidia_glauca-SAL99606</t>
  </si>
  <si>
    <t>tig00000254_g22494.t1</t>
  </si>
  <si>
    <t>gi|522034109|ref|WP_020545318.1|</t>
  </si>
  <si>
    <t>Bacteria-undef-Actinobacteria-Actinobacteria-Streptosporangiales-Streptosporangiaceae-Nonomuraea-Nonomuraea_coxensis-WP_020545318</t>
  </si>
  <si>
    <t>tig00000361_g24404.t1</t>
  </si>
  <si>
    <t>gi|1026997779|ref|XP_016606836.1|</t>
  </si>
  <si>
    <t>Eukaryota-Fungi-Chytridiomycota-Chytridiomycetes-Spizellomycetales-Spizellomycetaceae-Spizellomyces-Spizellomyces_punctatus-XP_016606836</t>
  </si>
  <si>
    <t>tig00000057_g29.t1</t>
  </si>
  <si>
    <t>tig00000525_g1966.t1</t>
  </si>
  <si>
    <t>tig00000754_g3912.t1</t>
  </si>
  <si>
    <t>gi|585649130|ref|XP_006814333.1|</t>
  </si>
  <si>
    <t>Eukaryota-Metazoa-Hemichordata-Enteropneusta-undef-Harrimaniidae-Saccoglossus-Saccoglossus_kowalevskii-XP_006814333</t>
  </si>
  <si>
    <t>tig00000970_g5843.t1</t>
  </si>
  <si>
    <t>gi|694429177|ref|XP_009342122.1|</t>
  </si>
  <si>
    <t>Eukaryota-Viridiplantae-Streptophyta-undef-Rosales-Rosaceae-Pyrus-Pyrus_x_bretschneideri-XP_009342122</t>
  </si>
  <si>
    <t>tig00001428_g8735.t1</t>
  </si>
  <si>
    <t>gi|470416441|ref|XP_004336885.1|</t>
  </si>
  <si>
    <t>Eukaryota-undef-undef-undef-Longamoebia-Acanthamoebidae-Acanthamoeba-Acanthamoeba_castellanii-XP_004336885</t>
  </si>
  <si>
    <t>tig00000157_g9707.t1</t>
  </si>
  <si>
    <t>gi|1026990448|ref|XP_016607761.1|</t>
  </si>
  <si>
    <t>Eukaryota-Fungi-Chytridiomycota-Chytridiomycetes-Spizellomycetales-Spizellomycetaceae-Spizellomyces-Spizellomyces_punctatus-XP_016607761</t>
  </si>
  <si>
    <t>tig00020830_g14487.t1</t>
  </si>
  <si>
    <t>gi|695375675|ref|XP_009515600.1|</t>
  </si>
  <si>
    <t>Eukaryota-undef-undef-Oomycetes-Peronosporales-undef-Phytophthora-Phytophthora_sojae-XP_009515600</t>
  </si>
  <si>
    <t>tig00000042_g15461.t1</t>
  </si>
  <si>
    <t>gi|971516936|dbj|GAQ81232.1|</t>
  </si>
  <si>
    <t>Eukaryota-Viridiplantae-Streptophyta-Klebsormidiophyceae-Klebsormidiales-Klebsormidiaceae-Klebsormidium-Klebsormidium_flaccidum-GAQ81232</t>
  </si>
  <si>
    <t>tig00021036_g17394.t1</t>
  </si>
  <si>
    <t>gi|568931246|ref|XP_006538930.1|</t>
  </si>
  <si>
    <t>Eukaryota-Metazoa-Chordata-Mammalia-Rodentia-Muridae-Mus-Mus_musculus-XP_006538930</t>
  </si>
  <si>
    <t>tig00021181_g19313.t2</t>
  </si>
  <si>
    <t>tig00021432_g21246.t1</t>
  </si>
  <si>
    <t>gi|999982378|gb|KXJ21528.1|</t>
  </si>
  <si>
    <t>Eukaryota-Metazoa-Cnidaria-Anthozoa-Actiniaria-Aiptasiidae-Exaiptasia-Exaiptasia_pallida-KXJ21528</t>
  </si>
  <si>
    <t>tig00021720_g23183.t1</t>
  </si>
  <si>
    <t>gi|47716288|dbj|BAD20710.1|</t>
  </si>
  <si>
    <t>Eukaryota-undef-Phaeophyceae-undef-Ectocarpales-Scytosiphonaceae-Scytosiphon-Scytosiphon_lomentaria-BAD20710</t>
  </si>
  <si>
    <t>tig00000319_g24138.t1</t>
  </si>
  <si>
    <t>gi|873219547|emb|CEM37380.1|</t>
  </si>
  <si>
    <t>Eukaryota-undef-Chromerida-undef-undef-undef-Vitrella-Vitrella_brassicaformis-CEM37380</t>
  </si>
  <si>
    <t>tig00000403_g302.t1</t>
  </si>
  <si>
    <t>gi|499445506|ref|WP_011132970.1|</t>
  </si>
  <si>
    <t>Bacteria-undef-Cyanobacteria-undef-Synechococcales-Prochloraceae-Prochlorococcus-Prochlorococcus_marinus-WP_011132970</t>
  </si>
  <si>
    <t>tig00000478_g1266.t1</t>
  </si>
  <si>
    <t>gi|551588400|ref|XP_005778885.1|</t>
  </si>
  <si>
    <t>Eukaryota-undef-undef-undef-Isochrysidales-Noelaerhabdaceae-Emiliania-Emiliania_huxleyi-XP_005778885</t>
  </si>
  <si>
    <t>tig00000581_g2240.t1</t>
  </si>
  <si>
    <t>gi|546315531|ref|XP_005715889.1|</t>
  </si>
  <si>
    <t>Eukaryota-undef-undef-Florideophyceae-Gigartinales-Gigartinaceae-Chondrus-Chondrus_crispus-XP_005715889</t>
  </si>
  <si>
    <t>tig00000692_g3215.t1</t>
  </si>
  <si>
    <t>gi|663278121|ref|XP_008497387.1|</t>
  </si>
  <si>
    <t>Eukaryota-Metazoa-Chordata-Aves-Trochiliformes-Trochilidae-Calypte-Calypte_anna-XP_008497387</t>
  </si>
  <si>
    <t>tig00000792_g4181.t1</t>
  </si>
  <si>
    <t>gi|1026757043|gb|OAE19386.1|</t>
  </si>
  <si>
    <t>Eukaryota-Viridiplantae-Streptophyta-Marchantiopsida-Marchantiales-Marchantiaceae-Marchantia-Marchantia_polymorpha-OAE19386</t>
  </si>
  <si>
    <t>tig00000989_g6112.t1</t>
  </si>
  <si>
    <t>gi|698786724|ref|XP_009826394.1|</t>
  </si>
  <si>
    <t>Eukaryota-undef-undef-Oomycetes-Saprolegniales-Saprolegniaceae-Aphanomyces-Aphanomyces_astaci-XP_009826394</t>
  </si>
  <si>
    <t>tig00001098_g7065.t1</t>
  </si>
  <si>
    <t>gi|930447047|gb|KPI45597.1|</t>
  </si>
  <si>
    <t>Eukaryota-Fungi-Ascomycota-Eurotiomycetes-Chaetothyriales-Herpotrichiellaceae-Phialophora-Phialophora_attae-KPI45597</t>
  </si>
  <si>
    <t>tig00001286_g8032.t1</t>
  </si>
  <si>
    <t>gi|1016697002|ref|XP_016048876.1|</t>
  </si>
  <si>
    <t>Eukaryota-Metazoa-Chordata-Mammalia-Insectivora-Erinaceidae-Erinaceus-Erinaceus_europaeus-XP_016048876</t>
  </si>
  <si>
    <t>tig00000144_g9010.t1</t>
  </si>
  <si>
    <t>gi|470529447|ref|XP_004368076.1|</t>
  </si>
  <si>
    <t>Eukaryota-undef-undef-undef-Longamoebia-Acanthamoebidae-Acanthamoeba-Acanthamoeba_castellanii-XP_004368076</t>
  </si>
  <si>
    <t>tig00000169_g11885.t1</t>
  </si>
  <si>
    <t>gi|922855092|gb|KOO23572.1|</t>
  </si>
  <si>
    <t>Eukaryota-undef-undef-undef-Prymnesiales-Chrysochromulinaceae-Chrysochromulina-Chrysochromulina_sp._CCMP291-KOO23572</t>
  </si>
  <si>
    <t>tig00000194_g14765.t1</t>
  </si>
  <si>
    <t>gi|1026757752|gb|OAE19956.1|</t>
  </si>
  <si>
    <t>Eukaryota-Viridiplantae-Streptophyta-Marchantiopsida-Marchantiales-Marchantiaceae-Marchantia-Marchantia_polymorpha-OAE19956</t>
  </si>
  <si>
    <t>tig00020911_g15734.t1</t>
  </si>
  <si>
    <t>gi|727147851|emb|CEG69633.1|</t>
  </si>
  <si>
    <t>Eukaryota-Fungi-Mucoromycota-undef-Mucorales-Rhizopodaceae-Rhizopus-Rhizopus_microsporus-CEG69633</t>
  </si>
  <si>
    <t>tig00021045_g17663.t1</t>
  </si>
  <si>
    <t>gi|971506777|dbj|GAQ91425.1|</t>
  </si>
  <si>
    <t>Eukaryota-Viridiplantae-Streptophyta-Klebsormidiophyceae-Klebsormidiales-Klebsormidiaceae-Klebsormidium-Klebsormidium_flaccidum-GAQ91425</t>
  </si>
  <si>
    <t>tig00021244_g19585.t1</t>
  </si>
  <si>
    <t>gi|1026961929|ref|XP_016610011.1|</t>
  </si>
  <si>
    <t>Eukaryota-Fungi-Chytridiomycota-Chytridiomycetes-Spizellomycetales-Spizellomycetaceae-Spizellomyces-Spizellomyces_punctatus-XP_016610011</t>
  </si>
  <si>
    <t>tig00021348_g20550.t1</t>
  </si>
  <si>
    <t>tig00000403_g303.t1</t>
  </si>
  <si>
    <t>gi|1018862403|dbj|GAT57101.1|</t>
  </si>
  <si>
    <t>Eukaryota-Fungi-Basidiomycota-Agaricomycetes-Agaricales-Tricholomataceae-Mycena-Mycena_chlorophos-GAT57101</t>
  </si>
  <si>
    <t>tig00000478_g1267.t1</t>
  </si>
  <si>
    <t>gi|927152696|ref|XP_013832860.1|</t>
  </si>
  <si>
    <t>Eukaryota-Metazoa-Chordata-Mammalia-undef-Suidae-Sus-Sus_scrofa-XP_013832860</t>
  </si>
  <si>
    <t>tig00000870_g5146.t1</t>
  </si>
  <si>
    <t>gi|348560997|ref|XP_003466299.1|</t>
  </si>
  <si>
    <t>Eukaryota-Metazoa-Chordata-Mammalia-Rodentia-Caviidae-Cavia-Cavia_porcellus-XP_003466299</t>
  </si>
  <si>
    <t>tig00000989_g6113.t1</t>
  </si>
  <si>
    <t>gi|970043802|ref|XP_015083308.1|</t>
  </si>
  <si>
    <t>Eukaryota-Viridiplantae-Streptophyta-undef-Solanales-Solanaceae-Solanum-Solanum_pennellii-XP_015083308</t>
  </si>
  <si>
    <t>tig00001098_g7066.t1</t>
  </si>
  <si>
    <t>gi|319738605|ref|NP_956758.2|</t>
  </si>
  <si>
    <t>Eukaryota-Metazoa-Chordata-Actinopteri-Cypriniformes-Cyprinidae-Danio-Danio_rerio-NP_956758</t>
  </si>
  <si>
    <t>tig00001286_g8033.t1</t>
  </si>
  <si>
    <t>gi|470526296|ref|XP_004356732.1|</t>
  </si>
  <si>
    <t>Eukaryota-undef-undef-undef-Longamoebia-Acanthamoebidae-Acanthamoeba-Acanthamoeba_castellanii-XP_004356732</t>
  </si>
  <si>
    <t>tig00000144_g9011.t1</t>
  </si>
  <si>
    <t>gi|159473623|ref|XP_001694933.1|</t>
  </si>
  <si>
    <t>Eukaryota-Viridiplantae-Chlorophyta-Chlorophyceae-Chlamydomonadales-Chlamydomonadaceae-Chlamydomonas-Chlamydomonas_reinhardtii-XP_001694933</t>
  </si>
  <si>
    <t>tig00020554_g10916.t1</t>
  </si>
  <si>
    <t>gi|488901204|ref|WP_002812293.1|</t>
  </si>
  <si>
    <t>Bacteria-undef-Proteobacteria-Gammaproteobacteria-Chromatiales-Chromatiaceae-Nitrosococcus-Nitrosococcus_oceani-WP_002812293</t>
  </si>
  <si>
    <t>tig00000169_g11886.t1</t>
  </si>
  <si>
    <t>tig00020780_g13790.t1</t>
  </si>
  <si>
    <t>gi|551658392|ref|XP_005831966.1|</t>
  </si>
  <si>
    <t>Eukaryota-undef-undef-Cryptophyta-Pyrenomonadales-Geminigeraceae-Guillardia-Guillardia_theta-XP_005831966</t>
  </si>
  <si>
    <t>tig00000194_g14766.t1</t>
  </si>
  <si>
    <t>gi|475623512|gb|EMT32254.1|</t>
  </si>
  <si>
    <t>Eukaryota-Viridiplantae-Streptophyta-Liliopsida-Poales-Poaceae-Aegilops-Aegilops_tauschii-EMT32254</t>
  </si>
  <si>
    <t>tig00020911_g15735.t1</t>
  </si>
  <si>
    <t>gi|743765195|ref|XP_010912813.1|</t>
  </si>
  <si>
    <t>tig00020961_g16705.t1</t>
  </si>
  <si>
    <t>gi|118352773|ref|XP_001009657.1|</t>
  </si>
  <si>
    <t>Eukaryota-undef-undef-Oligohymenophorea-Hymenostomatida-Tetrahymenidae-Tetrahymena-Tetrahymena_thermophila-XP_001009657</t>
  </si>
  <si>
    <t>tig00000215_g18625.t1</t>
  </si>
  <si>
    <t>tig00021244_g19586.t1</t>
  </si>
  <si>
    <t>gi|1002302003|ref|XP_015614383.1|</t>
  </si>
  <si>
    <t>Eukaryota-Viridiplantae-Streptophyta-Liliopsida-Poales-Poaceae-Oryza-Oryza_sativa-XP_015614383</t>
  </si>
  <si>
    <t>tig00021348_g20551.t1</t>
  </si>
  <si>
    <t>gi|126250288|gb|ABO09379.1|</t>
  </si>
  <si>
    <t>Archaea-undef-Crenarchaeota-Thermoprotei-Thermoproteales-Thermoproteaceae-Pyrobaculum-Pyrobaculum_calidifontis-ABO09379</t>
  </si>
  <si>
    <t>tig00000403_g304.t1</t>
  </si>
  <si>
    <t>gi|1000778650|gb|KXN69900.1|</t>
  </si>
  <si>
    <t>Eukaryota-Fungi-Zoopagomycota-Entomophthoromycetes-Entomophthorales-Ancylistaceae-Conidiobolus-Conidiobolus_coronatus-KXN69900</t>
  </si>
  <si>
    <t>tig00000581_g2242.t1</t>
  </si>
  <si>
    <t>tig00000792_g4183.t1</t>
  </si>
  <si>
    <t>gi|971512530|dbj|GAQ85670.1|</t>
  </si>
  <si>
    <t>Eukaryota-Viridiplantae-Streptophyta-Klebsormidiophyceae-Klebsormidiales-Klebsormidiaceae-Klebsormidium-Klebsormidium_flaccidum-GAQ85670</t>
  </si>
  <si>
    <t>tig00000870_g5147.t1</t>
  </si>
  <si>
    <t>gi|971515575|dbj|GAQ82648.1|</t>
  </si>
  <si>
    <t>Eukaryota-Viridiplantae-Streptophyta-Klebsormidiophyceae-Klebsormidiales-Klebsormidiaceae-Klebsormidium-Klebsormidium_flaccidum-GAQ82648</t>
  </si>
  <si>
    <t>tig00000989_g6114.t1</t>
  </si>
  <si>
    <t>gi|281200791|gb|EFA75008.1|</t>
  </si>
  <si>
    <t>Eukaryota-undef-undef-undef-Dictyosteliida-undef-Polysphondylium-Polysphondylium_pallidum-EFA75008</t>
  </si>
  <si>
    <t>tig00001286_g8034.t1</t>
  </si>
  <si>
    <t>gi|643717052|gb|KDP28678.1|</t>
  </si>
  <si>
    <t>Eukaryota-Viridiplantae-Streptophyta-undef-Malpighiales-Euphorbiaceae-Jatropha-Jatropha_curcas-KDP28678</t>
  </si>
  <si>
    <t>tig00020519_g9972.t1</t>
  </si>
  <si>
    <t>gi|999985952|gb|KXJ25093.1|</t>
  </si>
  <si>
    <t>Eukaryota-Metazoa-Cnidaria-Anthozoa-Actiniaria-Aiptasiidae-Exaiptasia-Exaiptasia_pallida-KXJ25093</t>
  </si>
  <si>
    <t>tig00020554_g10917.t1</t>
  </si>
  <si>
    <t>gi|695038681|ref|XP_009406858.1|</t>
  </si>
  <si>
    <t>tig00000169_g11887.t1</t>
  </si>
  <si>
    <t>gi|470434192|ref|XP_004338651.1|</t>
  </si>
  <si>
    <t>Eukaryota-undef-undef-undef-Longamoebia-Acanthamoebidae-Acanthamoeba-Acanthamoeba_castellanii-XP_004338651</t>
  </si>
  <si>
    <t>tig00000194_g14767.t1</t>
  </si>
  <si>
    <t>gi|763741361|gb|KJB08860.1|</t>
  </si>
  <si>
    <t>Eukaryota-Viridiplantae-Streptophyta-undef-Malvales-Malvaceae-Gossypium-Gossypium_raimondii-KJB08860</t>
  </si>
  <si>
    <t>tig00020911_g15736.t1</t>
  </si>
  <si>
    <t>gi|361067187|gb|AEW07905.1|</t>
  </si>
  <si>
    <t>Eukaryota-Viridiplantae-Streptophyta-undef-Pinales-Pinaceae-Pinus-Pinus_radiata-AEW07905</t>
  </si>
  <si>
    <t>tig00000204_g17665.t1</t>
  </si>
  <si>
    <t>tig00000215_g18626.t1</t>
  </si>
  <si>
    <t>gi|953499978|emb|CEG38619.1|</t>
  </si>
  <si>
    <t>Eukaryota-undef-undef-Oomycetes-Peronosporales-Peronosporaceae-Plasmopara-Plasmopara_halstedii-CEG38619</t>
  </si>
  <si>
    <t>tig00021244_g19587.t1</t>
  </si>
  <si>
    <t>gi|1027010104|ref|XP_016605968.1|</t>
  </si>
  <si>
    <t>Eukaryota-Fungi-Chytridiomycota-Chytridiomycetes-Spizellomycetales-Spizellomycetaceae-Spizellomyces-Spizellomyces_punctatus-XP_016605968</t>
  </si>
  <si>
    <t>tig00000403_g305.t1</t>
  </si>
  <si>
    <t>tig00000581_g2243.t1</t>
  </si>
  <si>
    <t>gi|924886239|gb|KOS42316.1|</t>
  </si>
  <si>
    <t>Eukaryota-Fungi-Ascomycota-Eurotiomycetes-Eurotiales-Aspergillaceae-Penicillium-Penicillium_nordicum-KOS42316</t>
  </si>
  <si>
    <t>tig00000692_g3217.t1</t>
  </si>
  <si>
    <t>gi|734346878|gb|KHN11142.1|</t>
  </si>
  <si>
    <t>Eukaryota-Viridiplantae-Streptophyta-undef-Fabales-Fabaceae-Glycine-Glycine_soja-KHN11142</t>
  </si>
  <si>
    <t>tig00000792_g4184.t1</t>
  </si>
  <si>
    <t>gi|1001016447|gb|AML78489.1|</t>
  </si>
  <si>
    <t>Eukaryota-Viridiplantae-Streptophyta-Zygnemophyceae-Desmidiales-Desmidiaceae-Phymatodocis-Phymatodocis_nordstedtiana-AML78489</t>
  </si>
  <si>
    <t>tig00000870_g5148.t1</t>
  </si>
  <si>
    <t>gi|970577095|ref|WP_058833910.1|</t>
  </si>
  <si>
    <t>Bacteria-undef-Proteobacteria-Gammaproteobacteria-Xanthomonadales-Xanthomonadaceae-Luteimonas-Luteimonas_abyssi-WP_058833910</t>
  </si>
  <si>
    <t>tig00000989_g6115.t1</t>
  </si>
  <si>
    <t>gi|545702388|ref|XP_005703524.1|</t>
  </si>
  <si>
    <t>Eukaryota-undef-undef-Bangiophyceae-Cyanidiales-Cyanidiaceae-Galdieria-Galdieria_sulphuraria-XP_005703524</t>
  </si>
  <si>
    <t>tig00000144_g9013.t1</t>
  </si>
  <si>
    <t>gi|971515278|dbj|GAQ82920.1|</t>
  </si>
  <si>
    <t>Eukaryota-Viridiplantae-Streptophyta-Klebsormidiophyceae-Klebsormidiales-Klebsormidiaceae-Klebsormidium-Klebsormidium_flaccidum-GAQ82920</t>
  </si>
  <si>
    <t>tig00020554_g10918.t1</t>
  </si>
  <si>
    <t>gi|971520505|dbj|GAQ77658.1|</t>
  </si>
  <si>
    <t>Eukaryota-Viridiplantae-Streptophyta-Klebsormidiophyceae-Klebsormidiales-Klebsormidiaceae-Klebsormidium-Klebsormidium_flaccidum-GAQ77658</t>
  </si>
  <si>
    <t>tig00000194_g14768.t1</t>
  </si>
  <si>
    <t>gi|951057781|ref|XP_014522074.1|</t>
  </si>
  <si>
    <t>Eukaryota-Viridiplantae-Streptophyta-undef-Fabales-Fabaceae-Vigna-Vigna_radiata-XP_014522074</t>
  </si>
  <si>
    <t>tig00020911_g15737.t1</t>
  </si>
  <si>
    <t>gi|923128209|ref|XP_013757571.1|</t>
  </si>
  <si>
    <t>Eukaryota-undef-undef-undef-undef-Apusomonadidae-Thecamonas-Thecamonas_trahens-XP_013757571</t>
  </si>
  <si>
    <t>tig00020961_g16707.t1</t>
  </si>
  <si>
    <t>gi|284504272|ref|YP_003406987.1|</t>
  </si>
  <si>
    <t>Viruses-undef-undef-undef-undef-Marseilleviridae-Marseillevirus-Marseillevirus_marseillevirus-YP_003406987</t>
  </si>
  <si>
    <t>tig00000215_g18626.t2</t>
  </si>
  <si>
    <t>tig00021244_g19588.t1</t>
  </si>
  <si>
    <t>gi|674058690|ref|XP_008835923.1|</t>
  </si>
  <si>
    <t>Eukaryota-Metazoa-Chordata-Mammalia-Rodentia-Spalacidae-Nannospalax-Nannospalax_galili-XP_008835923</t>
  </si>
  <si>
    <t>tig00021348_g20553.t1</t>
  </si>
  <si>
    <t>gi|727135778|emb|CEG81199.1|</t>
  </si>
  <si>
    <t>Eukaryota-Fungi-Mucoromycota-undef-Mucorales-Rhizopodaceae-Rhizopus-Rhizopus_microsporus-CEG81199</t>
  </si>
  <si>
    <t>tig00021762_g23457.t1</t>
  </si>
  <si>
    <t>tig00000361_g24408.t1</t>
  </si>
  <si>
    <t>gi|1026757442|gb|OAE19695.1|</t>
  </si>
  <si>
    <t>Eukaryota-Viridiplantae-Streptophyta-Marchantiopsida-Marchantiales-Marchantiaceae-Marchantia-Marchantia_polymorpha-OAE19695</t>
  </si>
  <si>
    <t>tig00000692_g3218.t1</t>
  </si>
  <si>
    <t>gi|303284239|ref|XP_003061410.1|</t>
  </si>
  <si>
    <t>Eukaryota-Viridiplantae-Chlorophyta-Mamiellophyceae-Mamiellales-Mamiellaceae-Micromonas-Micromonas_pusilla-XP_003061410</t>
  </si>
  <si>
    <t>tig00000792_g4185.t1</t>
  </si>
  <si>
    <t>gi|197626089|gb|EDY38648.1|</t>
  </si>
  <si>
    <t>Bacteria-undef-Cyanobacteria-undef-Synechococcales-Synechococcaceae-Cyanobium-Cyanobium_sp._PCC_7001-EDY38648</t>
  </si>
  <si>
    <t>tig00000989_g6116.t1</t>
  </si>
  <si>
    <t>gi|573926009|ref|XP_006650540.1|</t>
  </si>
  <si>
    <t>Eukaryota-Viridiplantae-Streptophyta-Liliopsida-Poales-Poaceae-Oryza-Oryza_brachyantha-XP_006650540</t>
  </si>
  <si>
    <t>tig00000144_g9014.t1</t>
  </si>
  <si>
    <t>gi|1025066957|ref|XP_016451044.1|</t>
  </si>
  <si>
    <t>Eukaryota-Viridiplantae-Streptophyta-undef-Solanales-Solanaceae-Nicotiana-Nicotiana_tabacum-XP_016451044</t>
  </si>
  <si>
    <t>tig00020554_g10918.t2</t>
  </si>
  <si>
    <t>tig00020780_g13793.t1</t>
  </si>
  <si>
    <t>gi|501356716|ref|WP_012388282.1|</t>
  </si>
  <si>
    <t>Bacteria-undef-Spirochaetes-Spirochaetia-undef-Leptospiraceae-Leptospira-Leptospira_biflexa-WP_012388282</t>
  </si>
  <si>
    <t>tig00020911_g15738.t1</t>
  </si>
  <si>
    <t>gi|754346004|ref|XP_004364138.2|</t>
  </si>
  <si>
    <t>Eukaryota-undef-undef-Ichthyosporea-undef-undef-Capsaspora-Capsaspora_owczarzaki-XP_004364138</t>
  </si>
  <si>
    <t>tig00020961_g16708.t1</t>
  </si>
  <si>
    <t>gi|729708362|emb|CEI95158.1|</t>
  </si>
  <si>
    <t>Eukaryota-Fungi-Mucoromycota-undef-Mucorales-Rhizopodaceae-Rhizopus-Rhizopus_microsporus-CEI95158</t>
  </si>
  <si>
    <t>tig00021244_g19589.t1</t>
  </si>
  <si>
    <t>gi|971517671|dbj|GAQ80527.1|</t>
  </si>
  <si>
    <t>Eukaryota-Viridiplantae-Streptophyta-Klebsormidiophyceae-Klebsormidiales-Klebsormidiaceae-Klebsormidium-Klebsormidium_flaccidum-GAQ80527</t>
  </si>
  <si>
    <t>tig00021348_g20554.t1</t>
  </si>
  <si>
    <t>gi|168048171|ref|XP_001776541.1|</t>
  </si>
  <si>
    <t>Eukaryota-Viridiplantae-Streptophyta-Bryopsida-Funariales-Funariaceae-Physcomitrella-Physcomitrella_patens-XP_001776541</t>
  </si>
  <si>
    <t>tig00000254_g22499.t1</t>
  </si>
  <si>
    <t>gi|168004247|ref|XP_001754823.1|</t>
  </si>
  <si>
    <t>Eukaryota-Viridiplantae-Streptophyta-Bryopsida-Funariales-Funariaceae-Physcomitrella-Physcomitrella_patens-XP_001754823</t>
  </si>
  <si>
    <t>tig00000478_g1271.t1</t>
  </si>
  <si>
    <t>gi|769818456|ref|XP_006838161.2|</t>
  </si>
  <si>
    <t>Eukaryota-Viridiplantae-Streptophyta-undef-Amborellales-Amborellaceae-Amborella-Amborella_trichopoda-XP_006838161</t>
  </si>
  <si>
    <t>tig00000792_g4186.t1</t>
  </si>
  <si>
    <t>gi|56687268|dbj|BAD80490.1|</t>
  </si>
  <si>
    <t>Bacteria-undef-Cyanobacteria-undef-Synechococcales-Synechococcaceae-Synechococcus-Synechococcus_elongatus-BAD80490</t>
  </si>
  <si>
    <t>tig00000870_g5150.t1</t>
  </si>
  <si>
    <t>gi|810865195|ref|WP_046351449.1|</t>
  </si>
  <si>
    <t>Bacteria-undef-Proteobacteria-Betaproteobacteria-Burkholderiales-Oxalobacteraceae-Janthinobacterium-Janthinobacterium_sp._B9-8-WP_046351449</t>
  </si>
  <si>
    <t>tig00000989_g6117.t1</t>
  </si>
  <si>
    <t>gi|936699751|ref|XP_014227850.1|</t>
  </si>
  <si>
    <t>Eukaryota-Metazoa-Arthropoda-Insecta-Hymenoptera-Trichogrammatidae-Trichogramma-Trichogramma_pretiosum-XP_014227850</t>
  </si>
  <si>
    <t>tig00001098_g7069.t1</t>
  </si>
  <si>
    <t>gi|922869397|gb|KOO35531.1|</t>
  </si>
  <si>
    <t>Eukaryota-undef-undef-undef-Prymnesiales-Chrysochromulinaceae-Chrysochromulina-Chrysochromulina_sp._CCMP291-KOO35531</t>
  </si>
  <si>
    <t>tig00001292_g8037.t1</t>
  </si>
  <si>
    <t>gi|918699926|ref|WP_052569217.1|</t>
  </si>
  <si>
    <t>tig00020554_g10919.t1</t>
  </si>
  <si>
    <t>gi|552827558|ref|XP_005847255.1|</t>
  </si>
  <si>
    <t>Eukaryota-Viridiplantae-Chlorophyta-Trebouxiophyceae-Chlorellales-Chlorellaceae-Chlorella-Chlorella_variabilis-XP_005847255</t>
  </si>
  <si>
    <t>tig00020684_g12846.t1</t>
  </si>
  <si>
    <t>gi|1005330736|ref|WP_061614504.1|</t>
  </si>
  <si>
    <t>Bacteria-undef-Proteobacteria-Deltaproteobacteria-Myxococcales-Polyangiaceae-Sorangium-Sorangium_cellulosum-WP_061614504</t>
  </si>
  <si>
    <t>tig00000194_g14770.t1</t>
  </si>
  <si>
    <t>gi|281202654|gb|EFA76856.1|</t>
  </si>
  <si>
    <t>Eukaryota-undef-undef-undef-Dictyosteliida-undef-Polysphondylium-Polysphondylium_pallidum-EFA76856</t>
  </si>
  <si>
    <t>tig00020961_g16709.t1</t>
  </si>
  <si>
    <t>gi|818823636|gb|KKU62414.1|</t>
  </si>
  <si>
    <t>Bacteria-undef-Candidatus Amesbacteria-undef-undef-undef-undef-Candidatus_Amesbacteria_bacterium_GW2011_GWA1_47_16-KKU62414</t>
  </si>
  <si>
    <t>tig00000215_g18628.t1</t>
  </si>
  <si>
    <t>tig00000254_g22500.t1</t>
  </si>
  <si>
    <t>gi|670500868|ref|WP_031448812.1|</t>
  </si>
  <si>
    <t>Bacteria-undef-Proteobacteria-Deltaproteobacteria-Desulfobacterales-Desulfobacteraceae-Desulfobacula-Desulfobacula_sp._TS-WP_031448812</t>
  </si>
  <si>
    <t>tig00000792_g4187.t1</t>
  </si>
  <si>
    <t>gi|567885283|ref|XP_006435200.1|</t>
  </si>
  <si>
    <t>Eukaryota-Viridiplantae-Streptophyta-undef-Sapindales-Rutaceae-Citrus-Citrus_clementina-XP_006435200</t>
  </si>
  <si>
    <t>tig00000989_g6118.t1</t>
  </si>
  <si>
    <t>gi|470247535|ref|XP_004366650.1|</t>
  </si>
  <si>
    <t>Eukaryota-undef-undef-undef-Dictyosteliida-undef-Dictyostelium-Dictyostelium_fasciculatum-XP_004366650</t>
  </si>
  <si>
    <t>tig00001098_g7070.t1</t>
  </si>
  <si>
    <t>gi|470253594|ref|XP_004359895.1|</t>
  </si>
  <si>
    <t>Eukaryota-undef-undef-undef-Dictyosteliida-undef-Dictyostelium-Dictyostelium_fasciculatum-XP_004359895</t>
  </si>
  <si>
    <t>tig00001292_g8038.t1</t>
  </si>
  <si>
    <t>gi|971518736|dbj|GAQ79482.1|</t>
  </si>
  <si>
    <t>Eukaryota-Viridiplantae-Streptophyta-Klebsormidiophyceae-Klebsormidiales-Klebsormidiaceae-Klebsormidium-Klebsormidium_flaccidum-GAQ79482</t>
  </si>
  <si>
    <t>tig00000144_g9016.t1</t>
  </si>
  <si>
    <t>gi|672176416|ref|XP_008808282.1|</t>
  </si>
  <si>
    <t>Eukaryota-Viridiplantae-Streptophyta-Liliopsida-Arecales-Arecaceae-Phoenix-Phoenix_dactylifera-XP_008808282</t>
  </si>
  <si>
    <t>tig00020519_g9976.t1</t>
  </si>
  <si>
    <t>tig00000169_g11891.t1</t>
  </si>
  <si>
    <t>gi|645231148|ref|XP_008222262.1|</t>
  </si>
  <si>
    <t>Eukaryota-Viridiplantae-Streptophyta-undef-Rosales-Rosaceae-Prunus-Prunus_mume-XP_008222262</t>
  </si>
  <si>
    <t>tig00020684_g12847.t1</t>
  </si>
  <si>
    <t>gi|516250508|ref|WP_017654471.1|</t>
  </si>
  <si>
    <t>Bacteria-undef-Cyanobacteria-undef-Nostocales-Fortieaceae-Fortiea-Fortiea_contorta-WP_017654471</t>
  </si>
  <si>
    <t>tig00020780_g13795.t1</t>
  </si>
  <si>
    <t>gi|923120779|ref|XP_013753861.1|</t>
  </si>
  <si>
    <t>Eukaryota-undef-undef-undef-undef-Apusomonadidae-Thecamonas-Thecamonas_trahens-XP_013753861</t>
  </si>
  <si>
    <t>tig00000194_g14771.t1</t>
  </si>
  <si>
    <t>gi|1049217942|ref|XP_017546863.1|</t>
  </si>
  <si>
    <t>Eukaryota-Metazoa-Chordata-Actinopteri-Characiformes-Serrasalmidae-Pygocentrus-Pygocentrus_nattereri-XP_017546863</t>
  </si>
  <si>
    <t>tig00020961_g16710.t1</t>
  </si>
  <si>
    <t>gi|497231527|ref|WP_009545789.1|</t>
  </si>
  <si>
    <t>Bacteria-undef-Cyanobacteria-undef-Oscillatoriales-Cyanothecaceae-Cyanothece-undef-WP_009545789</t>
  </si>
  <si>
    <t>tig00000215_g18629.t1</t>
  </si>
  <si>
    <t>gi|1026595991|gb|OAD80341.1|</t>
  </si>
  <si>
    <t>Eukaryota-Fungi-Mucoromycota-undef-Mucorales-Phycomycetaceae-Phycomyces-Phycomyces_blakesleeanus-OAD80341</t>
  </si>
  <si>
    <t>tig00021244_g19591.t1</t>
  </si>
  <si>
    <t>gi|159488895|ref|XP_001702436.1|</t>
  </si>
  <si>
    <t>Eukaryota-Viridiplantae-Chlorophyta-Chlorophyceae-Chlamydomonadales-Chlamydomonadaceae-Chlamydomonas-Chlamydomonas_reinhardtii-XP_001702436</t>
  </si>
  <si>
    <t>tig00021348_g20556.t1</t>
  </si>
  <si>
    <t>gi|516247458|ref|WP_017651421.1|</t>
  </si>
  <si>
    <t>Bacteria-undef-Cyanobacteria-undef-Nostocales-Fortieaceae-Fortiea-Fortiea_contorta-WP_017651421</t>
  </si>
  <si>
    <t>tig00000361_g24411.t1</t>
  </si>
  <si>
    <t>gi|1013947814|gb|KYR01479.1|</t>
  </si>
  <si>
    <t>Eukaryota-undef-undef-undef-Dictyosteliida-undef-Dictyostelium-Dictyostelium_lacteum-KYR01479</t>
  </si>
  <si>
    <t>tig00000403_g309.t1</t>
  </si>
  <si>
    <t>gi|255080108|ref|XP_002503634.1|</t>
  </si>
  <si>
    <t>Eukaryota-Viridiplantae-Chlorophyta-Mamiellophyceae-Mamiellales-Mamiellaceae-Micromonas-Micromonas_commoda-XP_002503634</t>
  </si>
  <si>
    <t>tig00000478_g1273.t1</t>
  </si>
  <si>
    <t>gi|516325446|ref|WP_017716105.1|</t>
  </si>
  <si>
    <t>Bacteria-undef-Cyanobacteria-undef-Oscillatoriales-Oscillatoriaceae-Oscillatoria-Oscillatoria_sp._PCC_10802-WP_017716105</t>
  </si>
  <si>
    <t>tig00000692_g3221.t1</t>
  </si>
  <si>
    <t>gi|470294053|ref|XP_004344291.1|</t>
  </si>
  <si>
    <t>Eukaryota-undef-undef-Ichthyosporea-undef-undef-Capsaspora-Capsaspora_owczarzaki-XP_004344291</t>
  </si>
  <si>
    <t>tig00000870_g5152.t1</t>
  </si>
  <si>
    <t>gi|504961628|ref|WP_015148730.1|</t>
  </si>
  <si>
    <t>Bacteria-undef-Cyanobacteria-undef-Oscillatoriales-Oscillatoriaceae-Oscillatoria-Oscillatoria_acuminata-WP_015148730</t>
  </si>
  <si>
    <t>tig00001098_g7071.t1</t>
  </si>
  <si>
    <t>gi|925681197|gb|KOX77953.1|</t>
  </si>
  <si>
    <t>Eukaryota-Metazoa-Arthropoda-Insecta-Hymenoptera-Apidae-Melipona-Melipona_quadrifasciata-KOX77953</t>
  </si>
  <si>
    <t>tig00000144_g9017.t1</t>
  </si>
  <si>
    <t>gi|1029018364|ref|XP_016673016.1|</t>
  </si>
  <si>
    <t>Eukaryota-Viridiplantae-Streptophyta-undef-Malvales-Malvaceae-Gossypium-Gossypium_hirsutum-XP_016673016</t>
  </si>
  <si>
    <t>tig00020554_g10921.t1</t>
  </si>
  <si>
    <t>gi|908464269|ref|XP_013086408.1|</t>
  </si>
  <si>
    <t>Eukaryota-Metazoa-Mollusca-Gastropoda-undef-Planorbidae-Biomphalaria-Biomphalaria_glabrata-XP_013086408</t>
  </si>
  <si>
    <t>tig00000169_g11892.t1</t>
  </si>
  <si>
    <t>gi|971507412|dbj|GAQ90798.1|</t>
  </si>
  <si>
    <t>Eukaryota-Viridiplantae-Streptophyta-Klebsormidiophyceae-Klebsormidiales-Klebsormidiaceae-Klebsormidium-Klebsormidium_flaccidum-GAQ90798</t>
  </si>
  <si>
    <t>tig00020780_g13796.t1</t>
  </si>
  <si>
    <t>gi|754781637|ref|WP_042145487.1|</t>
  </si>
  <si>
    <t>Bacteria-undef-Proteobacteria-Gammaproteobacteria-Alteromonadales-Pseudoalteromonadaceae-Pseudoalteromonas-undef-WP_042145487</t>
  </si>
  <si>
    <t>tig00000194_g14772.t1</t>
  </si>
  <si>
    <t>gi|673051531|ref|XP_008879726.1|</t>
  </si>
  <si>
    <t>Eukaryota-undef-undef-Oomycetes-Saprolegniales-Saprolegniaceae-Aphanomyces-Aphanomyces_invadans-XP_008879726</t>
  </si>
  <si>
    <t>tig00020911_g15741.t1</t>
  </si>
  <si>
    <t>gi|470510433|ref|XP_004351526.1|</t>
  </si>
  <si>
    <t>Eukaryota-undef-undef-undef-Longamoebia-Acanthamoebidae-Acanthamoeba-Acanthamoeba_castellanii-XP_004351526</t>
  </si>
  <si>
    <t>tig00020961_g16711.t1</t>
  </si>
  <si>
    <t>tig00000215_g18629.t2</t>
  </si>
  <si>
    <t>tig00021348_g20557.t1</t>
  </si>
  <si>
    <t>gi|302851165|ref|XP_002957107.1|</t>
  </si>
  <si>
    <t>Eukaryota-Viridiplantae-Chlorophyta-Chlorophyceae-Chlamydomonadales-Volvocaceae-Volvox-Volvox_carteri-XP_002957107</t>
  </si>
  <si>
    <t>tig00000254_g22502.t1</t>
  </si>
  <si>
    <t>gi|657989702|ref|XP_008387064.1|</t>
  </si>
  <si>
    <t>Eukaryota-Viridiplantae-Streptophyta-undef-Rosales-Rosaceae-Malus-Malus_domestica-XP_008387064</t>
  </si>
  <si>
    <t>tig00000403_g310.t1</t>
  </si>
  <si>
    <t>gi|922853815|gb|KOO22397.1|</t>
  </si>
  <si>
    <t>Eukaryota-undef-undef-undef-Prymnesiales-Chrysochromulinaceae-Chrysochromulina-Chrysochromulina_sp._CCMP291-KOO22397</t>
  </si>
  <si>
    <t>tig00000478_g1274.t1</t>
  </si>
  <si>
    <t>tig00000586_g2248.t1</t>
  </si>
  <si>
    <t>tig00000692_g3222.t1</t>
  </si>
  <si>
    <t>gi|1026265371|gb|OAC98533.1|</t>
  </si>
  <si>
    <t>Eukaryota-Fungi-Mucoromycota-undef-Mucorales-Mucoraceae-Mucor-Mucor_circinelloides-OAC98533</t>
  </si>
  <si>
    <t>tig00000870_g5153.t1</t>
  </si>
  <si>
    <t>gi|954484675|gb|KRZ14394.1|</t>
  </si>
  <si>
    <t>Eukaryota-Metazoa-Nematoda-Enoplea-Trichocephalida-Trichinellidae-Trichinella-Trichinella_zimbabwensis-KRZ14394</t>
  </si>
  <si>
    <t>tig00000989_g6120.t1</t>
  </si>
  <si>
    <t>gi|818236930|gb|KKP24180.1|</t>
  </si>
  <si>
    <t>Bacteria-undef-undef-undef-undef-undef-undef-candidate_division_TM6_bacterium_GW2011_GWF2_28_16-KKP24180</t>
  </si>
  <si>
    <t>tig00001292_g8040.t1</t>
  </si>
  <si>
    <t>gi|1012325712|gb|KYP37583.1|</t>
  </si>
  <si>
    <t>Eukaryota-Viridiplantae-Streptophyta-undef-Fabales-Fabaceae-Cajanus-Cajanus_cajan-KYP37583</t>
  </si>
  <si>
    <t>tig00000144_g9018.t1</t>
  </si>
  <si>
    <t>gi|503344508|ref|WP_013579169.1|</t>
  </si>
  <si>
    <t>Bacteria-undef-Acidobacteria-Acidobacteriia-Acidobacteriales-Acidobacteriaceae-Granulicella-Granulicella_tundricola-WP_013579169</t>
  </si>
  <si>
    <t>tig00020528_g9978.t1</t>
  </si>
  <si>
    <t>gi|1011610003|gb|KYO44938.1|</t>
  </si>
  <si>
    <t>Eukaryota-Metazoa-Chordata-undef-Crocodylia-Alligatoridae-Alligator-Alligator_mississippiensis-KYO44938</t>
  </si>
  <si>
    <t>tig00020554_g10922.t1</t>
  </si>
  <si>
    <t>gi|685269904|ref|XP_009125959.1|</t>
  </si>
  <si>
    <t>Eukaryota-Viridiplantae-Streptophyta-undef-Brassicales-Brassicaceae-Brassica-Brassica_rapa-XP_009125959</t>
  </si>
  <si>
    <t>tig00020780_g13797.t1</t>
  </si>
  <si>
    <t>gi|255088039|ref|XP_002505942.1|</t>
  </si>
  <si>
    <t>Eukaryota-Viridiplantae-Chlorophyta-Mamiellophyceae-Mamiellales-Mamiellaceae-Micromonas-Micromonas_commoda-XP_002505942</t>
  </si>
  <si>
    <t>tig00000194_g14773.t1</t>
  </si>
  <si>
    <t>gi|298706543|emb|CBJ29513.1|</t>
  </si>
  <si>
    <t>Eukaryota-undef-Phaeophyceae-undef-Ectocarpales-Ectocarpaceae-Ectocarpus-Ectocarpus_siliculosus-CBJ29513</t>
  </si>
  <si>
    <t>tig00020911_g15742.t1</t>
  </si>
  <si>
    <t>gi|330797990|ref|XP_003287039.1|</t>
  </si>
  <si>
    <t>Eukaryota-undef-undef-undef-Dictyosteliida-undef-Dictyostelium-Dictyostelium_purpureum-XP_003287039</t>
  </si>
  <si>
    <t>tig00020961_g16712.t1</t>
  </si>
  <si>
    <t>gi|818345631|gb|KKQ27508.1|</t>
  </si>
  <si>
    <t>Bacteria-undef-Candidatus Magasanikbacteria-undef-undef-undef-undef-Candidatus_Magasanikbacteria_bacterium_GW2011_GWC2_37_14-KKQ27508</t>
  </si>
  <si>
    <t>tig00021348_g20558.t1</t>
  </si>
  <si>
    <t>gi|1049220161|ref|XP_017548062.1|</t>
  </si>
  <si>
    <t>Eukaryota-Metazoa-Chordata-Actinopteri-Characiformes-Serrasalmidae-Pygocentrus-Pygocentrus_nattereri-XP_017548062</t>
  </si>
  <si>
    <t>tig00000254_g22503.t1</t>
  </si>
  <si>
    <t>gi|168005656|ref|XP_001755526.1|</t>
  </si>
  <si>
    <t>Eukaryota-Viridiplantae-Streptophyta-Bryopsida-Funariales-Funariaceae-Physcomitrella-Physcomitrella_patens-XP_001755526</t>
  </si>
  <si>
    <t>tig00000361_g24413.t1</t>
  </si>
  <si>
    <t>gi|754352056|ref|XP_004343577.2|</t>
  </si>
  <si>
    <t>Eukaryota-undef-undef-Ichthyosporea-undef-undef-Capsaspora-Capsaspora_owczarzaki-XP_004343577</t>
  </si>
  <si>
    <t>tig00000478_g1275.t1</t>
  </si>
  <si>
    <t>gi|470238870|ref|XP_004351193.1|</t>
  </si>
  <si>
    <t>Eukaryota-undef-undef-undef-Dictyosteliida-undef-Dictyostelium-Dictyostelium_fasciculatum-XP_004351193</t>
  </si>
  <si>
    <t>tig00000692_g3223.t1</t>
  </si>
  <si>
    <t>gi|1000728421|ref|XP_015586646.1|</t>
  </si>
  <si>
    <t>Eukaryota-Metazoa-Arthropoda-Insecta-Hymenoptera-Cephidae-Cephus-Cephus_cinctus-XP_015586646</t>
  </si>
  <si>
    <t>tig00000870_g5154.t1</t>
  </si>
  <si>
    <t>gi|501819068|ref|WP_012648057.1|</t>
  </si>
  <si>
    <t>Bacteria-undef-Proteobacteria-Deltaproteobacteria-Desulfuromonadales-Geobacteraceae-Geobacter-Geobacter_daltonii-WP_012648057</t>
  </si>
  <si>
    <t>tig00000144_g9019.t1</t>
  </si>
  <si>
    <t>gi|762088595|ref|XP_011426621.1|</t>
  </si>
  <si>
    <t>tig00020554_g10923.t1</t>
  </si>
  <si>
    <t>gi|641778199|ref|XP_008172123.1|</t>
  </si>
  <si>
    <t>Eukaryota-Metazoa-Chordata-undef-Testudines-Emydidae-Chrysemys-Chrysemys_picta-XP_008172123</t>
  </si>
  <si>
    <t>tig00020780_g13797.t2</t>
  </si>
  <si>
    <t>tig00000194_g14774.t1</t>
  </si>
  <si>
    <t>gi|281202238|gb|EFA76443.1|</t>
  </si>
  <si>
    <t>Eukaryota-undef-undef-undef-Dictyosteliida-undef-Polysphondylium-Polysphondylium_pallidum-EFA76443</t>
  </si>
  <si>
    <t>tig00020911_g15743.t1</t>
  </si>
  <si>
    <t>gi|210075797|ref|XP_002143056.1|</t>
  </si>
  <si>
    <t>Eukaryota-Fungi-Ascomycota-Saccharomycetes-Saccharomycetales-Dipodascaceae-Yarrowia-Yarrowia_lipolytica-XP_002143056</t>
  </si>
  <si>
    <t>tig00000215_g18631.t1</t>
  </si>
  <si>
    <t>tig00021244_g19594.t1</t>
  </si>
  <si>
    <t>gi|590657635|ref|XP_007034620.1|</t>
  </si>
  <si>
    <t>tig00000246_g21527.t1</t>
  </si>
  <si>
    <t>gi|661175769|emb|CDH61066.1|</t>
  </si>
  <si>
    <t>Eukaryota-Fungi-Mucoromycota-undef-Mucorales-Lichtheimiaceae-Lichtheimia-Lichtheimia_corymbifera-CDH61066</t>
  </si>
  <si>
    <t>tig00021762_g23463.t1</t>
  </si>
  <si>
    <t>tig00000361_g24414.t1</t>
  </si>
  <si>
    <t>gi|330806520|ref|XP_003291216.1|</t>
  </si>
  <si>
    <t>Eukaryota-undef-undef-undef-Dictyosteliida-undef-Dictyostelium-Dictyostelium_purpureum-XP_003291216</t>
  </si>
  <si>
    <t>tig00000455_g993.t1</t>
  </si>
  <si>
    <t>gi|297734169|emb|CBI15416.3|</t>
  </si>
  <si>
    <t>Eukaryota-Viridiplantae-Streptophyta-undef-Vitales-Vitaceae-Vitis-Vitis_vinifera-CBI15416</t>
  </si>
  <si>
    <t>tig00000663_g2941.t1</t>
  </si>
  <si>
    <t>tig00000754_g3913.t1</t>
  </si>
  <si>
    <t>gi|551661199|ref|XP_005833366.1|</t>
  </si>
  <si>
    <t>Eukaryota-undef-undef-Cryptophyta-Pyrenomonadales-Geminigeraceae-Guillardia-Guillardia_theta-XP_005833366</t>
  </si>
  <si>
    <t>tig00000970_g5844.t1</t>
  </si>
  <si>
    <t>gi|357622101|gb|EHJ73702.1|</t>
  </si>
  <si>
    <t>Eukaryota-Metazoa-Arthropoda-Insecta-Lepidoptera-Nymphalidae-Danaus-Danaus_plexippus-EHJ73702</t>
  </si>
  <si>
    <t>tig00000157_g9708.t1</t>
  </si>
  <si>
    <t>gi|66807385|ref|XP_637415.1|</t>
  </si>
  <si>
    <t>Eukaryota-undef-undef-undef-Dictyosteliida-undef-Dictyostelium-Dictyostelium_discoideum-XP_637415</t>
  </si>
  <si>
    <t>tig00020553_g10653.t1</t>
  </si>
  <si>
    <t>gi|545710695|ref|XP_005707655.1|</t>
  </si>
  <si>
    <t>Eukaryota-undef-undef-Bangiophyceae-Cyanidiales-Cyanidiaceae-Galdieria-Galdieria_sulphuraria-XP_005707655</t>
  </si>
  <si>
    <t>tig00020830_g14488.t1</t>
  </si>
  <si>
    <t>gi|198421266|ref|XP_002129686.1|</t>
  </si>
  <si>
    <t>Eukaryota-Metazoa-Chordata-Ascidiacea-Enterogona-Cionidae-Ciona-Ciona_intestinalis-XP_002129686</t>
  </si>
  <si>
    <t>tig00000042_g15462.t1</t>
  </si>
  <si>
    <t>gi|902229395|gb|KNA21490.1|</t>
  </si>
  <si>
    <t>Eukaryota-Viridiplantae-Streptophyta-undef-Caryophyllales-Chenopodiaceae-Spinacia-Spinacia_oleracea-KNA21490</t>
  </si>
  <si>
    <t>tig00021432_g21247.t1</t>
  </si>
  <si>
    <t>gi|1026952465|ref|XP_016611743.1|</t>
  </si>
  <si>
    <t>Eukaryota-Fungi-Chytridiomycota-Chytridiomycetes-Spizellomycetales-Spizellomycetaceae-Spizellomyces-Spizellomyces_punctatus-XP_016611743</t>
  </si>
  <si>
    <t>tig00021720_g23184.t1</t>
  </si>
  <si>
    <t>gi|494515797|ref|WP_007305255.1|</t>
  </si>
  <si>
    <t>Bacteria-undef-Cyanobacteria-undef-Chroococcales-Aphanothecaceae-Crocosphaera-Crocosphaera_watsonii-WP_007305255</t>
  </si>
  <si>
    <t>tig00000319_g24139.t1</t>
  </si>
  <si>
    <t>gi|388513285|gb|AFK44704.1|</t>
  </si>
  <si>
    <t>Eukaryota-Viridiplantae-Streptophyta-undef-Fabales-Fabaceae-Lotus-Lotus_japonicus-AFK44704</t>
  </si>
  <si>
    <t>tig00000478_g1276.t1</t>
  </si>
  <si>
    <t>gi|971513998|dbj|GAQ84203.1|</t>
  </si>
  <si>
    <t>Eukaryota-Viridiplantae-Streptophyta-Klebsormidiophyceae-Klebsormidiales-Klebsormidiaceae-Klebsormidium-Klebsormidium_flaccidum-GAQ84203</t>
  </si>
  <si>
    <t>tig00000792_g4191.t1</t>
  </si>
  <si>
    <t>gi|504937058|ref|WP_015124160.1|</t>
  </si>
  <si>
    <t>Bacteria-undef-Cyanobacteria-undef-Synechococcales-Synechococcaceae-Synechococcus-Synechococcus_sp._PCC_6312-WP_015124160</t>
  </si>
  <si>
    <t>tig00000870_g5155.t1</t>
  </si>
  <si>
    <t>gi|119501276|ref|XP_001267395.1|</t>
  </si>
  <si>
    <t>Eukaryota-Fungi-Ascomycota-Eurotiomycetes-Eurotiales-Aspergillaceae-Aspergillus-Aspergillus_fischeri-XP_001267395</t>
  </si>
  <si>
    <t>tig00001292_g8042.t1</t>
  </si>
  <si>
    <t>gi|566181155|ref|XP_002310832.2|</t>
  </si>
  <si>
    <t>Eukaryota-Viridiplantae-Streptophyta-undef-Malpighiales-Salicaceae-Populus-Populus_trichocarpa-XP_002310832</t>
  </si>
  <si>
    <t>tig00000144_g9020.t1</t>
  </si>
  <si>
    <t>gi|595451466|gb|EXX59244.1|</t>
  </si>
  <si>
    <t>Eukaryota-Fungi-Mucoromycota-Glomeromycetes-Glomerales-Glomeraceae-Rhizophagus-Rhizophagus_irregularis-EXX59244</t>
  </si>
  <si>
    <t>tig00020528_g9980.t1</t>
  </si>
  <si>
    <t>gi|971518423|dbj|GAQ79797.1|</t>
  </si>
  <si>
    <t>Eukaryota-Viridiplantae-Streptophyta-Klebsormidiophyceae-Klebsormidiales-Klebsormidiaceae-Klebsormidium-Klebsormidium_flaccidum-GAQ79797</t>
  </si>
  <si>
    <t>tig00020554_g10924.t1</t>
  </si>
  <si>
    <t>gi|493318796|ref|WP_006276144.1|</t>
  </si>
  <si>
    <t>Bacteria-undef-Cyanobacteria-undef-Nostocales-Aphanizomenonaceae-Cylindrospermopsis-undef-WP_006276144</t>
  </si>
  <si>
    <t>tig00000169_g11895.t1</t>
  </si>
  <si>
    <t>gi|823231326|ref|XP_012448369.1|</t>
  </si>
  <si>
    <t>Eukaryota-Viridiplantae-Streptophyta-undef-Malvales-Malvaceae-Gossypium-Gossypium_raimondii-XP_012448369</t>
  </si>
  <si>
    <t>tig00020684_g12851.t1</t>
  </si>
  <si>
    <t>gi|971511234|dbj|GAQ86962.1|</t>
  </si>
  <si>
    <t>Eukaryota-Viridiplantae-Streptophyta-Klebsormidiophyceae-Klebsormidiales-Klebsormidiaceae-Klebsormidium-Klebsormidium_flaccidum-GAQ86962</t>
  </si>
  <si>
    <t>tig00000194_g14775.t1</t>
  </si>
  <si>
    <t>gi|926636481|ref|XP_013784175.1|</t>
  </si>
  <si>
    <t>Eukaryota-Metazoa-Arthropoda-Merostomata-Xiphosura-Limulidae-Limulus-Limulus_polyphemus-XP_013784175</t>
  </si>
  <si>
    <t>tig00000215_g18632.t1</t>
  </si>
  <si>
    <t>tig00021244_g19595.t1</t>
  </si>
  <si>
    <t>gi|488688237|ref|WP_002612445.1|</t>
  </si>
  <si>
    <t>Bacteria-undef-Proteobacteria-Deltaproteobacteria-Myxococcales-Archangiaceae-Stigmatella-Stigmatella_aurantiaca-WP_002612445</t>
  </si>
  <si>
    <t>tig00021348_g20560.t1</t>
  </si>
  <si>
    <t>gi|1026267035|gb|OAD00173.1|</t>
  </si>
  <si>
    <t>Eukaryota-Fungi-Mucoromycota-undef-Mucorales-Mucoraceae-Mucor-Mucor_circinelloides-OAD00173</t>
  </si>
  <si>
    <t>tig00000254_g22505.t1</t>
  </si>
  <si>
    <t>gi|769815353|ref|XP_011622286.1|</t>
  </si>
  <si>
    <t>Eukaryota-Viridiplantae-Streptophyta-undef-Amborellales-Amborellaceae-Amborella-Amborella_trichopoda-XP_011622286</t>
  </si>
  <si>
    <t>tig00000361_g24415.t1</t>
  </si>
  <si>
    <t>tig00000403_g313.t1</t>
  </si>
  <si>
    <t>gi|1056720920|ref|WP_068145341.1|</t>
  </si>
  <si>
    <t>Bacteria-undef-Proteobacteria-Alphaproteobacteria-Kordiimonadales-Kordiimonadaceae-Kordiimonas-Kordiimonas_lipolytica-WP_068145341</t>
  </si>
  <si>
    <t>tig00000692_g3225.t1</t>
  </si>
  <si>
    <t>gi|499708543|ref|WP_011389277.1|</t>
  </si>
  <si>
    <t>Bacteria-undef-Proteobacteria-Alphaproteobacteria-Rhodospirillales-Rhodospirillaceae-Rhodospirillum-Rhodospirillum_rubrum-WP_011389277</t>
  </si>
  <si>
    <t>tig00000792_g4192.t1</t>
  </si>
  <si>
    <t>gi|495588981|ref|WP_008313560.1|</t>
  </si>
  <si>
    <t>Bacteria-undef-Cyanobacteria-undef-Synechococcales-Leptolyngbyaceae-Leptolyngbya-Leptolyngbya_sp._PCC_6406-WP_008313560</t>
  </si>
  <si>
    <t>tig00000870_g5156.t1</t>
  </si>
  <si>
    <t>gi|758355412|dbj|GAN02478.1|</t>
  </si>
  <si>
    <t>Eukaryota-Fungi-Mucoromycota-undef-Mucorales-Mucoraceae-Mucor-Mucor_ambiguus-GAN02478</t>
  </si>
  <si>
    <t>tig00000144_g9021.t1</t>
  </si>
  <si>
    <t>gi|493386174|ref|WP_006342379.1|</t>
  </si>
  <si>
    <t>Bacteria-undef-Chlamydiae-Chlamydiia-Parachlamydiales-Parachlamydiaceae-Parachlamydia-Parachlamydia_acanthamoebae-WP_006342379</t>
  </si>
  <si>
    <t>tig00020528_g9981.t1</t>
  </si>
  <si>
    <t>gi|516251841|ref|WP_017655804.1|</t>
  </si>
  <si>
    <t>Bacteria-undef-Cyanobacteria-undef-Nostocales-Fortieaceae-Fortiea-Fortiea_contorta-WP_017655804</t>
  </si>
  <si>
    <t>tig00020554_g10925.t1</t>
  </si>
  <si>
    <t>gi|585105593|gb|EWM24204.1|</t>
  </si>
  <si>
    <t>Eukaryota-undef-Eustigmatophyceae-undef-Eustigmatales-Monodopsidaceae-Nannochloropsis-Nannochloropsis_gaditana-EWM24204</t>
  </si>
  <si>
    <t>tig00000169_g11896.t1</t>
  </si>
  <si>
    <t>gi|299472068|emb|CBN79654.1|</t>
  </si>
  <si>
    <t>Eukaryota-undef-Phaeophyceae-undef-Ectocarpales-Ectocarpaceae-Ectocarpus-Ectocarpus_siliculosus-CBN79654</t>
  </si>
  <si>
    <t>tig00020780_g13799.t1</t>
  </si>
  <si>
    <t>gi|759639993|ref|WP_043357706.1|</t>
  </si>
  <si>
    <t>Bacteria-undef-Proteobacteria-Alphaproteobacteria-Rhizobiales-Methylobacteriaceae-Methylobacterium-Methylobacterium_sp._B1-WP_043357706</t>
  </si>
  <si>
    <t>tig00000194_g14776.t1</t>
  </si>
  <si>
    <t>gi|659107886|ref|XP_008453904.1|</t>
  </si>
  <si>
    <t>Eukaryota-Viridiplantae-Streptophyta-undef-Cucurbitales-Cucurbitaceae-Cucumis-Cucumis_melo-XP_008453904</t>
  </si>
  <si>
    <t>tig00020911_g15745.t1</t>
  </si>
  <si>
    <t>gi|60677365|emb|CAH04962.1|</t>
  </si>
  <si>
    <t>Eukaryota-undef-undef-Glaucocystophyceae-undef-Cyanophoraceae-Cyanophora-Cyanophora_paradoxa-CAH04962</t>
  </si>
  <si>
    <t>tig00020961_g16715.t1</t>
  </si>
  <si>
    <t>gi|302815560|ref|XP_002989461.1|</t>
  </si>
  <si>
    <t>Eukaryota-Viridiplantae-Streptophyta-Lycopodiopsida-Selaginellales-Selaginellaceae-Selaginella-Selaginella_moellendorffii-XP_002989461</t>
  </si>
  <si>
    <t>tig00000215_g18632.t2</t>
  </si>
  <si>
    <t>tig00021348_g20561.t1</t>
  </si>
  <si>
    <t>gi|391337726|ref|XP_003743216.1|</t>
  </si>
  <si>
    <t>Eukaryota-Metazoa-Arthropoda-Arachnida-Mesostigmata-Phytoseiidae-Galendromus-Galendromus_occidentalis-XP_003743216</t>
  </si>
  <si>
    <t>tig00000361_g24416.t1</t>
  </si>
  <si>
    <t>gi|6687297|emb|CAB64902.1|</t>
  </si>
  <si>
    <t>Eukaryota-undef-undef-Glaucocystophyceae-undef-Cyanophoraceae-Cyanophora-Cyanophora_paradoxa-CAB64902</t>
  </si>
  <si>
    <t>tig00000403_g314.t1</t>
  </si>
  <si>
    <t>gi|946626415|ref|XP_014425572.1|</t>
  </si>
  <si>
    <t>Eukaryota-Metazoa-Chordata-undef-Testudines-Trionychidae-Pelodiscus-Pelodiscus_sinensis-XP_014425572</t>
  </si>
  <si>
    <t>tig00000478_g1278.t1</t>
  </si>
  <si>
    <t>gi|927676265|gb|KPA12171.1|</t>
  </si>
  <si>
    <t>Bacteria-undef-Proteobacteria-Deltaproteobacteria-Desulfobacterales-Desulfobacteraceae-Candidatus Magnetomorum-Candidatus_Magnetomorum_sp._HK-1-KPA12171</t>
  </si>
  <si>
    <t>tig00000692_g3226.t1</t>
  </si>
  <si>
    <t>gi|503469631|ref|WP_013704292.1|</t>
  </si>
  <si>
    <t>Bacteria-undef-Deinococcus-Thermus-Deinococci-Thermales-Thermaceae-Marinithermus-Marinithermus_hydrothermalis-WP_013704292</t>
  </si>
  <si>
    <t>tig00000792_g4193.t1</t>
  </si>
  <si>
    <t>gi|743854428|ref|XP_010940894.1|</t>
  </si>
  <si>
    <t>Eukaryota-Viridiplantae-Streptophyta-Liliopsida-Arecales-Arecaceae-Elaeis-Elaeis_guineensis-XP_010940894</t>
  </si>
  <si>
    <t>tig00000870_g5157.t1</t>
  </si>
  <si>
    <t>gi|999980767|gb|KXJ19941.1|</t>
  </si>
  <si>
    <t>Eukaryota-Metazoa-Cnidaria-Anthozoa-Actiniaria-Aiptasiidae-Exaiptasia-Exaiptasia_pallida-KXJ19941</t>
  </si>
  <si>
    <t>tig00001110_g7076.t1</t>
  </si>
  <si>
    <t>gi|402590994|gb|EJW84924.1|</t>
  </si>
  <si>
    <t>Eukaryota-Metazoa-Nematoda-Chromadorea-Spirurida-Onchocercidae-Wuchereria-Wuchereria_bancrofti-EJW84924</t>
  </si>
  <si>
    <t>tig00001292_g8044.t1</t>
  </si>
  <si>
    <t>gi|303278492|ref|XP_003058539.1|</t>
  </si>
  <si>
    <t>Eukaryota-Viridiplantae-Chlorophyta-Mamiellophyceae-Mamiellales-Mamiellaceae-Micromonas-Micromonas_pusilla-XP_003058539</t>
  </si>
  <si>
    <t>tig00000144_g9022.t1</t>
  </si>
  <si>
    <t>gi|762150356|ref|XP_011413134.1|</t>
  </si>
  <si>
    <t>tig00020528_g9982.t1</t>
  </si>
  <si>
    <t>gi|922853707|gb|KOO22300.1|</t>
  </si>
  <si>
    <t>Eukaryota-undef-undef-undef-Prymnesiales-Chrysochromulinaceae-Chrysochromulina-Chrysochromulina_sp._CCMP291-KOO22300</t>
  </si>
  <si>
    <t>tig00020554_g10926.t1</t>
  </si>
  <si>
    <t>gi|701305173|ref|XP_010013288.1|</t>
  </si>
  <si>
    <t>Eukaryota-Metazoa-Chordata-Aves-Psittaciformes-Psittacidae-Nestor-Nestor_notabilis-XP_010013288</t>
  </si>
  <si>
    <t>tig00000169_g11897.t1</t>
  </si>
  <si>
    <t>gi|1000772564|gb|KXN64647.1|</t>
  </si>
  <si>
    <t>Eukaryota-Fungi-Zoopagomycota-Entomophthoromycetes-Entomophthorales-Ancylistaceae-Conidiobolus-Conidiobolus_coronatus-KXN64647</t>
  </si>
  <si>
    <t>tig00000194_g14777.t1</t>
  </si>
  <si>
    <t>gi|122050162|sp|Q4KTI3.1|RL5_SUBDO</t>
  </si>
  <si>
    <t>Eukaryota-Metazoa-Porifera-Demospongiae-Suberitida-Suberitidae-Suberites-Suberites_domuncula-Q4KTI3</t>
  </si>
  <si>
    <t>tig00020911_g15746.t1</t>
  </si>
  <si>
    <t>gi|1026761127|gb|OAE22673.1|</t>
  </si>
  <si>
    <t>Eukaryota-Viridiplantae-Streptophyta-Marchantiopsida-Marchantiales-Marchantiaceae-Marchantia-Marchantia_polymorpha-OAE22673</t>
  </si>
  <si>
    <t>tig00020961_g16716.t1</t>
  </si>
  <si>
    <t>gi|919045845|ref|XP_013406136.1|</t>
  </si>
  <si>
    <t>Eukaryota-Metazoa-Brachiopoda-Lingulata-Lingulida-Lingulidae-Lingula-Lingula_anatina-XP_013406136</t>
  </si>
  <si>
    <t>tig00021440_g21530.t1</t>
  </si>
  <si>
    <t>tig00000361_g24417.t1</t>
  </si>
  <si>
    <t>gi|930066450|ref|WP_054168592.1|</t>
  </si>
  <si>
    <t>Bacteria-undef-Proteobacteria-Alphaproteobacteria-undef-undef-undef-alpha_proteobacterium_AAP38-WP_054168592</t>
  </si>
  <si>
    <t>tig00000478_g1279.t1</t>
  </si>
  <si>
    <t>gi|294462379|gb|ADE76738.1|</t>
  </si>
  <si>
    <t>Eukaryota-Viridiplantae-Streptophyta-undef-Pinales-Pinaceae-Picea-Picea_sitchensis-ADE76738</t>
  </si>
  <si>
    <t>tig00000692_g3227.t1</t>
  </si>
  <si>
    <t>gi|1001617718|gb|KXS21457.1|</t>
  </si>
  <si>
    <t>Eukaryota-Fungi-Chytridiomycota-Monoblepharidomycetes-Monoblepharidales-Gonapodyaceae-Gonapodya-Gonapodya_prolifera-KXS21457</t>
  </si>
  <si>
    <t>tig00000792_g4194.t1</t>
  </si>
  <si>
    <t>gi|831767549|ref|XP_012752135.1|</t>
  </si>
  <si>
    <t>Eukaryota-undef-undef-undef-Dictyosteliida-undef-Acytostelium-Acytostelium_subglobosum-XP_012752135</t>
  </si>
  <si>
    <t>tig00000989_g6125.t1</t>
  </si>
  <si>
    <t>tig00001292_g8045.t1</t>
  </si>
  <si>
    <t>gi|224004224|ref|XP_002295763.1|</t>
  </si>
  <si>
    <t>Eukaryota-undef-Bacillariophyta-Coscinodiscophyceae-Thalassiosirales-Thalassiosiraceae-Thalassiosira-Thalassiosira_pseudonana-XP_002295763</t>
  </si>
  <si>
    <t>tig00020528_g9983.t1</t>
  </si>
  <si>
    <t>gi|944046133|gb|KQJ81774.1|</t>
  </si>
  <si>
    <t>Eukaryota-Viridiplantae-Streptophyta-Liliopsida-Poales-Poaceae-Brachypodium-Brachypodium_distachyon-KQJ81774</t>
  </si>
  <si>
    <t>tig00020554_g10927.t1</t>
  </si>
  <si>
    <t>gi|448925085|gb|AGE48666.1|</t>
  </si>
  <si>
    <t>Viruses-undef-undef-undef-undef-Phycodnaviridae-Chlorovirus-Paramecium_bursaria_Chlorella_virus_AN69C-AGE48666</t>
  </si>
  <si>
    <t>tig00020684_g12854.t1</t>
  </si>
  <si>
    <t>gi|1025128083|ref|XP_016351083.1|</t>
  </si>
  <si>
    <t>Eukaryota-Metazoa-Chordata-Actinopteri-Cypriniformes-Cyprinidae-Sinocyclocheilus-Sinocyclocheilus_anshuiensis-XP_016351083</t>
  </si>
  <si>
    <t>tig00020780_g13801.t1</t>
  </si>
  <si>
    <t>gi|156383413|ref|XP_001632828.1|</t>
  </si>
  <si>
    <t>Eukaryota-Metazoa-Cnidaria-Anthozoa-Actiniaria-Edwardsiidae-Nematostella-Nematostella_vectensis-XP_001632828</t>
  </si>
  <si>
    <t>tig00000194_g14778.t1</t>
  </si>
  <si>
    <t>gi|700589112|gb|AIU94817.1|</t>
  </si>
  <si>
    <t>Eukaryota-Metazoa-Annelida-Polychaeta-Sabellida-Sabellariidae-Phragmatopoma-Phragmatopoma_lapidosa-AIU94817</t>
  </si>
  <si>
    <t>tig00020911_g15747.t1</t>
  </si>
  <si>
    <t>gi|1027004501|ref|XP_016606754.1|</t>
  </si>
  <si>
    <t>Eukaryota-Fungi-Chytridiomycota-Chytridiomycetes-Spizellomycetales-Spizellomycetaceae-Spizellomyces-Spizellomyces_punctatus-XP_016606754</t>
  </si>
  <si>
    <t>tig00020961_g16717.t1</t>
  </si>
  <si>
    <t>gi|1049242246|ref|XP_017560092.1|</t>
  </si>
  <si>
    <t>Eukaryota-Metazoa-Chordata-Actinopteri-Characiformes-Serrasalmidae-Pygocentrus-Pygocentrus_nattereri-XP_017560092</t>
  </si>
  <si>
    <t>tig00000215_g18634.t1</t>
  </si>
  <si>
    <t>tig00021244_g19597.t1</t>
  </si>
  <si>
    <t>gi|242011150|ref|XP_002426318.1|</t>
  </si>
  <si>
    <t>Eukaryota-Metazoa-Arthropoda-Insecta-Phthiraptera-Pediculidae-Pediculus-Pediculus_humanus-XP_002426318</t>
  </si>
  <si>
    <t>tig00000254_g22508.t1</t>
  </si>
  <si>
    <t>gi|831788468|ref|XP_012758756.1|</t>
  </si>
  <si>
    <t>Eukaryota-undef-undef-undef-Dictyosteliida-undef-Acytostelium-Acytostelium_subglobosum-XP_012758756</t>
  </si>
  <si>
    <t>tig00000792_g4195.t1</t>
  </si>
  <si>
    <t>gi|813180879|ref|XP_012206108.1|</t>
  </si>
  <si>
    <t>Eukaryota-undef-undef-Oomycetes-Saprolegniales-Saprolegniaceae-Saprolegnia-Saprolegnia_parasitica-XP_012206108</t>
  </si>
  <si>
    <t>tig00001110_g7078.t1</t>
  </si>
  <si>
    <t>gi|291244982|ref|XP_002742367.1|</t>
  </si>
  <si>
    <t>Eukaryota-Metazoa-Hemichordata-Enteropneusta-undef-Harrimaniidae-Saccoglossus-Saccoglossus_kowalevskii-XP_002742367</t>
  </si>
  <si>
    <t>tig00001292_g8046.t1</t>
  </si>
  <si>
    <t>gi|831773627|ref|XP_012753966.1|</t>
  </si>
  <si>
    <t>Eukaryota-undef-undef-undef-Dictyosteliida-undef-Acytostelium-Acytostelium_subglobosum-XP_012753966</t>
  </si>
  <si>
    <t>tig00020528_g9984.t1</t>
  </si>
  <si>
    <t>gi|871245222|ref|XP_012940317.1|</t>
  </si>
  <si>
    <t>Eukaryota-Metazoa-Mollusca-Gastropoda-undef-Aplysiidae-Aplysia-Aplysia_californica-XP_012940317</t>
  </si>
  <si>
    <t>tig00020554_g10928.t1</t>
  </si>
  <si>
    <t>gi|545702822|ref|XP_005703739.1|</t>
  </si>
  <si>
    <t>Eukaryota-undef-undef-Bangiophyceae-Cyanidiales-Cyanidiaceae-Galdieria-Galdieria_sulphuraria-XP_005703739</t>
  </si>
  <si>
    <t>tig00020780_g13802.t1</t>
  </si>
  <si>
    <t>gi|470419060|ref|XP_004337154.1|</t>
  </si>
  <si>
    <t>Eukaryota-undef-undef-undef-Longamoebia-Acanthamoebidae-Acanthamoeba-Acanthamoeba_castellanii-XP_004337154</t>
  </si>
  <si>
    <t>tig00000194_g14779.t1</t>
  </si>
  <si>
    <t>gi|930030150|ref|WP_054133949.1|</t>
  </si>
  <si>
    <t>Bacteria-undef-Proteobacteria-Alphaproteobacteria-Sphingomonadales-Sphingomonadaceae-Blastomonas-undef-WP_054133949</t>
  </si>
  <si>
    <t>tig00020911_g15748.t1</t>
  </si>
  <si>
    <t>gi|546305527|ref|XP_005712672.1|</t>
  </si>
  <si>
    <t>Eukaryota-undef-undef-Florideophyceae-Gigartinales-Gigartinaceae-Chondrus-Chondrus_crispus-XP_005712672</t>
  </si>
  <si>
    <t>tig00020961_g16718.t1</t>
  </si>
  <si>
    <t>gi|632990570|ref|XP_007884226.1|</t>
  </si>
  <si>
    <t>Eukaryota-Metazoa-Chordata-Chondrichthyes-Chimaeriformes-Callorhinchidae-Callorhinchus-Callorhinchus_milii-XP_007884226</t>
  </si>
  <si>
    <t>tig00000215_g18635.t1</t>
  </si>
  <si>
    <t>tig00021348_g20564.t1</t>
  </si>
  <si>
    <t>gi|1039193710|gb|OBQ35270.1|</t>
  </si>
  <si>
    <t>Bacteria-undef-Cyanobacteria-undef-Nostocales-Nostocaceae-Anabaena-Anabaena_sp._CRKS33-OBQ35270</t>
  </si>
  <si>
    <t>tig00000254_g22509.t1</t>
  </si>
  <si>
    <t>gi|857969579|emb|CEP03959.1|</t>
  </si>
  <si>
    <t>Eukaryota-undef-undef-undef-undef-Plasmodiophoridae-Plasmodiophora-Plasmodiophora_brassicae-CEP03959</t>
  </si>
  <si>
    <t>tig00000361_g24419.t1</t>
  </si>
  <si>
    <t>gi|873232392|emb|CEM05532.1|</t>
  </si>
  <si>
    <t>Eukaryota-undef-Chromerida-undef-undef-undef-Vitrella-Vitrella_brassicaformis-CEM05532</t>
  </si>
  <si>
    <t>tig00000403_g317.t1</t>
  </si>
  <si>
    <t>gi|388517261|gb|AFK46692.1|</t>
  </si>
  <si>
    <t>Eukaryota-Viridiplantae-Streptophyta-undef-Fabales-Fabaceae-Medicago-Medicago_truncatula-AFK46692</t>
  </si>
  <si>
    <t>tig00000478_g1281.t1</t>
  </si>
  <si>
    <t>tig00000586_g2254.t1</t>
  </si>
  <si>
    <t>gi|487749791|ref|WP_001831730.1|</t>
  </si>
  <si>
    <t>Bacteria-undef-Firmicutes-Bacilli-Lactobacillales-Streptococcaceae-Streptococcus-Streptococcus_pneumoniae-WP_001831730</t>
  </si>
  <si>
    <t>tig00000692_g3229.t1</t>
  </si>
  <si>
    <t>gi|407271472|gb|EKF02927.1|</t>
  </si>
  <si>
    <t>Bacteria-undef-Cyanobacteria-undef-Nostocales-Tolypothrichaceae-Tolypothrix-Tolypothrix_sp._PCC_7601-EKF02927</t>
  </si>
  <si>
    <t>tig00000792_g4196.t1</t>
  </si>
  <si>
    <t>tig00000980_g6127.t1</t>
  </si>
  <si>
    <t>gi|118360723|ref|XP_001013593.1|</t>
  </si>
  <si>
    <t>Eukaryota-undef-undef-Oligohymenophorea-Hymenostomatida-Tetrahymenidae-Tetrahymena-Tetrahymena_thermophila-XP_001013593</t>
  </si>
  <si>
    <t>tig00001110_g7079.t1</t>
  </si>
  <si>
    <t>gi|857974304|emb|CEO99506.1|</t>
  </si>
  <si>
    <t>Eukaryota-undef-undef-undef-undef-Plasmodiophoridae-Plasmodiophora-Plasmodiophora_brassicae-CEO99506</t>
  </si>
  <si>
    <t>tig00001292_g8047.t1</t>
  </si>
  <si>
    <t>gi|551640994|ref|XP_005823300.1|</t>
  </si>
  <si>
    <t>Eukaryota-undef-undef-Cryptophyta-Pyrenomonadales-Geminigeraceae-Guillardia-Guillardia_theta-XP_005823300</t>
  </si>
  <si>
    <t>tig00000144_g9025.t1</t>
  </si>
  <si>
    <t>gi|1036888687|ref|XP_016980031.1|</t>
  </si>
  <si>
    <t>Eukaryota-Metazoa-Arthropoda-Insecta-Diptera-Drosophilidae-Drosophila-Drosophila_rhopaloa-XP_016980031</t>
  </si>
  <si>
    <t>tig00020528_g9985.t1</t>
  </si>
  <si>
    <t>gi|1042350602|ref|XP_017319066.1|</t>
  </si>
  <si>
    <t>Eukaryota-Metazoa-Chordata-Actinopteri-Siluriformes-Ictaluridae-Ictalurus-Ictalurus_punctatus-XP_017319066</t>
  </si>
  <si>
    <t>tig00000169_g11900.t1</t>
  </si>
  <si>
    <t>gi|657984858|ref|XP_008384529.1|</t>
  </si>
  <si>
    <t>Eukaryota-Viridiplantae-Streptophyta-undef-Rosales-Rosaceae-Malus-Malus_domestica-XP_008384529</t>
  </si>
  <si>
    <t>tig00020684_g12856.t1</t>
  </si>
  <si>
    <t>gi|923122567|ref|XP_013754753.1|</t>
  </si>
  <si>
    <t>Eukaryota-undef-undef-undef-undef-Apusomonadidae-Thecamonas-Thecamonas_trahens-XP_013754753</t>
  </si>
  <si>
    <t>tig00020780_g13803.t1</t>
  </si>
  <si>
    <t>gi|551659382|ref|XP_005832460.1|</t>
  </si>
  <si>
    <t>Eukaryota-undef-undef-Cryptophyta-Pyrenomonadales-Geminigeraceae-Guillardia-Guillardia_theta-XP_005832460</t>
  </si>
  <si>
    <t>tig00000194_g14780.t1</t>
  </si>
  <si>
    <t>gi|567133194|ref|XP_006393164.1|</t>
  </si>
  <si>
    <t>Eukaryota-Viridiplantae-Streptophyta-undef-Brassicales-Brassicaceae-Eutrema-Eutrema_salsugineum-XP_006393164</t>
  </si>
  <si>
    <t>tig00020911_g15748.t2</t>
  </si>
  <si>
    <t>tig00020961_g16719.t1</t>
  </si>
  <si>
    <t>gi|156392349|ref|XP_001636011.1|</t>
  </si>
  <si>
    <t>Eukaryota-Metazoa-Cnidaria-Anthozoa-Actiniaria-Edwardsiidae-Nematostella-Nematostella_vectensis-XP_001636011</t>
  </si>
  <si>
    <t>tig00021244_g19599.t1</t>
  </si>
  <si>
    <t>gi|219128484|ref|XP_002184442.1|</t>
  </si>
  <si>
    <t>Eukaryota-undef-Bacillariophyta-Bacillariophyceae-Naviculales-Phaeodactylaceae-Phaeodactylum-Phaeodactylum_tricornutum-XP_002184442</t>
  </si>
  <si>
    <t>tig00000478_g1282.t1</t>
  </si>
  <si>
    <t>gi|952511597|gb|KRT78467.1|</t>
  </si>
  <si>
    <t>Eukaryota-Metazoa-Arthropoda-Insecta-Coleoptera-Scarabaeidae-Oryctes-Oryctes_borbonicus-KRT78467</t>
  </si>
  <si>
    <t>tig00000692_g3230.t1</t>
  </si>
  <si>
    <t>gi|676442972|ref|XP_009049969.1|</t>
  </si>
  <si>
    <t>Eukaryota-Metazoa-Mollusca-Gastropoda-undef-Lottiidae-Lottia-Lottia_gigantea-XP_009049969</t>
  </si>
  <si>
    <t>tig00000792_g4197.t1</t>
  </si>
  <si>
    <t>gi|156401179|ref|XP_001639169.1|</t>
  </si>
  <si>
    <t>Eukaryota-Metazoa-Cnidaria-Anthozoa-Actiniaria-Edwardsiidae-Nematostella-Nematostella_vectensis-XP_001639169</t>
  </si>
  <si>
    <t>tig00000880_g5161.t1</t>
  </si>
  <si>
    <t>gi|727465090|ref|XP_010514405.1|</t>
  </si>
  <si>
    <t>Eukaryota-Viridiplantae-Streptophyta-undef-Brassicales-Brassicaceae-Camelina-Camelina_sativa-XP_010514405</t>
  </si>
  <si>
    <t>tig00000980_g6128.t1</t>
  </si>
  <si>
    <t>gi|585673217|ref|XP_006818372.1|</t>
  </si>
  <si>
    <t>Eukaryota-Metazoa-Hemichordata-Enteropneusta-undef-Harrimaniidae-Saccoglossus-Saccoglossus_kowalevskii-XP_006818372</t>
  </si>
  <si>
    <t>tig00000144_g9026.t1</t>
  </si>
  <si>
    <t>gi|906466660|gb|KNC28058.1|</t>
  </si>
  <si>
    <t>Eukaryota-Metazoa-Arthropoda-Insecta-Diptera-Calliphoridae-Lucilia-Lucilia_cuprina-KNC28058</t>
  </si>
  <si>
    <t>tig00000169_g11900.t2</t>
  </si>
  <si>
    <t>tig00020684_g12857.t1</t>
  </si>
  <si>
    <t>tig00020780_g13804.t1</t>
  </si>
  <si>
    <t>gi|551672786|ref|XP_005839149.1|</t>
  </si>
  <si>
    <t>Eukaryota-undef-undef-Cryptophyta-Pyrenomonadales-Geminigeraceae-Guillardia-Guillardia_theta-XP_005839149</t>
  </si>
  <si>
    <t>tig00020911_g15748.t3</t>
  </si>
  <si>
    <t>tig00020961_g16720.t1</t>
  </si>
  <si>
    <t>gi|950952784|ref|XP_014496016.1|</t>
  </si>
  <si>
    <t>Eukaryota-Viridiplantae-Streptophyta-undef-Fabales-Fabaceae-Vigna-Vigna_radiata-XP_014496016</t>
  </si>
  <si>
    <t>tig00000215_g18637.t1</t>
  </si>
  <si>
    <t>gi|302502722|ref|XP_003013322.1|</t>
  </si>
  <si>
    <t>Eukaryota-Fungi-Ascomycota-Eurotiomycetes-Onygenales-Arthrodermataceae-Trichophyton-Trichophyton_benhamiae-XP_003013322</t>
  </si>
  <si>
    <t>tig00021244_g19600.t1</t>
  </si>
  <si>
    <t>gi|545712988|ref|XP_005708798.1|</t>
  </si>
  <si>
    <t>Eukaryota-undef-undef-Bangiophyceae-Cyanidiales-Cyanidiaceae-Galdieria-Galdieria_sulphuraria-XP_005708798</t>
  </si>
  <si>
    <t>tig00000478_g1283.t1</t>
  </si>
  <si>
    <t>gi|302806665|ref|XP_002985064.1|</t>
  </si>
  <si>
    <t>Eukaryota-Viridiplantae-Streptophyta-Lycopodiopsida-Selaginellales-Selaginellaceae-Selaginella-Selaginella_moellendorffii-XP_002985064</t>
  </si>
  <si>
    <t>tig00000586_g2256.t1</t>
  </si>
  <si>
    <t>tig00000692_g3231.t1</t>
  </si>
  <si>
    <t>gi|1024747770|gb|KZZ86919.1|</t>
  </si>
  <si>
    <t>Eukaryota-Fungi-Ascomycota-Eurotiomycetes-Onygenales-Ascosphaeraceae-Ascosphaera-Ascosphaera_apis-KZZ86919</t>
  </si>
  <si>
    <t>tig00000880_g5162.t1</t>
  </si>
  <si>
    <t>gi|971516590|dbj|GAQ81597.1|</t>
  </si>
  <si>
    <t>Eukaryota-Viridiplantae-Streptophyta-Klebsormidiophyceae-Klebsormidiales-Klebsormidiaceae-Klebsormidium-Klebsormidium_flaccidum-GAQ81597</t>
  </si>
  <si>
    <t>tig00001292_g8049.t1</t>
  </si>
  <si>
    <t>gi|737175793|ref|WP_035161983.1|</t>
  </si>
  <si>
    <t>Bacteria-undef-Firmicutes-Clostridia-Clostridiales-Clostridiaceae-Caloranaerobacter-Caloranaerobacter_azorensis-WP_035161983</t>
  </si>
  <si>
    <t>tig00020528_g9987.t1</t>
  </si>
  <si>
    <t>gi|560990610|ref|XP_006217459.1|</t>
  </si>
  <si>
    <t>Eukaryota-Metazoa-Chordata-Mammalia-undef-Camelidae-Vicugna-Vicugna_pacos-XP_006217459</t>
  </si>
  <si>
    <t>tig00020554_g10931.t1</t>
  </si>
  <si>
    <t>gi|615417159|ref|XP_007585451.1|</t>
  </si>
  <si>
    <t>Eukaryota-Fungi-Ascomycota-Dothideomycetes-Botryosphaeriales-Botryosphaeriaceae-Neofusicoccum-Neofusicoccum_parvum-XP_007585451</t>
  </si>
  <si>
    <t>tig00000169_g11901.t1</t>
  </si>
  <si>
    <t>gi|617452582|ref|XP_007569122.1|</t>
  </si>
  <si>
    <t>Eukaryota-Metazoa-Chordata-Actinopteri-Cyprinodontiformes-Poeciliidae-Poecilia-Poecilia_formosa-XP_007569122</t>
  </si>
  <si>
    <t>tig00020684_g12858.t1</t>
  </si>
  <si>
    <t>gi|922852944|gb|KOO21596.1|</t>
  </si>
  <si>
    <t>Eukaryota-undef-undef-undef-Prymnesiales-Chrysochromulinaceae-Chrysochromulina-Chrysochromulina_sp._CCMP291-KOO21596</t>
  </si>
  <si>
    <t>tig00000194_g14782.t1</t>
  </si>
  <si>
    <t>gi|918368345|ref|WP_052420620.1|</t>
  </si>
  <si>
    <t>tig00020911_g15749.t1</t>
  </si>
  <si>
    <t>gi|922552501|ref|XP_013604241.1|</t>
  </si>
  <si>
    <t>Eukaryota-Viridiplantae-Streptophyta-undef-Brassicales-Brassicaceae-Brassica-Brassica_oleracea-XP_013604241</t>
  </si>
  <si>
    <t>tig00020961_g16721.t1</t>
  </si>
  <si>
    <t>gi|632982452|ref|XP_007908144.1|</t>
  </si>
  <si>
    <t>Eukaryota-Metazoa-Chordata-Chondrichthyes-Chimaeriformes-Callorhinchidae-Callorhinchus-Callorhinchus_milii-XP_007908144</t>
  </si>
  <si>
    <t>tig00000204_g17680.t1</t>
  </si>
  <si>
    <t>tig00000254_g22512.t1</t>
  </si>
  <si>
    <t>gi|645234964|ref|XP_008224054.1|</t>
  </si>
  <si>
    <t>Eukaryota-Viridiplantae-Streptophyta-undef-Rosales-Rosaceae-Prunus-Prunus_mume-XP_008224054</t>
  </si>
  <si>
    <t>tig00000478_g1284.t1</t>
  </si>
  <si>
    <t>gi|1009133709|ref|XP_015884049.1|</t>
  </si>
  <si>
    <t>Eukaryota-Viridiplantae-Streptophyta-undef-Rosales-Rhamnaceae-Ziziphus-Ziziphus_jujuba-XP_015884049</t>
  </si>
  <si>
    <t>tig00000692_g3232.t1</t>
  </si>
  <si>
    <t>gi|41387184|ref|NP_957084.1|</t>
  </si>
  <si>
    <t>Eukaryota-Metazoa-Chordata-Actinopteri-Cypriniformes-Cyprinidae-Danio-Danio_rerio-NP_957084</t>
  </si>
  <si>
    <t>tig00000880_g5163.t1</t>
  </si>
  <si>
    <t>gi|938056509|gb|KPP61068.1|</t>
  </si>
  <si>
    <t>Eukaryota-Metazoa-Chordata-Actinopteri-Osteoglossiformes-Osteoglossidae-Scleropages-Scleropages_formosus-KPP61068</t>
  </si>
  <si>
    <t>tig00001292_g8050.t1</t>
  </si>
  <si>
    <t>gi|460386512|ref|XP_004238942.1|</t>
  </si>
  <si>
    <t>Eukaryota-Viridiplantae-Streptophyta-undef-Solanales-Solanaceae-Solanum-Solanum_lycopersicum-XP_004238942</t>
  </si>
  <si>
    <t>tig00020528_g9987.t2</t>
  </si>
  <si>
    <t>tig00020554_g10932.t1</t>
  </si>
  <si>
    <t>gi|673037376|ref|XP_008872649.1|</t>
  </si>
  <si>
    <t>Eukaryota-undef-undef-Oomycetes-Saprolegniales-Saprolegniaceae-Aphanomyces-Aphanomyces_invadans-XP_008872649</t>
  </si>
  <si>
    <t>tig00000169_g11902.t1</t>
  </si>
  <si>
    <t>gi|695403976|ref|XP_009523416.1|</t>
  </si>
  <si>
    <t>Eukaryota-undef-undef-Oomycetes-Peronosporales-undef-Phytophthora-Phytophthora_sojae-XP_009523416</t>
  </si>
  <si>
    <t>tig00020684_g12859.t1</t>
  </si>
  <si>
    <t>gi|921303272|ref|WP_053238355.1|</t>
  </si>
  <si>
    <t>tig00020780_g13806.t1</t>
  </si>
  <si>
    <t>gi|504944219|ref|WP_015131321.1|</t>
  </si>
  <si>
    <t>Bacteria-undef-Cyanobacteria-undef-Nostocales-Rivulariaceae-Calothrix-Calothrix_sp._PCC_7507-WP_015131321</t>
  </si>
  <si>
    <t>tig00020911_g15750.t1</t>
  </si>
  <si>
    <t>gi|168021369|ref|XP_001763214.1|</t>
  </si>
  <si>
    <t>Eukaryota-Viridiplantae-Streptophyta-Bryopsida-Funariales-Funariaceae-Physcomitrella-Physcomitrella_patens-XP_001763214</t>
  </si>
  <si>
    <t>tig00020961_g16722.t1</t>
  </si>
  <si>
    <t>gi|831781641|ref|XP_012756427.1|</t>
  </si>
  <si>
    <t>Eukaryota-undef-undef-undef-Dictyosteliida-undef-Acytostelium-Acytostelium_subglobosum-XP_012756427</t>
  </si>
  <si>
    <t>tig00021348_g20568.t1</t>
  </si>
  <si>
    <t>gi|618817128|ref|XP_007311154.1|</t>
  </si>
  <si>
    <t>Eukaryota-Fungi-Basidiomycota-Agaricomycetes-Russulales-Stereaceae-Stereum-Stereum_hirsutum-XP_007311154</t>
  </si>
  <si>
    <t>tig00021440_g21536.t1</t>
  </si>
  <si>
    <t>gi|1021066957|emb|SAL97052.1|</t>
  </si>
  <si>
    <t>Eukaryota-Fungi-Mucoromycota-undef-Mucorales-Cunninghamellaceae-Absidia-Absidia_glauca-SAL97052</t>
  </si>
  <si>
    <t>tig00000254_g22513.t1</t>
  </si>
  <si>
    <t>gi|971513067|dbj|GAQ85154.1|</t>
  </si>
  <si>
    <t>Eukaryota-Viridiplantae-Streptophyta-Klebsormidiophyceae-Klebsormidiales-Klebsormidiaceae-Klebsormidium-Klebsormidium_flaccidum-GAQ85154</t>
  </si>
  <si>
    <t>tig00000403_g321.t1</t>
  </si>
  <si>
    <t>gi|551637431|ref|XP_005821534.1|</t>
  </si>
  <si>
    <t>Eukaryota-undef-undef-Cryptophyta-Pyrenomonadales-Geminigeraceae-Guillardia-Guillardia_theta-XP_005821534</t>
  </si>
  <si>
    <t>tig00000478_g1285.t1</t>
  </si>
  <si>
    <t>gi|702498774|ref|XP_010037790.1|</t>
  </si>
  <si>
    <t>Eukaryota-Viridiplantae-Streptophyta-undef-Myrtales-Myrtaceae-Eucalyptus-Eucalyptus_grandis-XP_010037790</t>
  </si>
  <si>
    <t>tig00000692_g3233.t1</t>
  </si>
  <si>
    <t>gi|585651698|ref|XP_006814785.1|</t>
  </si>
  <si>
    <t>Eukaryota-Metazoa-Hemichordata-Enteropneusta-undef-Harrimaniidae-Saccoglossus-Saccoglossus_kowalevskii-XP_006814785</t>
  </si>
  <si>
    <t>tig00000880_g5164.t1</t>
  </si>
  <si>
    <t>gi|702444991|ref|XP_010024405.1|</t>
  </si>
  <si>
    <t>Eukaryota-Viridiplantae-Streptophyta-undef-Myrtales-Myrtaceae-Eucalyptus-Eucalyptus_grandis-XP_010024405</t>
  </si>
  <si>
    <t>tig00000980_g6131.t1</t>
  </si>
  <si>
    <t>gi|957833064|ref|XP_014666573.1|</t>
  </si>
  <si>
    <t>Eukaryota-Metazoa-Priapulida-undef-undef-Priapulidae-Priapulus-Priapulus_caudatus-XP_014666573</t>
  </si>
  <si>
    <t>tig00001292_g8051.t1</t>
  </si>
  <si>
    <t>gi|391605|dbj|BAA01091.1|</t>
  </si>
  <si>
    <t>Eukaryota-Viridiplantae-Streptophyta-undef-Brassicales-Brassicaceae-Arabidopsis-Arabidopsis_thaliana-BAA01091</t>
  </si>
  <si>
    <t>tig00000144_g9029.t1</t>
  </si>
  <si>
    <t>gi|818342558|gb|KKQ24546.1|</t>
  </si>
  <si>
    <t>Bacteria-undef-Candidatus Roizmanbacteria-undef-undef-undef-undef-Candidatus_Roizmanbacteria_bacterium_GW2011_GWC1_37_12-KKQ24546</t>
  </si>
  <si>
    <t>tig00020554_g10933.t1</t>
  </si>
  <si>
    <t>gi|936198241|ref|WP_054532379.1|</t>
  </si>
  <si>
    <t>Bacteria-undef-Chloroflexi-Chloroflexia-Herpetosiphonales-Herpetosiphonaceae-Herpetosiphon-Herpetosiphon_geysericola-WP_054532379</t>
  </si>
  <si>
    <t>tig00020780_g13807.t1</t>
  </si>
  <si>
    <t>gi|637356272|ref|XP_008119292.1|</t>
  </si>
  <si>
    <t>Eukaryota-Metazoa-Chordata-undef-Squamata-Iguanidae-Anolis-Anolis_carolinensis-XP_008119292</t>
  </si>
  <si>
    <t>tig00020911_g15751.t1</t>
  </si>
  <si>
    <t>gi|926772350|ref|XP_013894649.1|</t>
  </si>
  <si>
    <t>Eukaryota-Viridiplantae-Chlorophyta-Chlorophyceae-Sphaeropleales-Selenastraceae-Monoraphidium-Monoraphidium_neglectum-XP_013894649</t>
  </si>
  <si>
    <t>tig00020961_g16723.t1</t>
  </si>
  <si>
    <t>gi|661892911|emb|CDP04069.1|</t>
  </si>
  <si>
    <t>Eukaryota-Viridiplantae-Streptophyta-undef-Gentianales-Rubiaceae-Coffea-Coffea_canephora-CDP04069</t>
  </si>
  <si>
    <t>tig00021348_g20569.t1</t>
  </si>
  <si>
    <t>gi|1043300911|gb|OBZ85861.1|</t>
  </si>
  <si>
    <t>Eukaryota-Fungi-Mucoromycota-undef-Mucorales-Choanephoraceae-Choanephora-Choanephora_cucurbitarum-OBZ85861</t>
  </si>
  <si>
    <t>tig00000254_g22514.t1</t>
  </si>
  <si>
    <t>gi|936574584|ref|XP_014219349.1|</t>
  </si>
  <si>
    <t>Eukaryota-Metazoa-Arthropoda-Insecta-Hymenoptera-Encyrtidae-Copidosoma-Copidosoma_floridanum-XP_014219349</t>
  </si>
  <si>
    <t>tig00000361_g24424.t1</t>
  </si>
  <si>
    <t>gi|567155686|ref|XP_006418148.1|</t>
  </si>
  <si>
    <t>Eukaryota-Viridiplantae-Streptophyta-undef-Brassicales-Brassicaceae-Eutrema-Eutrema_salsugineum-XP_006418148</t>
  </si>
  <si>
    <t>tig00000455_g994.t1</t>
  </si>
  <si>
    <t>gi|688561131|ref|XP_009300817.1|</t>
  </si>
  <si>
    <t>Eukaryota-Metazoa-Chordata-Actinopteri-Cypriniformes-Cyprinidae-Danio-Danio_rerio-XP_009300817</t>
  </si>
  <si>
    <t>tig00000970_g5845.t1</t>
  </si>
  <si>
    <t>tig00001239_g7764.t1</t>
  </si>
  <si>
    <t>gi|820857723|ref|XP_012345945.1|</t>
  </si>
  <si>
    <t>Eukaryota-Metazoa-Arthropoda-Insecta-Hymenoptera-Apidae-Apis-Apis_florea-XP_012345945</t>
  </si>
  <si>
    <t>tig00000157_g9709.t1</t>
  </si>
  <si>
    <t>gi|168047754|ref|XP_001776334.1|</t>
  </si>
  <si>
    <t>Eukaryota-Viridiplantae-Streptophyta-Bryopsida-Funariales-Funariaceae-Physcomitrella-Physcomitrella_patens-XP_001776334</t>
  </si>
  <si>
    <t>tig00020553_g10654.t1</t>
  </si>
  <si>
    <t>gi|168047919|ref|XP_001776416.1|</t>
  </si>
  <si>
    <t>Eukaryota-Viridiplantae-Streptophyta-Bryopsida-Funariales-Funariaceae-Physcomitrella-Physcomitrella_patens-XP_001776416</t>
  </si>
  <si>
    <t>tig00000042_g15463.t1</t>
  </si>
  <si>
    <t>gi|918383656|ref|WP_052435931.1|</t>
  </si>
  <si>
    <t>Bacteria-undef-Chlamydiae-Chlamydiia-Parachlamydiales-Parachlamydiaceae-Neochlamydia-Neochlamydia_sp._EPS4-WP_052435931</t>
  </si>
  <si>
    <t>tig00021181_g19315.t1</t>
  </si>
  <si>
    <t>gi|743823393|ref|XP_011021949.1|</t>
  </si>
  <si>
    <t>Eukaryota-Viridiplantae-Streptophyta-undef-Malpighiales-Salicaceae-Populus-Populus_euphratica-XP_011021949</t>
  </si>
  <si>
    <t>tig00021326_g20284.t1</t>
  </si>
  <si>
    <t>gi|926789285|ref|XP_013903116.1|</t>
  </si>
  <si>
    <t>Eukaryota-Viridiplantae-Chlorophyta-Chlorophyceae-Sphaeropleales-Selenastraceae-Monoraphidium-Monoraphidium_neglectum-XP_013903116</t>
  </si>
  <si>
    <t>tig00021720_g23185.t1</t>
  </si>
  <si>
    <t>gi|545374139|ref|XP_005651380.1|</t>
  </si>
  <si>
    <t>Eukaryota-Viridiplantae-Chlorophyta-Trebouxiophyceae-undef-Coccomyxaceae-Coccomyxa-Coccomyxa_subellipsoidea-XP_005651380</t>
  </si>
  <si>
    <t>tig00000319_g24140.t1</t>
  </si>
  <si>
    <t>gi|296412293|ref|XP_002835859.1|</t>
  </si>
  <si>
    <t>Eukaryota-Fungi-Ascomycota-Pezizomycetes-Pezizales-Tuberaceae-Tuber-Tuber_melanosporum-XP_002835859</t>
  </si>
  <si>
    <t>tig00000403_g322.t1</t>
  </si>
  <si>
    <t>gi|488773545|ref|WP_002690305.1|</t>
  </si>
  <si>
    <t>Bacteria-undef-Proteobacteria-Gammaproteobacteria-Thiotrichales-Thiotrichaceae-Beggiatoa-Beggiatoa_alba-WP_002690305</t>
  </si>
  <si>
    <t>tig00000478_g1286.t1</t>
  </si>
  <si>
    <t>gi|551585700|ref|XP_005778027.1|</t>
  </si>
  <si>
    <t>Eukaryota-undef-undef-undef-Isochrysidales-Noelaerhabdaceae-Emiliania-Emiliania_huxleyi-XP_005778027</t>
  </si>
  <si>
    <t>tig00000792_g4201.t1</t>
  </si>
  <si>
    <t>gi|71408769|ref|XP_806768.1|</t>
  </si>
  <si>
    <t>Eukaryota-undef-undef-undef-Kinetoplastida-Trypanosomatidae-Trypanosoma-Trypanosoma_cruzi-XP_806768</t>
  </si>
  <si>
    <t>tig00000880_g5165.t1</t>
  </si>
  <si>
    <t>gi|916317852|ref|WP_051052898.1|</t>
  </si>
  <si>
    <t>Bacteria-undef-Bacteroidetes-Cytophagia-Cytophagales-Flammeovirgaceae-Fulvivirga-Fulvivirga_imtechensis-WP_051052898</t>
  </si>
  <si>
    <t>tig00001110_g7084.t1</t>
  </si>
  <si>
    <t>gi|1039568857|ref|WP_064896105.1|</t>
  </si>
  <si>
    <t>Bacteria-undef-Actinobacteria-Actinobacteria-Corynebacteriales-Mycobacteriaceae-Mycobacterium-Mycobacterium_conceptionense-WP_064896105</t>
  </si>
  <si>
    <t>tig00020554_g10934.t1</t>
  </si>
  <si>
    <t>gi|971514615|dbj|GAQ83602.1|</t>
  </si>
  <si>
    <t>Eukaryota-Viridiplantae-Streptophyta-Klebsormidiophyceae-Klebsormidiales-Klebsormidiaceae-Klebsormidium-Klebsormidium_flaccidum-GAQ83602</t>
  </si>
  <si>
    <t>tig00000169_g11904.t1</t>
  </si>
  <si>
    <t>gi|998616371|dbj|BAU52304.1|</t>
  </si>
  <si>
    <t>Bacteria-undef-Bacteroidetes-Sphingobacteriia-Sphingobacteriales-Sphingobacteriaceae-Mucilaginibacter-Mucilaginibacter_gotjawali-BAU52304</t>
  </si>
  <si>
    <t>tig00020684_g12861.t1</t>
  </si>
  <si>
    <t>gi|813178192|ref|XP_012205565.1|</t>
  </si>
  <si>
    <t>Eukaryota-undef-undef-Oomycetes-Saprolegniales-Saprolegniaceae-Saprolegnia-Saprolegnia_parasitica-XP_012205565</t>
  </si>
  <si>
    <t>tig00020780_g13808.t1</t>
  </si>
  <si>
    <t>tig00000194_g14785.t1</t>
  </si>
  <si>
    <t>gi|1026759092|gb|OAE21085.1|</t>
  </si>
  <si>
    <t>Eukaryota-Viridiplantae-Streptophyta-Marchantiopsida-Marchantiales-Marchantiaceae-Marchantia-Marchantia_polymorpha-OAE21085</t>
  </si>
  <si>
    <t>tig00020961_g16724.t1</t>
  </si>
  <si>
    <t>tig00000215_g18641.t1</t>
  </si>
  <si>
    <t>gi|514687096|ref|XP_004991125.1|</t>
  </si>
  <si>
    <t>Eukaryota-undef-undef-undef-Choanoflagellida-Salpingoecidae-Salpingoeca-Salpingoeca_rosetta-XP_004991125</t>
  </si>
  <si>
    <t>tig00021348_g20570.t1</t>
  </si>
  <si>
    <t>gi|290976879|ref|XP_002671166.1|</t>
  </si>
  <si>
    <t>Eukaryota-undef-undef-Heterolobosea-Schizopyrenida-Vahlkampfiidae-Naegleria-Naegleria_gruberi-XP_002671166</t>
  </si>
  <si>
    <t>tig00021440_g21538.t1</t>
  </si>
  <si>
    <t>gi|831755630|ref|XP_012748473.1|</t>
  </si>
  <si>
    <t>Eukaryota-undef-undef-undef-Dictyosteliida-undef-Acytostelium-Acytostelium_subglobosum-XP_012748473</t>
  </si>
  <si>
    <t>tig00000361_g24425.t1</t>
  </si>
  <si>
    <t>gi|113595265|dbj|BAF19139.1|</t>
  </si>
  <si>
    <t>Eukaryota-Viridiplantae-Streptophyta-Liliopsida-Poales-Poaceae-Oryza-Oryza_sativa-BAF19139</t>
  </si>
  <si>
    <t>tig00000403_g323.t1</t>
  </si>
  <si>
    <t>gi|1011135161|ref|WP_062056901.1|</t>
  </si>
  <si>
    <t>Bacteria-undef-Bacteroidetes-Flavobacteriia-Flavobacteriales-Flavobacteriaceae-Sediminicola-Sediminicola_sp._YIK13-WP_062056901</t>
  </si>
  <si>
    <t>tig00000478_g1287.t1</t>
  </si>
  <si>
    <t>gi|384501479|gb|EIE91970.1|</t>
  </si>
  <si>
    <t>Eukaryota-Fungi-Mucoromycota-undef-Mucorales-Rhizopodaceae-Rhizopus-Rhizopus_delemar-EIE91970</t>
  </si>
  <si>
    <t>tig00000692_g3235.t1</t>
  </si>
  <si>
    <t>gi|30421318|gb|AAP31272.1|</t>
  </si>
  <si>
    <t>Eukaryota-Metazoa-Arthropoda-Insecta-Diptera-Drosophilidae-Drosophila-Drosophila_teissieri-AAP31272</t>
  </si>
  <si>
    <t>tig00000792_g4202.t1</t>
  </si>
  <si>
    <t>tig00000980_g6133.t1</t>
  </si>
  <si>
    <t>gi|551657519|ref|XP_005831531.1|</t>
  </si>
  <si>
    <t>Eukaryota-undef-undef-Cryptophyta-Pyrenomonadales-Geminigeraceae-Guillardia-Guillardia_theta-XP_005831531</t>
  </si>
  <si>
    <t>tig00001110_g7085.t1</t>
  </si>
  <si>
    <t>gi|1013937579|gb|KYQ91275.1|</t>
  </si>
  <si>
    <t>Eukaryota-undef-undef-undef-Dictyosteliida-undef-Dictyostelium-Dictyostelium_lacteum-KYQ91275</t>
  </si>
  <si>
    <t>tig00000144_g9031.t1</t>
  </si>
  <si>
    <t>gi|1025875145|ref|WP_063583178.1|</t>
  </si>
  <si>
    <t>Bacteria-undef-Proteobacteria-Betaproteobacteria-Burkholderiales-Alcaligenaceae-Achromobacter-Achromobacter_ruhlandii-WP_063583178</t>
  </si>
  <si>
    <t>tig00020528_g9989.t1</t>
  </si>
  <si>
    <t>gi|931406677|gb|KPJ94554.1|</t>
  </si>
  <si>
    <t>Bacteria-undef-Proteobacteria-Gammaproteobacteria-undef-undef-undef-Gammaproteobacteria_bacterium_SG8_11-KPJ94554</t>
  </si>
  <si>
    <t>tig00020554_g10934.t2</t>
  </si>
  <si>
    <t>gi|302808834|ref|XP_002986111.1|</t>
  </si>
  <si>
    <t>Eukaryota-Viridiplantae-Streptophyta-Lycopodiopsida-Selaginellales-Selaginellaceae-Selaginella-Selaginella_moellendorffii-XP_002986111</t>
  </si>
  <si>
    <t>tig00000169_g11905.t1</t>
  </si>
  <si>
    <t>gi|1024107142|gb|KZV98336.1|</t>
  </si>
  <si>
    <t>Eukaryota-Fungi-Basidiomycota-Agaricomycetes-Auriculariales-Exidiaceae-Exidia-Exidia_glandulosa-KZV98336</t>
  </si>
  <si>
    <t>tig00020780_g13809.t1</t>
  </si>
  <si>
    <t>gi|675364546|gb|KFM57448.1|</t>
  </si>
  <si>
    <t>Eukaryota-Metazoa-Arthropoda-Arachnida-Araneae-Eresidae-Stegodyphus-Stegodyphus_mimosarum-KFM57448</t>
  </si>
  <si>
    <t>tig00000194_g14786.t1</t>
  </si>
  <si>
    <t>gi|544216499|ref|XP_005538394.1|</t>
  </si>
  <si>
    <t>Eukaryota-undef-undef-Bangiophyceae-Cyanidiales-Cyanidiaceae-Cyanidioschyzon-Cyanidioschyzon_merolae-XP_005538394</t>
  </si>
  <si>
    <t>tig00000204_g17683.t1</t>
  </si>
  <si>
    <t>gi|646710866|gb|KDR16271.1|</t>
  </si>
  <si>
    <t>Eukaryota-Metazoa-Arthropoda-Insecta-Blattodea-Termopsidae-Zootermopsis-Zootermopsis_nevadensis-KDR16271</t>
  </si>
  <si>
    <t>tig00021348_g20571.t1</t>
  </si>
  <si>
    <t>gi|528893067|gb|EPZ33403.1|</t>
  </si>
  <si>
    <t>Eukaryota-Fungi-Cryptomycota-undef-undef-undef-Rozella-Rozella_allomycis-EPZ33403</t>
  </si>
  <si>
    <t>tig00000254_g22516.t1</t>
  </si>
  <si>
    <t>gi|281201981|gb|EFA76188.1|</t>
  </si>
  <si>
    <t>Eukaryota-undef-undef-undef-Dictyosteliida-undef-Polysphondylium-Polysphondylium_pallidum-EFA76188</t>
  </si>
  <si>
    <t>tig00000403_g324.t1</t>
  </si>
  <si>
    <t>gi|585109190|gb|EWM27019.1|</t>
  </si>
  <si>
    <t>Eukaryota-undef-Eustigmatophyceae-undef-Eustigmatales-Monodopsidaceae-Nannochloropsis-Nannochloropsis_gaditana-EWM27019</t>
  </si>
  <si>
    <t>tig00000600_g2261.t1</t>
  </si>
  <si>
    <t>gi|464309810|gb|EMO00027.1|</t>
  </si>
  <si>
    <t>Bacteria-undef-Spirochaetes-Spirochaetia-undef-Leptospiraceae-Leptospira-Leptospira_interrogans-EMO00027</t>
  </si>
  <si>
    <t>tig00000880_g5167.t1</t>
  </si>
  <si>
    <t>gi|752562504|ref|WP_041233733.1|</t>
  </si>
  <si>
    <t>Bacteria-undef-Cyanobacteria-undef-Nostocales-Nostocaceae-Cylindrospermum-Cylindrospermum_stagnale-WP_041233733</t>
  </si>
  <si>
    <t>tig00000980_g6134.t1</t>
  </si>
  <si>
    <t>gi|509391572|gb|AGN29589.1|</t>
  </si>
  <si>
    <t>Eukaryota-Metazoa-Arthropoda-Maxillopoda-Calanoida-Acartiidae-Acartia-Acartia_pacifica-AGN29589</t>
  </si>
  <si>
    <t>tig00001292_g8054.t1</t>
  </si>
  <si>
    <t>tig00000144_g9032.t1</t>
  </si>
  <si>
    <t>gi|909988317|gb|KNG45884.1|</t>
  </si>
  <si>
    <t>Eukaryota-Fungi-Ascomycota-Dothideomycetes-Pleosporales-Pleosporaceae-Stemphylium-Stemphylium_lycopersici-KNG45884</t>
  </si>
  <si>
    <t>tig00020528_g9990.t1</t>
  </si>
  <si>
    <t>tig00000169_g11906.t1</t>
  </si>
  <si>
    <t>gi|514681086|ref|XP_004988129.1|</t>
  </si>
  <si>
    <t>Eukaryota-undef-undef-undef-Choanoflagellida-Salpingoecidae-Salpingoeca-Salpingoeca_rosetta-XP_004988129</t>
  </si>
  <si>
    <t>tig00000194_g14787.t1</t>
  </si>
  <si>
    <t>gi|1007780098|ref|XP_015827344.1|</t>
  </si>
  <si>
    <t>Eukaryota-Metazoa-Chordata-Actinopteri-Cyprinodontiformes-Nothobranchiidae-Nothobranchius-Nothobranchius_furzeri-XP_015827344</t>
  </si>
  <si>
    <t>tig00021246_g19606.t1</t>
  </si>
  <si>
    <t>gi|357137889|ref|XP_003570531.1|</t>
  </si>
  <si>
    <t>Eukaryota-Viridiplantae-Streptophyta-Liliopsida-Poales-Poaceae-Brachypodium-Brachypodium_distachyon-XP_003570531</t>
  </si>
  <si>
    <t>tig00000361_g24427.t1</t>
  </si>
  <si>
    <t>gi|550282838|ref|WP_022609143.1|</t>
  </si>
  <si>
    <t>Bacteria-undef-Cyanobacteria-undef-Chroococcales-Aphanothecaceae-Rubidibacter-Rubidibacter_lacunae-WP_022609143</t>
  </si>
  <si>
    <t>tig00000403_g325.t1</t>
  </si>
  <si>
    <t>gi|682338184|gb|KFY34236.1|</t>
  </si>
  <si>
    <t>Eukaryota-Fungi-Ascomycota-Leotiomycetes-undef-Pseudeurotiaceae-Pseudogymnoascus-Pseudogymnoascus_sp._VKM_F-4514_(FW-929)-KFY34236</t>
  </si>
  <si>
    <t>tig00000478_g1289.t1</t>
  </si>
  <si>
    <t>gi|902932352|ref|XP_013054246.1|</t>
  </si>
  <si>
    <t>Eukaryota-Metazoa-Chordata-Aves-Anseriformes-Anatidae-Anser-Anser_cygnoides-XP_013054246</t>
  </si>
  <si>
    <t>tig00000600_g2262.t1</t>
  </si>
  <si>
    <t>tig00000980_g6135.t1</t>
  </si>
  <si>
    <t>gi|195434100|ref|XP_002065041.1|</t>
  </si>
  <si>
    <t>Eukaryota-Metazoa-Arthropoda-Insecta-Diptera-Drosophilidae-Drosophila-Drosophila_willistoni-XP_002065041</t>
  </si>
  <si>
    <t>tig00020528_g9991.t1</t>
  </si>
  <si>
    <t>tig00000169_g11907.t1</t>
  </si>
  <si>
    <t>gi|557022691|ref|XP_006011588.1|</t>
  </si>
  <si>
    <t>Eukaryota-Metazoa-Chordata-undef-Coelacanthiformes-Coelacanthidae-Latimeria-Latimeria_chalumnae-XP_006011588</t>
  </si>
  <si>
    <t>tig00020684_g12864.t1</t>
  </si>
  <si>
    <t>gi|470374134|ref|XP_004333073.1|</t>
  </si>
  <si>
    <t>Eukaryota-undef-undef-undef-Longamoebia-Acanthamoebidae-Acanthamoeba-Acanthamoeba_castellanii-XP_004333073</t>
  </si>
  <si>
    <t>tig00020780_g13811.t1</t>
  </si>
  <si>
    <t>gi|470372439|ref|XP_004332914.1|</t>
  </si>
  <si>
    <t>Eukaryota-undef-undef-undef-Longamoebia-Acanthamoebidae-Acanthamoeba-Acanthamoeba_castellanii-XP_004332914</t>
  </si>
  <si>
    <t>tig00000194_g14788.t1</t>
  </si>
  <si>
    <t>gi|1026759349|gb|OAE21289.1|</t>
  </si>
  <si>
    <t>Eukaryota-Viridiplantae-Streptophyta-Marchantiopsida-Marchantiales-Marchantiaceae-Marchantia-Marchantia_polymorpha-OAE21289</t>
  </si>
  <si>
    <t>tig00020961_g16727.t1</t>
  </si>
  <si>
    <t>gi|502946907|ref|WP_013181883.1|</t>
  </si>
  <si>
    <t>Bacteria-undef-Chlamydiae-Chlamydiia-Parachlamydiales-Waddliaceae-Waddlia-Waddlia_chondrophila-WP_013181883</t>
  </si>
  <si>
    <t>tig00021246_g19607.t1</t>
  </si>
  <si>
    <t>gi|802742367|ref|XP_012087301.1|</t>
  </si>
  <si>
    <t>Eukaryota-Viridiplantae-Streptophyta-undef-Malpighiales-Euphorbiaceae-Jatropha-Jatropha_curcas-XP_012087301</t>
  </si>
  <si>
    <t>tig00021441_g21541.t1</t>
  </si>
  <si>
    <t>gi|290984306|ref|XP_002674868.1|</t>
  </si>
  <si>
    <t>Eukaryota-undef-undef-Heterolobosea-Schizopyrenida-Vahlkampfiidae-Naegleria-Naegleria_gruberi-XP_002674868</t>
  </si>
  <si>
    <t>tig00000254_g22518.t1</t>
  </si>
  <si>
    <t>gi|545355354|ref|XP_005643477.1|</t>
  </si>
  <si>
    <t>Eukaryota-Viridiplantae-Chlorophyta-Trebouxiophyceae-undef-Coccomyxaceae-Coccomyxa-Coccomyxa_subellipsoidea-XP_005643477</t>
  </si>
  <si>
    <t>tig00000361_g24428.t1</t>
  </si>
  <si>
    <t>gi|669140102|ref|XP_008605619.1|</t>
  </si>
  <si>
    <t>Eukaryota-undef-undef-Oomycetes-Saprolegniales-Saprolegniaceae-Saprolegnia-Saprolegnia_diclina-XP_008605619</t>
  </si>
  <si>
    <t>tig00000403_g326.t1</t>
  </si>
  <si>
    <t>gi|470519479|ref|XP_004353469.1|</t>
  </si>
  <si>
    <t>Eukaryota-undef-undef-undef-Longamoebia-Acanthamoebidae-Acanthamoeba-Acanthamoeba_castellanii-XP_004353469</t>
  </si>
  <si>
    <t>tig00000600_g2263.t1</t>
  </si>
  <si>
    <t>gi|464271973|gb|EMN71773.1|</t>
  </si>
  <si>
    <t>Bacteria-undef-Spirochaetes-Spirochaetia-undef-Leptospiraceae-Leptospira-Leptospira_interrogans-EMN71773</t>
  </si>
  <si>
    <t>tig00000692_g3238.t1</t>
  </si>
  <si>
    <t>gi|913062894|ref|WP_050363985.1|</t>
  </si>
  <si>
    <t>Bacteria-undef-Actinobacteria-Actinobacteria-Streptomycetales-Streptomycetaceae-Streptomyces-Streptomyces_fradiae-WP_050363985</t>
  </si>
  <si>
    <t>tig00000792_g4205.t1</t>
  </si>
  <si>
    <t>gi|998516098|ref|XP_015518814.1|</t>
  </si>
  <si>
    <t>Eukaryota-Metazoa-Arthropoda-Insecta-Hymenoptera-Diprionidae-Neodiprion-Neodiprion_lecontei-XP_015518814</t>
  </si>
  <si>
    <t>tig00000880_g5169.t1</t>
  </si>
  <si>
    <t>gi|159468656|ref|XP_001692490.1|</t>
  </si>
  <si>
    <t>Eukaryota-Viridiplantae-Chlorophyta-Chlorophyceae-Chlamydomonadales-Chlamydomonadaceae-Chlamydomonas-Chlamydomonas_reinhardtii-XP_001692490</t>
  </si>
  <si>
    <t>tig00001107_g7088.t1</t>
  </si>
  <si>
    <t>gi|330802559|ref|XP_003289283.1|</t>
  </si>
  <si>
    <t>Eukaryota-undef-undef-undef-Dictyosteliida-undef-Dictyostelium-Dictyostelium_purpureum-XP_003289283</t>
  </si>
  <si>
    <t>tig00001292_g8056.t1</t>
  </si>
  <si>
    <t>gi|951465899|ref|WP_057837693.1|</t>
  </si>
  <si>
    <t>Bacteria-undef-Proteobacteria-Alphaproteobacteria-Rhizobiales-Bradyrhizobiaceae-Bradyrhizobium-Bradyrhizobium_jicamae-WP_057837693</t>
  </si>
  <si>
    <t>tig00020684_g12865.t1</t>
  </si>
  <si>
    <t>gi|495562253|ref|WP_008286832.1|</t>
  </si>
  <si>
    <t>Bacteria-undef-Aquificae-Aquificae-Aquificales-Aquificaceae-Hydrogenivirga-Hydrogenivirga_sp._128-5-R1-1-WP_008286832</t>
  </si>
  <si>
    <t>tig00000204_g17686.t1</t>
  </si>
  <si>
    <t>gi|848902460|ref|XP_012851163.1|</t>
  </si>
  <si>
    <t>Eukaryota-Viridiplantae-Streptophyta-undef-Lamiales-Phrymaceae-Erythranthe-Erythranthe_guttata-XP_012851163</t>
  </si>
  <si>
    <t>tig00000215_g18645.t1</t>
  </si>
  <si>
    <t>gi|1056998159|ref|WP_068409676.1|</t>
  </si>
  <si>
    <t>Bacteria-undef-Planctomycetes-Planctomycetia-Planctomycetales-Planctomycetaceae-Planctomyces-Planctomyces_sp._SH-PL62-WP_068409676</t>
  </si>
  <si>
    <t>tig00021441_g21542.t1</t>
  </si>
  <si>
    <t>gi|780103929|ref|XP_011675608.1|</t>
  </si>
  <si>
    <t>Eukaryota-Metazoa-Echinodermata-Echinoidea-Echinoida-Strongylocentrotidae-Strongylocentrotus-Strongylocentrotus_purpuratus-XP_011675608</t>
  </si>
  <si>
    <t>tig00000254_g22519.t1</t>
  </si>
  <si>
    <t>gi|545367883|ref|XP_005648743.1|</t>
  </si>
  <si>
    <t>Eukaryota-Viridiplantae-Chlorophyta-Trebouxiophyceae-undef-Coccomyxaceae-Coccomyxa-Coccomyxa_subellipsoidea-XP_005648743</t>
  </si>
  <si>
    <t>tig00000361_g24429.t1</t>
  </si>
  <si>
    <t>gi|551644211|ref|XP_005824897.1|</t>
  </si>
  <si>
    <t>Eukaryota-undef-undef-Cryptophyta-Pyrenomonadales-Geminigeraceae-Guillardia-Guillardia_theta-XP_005824897</t>
  </si>
  <si>
    <t>tig00000403_g327.t1</t>
  </si>
  <si>
    <t>gi|219111609|ref|XP_002177556.1|</t>
  </si>
  <si>
    <t>Eukaryota-undef-Bacillariophyta-Bacillariophyceae-Naviculales-Phaeodactylaceae-Phaeodactylum-Phaeodactylum_tricornutum-XP_002177556</t>
  </si>
  <si>
    <t>tig00000480_g1291.t1</t>
  </si>
  <si>
    <t>tig00000880_g5170.t1</t>
  </si>
  <si>
    <t>gi|196005729|ref|XP_002112731.1|</t>
  </si>
  <si>
    <t>Eukaryota-Metazoa-Placozoa-undef-undef-undef-Trichoplax-Trichoplax_adhaerens-XP_002112731</t>
  </si>
  <si>
    <t>tig00000980_g6137.t1</t>
  </si>
  <si>
    <t>gi|470249783|ref|XP_004367123.1|</t>
  </si>
  <si>
    <t>Eukaryota-undef-undef-undef-Dictyosteliida-undef-Dictyostelium-Dictyostelium_fasciculatum-XP_004367123</t>
  </si>
  <si>
    <t>tig00001107_g7089.t1</t>
  </si>
  <si>
    <t>tig00020554_g10938.t1</t>
  </si>
  <si>
    <t>gi|1000289887|gb|KXK51217.1|</t>
  </si>
  <si>
    <t>Bacteria-undef-Chlorobi-undef-undef-undef-undef-Chlorobi_bacterium_OLB7-KXK51217</t>
  </si>
  <si>
    <t>tig00000169_g11909.t1</t>
  </si>
  <si>
    <t>gi|551559878|ref|XP_005766838.1|</t>
  </si>
  <si>
    <t>Eukaryota-undef-undef-undef-Isochrysidales-Noelaerhabdaceae-Emiliania-Emiliania_huxleyi-XP_005766838</t>
  </si>
  <si>
    <t>tig00020684_g12866.t1</t>
  </si>
  <si>
    <t>gi|545356701|ref|XP_005644040.1|</t>
  </si>
  <si>
    <t>Eukaryota-Viridiplantae-Chlorophyta-Trebouxiophyceae-undef-Coccomyxaceae-Coccomyxa-Coccomyxa_subellipsoidea-XP_005644040</t>
  </si>
  <si>
    <t>tig00020911_g15757.t1</t>
  </si>
  <si>
    <t>gi|770399250|gb|KJK84849.1|</t>
  </si>
  <si>
    <t>Eukaryota-Fungi-Ascomycota-Sordariomycetes-Hypocreales-Clavicipitaceae-Metarhizium-Metarhizium_anisopliae-KJK84849</t>
  </si>
  <si>
    <t>tig00000204_g17687.t1</t>
  </si>
  <si>
    <t>gi|935600043|ref|WP_054465729.1|</t>
  </si>
  <si>
    <t>Bacteria-undef-Cyanobacteria-undef-Oscillatoriales-Microcoleaceae-Planktothricoides-Planktothricoides_sp._SR001-WP_054465729</t>
  </si>
  <si>
    <t>tig00021246_g19608.t2</t>
  </si>
  <si>
    <t>gi|392920138|ref|NP_001256163.1|</t>
  </si>
  <si>
    <t>Eukaryota-Metazoa-Nematoda-Chromadorea-Rhabditida-Rhabditidae-Caenorhabditis-Caenorhabditis_elegans-NP_001256163</t>
  </si>
  <si>
    <t>tig00000254_g22520.t1</t>
  </si>
  <si>
    <t>gi|532004486|ref|XP_005346369.1|</t>
  </si>
  <si>
    <t>Eukaryota-Metazoa-Chordata-Mammalia-Rodentia-Cricetidae-Microtus-Microtus_ochrogaster-XP_005346369</t>
  </si>
  <si>
    <t>tig00000070_g24430.t1</t>
  </si>
  <si>
    <t>gi|390362087|ref|XP_780149.3|</t>
  </si>
  <si>
    <t>Eukaryota-Metazoa-Echinodermata-Echinoidea-Echinoida-Strongylocentrotidae-Strongylocentrotus-Strongylocentrotus_purpuratus-XP_780149</t>
  </si>
  <si>
    <t>tig00000403_g328.t1</t>
  </si>
  <si>
    <t>gi|530552803|gb|EQB64222.1|</t>
  </si>
  <si>
    <t>Bacteria-undef-candidate division Zixibacteria-undef-undef-undef-undef-candidate_division_Zixibacteria_bacterium_RBG-1-EQB64222</t>
  </si>
  <si>
    <t>tig00000480_g1292.t1</t>
  </si>
  <si>
    <t>tig00000600_g2265.t1</t>
  </si>
  <si>
    <t>gi|515519568|ref|WP_016952822.1|</t>
  </si>
  <si>
    <t>Bacteria-undef-Cyanobacteria-undef-Nostocales-Nostocaceae-Anabaena-Anabaena_sp._PCC_7108-WP_016952822</t>
  </si>
  <si>
    <t>tig00000692_g3240.t1</t>
  </si>
  <si>
    <t>gi|754345583|ref|XP_011270188.1|</t>
  </si>
  <si>
    <t>Eukaryota-undef-undef-Ichthyosporea-undef-undef-Capsaspora-Capsaspora_owczarzaki-XP_011270188</t>
  </si>
  <si>
    <t>tig00000880_g5171.t1</t>
  </si>
  <si>
    <t>tig00001107_g7090.t1</t>
  </si>
  <si>
    <t>tig00020554_g10939.t1</t>
  </si>
  <si>
    <t>gi|1026966481|ref|XP_016610460.1|</t>
  </si>
  <si>
    <t>Eukaryota-Fungi-Chytridiomycota-Chytridiomycetes-Spizellomycetales-Spizellomycetaceae-Spizellomyces-Spizellomyces_punctatus-XP_016610460</t>
  </si>
  <si>
    <t>tig00000169_g11910.t1</t>
  </si>
  <si>
    <t>tig00020684_g12867.t1</t>
  </si>
  <si>
    <t>tig00020780_g13814.t1</t>
  </si>
  <si>
    <t>gi|676392087|ref|XP_009039321.1|</t>
  </si>
  <si>
    <t>Eukaryota-undef-undef-Pelagophyceae-Pelagomonadales-undef-Aureococcus-Aureococcus_anophagefferens-XP_009039321</t>
  </si>
  <si>
    <t>tig00000194_g14791.t1</t>
  </si>
  <si>
    <t>gi|971520495|dbj|GAQ77648.1|</t>
  </si>
  <si>
    <t>Eukaryota-Viridiplantae-Streptophyta-Klebsormidiophyceae-Klebsormidiales-Klebsormidiaceae-Klebsormidium-Klebsormidium_flaccidum-GAQ77648</t>
  </si>
  <si>
    <t>tig00020961_g16730.t1</t>
  </si>
  <si>
    <t>gi|470407043|ref|XP_004336018.1|</t>
  </si>
  <si>
    <t>Eukaryota-undef-undef-undef-Longamoebia-Acanthamoebidae-Acanthamoeba-Acanthamoeba_castellanii-XP_004336018</t>
  </si>
  <si>
    <t>tig00000204_g17688.t1</t>
  </si>
  <si>
    <t>gi|695388764|ref|XP_009519262.1|</t>
  </si>
  <si>
    <t>Eukaryota-undef-undef-Oomycetes-Peronosporales-undef-Phytophthora-Phytophthora_sojae-XP_009519262</t>
  </si>
  <si>
    <t>tig00000215_g18647.t1</t>
  </si>
  <si>
    <t>tig00021441_g21544.t1</t>
  </si>
  <si>
    <t>gi|224006918|ref|XP_002292419.1|</t>
  </si>
  <si>
    <t>Eukaryota-undef-Bacillariophyta-Coscinodiscophyceae-Thalassiosirales-Thalassiosiraceae-Thalassiosira-Thalassiosira_pseudonana-XP_002292419</t>
  </si>
  <si>
    <t>tig00000600_g2266.t1</t>
  </si>
  <si>
    <t>gi|570321841|gb|ETO69789.1|</t>
  </si>
  <si>
    <t>Eukaryota-undef-undef-Oomycetes-Peronosporales-undef-Phytophthora-Phytophthora_parasitica-ETO69789</t>
  </si>
  <si>
    <t>tig00000692_g3241.t1</t>
  </si>
  <si>
    <t>gi|1032281216|gb|OAO95544.1|</t>
  </si>
  <si>
    <t>Eukaryota-Viridiplantae-Streptophyta-undef-Brassicales-Brassicaceae-Arabidopsis-Arabidopsis_thaliana-OAO95544</t>
  </si>
  <si>
    <t>tig00000792_g4208.t1</t>
  </si>
  <si>
    <t>gi|1002743062|gb|AMN46976.1|</t>
  </si>
  <si>
    <t>Bacteria-undef-Proteobacteria-Gammaproteobacteria-Nevskiales-Sinobacteraceae-Steroidobacter-Steroidobacter_denitrificans-AMN46976</t>
  </si>
  <si>
    <t>tig00000880_g5172.t1</t>
  </si>
  <si>
    <t>gi|913451434|ref|WP_050430843.1|</t>
  </si>
  <si>
    <t>Bacteria-undef-Proteobacteria-Deltaproteobacteria-Myxococcales-Polyangiaceae-Chondromyces-Chondromyces_crocatus-WP_050430843</t>
  </si>
  <si>
    <t>tig00001107_g7091.t1</t>
  </si>
  <si>
    <t>gi|340374335|ref|XP_003385693.1|</t>
  </si>
  <si>
    <t>Eukaryota-Metazoa-Porifera-Demospongiae-Haplosclerida-Niphatidae-Amphimedon-Amphimedon_queenslandica-XP_003385693</t>
  </si>
  <si>
    <t>tig00001292_g8059.t1</t>
  </si>
  <si>
    <t>gi|698808202|ref|XP_009837130.1|</t>
  </si>
  <si>
    <t>Eukaryota-undef-undef-Oomycetes-Saprolegniales-Saprolegniaceae-Aphanomyces-Aphanomyces_astaci-XP_009837130</t>
  </si>
  <si>
    <t>tig00020528_g9994.t1</t>
  </si>
  <si>
    <t>gi|595462395|gb|EXX64219.1|</t>
  </si>
  <si>
    <t>Eukaryota-Fungi-Mucoromycota-Glomeromycetes-Glomerales-Glomeraceae-Rhizophagus-Rhizophagus_irregularis-EXX64219</t>
  </si>
  <si>
    <t>tig00020554_g10940.t1</t>
  </si>
  <si>
    <t>gi|470532141|ref|XP_004358299.1|</t>
  </si>
  <si>
    <t>Eukaryota-undef-undef-undef-Longamoebia-Acanthamoebidae-Acanthamoeba-Acanthamoeba_castellanii-XP_004358299</t>
  </si>
  <si>
    <t>tig00000169_g11911.t1</t>
  </si>
  <si>
    <t>gi|760448531|ref|XP_011401334.1|</t>
  </si>
  <si>
    <t>Eukaryota-Viridiplantae-Chlorophyta-Trebouxiophyceae-Chlorellales-Chlorellaceae-Auxenochlorella-Auxenochlorella_protothecoides-XP_011401334</t>
  </si>
  <si>
    <t>tig00020684_g12868.t1</t>
  </si>
  <si>
    <t>gi|813109531|ref|XP_012194603.1|</t>
  </si>
  <si>
    <t>Eukaryota-undef-undef-Oomycetes-Saprolegniales-Saprolegniaceae-Saprolegnia-Saprolegnia_parasitica-XP_012194603</t>
  </si>
  <si>
    <t>tig00020911_g15759.t1</t>
  </si>
  <si>
    <t>tig00020961_g16731.t1</t>
  </si>
  <si>
    <t>gi|1045359251|dbj|GAU50419.1|</t>
  </si>
  <si>
    <t>Eukaryota-Viridiplantae-Streptophyta-undef-Fabales-Fabaceae-Trifolium-Trifolium_subterraneum-GAU50419</t>
  </si>
  <si>
    <t>tig00000204_g17689.t1</t>
  </si>
  <si>
    <t>gi|255080060|ref|XP_002503610.1|</t>
  </si>
  <si>
    <t>Eukaryota-Viridiplantae-Chlorophyta-Mamiellophyceae-Mamiellales-Mamiellaceae-Micromonas-Micromonas_commoda-XP_002503610</t>
  </si>
  <si>
    <t>tig00021246_g19610.t1</t>
  </si>
  <si>
    <t>gi|585670579|ref|XP_006817896.1|</t>
  </si>
  <si>
    <t>Eukaryota-Metazoa-Hemichordata-Enteropneusta-undef-Harrimaniidae-Saccoglossus-Saccoglossus_kowalevskii-XP_006817896</t>
  </si>
  <si>
    <t>tig00021441_g21545.t1</t>
  </si>
  <si>
    <t>gi|597863797|gb|EYC13200.1|</t>
  </si>
  <si>
    <t>Eukaryota-Metazoa-Nematoda-Chromadorea-Rhabditida-Ancylostomatidae-Ancylostoma-Ancylostoma_ceylanicum-EYC13200</t>
  </si>
  <si>
    <t>tig00000480_g1294.t1</t>
  </si>
  <si>
    <t>gi|1026973864|ref|XP_016609804.1|</t>
  </si>
  <si>
    <t>Eukaryota-Fungi-Chytridiomycota-Chytridiomycetes-Spizellomycetales-Spizellomycetaceae-Spizellomyces-Spizellomyces_punctatus-XP_016609804</t>
  </si>
  <si>
    <t>tig00000600_g2267.t1</t>
  </si>
  <si>
    <t>gi|999968782|gb|KXJ07956.1|</t>
  </si>
  <si>
    <t>Eukaryota-Metazoa-Cnidaria-Anthozoa-Actiniaria-Aiptasiidae-Exaiptasia-Exaiptasia_pallida-KXJ07956</t>
  </si>
  <si>
    <t>tig00000980_g6140.t1</t>
  </si>
  <si>
    <t>tig00001107_g7092.t1</t>
  </si>
  <si>
    <t>gi|1026585708|gb|OAD70328.1|</t>
  </si>
  <si>
    <t>Eukaryota-Fungi-Mucoromycota-undef-Mucorales-Phycomycetaceae-Phycomyces-Phycomyces_blakesleeanus-OAD70328</t>
  </si>
  <si>
    <t>tig00001299_g8060.t1</t>
  </si>
  <si>
    <t>gi|635367556|emb|CCI44275.1|</t>
  </si>
  <si>
    <t>Eukaryota-undef-undef-Oomycetes-Albuginales-Albuginaceae-Albugo-Albugo_candida-CCI44275</t>
  </si>
  <si>
    <t>tig00000144_g9038.t1</t>
  </si>
  <si>
    <t>gi|848876661|ref|XP_012838786.1|</t>
  </si>
  <si>
    <t>Eukaryota-Viridiplantae-Streptophyta-undef-Lamiales-Phrymaceae-Erythranthe-Erythranthe_guttata-XP_012838786</t>
  </si>
  <si>
    <t>tig00020554_g10941.t1</t>
  </si>
  <si>
    <t>gi|66806807|ref|XP_637126.1|</t>
  </si>
  <si>
    <t>Eukaryota-undef-undef-undef-Dictyosteliida-undef-Dictyostelium-Dictyostelium_discoideum-XP_637126</t>
  </si>
  <si>
    <t>tig00020684_g12869.t1</t>
  </si>
  <si>
    <t>gi|291243820|ref|XP_002741798.1|</t>
  </si>
  <si>
    <t>Eukaryota-Metazoa-Hemichordata-Enteropneusta-undef-Harrimaniidae-Saccoglossus-Saccoglossus_kowalevskii-XP_002741798</t>
  </si>
  <si>
    <t>tig00020780_g13816.t1</t>
  </si>
  <si>
    <t>gi|118367079|ref|XP_001016755.1|</t>
  </si>
  <si>
    <t>Eukaryota-undef-undef-Oligohymenophorea-Hymenostomatida-Tetrahymenidae-Tetrahymena-Tetrahymena_thermophila-XP_001016755</t>
  </si>
  <si>
    <t>tig00020911_g15760.t1</t>
  </si>
  <si>
    <t>gi|40062709|gb|AAR37622.1|</t>
  </si>
  <si>
    <t>Bacteria-undef-undef-undef-undef-undef-undef-uncultured_marine_bacterium_314-AAR37622</t>
  </si>
  <si>
    <t>tig00020961_g16732.t1</t>
  </si>
  <si>
    <t>gi|1021496133|ref|XP_016191098.1|</t>
  </si>
  <si>
    <t>Eukaryota-Viridiplantae-Streptophyta-undef-Fabales-Fabaceae-Arachis-Arachis_ipaensis-XP_016191098</t>
  </si>
  <si>
    <t>tig00000215_g18649.t1</t>
  </si>
  <si>
    <t>gi|503866879|ref|WP_014100873.1|</t>
  </si>
  <si>
    <t>Bacteria-undef-Acidobacteria-Blastocatellia-undef-undef-Chloracidobacterium-Chloracidobacterium_thermophilum-WP_014100873</t>
  </si>
  <si>
    <t>tig00021246_g19611.t1</t>
  </si>
  <si>
    <t>gi|971147615|emb|CUI16620.1|</t>
  </si>
  <si>
    <t>Bacteria-undef-Chlamydiae-Chlamydiia-Parachlamydiales-Parachlamydiaceae-Candidatus Protochlamydia-Protochlamydia_naegleriophila-CUI16620</t>
  </si>
  <si>
    <t>tig00021441_g21546.t1</t>
  </si>
  <si>
    <t>gi|530586751|ref|XP_005287128.1|</t>
  </si>
  <si>
    <t>Eukaryota-Metazoa-Chordata-undef-Testudines-Emydidae-Chrysemys-Chrysemys_picta-XP_005287128</t>
  </si>
  <si>
    <t>tig00000070_g24433.t1</t>
  </si>
  <si>
    <t>gi|641738381|ref|XP_008159901.1|</t>
  </si>
  <si>
    <t>Eukaryota-Metazoa-Chordata-Mammalia-Chiroptera-Vespertilionidae-Eptesicus-Eptesicus_fuscus-XP_008159901</t>
  </si>
  <si>
    <t>tig00000403_g331.t1</t>
  </si>
  <si>
    <t>gi|673034014|ref|XP_008870968.1|</t>
  </si>
  <si>
    <t>Eukaryota-undef-undef-Oomycetes-Saprolegniales-Saprolegniaceae-Aphanomyces-Aphanomyces_invadans-XP_008870968</t>
  </si>
  <si>
    <t>tig00000600_g2268.t1</t>
  </si>
  <si>
    <t>gi|704483980|ref|XP_010074177.1|</t>
  </si>
  <si>
    <t>Eukaryota-Metazoa-Chordata-Aves-Ciconiiformes-Pteroclidae-Pterocles-Pterocles_gutturalis-XP_010074177</t>
  </si>
  <si>
    <t>tig00000792_g4210.t1</t>
  </si>
  <si>
    <t>gi|474198303|gb|EMS58409.1|</t>
  </si>
  <si>
    <t>Eukaryota-Viridiplantae-Streptophyta-Liliopsida-Poales-Poaceae-Triticum-Triticum_urartu-EMS58409</t>
  </si>
  <si>
    <t>tig00000980_g6141.t1</t>
  </si>
  <si>
    <t>gi|383853154|ref|XP_003702088.1|</t>
  </si>
  <si>
    <t>Eukaryota-Metazoa-Arthropoda-Insecta-Hymenoptera-Megachilidae-Megachile-Megachile_rotundata-XP_003702088</t>
  </si>
  <si>
    <t>tig00001107_g7093.t1</t>
  </si>
  <si>
    <t>gi|698825753|ref|XP_009845905.1|</t>
  </si>
  <si>
    <t>Eukaryota-undef-undef-Oomycetes-Saprolegniales-Saprolegniaceae-Aphanomyces-Aphanomyces_astaci-XP_009845905</t>
  </si>
  <si>
    <t>tig00001299_g8061.t1</t>
  </si>
  <si>
    <t>gi|298709870|emb|CBJ26210.1|</t>
  </si>
  <si>
    <t>Eukaryota-undef-Phaeophyceae-undef-Ectocarpales-Ectocarpaceae-Ectocarpus-Ectocarpus_siliculosus-CBJ26210</t>
  </si>
  <si>
    <t>tig00000144_g9039.t1</t>
  </si>
  <si>
    <t>gi|281202136|gb|EFA76341.1|</t>
  </si>
  <si>
    <t>Eukaryota-undef-undef-undef-Dictyosteliida-undef-Polysphondylium-Polysphondylium_pallidum-EFA76341</t>
  </si>
  <si>
    <t>tig00020554_g10942.t1</t>
  </si>
  <si>
    <t>gi|301108531|ref|XP_002903347.1|</t>
  </si>
  <si>
    <t>Eukaryota-undef-undef-Oomycetes-Peronosporales-undef-Phytophthora-Phytophthora_infestans-XP_002903347</t>
  </si>
  <si>
    <t>tig00000169_g11913.t1</t>
  </si>
  <si>
    <t>tig00020684_g12870.t1</t>
  </si>
  <si>
    <t>gi|551676395|ref|XP_005840951.1|</t>
  </si>
  <si>
    <t>Eukaryota-undef-undef-Cryptophyta-Pyrenomonadales-Geminigeraceae-Guillardia-Guillardia_theta-XP_005840951</t>
  </si>
  <si>
    <t>tig00020780_g13817.t1</t>
  </si>
  <si>
    <t>gi|544210492|ref|XP_005535647.1|</t>
  </si>
  <si>
    <t>Eukaryota-undef-undef-Bangiophyceae-Cyanidiales-Cyanidiaceae-Cyanidioschyzon-Cyanidioschyzon_merolae-XP_005535647</t>
  </si>
  <si>
    <t>tig00000194_g14793.t1</t>
  </si>
  <si>
    <t>gi|470388444|ref|XP_004334386.1|</t>
  </si>
  <si>
    <t>Eukaryota-undef-undef-undef-Longamoebia-Acanthamoebidae-Acanthamoeba-Acanthamoeba_castellanii-XP_004334386</t>
  </si>
  <si>
    <t>tig00020911_g15760.t2</t>
  </si>
  <si>
    <t>tig00020961_g16733.t1</t>
  </si>
  <si>
    <t>tig00000204_g17691.t1</t>
  </si>
  <si>
    <t>gi|1011728574|ref|WP_062572285.1|</t>
  </si>
  <si>
    <t>Bacteria-undef-Firmicutes-Tissierellia-Tissierellales-Peptoniphilaceae-Peptoniphilus-Peptoniphilus_sp._DNF00840-WP_062572285</t>
  </si>
  <si>
    <t>tig00021246_g19612.t1</t>
  </si>
  <si>
    <t>gi|1026761137|gb|OAE22683.1|</t>
  </si>
  <si>
    <t>Eukaryota-Viridiplantae-Streptophyta-Marchantiopsida-Marchantiales-Marchantiaceae-Marchantia-Marchantia_polymorpha-OAE22683</t>
  </si>
  <si>
    <t>tig00021348_g20579.t1</t>
  </si>
  <si>
    <t>gi|168012875|ref|XP_001759127.1|</t>
  </si>
  <si>
    <t>Eukaryota-Viridiplantae-Streptophyta-Bryopsida-Funariales-Funariaceae-Physcomitrella-Physcomitrella_patens-XP_001759127</t>
  </si>
  <si>
    <t>tig00021441_g21547.t1</t>
  </si>
  <si>
    <t>gi|1025664781|gb|OAA52229.1|</t>
  </si>
  <si>
    <t>Eukaryota-Fungi-Ascomycota-Sordariomycetes-Hypocreales-Cordycipitaceae-Cordyceps-Cordyceps_brongniartii-OAA52229</t>
  </si>
  <si>
    <t>tig00000057_g32.t1</t>
  </si>
  <si>
    <t>tig00000455_g995.t1</t>
  </si>
  <si>
    <t>gi|552932606|gb|ESA16053.1|</t>
  </si>
  <si>
    <t>Eukaryota-Fungi-Mucoromycota-Glomeromycetes-Glomerales-Glomeraceae-Rhizophagus-Rhizophagus_irregularis-ESA16053</t>
  </si>
  <si>
    <t>tig00000754_g3915.t1</t>
  </si>
  <si>
    <t>gi|926621701|ref|XP_013776200.1|</t>
  </si>
  <si>
    <t>Eukaryota-Metazoa-Arthropoda-Merostomata-Xiphosura-Limulidae-Limulus-Limulus_polyphemus-XP_013776200</t>
  </si>
  <si>
    <t>tig00001239_g7765.t1</t>
  </si>
  <si>
    <t>gi|742120713|ref|XP_010875150.1|</t>
  </si>
  <si>
    <t>Eukaryota-Metazoa-Chordata-Actinopteri-Esociformes-Esocidae-Esox-Esox_lucius-XP_010875150</t>
  </si>
  <si>
    <t>tig00001437_g8738.t1</t>
  </si>
  <si>
    <t>gi|746338393|ref|WP_039383737.1|</t>
  </si>
  <si>
    <t>Bacteria-undef-Chlamydiae-Chlamydiia-Parachlamydiales-Parachlamydiaceae-Neochlamydia-Neochlamydia_sp._TUME1-WP_039383737</t>
  </si>
  <si>
    <t>tig00000157_g9710.t1</t>
  </si>
  <si>
    <t>tig00020553_g10655.t1</t>
  </si>
  <si>
    <t>gi|528892240|gb|EPZ32643.1|</t>
  </si>
  <si>
    <t>Eukaryota-Fungi-Cryptomycota-undef-undef-undef-Rozella-Rozella_allomycis-EPZ32643</t>
  </si>
  <si>
    <t>tig00020725_g13533.t1</t>
  </si>
  <si>
    <t>gi|831767569|ref|XP_012752141.1|</t>
  </si>
  <si>
    <t>Eukaryota-undef-undef-undef-Dictyosteliida-undef-Acytostelium-Acytostelium_subglobosum-XP_012752141</t>
  </si>
  <si>
    <t>tig00000042_g15464.t1</t>
  </si>
  <si>
    <t>gi|1005455555|ref|XP_015764908.1|</t>
  </si>
  <si>
    <t>Eukaryota-Metazoa-Cnidaria-Anthozoa-Scleractinia-Acroporidae-Acropora-Acropora_digitifera-XP_015764908</t>
  </si>
  <si>
    <t>tig00020951_g16436.t1</t>
  </si>
  <si>
    <t>tig00021108_g18358.t1</t>
  </si>
  <si>
    <t>tig00021181_g19316.t1</t>
  </si>
  <si>
    <t>gi|551546214|ref|XP_005761040.1|</t>
  </si>
  <si>
    <t>Eukaryota-undef-undef-undef-Isochrysidales-Noelaerhabdaceae-Emiliania-Emiliania_huxleyi-XP_005761040</t>
  </si>
  <si>
    <t>tig00021720_g23186.t1</t>
  </si>
  <si>
    <t>gi|321450356|gb|EFX62406.1|</t>
  </si>
  <si>
    <t>Eukaryota-Metazoa-Arthropoda-Branchiopoda-Diplostraca-Daphniidae-Daphnia-Daphnia_pulex-EFX62406</t>
  </si>
  <si>
    <t>tig00000480_g1296.t1</t>
  </si>
  <si>
    <t>gi|159462988|ref|XP_001689724.1|</t>
  </si>
  <si>
    <t>Eukaryota-Viridiplantae-Chlorophyta-Chlorophyceae-Chlamydomonadales-Chlamydomonadaceae-Chlamydomonas-Chlamydomonas_reinhardtii-XP_001689724</t>
  </si>
  <si>
    <t>tig00000600_g2269.t1</t>
  </si>
  <si>
    <t>gi|470466599|ref|XP_004341725.1|</t>
  </si>
  <si>
    <t>Eukaryota-undef-undef-undef-Longamoebia-Acanthamoebidae-Acanthamoeba-Acanthamoeba_castellanii-XP_004341725</t>
  </si>
  <si>
    <t>tig00000792_g4211.t1</t>
  </si>
  <si>
    <t>gi|308805745|ref|XP_003080184.1|</t>
  </si>
  <si>
    <t>Eukaryota-Viridiplantae-Chlorophyta-Mamiellophyceae-Mamiellales-Bathycoccaceae-Ostreococcus-Ostreococcus_tauri-XP_003080184</t>
  </si>
  <si>
    <t>tig00000880_g5175.t1</t>
  </si>
  <si>
    <t>gi|694430334|ref|XP_009342654.1|</t>
  </si>
  <si>
    <t>tig00000980_g6142.t1</t>
  </si>
  <si>
    <t>gi|312081925|ref|XP_003143231.1|</t>
  </si>
  <si>
    <t>Eukaryota-Metazoa-Nematoda-Chromadorea-Spirurida-Onchocercidae-Loa-Loa_loa-XP_003143231</t>
  </si>
  <si>
    <t>tig00001107_g7094.t1</t>
  </si>
  <si>
    <t>gi|938047999|gb|KPP57840.1|</t>
  </si>
  <si>
    <t>Eukaryota-Metazoa-Chordata-Actinopteri-Osteoglossiformes-Osteoglossidae-Scleropages-Scleropages_formosus-KPP57840</t>
  </si>
  <si>
    <t>tig00000144_g9040.t1</t>
  </si>
  <si>
    <t>gi|586702185|ref|XP_006845200.1|</t>
  </si>
  <si>
    <t>Eukaryota-Viridiplantae-Streptophyta-undef-Amborellales-Amborellaceae-Amborella-Amborella_trichopoda-XP_006845200</t>
  </si>
  <si>
    <t>tig00020554_g10943.t1</t>
  </si>
  <si>
    <t>tig00020684_g12871.t1</t>
  </si>
  <si>
    <t>gi|669136256|ref|XP_008603696.1|</t>
  </si>
  <si>
    <t>Eukaryota-undef-undef-Oomycetes-Saprolegniales-Saprolegniaceae-Saprolegnia-Saprolegnia_diclina-XP_008603696</t>
  </si>
  <si>
    <t>tig00020780_g13818.t1</t>
  </si>
  <si>
    <t>gi|168064418|ref|XP_001784159.1|</t>
  </si>
  <si>
    <t>Eukaryota-Viridiplantae-Streptophyta-Bryopsida-Funariales-Funariaceae-Physcomitrella-Physcomitrella_patens-XP_001784159</t>
  </si>
  <si>
    <t>tig00020911_g15761.t1</t>
  </si>
  <si>
    <t>gi|488720554|ref|WP_002644278.1|</t>
  </si>
  <si>
    <t>Bacteria-undef-Planctomycetes-Planctomycetia-Planctomycetales-Planctomycetaceae-Gimesia-Gimesia_maris-WP_002644278</t>
  </si>
  <si>
    <t>tig00000215_g18651.t1</t>
  </si>
  <si>
    <t>gi|640604196|ref|WP_025032546.1|</t>
  </si>
  <si>
    <t>Bacteria-undef-Proteobacteria-Alphaproteobacteria-Rhizobiales-Bradyrhizobiaceae-Bradyrhizobium-Bradyrhizobium_sp._DOA9-WP_025032546</t>
  </si>
  <si>
    <t>tig00021441_g21548.t1</t>
  </si>
  <si>
    <t>gi|330791939|ref|XP_003284048.1|</t>
  </si>
  <si>
    <t>Eukaryota-undef-undef-undef-Dictyosteliida-undef-Dictyostelium-Dictyostelium_purpureum-XP_003284048</t>
  </si>
  <si>
    <t>tig00000403_g333.t1</t>
  </si>
  <si>
    <t>gi|1004148288|gb|KXZ56260.1|</t>
  </si>
  <si>
    <t>Eukaryota-Viridiplantae-Chlorophyta-Chlorophyceae-Chlamydomonadales-Volvocaceae-Gonium-Gonium_pectorale-KXZ56260</t>
  </si>
  <si>
    <t>tig00000480_g1297.t1</t>
  </si>
  <si>
    <t>gi|470268716|ref|XP_004362383.1|</t>
  </si>
  <si>
    <t>Eukaryota-undef-undef-undef-Dictyosteliida-undef-Dictyostelium-Dictyostelium_fasciculatum-XP_004362383</t>
  </si>
  <si>
    <t>tig00000600_g2270.t1</t>
  </si>
  <si>
    <t>gi|552830761|ref|XP_005847978.1|</t>
  </si>
  <si>
    <t>Eukaryota-Viridiplantae-Chlorophyta-Trebouxiophyceae-Chlorellales-Chlorellaceae-Chlorella-Chlorella_variabilis-XP_005847978</t>
  </si>
  <si>
    <t>tig00000980_g6143.t1</t>
  </si>
  <si>
    <t>tig00001107_g7095.t1</t>
  </si>
  <si>
    <t>gi|586780808|ref|XP_006858888.1|</t>
  </si>
  <si>
    <t>Eukaryota-Viridiplantae-Streptophyta-undef-Amborellales-Amborellaceae-Amborella-Amborella_trichopoda-XP_006858888</t>
  </si>
  <si>
    <t>tig00020554_g10944.t1</t>
  </si>
  <si>
    <t>tig00020607_g11915.t1</t>
  </si>
  <si>
    <t>tig00020684_g12872.t1</t>
  </si>
  <si>
    <t>gi|672820780|gb|KFH65677.1|</t>
  </si>
  <si>
    <t>Eukaryota-Fungi-Mucoromycota-undef-Mortierellales-Mortierellaceae-Mortierella-Mortierella_verticillata-KFH65677</t>
  </si>
  <si>
    <t>tig00020780_g13819.t1</t>
  </si>
  <si>
    <t>gi|1026777533|gb|OAE36008.1|</t>
  </si>
  <si>
    <t>Eukaryota-Viridiplantae-Streptophyta-Marchantiopsida-Marchantiales-Marchantiaceae-Marchantia-Marchantia_polymorpha-OAE36008</t>
  </si>
  <si>
    <t>tig00000194_g14795.t1</t>
  </si>
  <si>
    <t>gi|751011232|gb|KIK53008.1|</t>
  </si>
  <si>
    <t>Eukaryota-Fungi-Basidiomycota-Agaricomycetes-Agaricales-Omphalotaceae-Gymnopus-Gymnopus_luxurians-KIK53008</t>
  </si>
  <si>
    <t>tig00021248_g19614.t1</t>
  </si>
  <si>
    <t>tig00021348_g20581.t1</t>
  </si>
  <si>
    <t>gi|813172050|ref|XP_012204780.1|</t>
  </si>
  <si>
    <t>Eukaryota-undef-undef-Oomycetes-Saprolegniales-Saprolegniaceae-Saprolegnia-Saprolegnia_parasitica-XP_012204780</t>
  </si>
  <si>
    <t>tig00021441_g21549.t1</t>
  </si>
  <si>
    <t>gi|873238220|emb|CEL96690.1|</t>
  </si>
  <si>
    <t>Eukaryota-undef-Chromerida-undef-undef-undef-Vitrella-Vitrella_brassicaformis-CEL96690</t>
  </si>
  <si>
    <t>tig00000254_g22526.t1</t>
  </si>
  <si>
    <t>gi|731703777|ref|XP_010701367.1|</t>
  </si>
  <si>
    <t>Eukaryota-undef-undef-undef-Kinetoplastida-Trypanosomatidae-Leishmania-Leishmania_panamensis-XP_010701367</t>
  </si>
  <si>
    <t>tig00021762_g23483.t1</t>
  </si>
  <si>
    <t>gi|749650193|ref|WP_040250758.1|</t>
  </si>
  <si>
    <t>Bacteria-undef-Bacteroidetes-Flavobacteriia-Flavobacteriales-Flavobacteriaceae-Psychroserpens-Psychroserpens_mesophilus-WP_040250758</t>
  </si>
  <si>
    <t>tig00000403_g334.t1</t>
  </si>
  <si>
    <t>gi|260815381|ref|XP_002602452.1|</t>
  </si>
  <si>
    <t>Eukaryota-Metazoa-Chordata-undef-undef-Branchiostomidae-Branchiostoma-Branchiostoma_floridae-XP_002602452</t>
  </si>
  <si>
    <t>tig00000480_g1298.t1</t>
  </si>
  <si>
    <t>gi|396472292|ref|XP_003839071.1|</t>
  </si>
  <si>
    <t>Eukaryota-Fungi-Ascomycota-Dothideomycetes-Pleosporales-Leptosphaeriaceae-Leptosphaeria-Leptosphaeria_maculans-XP_003839071</t>
  </si>
  <si>
    <t>tig00000692_g3246.t1</t>
  </si>
  <si>
    <t>gi|1009376338|gb|KYM99792.1|</t>
  </si>
  <si>
    <t>Eukaryota-Metazoa-Arthropoda-Insecta-Hymenoptera-Formicidae-Cyphomyrmex-Cyphomyrmex_costatus-KYM99792</t>
  </si>
  <si>
    <t>tig00000792_g4213.t1</t>
  </si>
  <si>
    <t>gi|567120317|ref|XP_006390100.1|</t>
  </si>
  <si>
    <t>Eukaryota-Viridiplantae-Streptophyta-undef-Brassicales-Brassicaceae-Eutrema-Eutrema_salsugineum-XP_006390100</t>
  </si>
  <si>
    <t>tig00000880_g5177.t1</t>
  </si>
  <si>
    <t>gi|971511858|dbj|GAQ86327.1|</t>
  </si>
  <si>
    <t>Eukaryota-Viridiplantae-Streptophyta-Klebsormidiophyceae-Klebsormidiales-Klebsormidiaceae-Klebsormidium-Klebsormidium_flaccidum-GAQ86327</t>
  </si>
  <si>
    <t>tig00000980_g6144.t1</t>
  </si>
  <si>
    <t>gi|488892159|ref|WP_002803321.1|</t>
  </si>
  <si>
    <t>Bacteria-undef-Cyanobacteria-undef-Chroococcales-Microcystaceae-Microcystis-Microcystis_aeruginosa-WP_002803321</t>
  </si>
  <si>
    <t>tig00001107_g7096.t1</t>
  </si>
  <si>
    <t>gi|1004148580|gb|KXZ56552.1|</t>
  </si>
  <si>
    <t>Eukaryota-Viridiplantae-Chlorophyta-Chlorophyceae-Chlamydomonadales-Volvocaceae-Gonium-Gonium_pectorale-KXZ56552</t>
  </si>
  <si>
    <t>tig00000144_g9042.t1</t>
  </si>
  <si>
    <t>gi|551676373|ref|XP_005840940.1|</t>
  </si>
  <si>
    <t>Eukaryota-undef-undef-Cryptophyta-Pyrenomonadales-Geminigeraceae-Guillardia-Guillardia_theta-XP_005840940</t>
  </si>
  <si>
    <t>tig00020554_g10945.t1</t>
  </si>
  <si>
    <t>gi|500002864|ref|WP_011683582.1|</t>
  </si>
  <si>
    <t>Bacteria-undef-Acidobacteria-Solibacteres-Solibacterales-Solibacteraceae-Candidatus Solibacter-Candidatus_Solibacter_usitatus-WP_011683582</t>
  </si>
  <si>
    <t>tig00020684_g12873.t1</t>
  </si>
  <si>
    <t>gi|970653556|gb|KUF92014.1|</t>
  </si>
  <si>
    <t>Eukaryota-undef-undef-Oomycetes-Peronosporales-undef-Phytophthora-Phytophthora_nicotianae-KUF92014</t>
  </si>
  <si>
    <t>tig00000204_g17694.t1</t>
  </si>
  <si>
    <t>gi|1058022810|gb|JAS15067.1|</t>
  </si>
  <si>
    <t>Eukaryota-Metazoa-Arthropoda-Insecta-Hemiptera-Clastopteridae-Clastoptera-Clastoptera_arizonana-JAS15067</t>
  </si>
  <si>
    <t>tig00021441_g21550.t1</t>
  </si>
  <si>
    <t>gi|515516412|ref|WP_016949666.1|</t>
  </si>
  <si>
    <t>Bacteria-undef-Cyanobacteria-undef-Nostocales-Nostocaceae-Anabaena-Anabaena_sp._PCC_7108-WP_016949666</t>
  </si>
  <si>
    <t>tig00000254_g22527.t1</t>
  </si>
  <si>
    <t>gi|290996676|ref|XP_002680908.1|</t>
  </si>
  <si>
    <t>Eukaryota-undef-undef-Heterolobosea-Schizopyrenida-Vahlkampfiidae-Naegleria-Naegleria_gruberi-XP_002680908</t>
  </si>
  <si>
    <t>tig00000053_g23484.t1</t>
  </si>
  <si>
    <t>tig00000403_g335.t1</t>
  </si>
  <si>
    <t>gi|1013938678|gb|KYQ92368.1|</t>
  </si>
  <si>
    <t>Eukaryota-undef-undef-undef-Dictyosteliida-undef-Dictyostelium-Dictyostelium_lacteum-KYQ92368</t>
  </si>
  <si>
    <t>tig00000480_g1299.t1</t>
  </si>
  <si>
    <t>gi|1035901408|gb|OAY31008.1|</t>
  </si>
  <si>
    <t>Eukaryota-Viridiplantae-Streptophyta-undef-Malpighiales-Euphorbiaceae-Manihot-Manihot_esculenta-OAY31008</t>
  </si>
  <si>
    <t>tig00000692_g3247.t1</t>
  </si>
  <si>
    <t>gi|514682442|ref|XP_004988804.1|</t>
  </si>
  <si>
    <t>Eukaryota-undef-undef-undef-Choanoflagellida-Salpingoecidae-Salpingoeca-Salpingoeca_rosetta-XP_004988804</t>
  </si>
  <si>
    <t>tig00000880_g5178.t1</t>
  </si>
  <si>
    <t>gi|780040658|ref|XP_011668031.1|</t>
  </si>
  <si>
    <t>Eukaryota-Metazoa-Echinodermata-Echinoidea-Echinoida-Strongylocentrotidae-Strongylocentrotus-Strongylocentrotus_purpuratus-XP_011668031</t>
  </si>
  <si>
    <t>tig00000980_g6144.t2</t>
  </si>
  <si>
    <t>tig00001107_g7097.t1</t>
  </si>
  <si>
    <t>gi|1026769367|gb|OAE29305.1|</t>
  </si>
  <si>
    <t>Eukaryota-Viridiplantae-Streptophyta-Marchantiopsida-Marchantiales-Marchantiaceae-Marchantia-Marchantia_polymorpha-OAE29305</t>
  </si>
  <si>
    <t>tig00000144_g9043.t1</t>
  </si>
  <si>
    <t>gi|702317034|ref|XP_010052041.1|</t>
  </si>
  <si>
    <t>Eukaryota-Viridiplantae-Streptophyta-undef-Myrtales-Myrtaceae-Eucalyptus-Eucalyptus_grandis-XP_010052041</t>
  </si>
  <si>
    <t>tig00020554_g10946.t1</t>
  </si>
  <si>
    <t>gi|1041544227|ref|XP_017301237.1|</t>
  </si>
  <si>
    <t>Eukaryota-Metazoa-Arthropoda-Insecta-Hemiptera-Psyllidae-Diaphorina-Diaphorina_citri-XP_017301237</t>
  </si>
  <si>
    <t>tig00020607_g11917.t1</t>
  </si>
  <si>
    <t>gi|543382680|ref|XP_005534530.1|</t>
  </si>
  <si>
    <t>Eukaryota-Metazoa-Chordata-Aves-Passeriformes-Paridae-Pseudopodoces-Pseudopodoces_humilis-XP_005534530</t>
  </si>
  <si>
    <t>tig00020684_g12874.t1</t>
  </si>
  <si>
    <t>gi|545366699|ref|XP_005648236.1|</t>
  </si>
  <si>
    <t>Eukaryota-Viridiplantae-Chlorophyta-Trebouxiophyceae-undef-Coccomyxaceae-Coccomyxa-Coccomyxa_subellipsoidea-XP_005648236</t>
  </si>
  <si>
    <t>tig00020780_g13821.t1</t>
  </si>
  <si>
    <t>gi|695022508|ref|XP_009398384.1|</t>
  </si>
  <si>
    <t>Eukaryota-Viridiplantae-Streptophyta-Liliopsida-Zingiberales-Musaceae-Musa-Musa_acuminata-XP_009398384</t>
  </si>
  <si>
    <t>tig00000204_g17695.t1</t>
  </si>
  <si>
    <t>gi|848873191|ref|XP_012837154.1|</t>
  </si>
  <si>
    <t>Eukaryota-Viridiplantae-Streptophyta-undef-Lamiales-Phrymaceae-Erythranthe-Erythranthe_guttata-XP_012837154</t>
  </si>
  <si>
    <t>tig00000254_g22528.t1</t>
  </si>
  <si>
    <t>gi|290997608|ref|XP_002681373.1|</t>
  </si>
  <si>
    <t>Eukaryota-undef-undef-Heterolobosea-Schizopyrenida-Vahlkampfiidae-Naegleria-Naegleria_gruberi-XP_002681373</t>
  </si>
  <si>
    <t>tig00000403_g336.t1</t>
  </si>
  <si>
    <t>gi|544212187|ref|XP_005534813.1|</t>
  </si>
  <si>
    <t>Eukaryota-undef-undef-Bangiophyceae-Cyanidiales-Cyanidiaceae-Cyanidioschyzon-Cyanidioschyzon_merolae-XP_005534813</t>
  </si>
  <si>
    <t>tig00000480_g1300.t1</t>
  </si>
  <si>
    <t>gi|809054334|ref|WP_046311377.1|</t>
  </si>
  <si>
    <t>Bacteria-undef-Firmicutes-Bacilli-Bacillales-Bacillaceae-Bacillus-Bacillus_safensis-WP_046311377</t>
  </si>
  <si>
    <t>tig00000880_g5179.t1</t>
  </si>
  <si>
    <t>gi|954197487|gb|KRX10173.1|</t>
  </si>
  <si>
    <t>Eukaryota-undef-undef-Oligohymenophorea-Philasterida-Pseudocohnilembidae-Pseudocohnilembus-Pseudocohnilembus_persalinus-KRX10173</t>
  </si>
  <si>
    <t>tig00000980_g6145.t1</t>
  </si>
  <si>
    <t>gi|971509521|dbj|GAQ88695.1|</t>
  </si>
  <si>
    <t>Eukaryota-Viridiplantae-Streptophyta-Klebsormidiophyceae-Klebsormidiales-Klebsormidiaceae-Klebsormidium-Klebsormidium_flaccidum-GAQ88695</t>
  </si>
  <si>
    <t>tig00001107_g7098.t1</t>
  </si>
  <si>
    <t>gi|545711765|ref|XP_005708188.1|</t>
  </si>
  <si>
    <t>Eukaryota-undef-undef-Bangiophyceae-Cyanidiales-Cyanidiaceae-Galdieria-Galdieria_sulphuraria-XP_005708188</t>
  </si>
  <si>
    <t>tig00000144_g9044.t1</t>
  </si>
  <si>
    <t>gi|909132946|gb|KNE59416.1|</t>
  </si>
  <si>
    <t>Eukaryota-Fungi-Blastocladiomycota-Blastocladiomycetes-Blastocladiales-Blastocladiaceae-Allomyces-Allomyces_macrogynus-KNE59416</t>
  </si>
  <si>
    <t>tig00020684_g12875.t1</t>
  </si>
  <si>
    <t>gi|302799926|ref|XP_002981721.1|</t>
  </si>
  <si>
    <t>Eukaryota-Viridiplantae-Streptophyta-Lycopodiopsida-Selaginellales-Selaginellaceae-Selaginella-Selaginella_moellendorffii-XP_002981721</t>
  </si>
  <si>
    <t>tig00020780_g13822.t1</t>
  </si>
  <si>
    <t>gi|504999528|ref|WP_015186630.1|</t>
  </si>
  <si>
    <t>Bacteria-undef-Cyanobacteria-undef-Chroococcales-Chroococcaceae-Gloeocapsa-Gloeocapsa_sp._PCC_7428-WP_015186630</t>
  </si>
  <si>
    <t>tig00000204_g17696.t1</t>
  </si>
  <si>
    <t>gi|695062917|ref|XP_009419948.1|</t>
  </si>
  <si>
    <t>Eukaryota-Viridiplantae-Streptophyta-Liliopsida-Zingiberales-Musaceae-Musa-Musa_acuminata-XP_009419948</t>
  </si>
  <si>
    <t>tig00000215_g18655.t1</t>
  </si>
  <si>
    <t>gi|168011685|ref|XP_001758533.1|</t>
  </si>
  <si>
    <t>Eukaryota-Viridiplantae-Streptophyta-Bryopsida-Funariales-Funariaceae-Physcomitrella-Physcomitrella_patens-XP_001758533</t>
  </si>
  <si>
    <t>tig00021348_g20584.t1</t>
  </si>
  <si>
    <t>gi|470443042|ref|XP_004339604.1|</t>
  </si>
  <si>
    <t>Eukaryota-undef-undef-undef-Longamoebia-Acanthamoebidae-Acanthamoeba-Acanthamoeba_castellanii-XP_004339604</t>
  </si>
  <si>
    <t>tig00000254_g22529.t1</t>
  </si>
  <si>
    <t>gi|585654223|ref|XP_006815257.1|</t>
  </si>
  <si>
    <t>Eukaryota-Metazoa-Hemichordata-Enteropneusta-undef-Harrimaniidae-Saccoglossus-Saccoglossus_kowalevskii-XP_006815257</t>
  </si>
  <si>
    <t>tig00000053_g23486.t1</t>
  </si>
  <si>
    <t>gi|1027099803|ref|XP_016648876.1|</t>
  </si>
  <si>
    <t>Eukaryota-Viridiplantae-Streptophyta-undef-Rosales-Rosaceae-Prunus-Prunus_mume-XP_016648876</t>
  </si>
  <si>
    <t>tig00000403_g337.t1</t>
  </si>
  <si>
    <t>gi|960956005|ref|XP_014792575.1|</t>
  </si>
  <si>
    <t>Eukaryota-Metazoa-Chordata-Aves-Charadriiformes-Scolopacidae-Calidris-Calidris_pugnax-XP_014792575</t>
  </si>
  <si>
    <t>tig00000480_g1301.t1</t>
  </si>
  <si>
    <t>gi|545371440|ref|XP_005650281.1|</t>
  </si>
  <si>
    <t>Eukaryota-Viridiplantae-Chlorophyta-Trebouxiophyceae-undef-Coccomyxaceae-Coccomyxa-Coccomyxa_subellipsoidea-XP_005650281</t>
  </si>
  <si>
    <t>tig00000692_g3249.t1</t>
  </si>
  <si>
    <t>gi|762153935|ref|XP_011415019.1|</t>
  </si>
  <si>
    <t>Eukaryota-Metazoa-Mollusca-Bivalvia-Ostreoida-Ostreidae-Crassostrea-Crassostrea_gigas-XP_011415019</t>
  </si>
  <si>
    <t>tig00000792_g4216.t1</t>
  </si>
  <si>
    <t>tig00000880_g5180.t1</t>
  </si>
  <si>
    <t>gi|545707652|ref|XP_005706140.1|</t>
  </si>
  <si>
    <t>Eukaryota-undef-undef-Bangiophyceae-Cyanidiales-Cyanidiaceae-Galdieria-Galdieria_sulphuraria-XP_005706140</t>
  </si>
  <si>
    <t>tig00000980_g6146.t1</t>
  </si>
  <si>
    <t>gi|1039865825|ref|XP_017191743.1|</t>
  </si>
  <si>
    <t>Eukaryota-Viridiplantae-Streptophyta-undef-Rosales-Rosaceae-Malus-Malus_domestica-XP_017191743</t>
  </si>
  <si>
    <t>tig00001107_g7099.t1</t>
  </si>
  <si>
    <t>gi|971512835|dbj|GAQ85385.1|</t>
  </si>
  <si>
    <t>Eukaryota-Viridiplantae-Streptophyta-Klebsormidiophyceae-Klebsormidiales-Klebsormidiaceae-Klebsormidium-Klebsormidium_flaccidum-GAQ85385</t>
  </si>
  <si>
    <t>tig00000144_g9045.t1</t>
  </si>
  <si>
    <t>gi|301091078|ref|XP_002895731.1|</t>
  </si>
  <si>
    <t>Eukaryota-undef-undef-Oomycetes-Peronosporales-undef-Phytophthora-Phytophthora_infestans-XP_002895731</t>
  </si>
  <si>
    <t>tig00020607_g11919.t1</t>
  </si>
  <si>
    <t>gi|1005942375|ref|XP_015794525.1|</t>
  </si>
  <si>
    <t>Eukaryota-Metazoa-Arthropoda-Arachnida-undef-Tetranychidae-Tetranychus-Tetranychus_urticae-XP_015794525</t>
  </si>
  <si>
    <t>tig00020911_g15766.t1</t>
  </si>
  <si>
    <t>tig00020961_g16739.t1</t>
  </si>
  <si>
    <t>gi|661175382|emb|CDH61345.1|</t>
  </si>
  <si>
    <t>Eukaryota-Fungi-Mucoromycota-undef-Mucorales-Lichtheimiaceae-Lichtheimia-Lichtheimia_corymbifera-CDH61345</t>
  </si>
  <si>
    <t>tig00000204_g17697.t1</t>
  </si>
  <si>
    <t>gi|470454214|ref|XP_004340818.1|</t>
  </si>
  <si>
    <t>Eukaryota-undef-undef-undef-Longamoebia-Acanthamoebidae-Acanthamoeba-Acanthamoeba_castellanii-XP_004340818</t>
  </si>
  <si>
    <t>tig00000215_g18656.t1</t>
  </si>
  <si>
    <t>gi|1042370954|ref|XP_017329728.1|</t>
  </si>
  <si>
    <t>Eukaryota-Metazoa-Chordata-Actinopteri-Siluriformes-Ictaluridae-Ictalurus-Ictalurus_punctatus-XP_017329728</t>
  </si>
  <si>
    <t>tig00000254_g22530.t1</t>
  </si>
  <si>
    <t>gi|971519392|dbj|GAQ78816.1|</t>
  </si>
  <si>
    <t>Eukaryota-Viridiplantae-Streptophyta-Klebsormidiophyceae-Klebsormidiales-Klebsormidiaceae-Klebsormidium-Klebsormidium_flaccidum-GAQ78816</t>
  </si>
  <si>
    <t>tig00000053_g23487.t1</t>
  </si>
  <si>
    <t>gi|242034805|ref|XP_002464797.1|</t>
  </si>
  <si>
    <t>Eukaryota-Viridiplantae-Streptophyta-Liliopsida-Poales-Poaceae-Sorghum-Sorghum_bicolor-XP_002464797</t>
  </si>
  <si>
    <t>tig00000403_g338.t1</t>
  </si>
  <si>
    <t>gi|971516453|dbj|GAQ81772.1|</t>
  </si>
  <si>
    <t>Eukaryota-Viridiplantae-Streptophyta-Klebsormidiophyceae-Klebsormidiales-Klebsormidiaceae-Klebsormidium-Klebsormidium_flaccidum-GAQ81772</t>
  </si>
  <si>
    <t>tig00000792_g4217.t1</t>
  </si>
  <si>
    <t>gi|952349463|gb|KRT71389.1|</t>
  </si>
  <si>
    <t>Bacteria-undef-Candidatus Rokubacteria-undef-undef-undef-undef-Candidatus_Rokubacteria_bacterium_CSP1-6-KRT71389</t>
  </si>
  <si>
    <t>tig00000880_g5181.t1</t>
  </si>
  <si>
    <t>gi|470492388|ref|XP_004346006.1|</t>
  </si>
  <si>
    <t>Eukaryota-undef-undef-undef-Longamoebia-Acanthamoebidae-Acanthamoeba-Acanthamoeba_castellanii-XP_004346006</t>
  </si>
  <si>
    <t>tig00001107_g7100.t1</t>
  </si>
  <si>
    <t>gi|971507178|dbj|GAQ91024.1|</t>
  </si>
  <si>
    <t>Eukaryota-Viridiplantae-Streptophyta-Klebsormidiophyceae-Klebsormidiales-Klebsormidiaceae-Klebsormidium-Klebsormidium_flaccidum-GAQ91024</t>
  </si>
  <si>
    <t>tig00020531_g10002.t1</t>
  </si>
  <si>
    <t>gi|761945231|gb|KIY65038.1|</t>
  </si>
  <si>
    <t>Eukaryota-Fungi-Basidiomycota-Agaricomycetes-Agaricales-Physalacriaceae-Cylindrobasidium-Cylindrobasidium_torrendii-KIY65038</t>
  </si>
  <si>
    <t>tig00020554_g10949.t1</t>
  </si>
  <si>
    <t>gi|873229902|emb|CEM11909.1|</t>
  </si>
  <si>
    <t>Eukaryota-undef-Chromerida-undef-undef-undef-Vitrella-Vitrella_brassicaformis-CEM11909</t>
  </si>
  <si>
    <t>tig00020684_g12877.t1</t>
  </si>
  <si>
    <t>gi|938082473|gb|KPP77718.1|</t>
  </si>
  <si>
    <t>Eukaryota-Metazoa-Chordata-Actinopteri-Osteoglossiformes-Osteoglossidae-Scleropages-Scleropages_formosus-KPP77718</t>
  </si>
  <si>
    <t>tig00020911_g15767.t1</t>
  </si>
  <si>
    <t>gi|405958952|gb|EKC25031.1|</t>
  </si>
  <si>
    <t>Eukaryota-Metazoa-Mollusca-Bivalvia-Ostreoida-Ostreidae-Crassostrea-Crassostrea_gigas-EKC25031</t>
  </si>
  <si>
    <t>tig00000204_g17698.t1</t>
  </si>
  <si>
    <t>gi|145346230|ref|XP_001417596.1|</t>
  </si>
  <si>
    <t>Eukaryota-Viridiplantae-Chlorophyta-Mamiellophyceae-Mamiellales-Bathycoccaceae-Ostreococcus-Ostreococcus_'lucimarinus'-XP_001417596</t>
  </si>
  <si>
    <t>tig00000053_g23488.t1</t>
  </si>
  <si>
    <t>gi|675429115|ref|XP_008928514.1|</t>
  </si>
  <si>
    <t>tig00000367_g24441.t1</t>
  </si>
  <si>
    <t>gi|499032259|ref|XP_004566832.1|</t>
  </si>
  <si>
    <t>Eukaryota-Metazoa-Chordata-Actinopteri-Cichliformes-Cichlidae-Maylandia-Maylandia_zebra-XP_004566832</t>
  </si>
  <si>
    <t>tig00000600_g2276.t1</t>
  </si>
  <si>
    <t>gi|918383567|ref|WP_052435842.1|</t>
  </si>
  <si>
    <t>Bacteria-undef-Chlamydiae-Chlamydiia-Parachlamydiales-Parachlamydiaceae-Neochlamydia-Neochlamydia_sp._EPS4-WP_052435842</t>
  </si>
  <si>
    <t>tig00000692_g3251.t1</t>
  </si>
  <si>
    <t>gi|778689827|ref|XP_011653024.1|</t>
  </si>
  <si>
    <t>Eukaryota-Viridiplantae-Streptophyta-undef-Cucurbitales-Cucurbitaceae-Cucumis-Cucumis_sativus-XP_011653024</t>
  </si>
  <si>
    <t>tig00000792_g4218.t1</t>
  </si>
  <si>
    <t>gi|935601702|ref|WP_054466411.1|</t>
  </si>
  <si>
    <t>Bacteria-undef-Cyanobacteria-undef-Oscillatoriales-Microcoleaceae-Planktothricoides-Planktothricoides_sp._SR001-WP_054466411</t>
  </si>
  <si>
    <t>tig00000880_g5182.t1</t>
  </si>
  <si>
    <t>gi|545373167|ref|XP_005650975.1|</t>
  </si>
  <si>
    <t>Eukaryota-Viridiplantae-Chlorophyta-Trebouxiophyceae-undef-Coccomyxaceae-Coccomyxa-Coccomyxa_subellipsoidea-XP_005650975</t>
  </si>
  <si>
    <t>tig00000980_g6148.t1</t>
  </si>
  <si>
    <t>gi|1039930555|ref|XP_017186005.1|</t>
  </si>
  <si>
    <t>Eukaryota-Viridiplantae-Streptophyta-undef-Rosales-Rosaceae-Malus-Malus_domestica-XP_017186005</t>
  </si>
  <si>
    <t>tig00001107_g7101.t1</t>
  </si>
  <si>
    <t>gi|919002915|ref|XP_013414850.1|</t>
  </si>
  <si>
    <t>Eukaryota-Metazoa-Brachiopoda-Lingulata-Lingulida-Lingulidae-Lingula-Lingula_anatina-XP_013414850</t>
  </si>
  <si>
    <t>tig00000144_g9047.t1</t>
  </si>
  <si>
    <t>gi|1026019336|ref|XP_016544606.1|</t>
  </si>
  <si>
    <t>Eukaryota-Viridiplantae-Streptophyta-undef-Solanales-Solanaceae-Capsicum-Capsicum_annuum-XP_016544606</t>
  </si>
  <si>
    <t>tig00020531_g10002.t2</t>
  </si>
  <si>
    <t>tig00020554_g10950.t1</t>
  </si>
  <si>
    <t>tig00020684_g12878.t1</t>
  </si>
  <si>
    <t>gi|470512637|ref|XP_004352518.1|</t>
  </si>
  <si>
    <t>Eukaryota-undef-undef-undef-Longamoebia-Acanthamoebidae-Acanthamoeba-Acanthamoeba_castellanii-XP_004352518</t>
  </si>
  <si>
    <t>tig00020911_g15768.t1</t>
  </si>
  <si>
    <t>gi|873242364|emb|CEL91793.1|</t>
  </si>
  <si>
    <t>Eukaryota-undef-Chromerida-undef-undef-undef-Vitrella-Vitrella_brassicaformis-CEL91793</t>
  </si>
  <si>
    <t>tig00020961_g16741.t1</t>
  </si>
  <si>
    <t>tig00021348_g20587.t1</t>
  </si>
  <si>
    <t>tig00000254_g22532.t1</t>
  </si>
  <si>
    <t>tig00000480_g1304.t1</t>
  </si>
  <si>
    <t>gi|145513899|ref|XP_001442860.1|</t>
  </si>
  <si>
    <t>Eukaryota-undef-undef-Oligohymenophorea-Peniculida-Parameciidae-Paramecium-Paramecium_tetraurelia-XP_001442860</t>
  </si>
  <si>
    <t>tig00000692_g3252.t1</t>
  </si>
  <si>
    <t>gi|736205331|ref|XP_010775657.1|</t>
  </si>
  <si>
    <t>Eukaryota-Metazoa-Chordata-Actinopteri-Perciformes-Nototheniidae-Notothenia-Notothenia_coriiceps-XP_010775657</t>
  </si>
  <si>
    <t>tig00000792_g4218.t2</t>
  </si>
  <si>
    <t>tig00000980_g6148.t2</t>
  </si>
  <si>
    <t>tig00001107_g7102.t1</t>
  </si>
  <si>
    <t>gi|946806504|ref|XP_014387743.1|</t>
  </si>
  <si>
    <t>Eukaryota-Metazoa-Chordata-Mammalia-Chiroptera-Vespertilionidae-Myotis-Myotis_brandtii-XP_014387743</t>
  </si>
  <si>
    <t>tig00020684_g12879.t1</t>
  </si>
  <si>
    <t>gi|566010578|gb|ETI33489.1|</t>
  </si>
  <si>
    <t>Eukaryota-undef-undef-Oomycetes-Peronosporales-undef-Phytophthora-Phytophthora_parasitica-ETI33489</t>
  </si>
  <si>
    <t>tig00000194_g14802.t1</t>
  </si>
  <si>
    <t>gi|701768656|gb|KGQ03937.1|</t>
  </si>
  <si>
    <t>Eukaryota-Fungi-Ascomycota-Sordariomycetes-Hypocreales-Cordycipitaceae-Beauveria-Beauveria_bassiana-KGQ03937</t>
  </si>
  <si>
    <t>tig00020911_g15769.t1</t>
  </si>
  <si>
    <t>gi|542150766|ref|XP_005484304.1|</t>
  </si>
  <si>
    <t>Eukaryota-Metazoa-Chordata-Aves-Passeriformes-Passerellidae-Zonotrichia-Zonotrichia_albicollis-XP_005484304</t>
  </si>
  <si>
    <t>tig00020961_g16742.t1</t>
  </si>
  <si>
    <t>gi|298712952|emb|CBJ26854.1|</t>
  </si>
  <si>
    <t>Eukaryota-undef-Phaeophyceae-undef-Ectocarpales-Ectocarpaceae-Ectocarpus-Ectocarpus_siliculosus-CBJ26854</t>
  </si>
  <si>
    <t>tig00021348_g20587.t2</t>
  </si>
  <si>
    <t>tig00000254_g22533.t1</t>
  </si>
  <si>
    <t>gi|594591721|dbj|BAO53981.1|</t>
  </si>
  <si>
    <t>Eukaryota-undef-Euglenida-undef-Euglenales-Euglenaceae-Euglena-Euglena_gracilis-BAO53981</t>
  </si>
  <si>
    <t>tig00000367_g24443.t1</t>
  </si>
  <si>
    <t>gi|1011480559|ref|WP_062376411.1|</t>
  </si>
  <si>
    <t>Bacteria-undef-Spirochaetes-Spirochaetia-Spirochaetales-Spirochaetaceae-Treponema-Treponema_endosymbiont_of_Eucomonympha_sp.-WP_062376411</t>
  </si>
  <si>
    <t>tig00000480_g1305.t1</t>
  </si>
  <si>
    <t>gi|642130700|emb|CDQ57764.1|</t>
  </si>
  <si>
    <t>Eukaryota-Metazoa-Chordata-Actinopteri-Salmoniformes-Salmonidae-Oncorhynchus-Oncorhynchus_mykiss-CDQ57764</t>
  </si>
  <si>
    <t>tig00000600_g2278.t1</t>
  </si>
  <si>
    <t>tig00000792_g4219.t1</t>
  </si>
  <si>
    <t>gi|403361353|gb|EJY80376.1|</t>
  </si>
  <si>
    <t>Eukaryota-undef-undef-Spirotrichea-Sporadotrichida-Oxytrichidae-Oxytricha-Oxytricha_trifallax-EJY80376</t>
  </si>
  <si>
    <t>tig00001107_g7103.t1</t>
  </si>
  <si>
    <t>gi|470371311|ref|XP_004332827.1|</t>
  </si>
  <si>
    <t>Eukaryota-undef-undef-undef-Longamoebia-Acanthamoebidae-Acanthamoeba-Acanthamoeba_castellanii-XP_004332827</t>
  </si>
  <si>
    <t>tig00000144_g9049.t1</t>
  </si>
  <si>
    <t>gi|401417986|ref|XP_003873485.1|</t>
  </si>
  <si>
    <t>Eukaryota-undef-undef-undef-Kinetoplastida-Trypanosomatidae-Leishmania-Leishmania_mexicana-XP_003873485</t>
  </si>
  <si>
    <t>tig00020684_g12880.t1</t>
  </si>
  <si>
    <t>gi|551584286|ref|XP_005777541.1|</t>
  </si>
  <si>
    <t>Eukaryota-undef-undef-undef-Isochrysidales-Noelaerhabdaceae-Emiliania-Emiliania_huxleyi-XP_005777541</t>
  </si>
  <si>
    <t>tig00020911_g15770.t1</t>
  </si>
  <si>
    <t>gi|1027007019|ref|XP_016606273.1|</t>
  </si>
  <si>
    <t>Eukaryota-Fungi-Chytridiomycota-Chytridiomycetes-Spizellomycetales-Spizellomycetaceae-Spizellomyces-Spizellomyces_punctatus-XP_016606273</t>
  </si>
  <si>
    <t>tig00020961_g16743.t1</t>
  </si>
  <si>
    <t>tig00000204_g17701.t1</t>
  </si>
  <si>
    <t>gi|1050366409|gb|OCT68612.1|</t>
  </si>
  <si>
    <t>Eukaryota-Metazoa-Chordata-Amphibia-Anura-Pipidae-Xenopus-Xenopus_laevis-OCT68612</t>
  </si>
  <si>
    <t>tig00000215_g18660.t1</t>
  </si>
  <si>
    <t>gi|585101686|gb|EWM21456.1|</t>
  </si>
  <si>
    <t>Eukaryota-undef-Eustigmatophyceae-undef-Eustigmatales-Monodopsidaceae-Nannochloropsis-Nannochloropsis_gaditana-EWM21456</t>
  </si>
  <si>
    <t>tig00021248_g19622.t1</t>
  </si>
  <si>
    <t>tig00021348_g20588.t1</t>
  </si>
  <si>
    <t>gi|734551391|gb|KHN79023.1|</t>
  </si>
  <si>
    <t>Eukaryota-Metazoa-Nematoda-Chromadorea-Ascaridida-Toxocaridae-Toxocara-Toxocara_canis-KHN79023</t>
  </si>
  <si>
    <t>tig00021441_g21556.t1</t>
  </si>
  <si>
    <t>gi|1000782233|gb|KXN73382.1|</t>
  </si>
  <si>
    <t>Eukaryota-Fungi-Zoopagomycota-Entomophthoromycetes-Entomophthorales-Ancylistaceae-Conidiobolus-Conidiobolus_coronatus-KXN73382</t>
  </si>
  <si>
    <t>tig00000254_g22534.t1</t>
  </si>
  <si>
    <t>gi|857978526|emb|CEO95409.1|</t>
  </si>
  <si>
    <t>Eukaryota-undef-undef-undef-undef-Plasmodiophoridae-Plasmodiophora-Plasmodiophora_brassicae-CEO95409</t>
  </si>
  <si>
    <t>tig00000053_g23491.t1</t>
  </si>
  <si>
    <t>gi|671590705|ref|WP_031566314.1|</t>
  </si>
  <si>
    <t>Bacteria-undef-Proteobacteria-Gammaproteobacteria-Legionellales-Legionellaceae-Legionella-Legionella_wadsworthii-WP_031566314</t>
  </si>
  <si>
    <t>tig00000455_g996.t1</t>
  </si>
  <si>
    <t>gi|162606476|ref|XP_001713268.1|</t>
  </si>
  <si>
    <t>Eukaryota-undef-undef-Cryptophyta-Pyrenomonadales-Geminigeraceae-Guillardia-Guillardia_theta-XP_001713268</t>
  </si>
  <si>
    <t>tig00000663_g2944.t1</t>
  </si>
  <si>
    <t>gi|156408498|ref|XP_001641893.1|</t>
  </si>
  <si>
    <t>Eukaryota-Metazoa-Cnidaria-Anthozoa-Actiniaria-Edwardsiidae-Nematostella-Nematostella_vectensis-XP_001641893</t>
  </si>
  <si>
    <t>tig00000754_g3915.t2</t>
  </si>
  <si>
    <t>gi|514694756|ref|XP_004994949.1|</t>
  </si>
  <si>
    <t>Eukaryota-undef-undef-undef-Choanoflagellida-Salpingoecidae-Salpingoeca-Salpingoeca_rosetta-XP_004994949</t>
  </si>
  <si>
    <t>tig00000842_g4873.t1</t>
  </si>
  <si>
    <t>tig00000970_g5847.t1</t>
  </si>
  <si>
    <t>tig00020725_g13534.t1</t>
  </si>
  <si>
    <t>gi|815927645|ref|XP_012248346.1|</t>
  </si>
  <si>
    <t>Eukaryota-Metazoa-Arthropoda-Insecta-Hymenoptera-Apidae-Bombus-Bombus_impatiens-XP_012248346</t>
  </si>
  <si>
    <t>tig00020830_g14491.t1</t>
  </si>
  <si>
    <t>gi|695396124|ref|XP_009521363.1|</t>
  </si>
  <si>
    <t>Eukaryota-undef-undef-Oomycetes-Peronosporales-undef-Phytophthora-Phytophthora_sojae-XP_009521363</t>
  </si>
  <si>
    <t>tig00000042_g15465.t1</t>
  </si>
  <si>
    <t>gi|560137662|emb|CDJ83818.1|</t>
  </si>
  <si>
    <t>Eukaryota-Metazoa-Nematoda-Chromadorea-Rhabditida-Haemonchidae-Haemonchus-Haemonchus_contortus-CDJ83818</t>
  </si>
  <si>
    <t>tig00020951_g16437.t1</t>
  </si>
  <si>
    <t>gi|290980308|ref|XP_002672874.1|</t>
  </si>
  <si>
    <t>Eukaryota-undef-undef-Heterolobosea-Schizopyrenida-Vahlkampfiidae-Naegleria-Naegleria_gruberi-XP_002672874</t>
  </si>
  <si>
    <t>tig00021181_g19317.t1</t>
  </si>
  <si>
    <t>gi|553191754|ref|XP_005855445.1|</t>
  </si>
  <si>
    <t>Eukaryota-undef-Eustigmatophyceae-undef-Eustigmatales-Monodopsidaceae-Nannochloropsis-Nannochloropsis_gaditana-XP_005855445</t>
  </si>
  <si>
    <t>tig00000319_g24142.t1</t>
  </si>
  <si>
    <t>gi|443898364|dbj|GAC75699.1|</t>
  </si>
  <si>
    <t>Eukaryota-Fungi-Basidiomycota-Ustilaginomycetes-Ustilaginales-Ustilaginaceae-Moesziomyces-Moesziomyces_antarcticus-GAC75699</t>
  </si>
  <si>
    <t>tig00000403_g342.t1</t>
  </si>
  <si>
    <t>gi|330804295|ref|XP_003290132.1|</t>
  </si>
  <si>
    <t>Eukaryota-undef-undef-undef-Dictyosteliida-undef-Dictyostelium-Dictyostelium_purpureum-XP_003290132</t>
  </si>
  <si>
    <t>tig00000480_g1306.t1</t>
  </si>
  <si>
    <t>gi|545709605|ref|XP_005707112.1|</t>
  </si>
  <si>
    <t>Eukaryota-undef-undef-Bangiophyceae-Cyanidiales-Cyanidiaceae-Galdieria-Galdieria_sulphuraria-XP_005707112</t>
  </si>
  <si>
    <t>tig00000692_g3254.t1</t>
  </si>
  <si>
    <t>gi|698820907|ref|XP_009843482.1|</t>
  </si>
  <si>
    <t>Eukaryota-undef-undef-Oomycetes-Saprolegniales-Saprolegniaceae-Aphanomyces-Aphanomyces_astaci-XP_009843482</t>
  </si>
  <si>
    <t>tig00000792_g4220.t1</t>
  </si>
  <si>
    <t>gi|922856543|gb|KOO24887.1|</t>
  </si>
  <si>
    <t>Eukaryota-undef-undef-undef-Prymnesiales-Chrysochromulinaceae-Chrysochromulina-Chrysochromulina_sp._CCMP291-KOO24887</t>
  </si>
  <si>
    <t>tig00001107_g7104.t1</t>
  </si>
  <si>
    <t>gi|1060040156|ref|WP_069068951.1|</t>
  </si>
  <si>
    <t>Bacteria-undef-Cyanobacteria-undef-Nostocales-Nostocaceae-Nostoc-Nostoc_sp._KVJ20-WP_069068951</t>
  </si>
  <si>
    <t>tig00001299_g8070.t1</t>
  </si>
  <si>
    <t>tig00000144_g9050.t1</t>
  </si>
  <si>
    <t>gi|281210173|gb|EFA84341.1|</t>
  </si>
  <si>
    <t>Eukaryota-undef-undef-undef-Dictyosteliida-undef-Polysphondylium-Polysphondylium_pallidum-EFA84341</t>
  </si>
  <si>
    <t>tig00020684_g12881.t1</t>
  </si>
  <si>
    <t>gi|754343479|ref|XP_004349769.2|</t>
  </si>
  <si>
    <t>Eukaryota-undef-undef-Ichthyosporea-undef-undef-Capsaspora-Capsaspora_owczarzaki-XP_004349769</t>
  </si>
  <si>
    <t>tig00000194_g14804.t1</t>
  </si>
  <si>
    <t>gi|570320174|gb|ETO68122.1|</t>
  </si>
  <si>
    <t>Eukaryota-undef-undef-Oomycetes-Peronosporales-undef-Phytophthora-Phytophthora_parasitica-ETO68122</t>
  </si>
  <si>
    <t>tig00020911_g15771.t1</t>
  </si>
  <si>
    <t>gi|123485320|ref|XP_001324463.1|</t>
  </si>
  <si>
    <t>Eukaryota-undef-undef-undef-Trichomonadida-Trichomonadidae-Trichomonas-Trichomonas_vaginalis-XP_001324463</t>
  </si>
  <si>
    <t>tig00020961_g16744.t1</t>
  </si>
  <si>
    <t>gi|953487904|emb|CEG48278.1|</t>
  </si>
  <si>
    <t>Eukaryota-undef-undef-Oomycetes-Peronosporales-Peronosporaceae-Plasmopara-Plasmopara_halstedii-CEG48278</t>
  </si>
  <si>
    <t>tig00000204_g17702.t1</t>
  </si>
  <si>
    <t>gi|470240050|ref|XP_004351994.1|</t>
  </si>
  <si>
    <t>Eukaryota-undef-undef-undef-Dictyosteliida-undef-Dictyostelium-Dictyostelium_fasciculatum-XP_004351994</t>
  </si>
  <si>
    <t>tig00000215_g18661.t1</t>
  </si>
  <si>
    <t>tig00021348_g20589.t1</t>
  </si>
  <si>
    <t>gi|857975933|emb|CEO98112.1|</t>
  </si>
  <si>
    <t>Eukaryota-undef-undef-undef-undef-Plasmodiophoridae-Plasmodiophora-Plasmodiophora_brassicae-CEO98112</t>
  </si>
  <si>
    <t>tig00000254_g22535.t1</t>
  </si>
  <si>
    <t>gi|831775417|ref|XP_012754500.1|</t>
  </si>
  <si>
    <t>Eukaryota-undef-undef-undef-Dictyosteliida-undef-Acytostelium-Acytostelium_subglobosum-XP_012754500</t>
  </si>
  <si>
    <t>tig00000053_g23492.t1</t>
  </si>
  <si>
    <t>gi|499884864|ref|WP_011565598.1|</t>
  </si>
  <si>
    <t>Bacteria-undef-Actinobacteria-Rubrobacteria-Rubrobacterales-Rubrobacteraceae-Rubrobacter-Rubrobacter_xylanophilus-WP_011565598</t>
  </si>
  <si>
    <t>tig00000480_g1307.t1</t>
  </si>
  <si>
    <t>gi|1026971002|ref|XP_016609541.1|</t>
  </si>
  <si>
    <t>Eukaryota-Fungi-Chytridiomycota-Chytridiomycetes-Spizellomycetales-Spizellomycetaceae-Spizellomyces-Spizellomyces_punctatus-XP_016609541</t>
  </si>
  <si>
    <t>tig00000692_g3255.t1</t>
  </si>
  <si>
    <t>gi|947782540|ref|WP_056444284.1|</t>
  </si>
  <si>
    <t>Bacteria-undef-Proteobacteria-Alphaproteobacteria-Caulobacterales-Caulobacteraceae-Caulobacter-Caulobacter_sp._Root1455-WP_056444284</t>
  </si>
  <si>
    <t>tig00000792_g4221.t1</t>
  </si>
  <si>
    <t>gi|1004148478|gb|KXZ56450.1|</t>
  </si>
  <si>
    <t>Eukaryota-Viridiplantae-Chlorophyta-Chlorophyceae-Chlamydomonadales-Volvocaceae-Gonium-Gonium_pectorale-KXZ56450</t>
  </si>
  <si>
    <t>tig00000880_g5186.t1</t>
  </si>
  <si>
    <t>gi|695436321|ref|XP_009531942.1|</t>
  </si>
  <si>
    <t>Eukaryota-undef-undef-Oomycetes-Peronosporales-undef-Phytophthora-Phytophthora_sojae-XP_009531942</t>
  </si>
  <si>
    <t>tig00000980_g6151.t1</t>
  </si>
  <si>
    <t>gi|919053301|ref|XP_013408567.1|</t>
  </si>
  <si>
    <t>Eukaryota-Metazoa-Brachiopoda-Lingulata-Lingulida-Lingulidae-Lingula-Lingula_anatina-XP_013408567</t>
  </si>
  <si>
    <t>tig00001107_g7105.t1</t>
  </si>
  <si>
    <t>gi|1026951599|ref|XP_016611506.1|</t>
  </si>
  <si>
    <t>Eukaryota-Fungi-Chytridiomycota-Chytridiomycetes-Spizellomycetales-Spizellomycetaceae-Spizellomyces-Spizellomyces_punctatus-XP_016611506</t>
  </si>
  <si>
    <t>tig00001299_g8071.t1</t>
  </si>
  <si>
    <t>gi|701420678|ref|XP_010000517.1|</t>
  </si>
  <si>
    <t>Eukaryota-Metazoa-Chordata-Aves-Apodiformes-Apodidae-Chaetura-Chaetura_pelagica-XP_010000517</t>
  </si>
  <si>
    <t>tig00000144_g9051.t1</t>
  </si>
  <si>
    <t>gi|971509121|dbj|GAQ89093.1|</t>
  </si>
  <si>
    <t>Eukaryota-Viridiplantae-Streptophyta-Klebsormidiophyceae-Klebsormidiales-Klebsormidiaceae-Klebsormidium-Klebsormidium_flaccidum-GAQ89093</t>
  </si>
  <si>
    <t>tig00020684_g12882.t1</t>
  </si>
  <si>
    <t>gi|356511363|ref|XP_003524396.1|</t>
  </si>
  <si>
    <t>Eukaryota-Viridiplantae-Streptophyta-undef-Fabales-Fabaceae-Glycine-Glycine_max-XP_003524396</t>
  </si>
  <si>
    <t>tig00000194_g14805.t1</t>
  </si>
  <si>
    <t>gi|518334288|ref|WP_019504495.1|</t>
  </si>
  <si>
    <t>Bacteria-undef-Cyanobacteria-undef-Pleurocapsales-Hyellaceae-Pleurocapsa-Pleurocapsa_sp._PCC_7319-WP_019504495</t>
  </si>
  <si>
    <t>tig00020961_g16745.t1</t>
  </si>
  <si>
    <t>gi|817066377|ref|XP_012255023.1|</t>
  </si>
  <si>
    <t>Eukaryota-Metazoa-Arthropoda-Insecta-Hymenoptera-Tenthredinidae-Athalia-Athalia_rosae-XP_012255023</t>
  </si>
  <si>
    <t>tig00000204_g17703.t1</t>
  </si>
  <si>
    <t>gi|751566803|ref|WP_041035702.1|</t>
  </si>
  <si>
    <t>Bacteria-undef-Cyanobacteria-undef-Nostocales-Tolypothrichaceae-Tolypothrix-Tolypothrix_campylonemoides-WP_041035702</t>
  </si>
  <si>
    <t>tig00000215_g18662.t1</t>
  </si>
  <si>
    <t>gi|752349386|gb|KIO08443.1|</t>
  </si>
  <si>
    <t>Eukaryota-Fungi-Basidiomycota-Agaricomycetes-Boletales-Pisolithaceae-Pisolithus-Pisolithus_tinctorius-KIO08443</t>
  </si>
  <si>
    <t>tig00000254_g22536.t1</t>
  </si>
  <si>
    <t>tig00000053_g23493.t1</t>
  </si>
  <si>
    <t>gi|697112087|ref|XP_009609922.1|</t>
  </si>
  <si>
    <t>Eukaryota-Viridiplantae-Streptophyta-undef-Solanales-Solanaceae-Nicotiana-Nicotiana_tomentosiformis-XP_009609922</t>
  </si>
  <si>
    <t>tig00000480_g1308.t1</t>
  </si>
  <si>
    <t>gi|999985992|gb|KXJ25133.1|</t>
  </si>
  <si>
    <t>Eukaryota-Metazoa-Cnidaria-Anthozoa-Actiniaria-Aiptasiidae-Exaiptasia-Exaiptasia_pallida-KXJ25133</t>
  </si>
  <si>
    <t>tig00000600_g2281.t1</t>
  </si>
  <si>
    <t>tig00000692_g3256.t1</t>
  </si>
  <si>
    <t>gi|971562192|ref|XP_015167134.1|</t>
  </si>
  <si>
    <t>Eukaryota-Viridiplantae-Streptophyta-undef-Solanales-Solanaceae-Solanum-Solanum_tuberosum-XP_015167134</t>
  </si>
  <si>
    <t>tig00000792_g4222.t1</t>
  </si>
  <si>
    <t>tig00000880_g5187.t1</t>
  </si>
  <si>
    <t>gi|1040922650|ref|XP_017223552.1|</t>
  </si>
  <si>
    <t>Eukaryota-Viridiplantae-Streptophyta-undef-Apiales-Apiaceae-Daucus-Daucus_carota-XP_017223552</t>
  </si>
  <si>
    <t>tig00001107_g7106.t1</t>
  </si>
  <si>
    <t>gi|302792034|ref|XP_002977783.1|</t>
  </si>
  <si>
    <t>Eukaryota-Viridiplantae-Streptophyta-Lycopodiopsida-Selaginellales-Selaginellaceae-Selaginella-Selaginella_moellendorffii-XP_002977783</t>
  </si>
  <si>
    <t>tig00001299_g8072.t1</t>
  </si>
  <si>
    <t>gi|255542870|ref|XP_002512498.1|</t>
  </si>
  <si>
    <t>Eukaryota-Viridiplantae-Streptophyta-undef-Malpighiales-Euphorbiaceae-Ricinus-Ricinus_communis-XP_002512498</t>
  </si>
  <si>
    <t>tig00000144_g9052.t1</t>
  </si>
  <si>
    <t>gi|738044403|ref|WP_036003298.1|</t>
  </si>
  <si>
    <t>Bacteria-undef-Cyanobacteria-undef-Synechococcales-Leptolyngbyaceae-Leptolyngbya-Leptolyngbya_sp._JSC-1-WP_036003298</t>
  </si>
  <si>
    <t>tig00000171_g10955.t1</t>
  </si>
  <si>
    <t>gi|568056654|gb|ETM53364.1|</t>
  </si>
  <si>
    <t>Eukaryota-undef-undef-Oomycetes-Peronosporales-undef-Phytophthora-Phytophthora_parasitica-ETM53364</t>
  </si>
  <si>
    <t>tig00020684_g12883.t1</t>
  </si>
  <si>
    <t>gi|922868921|gb|KOO35180.1|</t>
  </si>
  <si>
    <t>Eukaryota-undef-undef-undef-Prymnesiales-Chrysochromulinaceae-Chrysochromulina-Chrysochromulina_sp._CCMP291-KOO35180</t>
  </si>
  <si>
    <t>tig00000190_g13830.t1</t>
  </si>
  <si>
    <t>gi|1028415712|gb|OAI45958.1|</t>
  </si>
  <si>
    <t>Bacteria-undef-Planctomycetes-Planctomycetia-Planctomycetales-Planctomycetaceae-undef-Planctomycetaceae_bacterium_SCGC_AG-212-F19-OAI45958</t>
  </si>
  <si>
    <t>tig00000194_g14806.t1</t>
  </si>
  <si>
    <t>gi|449541346|gb|EMD32330.1|</t>
  </si>
  <si>
    <t>Eukaryota-Fungi-Basidiomycota-Agaricomycetes-Polyporales-Coriolaceae-Gelatoporia-Gelatoporia_subvermispora-EMD32330</t>
  </si>
  <si>
    <t>tig00020912_g15773.t1</t>
  </si>
  <si>
    <t>tig00020961_g16746.t1</t>
  </si>
  <si>
    <t>gi|545701598|ref|XP_005703132.1|</t>
  </si>
  <si>
    <t>Eukaryota-undef-undef-Bangiophyceae-Cyanidiales-Cyanidiaceae-Galdieria-Galdieria_sulphuraria-XP_005703132</t>
  </si>
  <si>
    <t>tig00000215_g18663.t1</t>
  </si>
  <si>
    <t>gi|675890618|ref|XP_009030811.1|</t>
  </si>
  <si>
    <t>Eukaryota-Metazoa-Annelida-Clitellata-Rhynchobdellida-Glossiphoniidae-Helobdella-Helobdella_robusta-XP_009030811</t>
  </si>
  <si>
    <t>tig00021248_g19625.t1</t>
  </si>
  <si>
    <t>tig00021348_g20591.t1</t>
  </si>
  <si>
    <t>gi|148910246|gb|ABR18204.1|</t>
  </si>
  <si>
    <t>Eukaryota-Viridiplantae-Streptophyta-undef-Pinales-Pinaceae-Picea-Picea_sitchensis-ABR18204</t>
  </si>
  <si>
    <t>tig00000254_g22537.t1</t>
  </si>
  <si>
    <t>tig00000053_g23494.t1</t>
  </si>
  <si>
    <t>gi|66801697|ref|XP_629773.1|</t>
  </si>
  <si>
    <t>Eukaryota-undef-undef-undef-Dictyosteliida-undef-Dictyostelium-Dictyostelium_discoideum-XP_629773</t>
  </si>
  <si>
    <t>tig00000367_g24447.t1</t>
  </si>
  <si>
    <t>gi|470300233|ref|XP_004346843.1|</t>
  </si>
  <si>
    <t>Eukaryota-undef-undef-Ichthyosporea-undef-undef-Capsaspora-Capsaspora_owczarzaki-XP_004346843</t>
  </si>
  <si>
    <t>tig00000403_g345.t1</t>
  </si>
  <si>
    <t>gi|743855578|ref|XP_010941495.1|</t>
  </si>
  <si>
    <t>Eukaryota-Viridiplantae-Streptophyta-Liliopsida-Arecales-Arecaceae-Elaeis-Elaeis_guineensis-XP_010941495</t>
  </si>
  <si>
    <t>tig00000480_g1309.t1</t>
  </si>
  <si>
    <t>gi|446934040|ref|WP_001011296.1|</t>
  </si>
  <si>
    <t>Bacteria-undef-Spirochaetes-Spirochaetia-undef-Leptospiraceae-Leptospira-Leptospira_interrogans-WP_001011296</t>
  </si>
  <si>
    <t>tig00000600_g2281.t2</t>
  </si>
  <si>
    <t>tig00000692_g3257.t1</t>
  </si>
  <si>
    <t>gi|1024110768|gb|KZW01933.1|</t>
  </si>
  <si>
    <t>Eukaryota-Fungi-Basidiomycota-Agaricomycetes-Auriculariales-Exidiaceae-Exidia-Exidia_glandulosa-KZW01933</t>
  </si>
  <si>
    <t>tig00000880_g5187.t2</t>
  </si>
  <si>
    <t>tig00000980_g6153.t1</t>
  </si>
  <si>
    <t>gi|1056971726|ref|WP_068383990.1|</t>
  </si>
  <si>
    <t>tig00001299_g8073.t1</t>
  </si>
  <si>
    <t>gi|302851450|ref|XP_002957249.1|</t>
  </si>
  <si>
    <t>Eukaryota-Viridiplantae-Chlorophyta-Chlorophyceae-Chlamydomonadales-Volvocaceae-Volvox-Volvox_carteri-XP_002957249</t>
  </si>
  <si>
    <t>tig00000144_g9053.t1</t>
  </si>
  <si>
    <t>gi|1050647964|ref|XP_017647320.1|</t>
  </si>
  <si>
    <t>Eukaryota-Viridiplantae-Streptophyta-undef-Malvales-Malvaceae-Gossypium-Gossypium_arboreum-XP_017647320</t>
  </si>
  <si>
    <t>tig00020961_g16747.t1</t>
  </si>
  <si>
    <t>gi|552919106|gb|ESA03940.1|</t>
  </si>
  <si>
    <t>Eukaryota-Fungi-Mucoromycota-Glomeromycetes-Glomerales-Glomeraceae-Rhizophagus-Rhizophagus_irregularis-ESA03940</t>
  </si>
  <si>
    <t>tig00000215_g18664.t1</t>
  </si>
  <si>
    <t>gi|156402800|ref|XP_001639778.1|</t>
  </si>
  <si>
    <t>Eukaryota-Metazoa-Cnidaria-Anthozoa-Actiniaria-Edwardsiidae-Nematostella-Nematostella_vectensis-XP_001639778</t>
  </si>
  <si>
    <t>tig00021348_g20592.t1</t>
  </si>
  <si>
    <t>gi|749956631|ref|WP_040335046.1|</t>
  </si>
  <si>
    <t>Bacteria-undef-Nitrospirae-Nitrospira-Nitrospirales-Nitrospiraceae-Candidatus Magnetobacterium-Candidatus_Magnetobacterium_casensis-WP_040335046</t>
  </si>
  <si>
    <t>tig00021441_g21560.t1</t>
  </si>
  <si>
    <t>tig00000254_g22538.t1</t>
  </si>
  <si>
    <t>gi|675123686|ref|XP_008883730.1|</t>
  </si>
  <si>
    <t>Eukaryota-undef-Apicomplexa-Coccidia-Eucoccidiorida-Sarcocystidae-Hammondia-Hammondia_hammondi-XP_008883730</t>
  </si>
  <si>
    <t>tig00000367_g24448.t1</t>
  </si>
  <si>
    <t>gi|558598512|gb|EST45420.1|</t>
  </si>
  <si>
    <t>Eukaryota-undef-undef-undef-undef-Hexamitidae-Spironucleus-Spironucleus_salmonicida-EST45420</t>
  </si>
  <si>
    <t>tig00000480_g1310.t1</t>
  </si>
  <si>
    <t>gi|503011653|ref|WP_013246629.1|</t>
  </si>
  <si>
    <t>Bacteria-undef-Nitrospirae-Nitrospira-Nitrospirales-Nitrospiraceae-Nitrospira-Nitrospira_defluvii-WP_013246629</t>
  </si>
  <si>
    <t>tig00000692_g3258.t1</t>
  </si>
  <si>
    <t>gi|544213834|ref|XP_005537064.1|</t>
  </si>
  <si>
    <t>Eukaryota-undef-undef-Bangiophyceae-Cyanidiales-Cyanidiaceae-Cyanidioschyzon-Cyanidioschyzon_merolae-XP_005537064</t>
  </si>
  <si>
    <t>tig00000796_g4224.t1</t>
  </si>
  <si>
    <t>tig00000980_g6154.t1</t>
  </si>
  <si>
    <t>gi|503087751|ref|WP_013322604.1|</t>
  </si>
  <si>
    <t>Bacteria-undef-Cyanobacteria-undef-Oscillatoriales-Cyanothecaceae-Cyanothece-Cyanothece_sp._PCC_7822-WP_013322604</t>
  </si>
  <si>
    <t>tig00001299_g8074.t1</t>
  </si>
  <si>
    <t>gi|115623611|ref|XP_784765.2|</t>
  </si>
  <si>
    <t>Eukaryota-Metazoa-Echinodermata-Echinoidea-Echinoida-Strongylocentrotidae-Strongylocentrotus-Strongylocentrotus_purpuratus-XP_784765</t>
  </si>
  <si>
    <t>tig00020684_g12885.t1</t>
  </si>
  <si>
    <t>gi|754351006|ref|XP_011270667.1|</t>
  </si>
  <si>
    <t>Eukaryota-undef-undef-Ichthyosporea-undef-undef-Capsaspora-Capsaspora_owczarzaki-XP_011270667</t>
  </si>
  <si>
    <t>tig00000194_g14808.t1</t>
  </si>
  <si>
    <t>gi|657997878|ref|XP_008391324.1|</t>
  </si>
  <si>
    <t>Eukaryota-Viridiplantae-Streptophyta-undef-Rosales-Rosaceae-Malus-Malus_domestica-XP_008391324</t>
  </si>
  <si>
    <t>tig00021348_g20593.t1</t>
  </si>
  <si>
    <t>gi|255088055|ref|XP_002505950.1|</t>
  </si>
  <si>
    <t>Eukaryota-Viridiplantae-Chlorophyta-Mamiellophyceae-Mamiellales-Mamiellaceae-Micromonas-Micromonas_commoda-XP_002505950</t>
  </si>
  <si>
    <t>tig00000053_g23496.t1</t>
  </si>
  <si>
    <t>gi|259490116|ref|NP_001159279.1|</t>
  </si>
  <si>
    <t>Eukaryota-Viridiplantae-Streptophyta-Liliopsida-Poales-Poaceae-Zea-Zea_mays-NP_001159279</t>
  </si>
  <si>
    <t>tig00000403_g347.t1</t>
  </si>
  <si>
    <t>gi|551675351|ref|XP_005840430.1|</t>
  </si>
  <si>
    <t>Eukaryota-undef-undef-Cryptophyta-Pyrenomonadales-Geminigeraceae-Guillardia-Guillardia_theta-XP_005840430</t>
  </si>
  <si>
    <t>tig00000480_g1311.t1</t>
  </si>
  <si>
    <t>gi|752573679|ref|WP_041244908.1|</t>
  </si>
  <si>
    <t>Bacteria-undef-Cyanobacteria-Gloeobacteria-Gloeobacterales-Gloeobacteraceae-Gloeobacter-Gloeobacter_kilaueensis-WP_041244908</t>
  </si>
  <si>
    <t>tig00000600_g2283.t1</t>
  </si>
  <si>
    <t>gi|919201654|ref|WP_052757155.1|</t>
  </si>
  <si>
    <t>Bacteria-undef-Spirochaetes-Spirochaetia-undef-Leptospiraceae-Leptospira-Leptospira_santarosai-WP_052757155</t>
  </si>
  <si>
    <t>tig00000692_g3259.t1</t>
  </si>
  <si>
    <t>gi|504994775|ref|WP_015181877.1|</t>
  </si>
  <si>
    <t>Bacteria-undef-Cyanobacteria-undef-Oscillatoriales-Microcoleaceae-Microcoleus-Microcoleus_sp._PCC_7113-WP_015181877</t>
  </si>
  <si>
    <t>tig00000796_g4225.t1</t>
  </si>
  <si>
    <t>gi|780016786|ref|XP_011664529.1|</t>
  </si>
  <si>
    <t>Eukaryota-Metazoa-Echinodermata-Echinoidea-Echinoida-Strongylocentrotidae-Strongylocentrotus-Strongylocentrotus_purpuratus-XP_011664529</t>
  </si>
  <si>
    <t>tig00000880_g5189.t1</t>
  </si>
  <si>
    <t>gi|739397372|ref|WP_037257938.1|</t>
  </si>
  <si>
    <t>Bacteria-undef-Proteobacteria-Alphaproteobacteria-Rhodospirillales-Rhodospirillaceae-Rhodovibrio-Rhodovibrio_salinarum-WP_037257938</t>
  </si>
  <si>
    <t>tig00000980_g6155.t1</t>
  </si>
  <si>
    <t>gi|493207497|ref|WP_006194209.1|</t>
  </si>
  <si>
    <t>Bacteria-undef-Cyanobacteria-undef-Nostocales-Aphanizomenonaceae-Nodularia-Nodularia_spumigena-WP_006194209</t>
  </si>
  <si>
    <t>tig00001107_g7109.t1</t>
  </si>
  <si>
    <t>gi|1034082843|ref|XP_016774344.1|</t>
  </si>
  <si>
    <t>Eukaryota-Metazoa-Chordata-Mammalia-Primates-Hominidae-Pan-Pan_troglodytes-XP_016774344</t>
  </si>
  <si>
    <t>tig00001299_g8075.t1</t>
  </si>
  <si>
    <t>gi|778721650|ref|XP_011658333.1|</t>
  </si>
  <si>
    <t>Eukaryota-Viridiplantae-Streptophyta-undef-Cucurbitales-Cucurbitaceae-Cucumis-Cucumis_sativus-XP_011658333</t>
  </si>
  <si>
    <t>tig00000171_g10958.t1</t>
  </si>
  <si>
    <t>gi|1039265819|gb|OBR04095.1|</t>
  </si>
  <si>
    <t>Eukaryota-Fungi-Ascomycota-Sordariomycetes-Glomerellales-Glomerellaceae-Colletotrichum-Colletotrichum_higginsianum-OBR04095</t>
  </si>
  <si>
    <t>tig00020608_g11929.t1</t>
  </si>
  <si>
    <t>tig00020684_g12886.t1</t>
  </si>
  <si>
    <t>gi|971507649|dbj|GAQ90565.1|</t>
  </si>
  <si>
    <t>Eukaryota-Viridiplantae-Streptophyta-Klebsormidiophyceae-Klebsormidiales-Klebsormidiaceae-Klebsormidium-Klebsormidium_flaccidum-GAQ90565</t>
  </si>
  <si>
    <t>tig00020961_g16749.t1</t>
  </si>
  <si>
    <t>gi|148909446|gb|ABR17821.1|</t>
  </si>
  <si>
    <t>Eukaryota-Viridiplantae-Streptophyta-undef-Pinales-Pinaceae-Picea-Picea_sitchensis-ABR17821</t>
  </si>
  <si>
    <t>tig00021348_g20594.t1</t>
  </si>
  <si>
    <t>gi|551542476|ref|XP_005759425.1|</t>
  </si>
  <si>
    <t>Eukaryota-undef-undef-undef-Isochrysidales-Noelaerhabdaceae-Emiliania-Emiliania_huxleyi-XP_005759425</t>
  </si>
  <si>
    <t>tig00000254_g22540.t1</t>
  </si>
  <si>
    <t>gi|290982897|ref|XP_002674166.1|</t>
  </si>
  <si>
    <t>Eukaryota-undef-undef-Heterolobosea-Schizopyrenida-Vahlkampfiidae-Naegleria-Naegleria_gruberi-XP_002674166</t>
  </si>
  <si>
    <t>tig00000053_g23497.t1</t>
  </si>
  <si>
    <t>gi|857974715|emb|CEO99397.1|</t>
  </si>
  <si>
    <t>Eukaryota-undef-undef-undef-undef-Plasmodiophoridae-Plasmodiophora-Plasmodiophora_brassicae-CEO99397</t>
  </si>
  <si>
    <t>tig00000367_g24450.t1</t>
  </si>
  <si>
    <t>gi|1026763565|gb|OAE24596.1|</t>
  </si>
  <si>
    <t>Eukaryota-Viridiplantae-Streptophyta-Marchantiopsida-Marchantiales-Marchantiaceae-Marchantia-Marchantia_polymorpha-OAE24596</t>
  </si>
  <si>
    <t>tig00000403_g348.t1</t>
  </si>
  <si>
    <t>gi|972178315|ref|XP_015191236.1|</t>
  </si>
  <si>
    <t>Eukaryota-Metazoa-Arthropoda-Insecta-Hymenoptera-Vespidae-Polistes-Polistes_dominula-XP_015191236</t>
  </si>
  <si>
    <t>tig00000480_g1312.t1</t>
  </si>
  <si>
    <t>gi|813192226|ref|XP_012207995.1|</t>
  </si>
  <si>
    <t>Eukaryota-undef-undef-Oomycetes-Saprolegniales-Saprolegniaceae-Saprolegnia-Saprolegnia_parasitica-XP_012207995</t>
  </si>
  <si>
    <t>tig00000692_g3260.t1</t>
  </si>
  <si>
    <t>gi|504964828|ref|WP_015151930.1|</t>
  </si>
  <si>
    <t>Bacteria-undef-Cyanobacteria-undef-Oscillatoriales-Oscillatoriaceae-Oscillatoria-Oscillatoria_acuminata-WP_015151930</t>
  </si>
  <si>
    <t>tig00000796_g4225.t2</t>
  </si>
  <si>
    <t>tig00001107_g7110.t1</t>
  </si>
  <si>
    <t>gi|632936380|ref|XP_007894671.1|</t>
  </si>
  <si>
    <t>Eukaryota-Metazoa-Chordata-Chondrichthyes-Chimaeriformes-Callorhinchidae-Callorhinchus-Callorhinchus_milii-XP_007894671</t>
  </si>
  <si>
    <t>tig00001299_g8076.t1</t>
  </si>
  <si>
    <t>gi|1046834187|ref|XP_017458729.1|</t>
  </si>
  <si>
    <t>Eukaryota-Metazoa-Chordata-Mammalia-Rodentia-Muridae-Rattus-Rattus_norvegicus-XP_017458729</t>
  </si>
  <si>
    <t>tig00000144_g9056.t1</t>
  </si>
  <si>
    <t>gi|1027860032|ref|WP_063752116.1|</t>
  </si>
  <si>
    <t>Bacteria-undef-Proteobacteria-Deltaproteobacteria-Myxococcales-Polyangiaceae-Sorangium-Sorangium_cellulosum-WP_063752116</t>
  </si>
  <si>
    <t>tig00020684_g12887.t1</t>
  </si>
  <si>
    <t>gi|1035902510|gb|OAY32110.1|</t>
  </si>
  <si>
    <t>Eukaryota-Viridiplantae-Streptophyta-undef-Malpighiales-Euphorbiaceae-Manihot-Manihot_esculenta-OAY32110</t>
  </si>
  <si>
    <t>tig00000194_g14810.t1</t>
  </si>
  <si>
    <t>gi|821125075|ref|XP_012384567.1|</t>
  </si>
  <si>
    <t>Eukaryota-Metazoa-Chordata-Mammalia-Cingulata-Dasypodidae-Dasypus-Dasypus_novemcinctus-XP_012384567</t>
  </si>
  <si>
    <t>tig00000204_g17708.t1</t>
  </si>
  <si>
    <t>gi|1043404053|gb|OCA16882.1|</t>
  </si>
  <si>
    <t>Eukaryota-Metazoa-Chordata-Amphibia-Anura-Pipidae-Xenopus-Xenopus_tropicalis-OCA16882</t>
  </si>
  <si>
    <t>tig00021348_g20595.t1</t>
  </si>
  <si>
    <t>tig00000254_g22541.t1</t>
  </si>
  <si>
    <t>gi|919043217|ref|XP_013404893.1|</t>
  </si>
  <si>
    <t>Eukaryota-Metazoa-Brachiopoda-Lingulata-Lingulida-Lingulidae-Lingula-Lingula_anatina-XP_013404893</t>
  </si>
  <si>
    <t>tig00000053_g23498.t1</t>
  </si>
  <si>
    <t>gi|212720803|ref|NP_001132246.1|</t>
  </si>
  <si>
    <t>Eukaryota-Viridiplantae-Streptophyta-Liliopsida-Poales-Poaceae-Zea-Zea_mays-NP_001132246</t>
  </si>
  <si>
    <t>tig00000367_g24451.t1</t>
  </si>
  <si>
    <t>gi|655156453|ref|WP_028603124.1|</t>
  </si>
  <si>
    <t>Bacteria-undef-Proteobacteria-Betaproteobacteria-Burkholderiales-Comamonadaceae-Ottowia-Ottowia_thiooxydans-WP_028603124</t>
  </si>
  <si>
    <t>tig00000480_g1313.t1</t>
  </si>
  <si>
    <t>tig00000880_g5191.t1</t>
  </si>
  <si>
    <t>gi|588257319|ref|XP_006957820.1|</t>
  </si>
  <si>
    <t>Eukaryota-Fungi-Basidiomycota-Wallemiomycetes-Wallemiales-undef-Wallemia-Wallemia_mellicola-XP_006957820</t>
  </si>
  <si>
    <t>tig00000980_g6157.t1</t>
  </si>
  <si>
    <t>gi|755679649|ref|WP_042552660.1|</t>
  </si>
  <si>
    <t>Bacteria-undef-Proteobacteria-Gammaproteobacteria-Pseudomonadales-Pseudomonadaceae-Pseudomonas-Pseudomonas_fulva-WP_042552660</t>
  </si>
  <si>
    <t>tig00020555_g10960.t1</t>
  </si>
  <si>
    <t>tig00020684_g12888.t1</t>
  </si>
  <si>
    <t>gi|738177407|ref|WP_036134101.1|</t>
  </si>
  <si>
    <t>Bacteria-undef-Proteobacteria-Gammaproteobacteria-Xanthomonadales-Xanthomonadaceae-Lysobacter-Lysobacter_daejeonensis-WP_036134101</t>
  </si>
  <si>
    <t>tig00000194_g14811.t1</t>
  </si>
  <si>
    <t>gi|676390063|ref|XP_009038310.1|</t>
  </si>
  <si>
    <t>Eukaryota-undef-undef-Pelagophyceae-Pelagomonadales-undef-Aureococcus-Aureococcus_anophagefferens-XP_009038310</t>
  </si>
  <si>
    <t>tig00020961_g16751.t1</t>
  </si>
  <si>
    <t>gi|168034437|ref|XP_001769719.1|</t>
  </si>
  <si>
    <t>Eukaryota-Viridiplantae-Streptophyta-Bryopsida-Funariales-Funariaceae-Physcomitrella-Physcomitrella_patens-XP_001769719</t>
  </si>
  <si>
    <t>tig00000215_g18668.t1</t>
  </si>
  <si>
    <t>tig00021348_g20596.t1</t>
  </si>
  <si>
    <t>gi|569381072|gb|ETO15189.1|</t>
  </si>
  <si>
    <t>Eukaryota-undef-undef-undef-undef-Reticulomyxidae-Reticulomyxa-Reticulomyxa_filosa-ETO15189</t>
  </si>
  <si>
    <t>tig00000053_g23498.t2</t>
  </si>
  <si>
    <t>tig00000480_g1314.t1</t>
  </si>
  <si>
    <t>gi|544216148|ref|XP_005538219.1|</t>
  </si>
  <si>
    <t>Eukaryota-undef-undef-Bangiophyceae-Cyanidiales-Cyanidiaceae-Cyanidioschyzon-Cyanidioschyzon_merolae-XP_005538219</t>
  </si>
  <si>
    <t>tig00000880_g5192.t1</t>
  </si>
  <si>
    <t>gi|930061059|ref|WP_054163430.1|</t>
  </si>
  <si>
    <t>Bacteria-undef-Proteobacteria-Alphaproteobacteria-Rhizobiales-Bradyrhizobiaceae-Rhodopseudomonas-Rhodopseudomonas_sp._AAP120-WP_054163430</t>
  </si>
  <si>
    <t>tig00000980_g6158.t1</t>
  </si>
  <si>
    <t>gi|1026596665|gb|OAD81015.1|</t>
  </si>
  <si>
    <t>Eukaryota-Fungi-Mucoromycota-undef-Mucorales-Phycomycetaceae-Phycomyces-Phycomyces_blakesleeanus-OAD81015</t>
  </si>
  <si>
    <t>tig00000144_g9058.t1</t>
  </si>
  <si>
    <t>gi|260822131|ref|XP_002606456.1|</t>
  </si>
  <si>
    <t>Eukaryota-Metazoa-Chordata-undef-undef-Branchiostomidae-Branchiostoma-Branchiostoma_floridae-XP_002606456</t>
  </si>
  <si>
    <t>tig00020531_g10013.t1</t>
  </si>
  <si>
    <t>tig00020555_g10961.t1</t>
  </si>
  <si>
    <t>gi|516884039|ref|WP_018146638.1|</t>
  </si>
  <si>
    <t>Bacteria-undef-Proteobacteria-Alphaproteobacteria-Rhodobacterales-Hyphomonadaceae-Henriciella-Henriciella_marina-WP_018146638</t>
  </si>
  <si>
    <t>tig00000190_g13836.t1</t>
  </si>
  <si>
    <t>gi|302852228|ref|XP_002957635.1|</t>
  </si>
  <si>
    <t>Eukaryota-Viridiplantae-Chlorophyta-Chlorophyceae-Chlamydomonadales-Volvocaceae-Volvox-Volvox_carteri-XP_002957635</t>
  </si>
  <si>
    <t>tig00000194_g14812.t1</t>
  </si>
  <si>
    <t>gi|505017941|ref|WP_015205043.1|</t>
  </si>
  <si>
    <t>Bacteria-undef-Cyanobacteria-undef-Oscillatoriales-Gomontiellaceae-Crinalium-Crinalium_epipsammum-WP_015205043</t>
  </si>
  <si>
    <t>tig00020961_g16752.t1</t>
  </si>
  <si>
    <t>gi|514689867|ref|XP_004992508.1|</t>
  </si>
  <si>
    <t>Eukaryota-undef-undef-undef-Choanoflagellida-Salpingoecidae-Salpingoeca-Salpingoeca_rosetta-XP_004992508</t>
  </si>
  <si>
    <t>tig00000204_g17710.t1</t>
  </si>
  <si>
    <t>gi|1012341481|gb|KYP52684.1|</t>
  </si>
  <si>
    <t>Eukaryota-Viridiplantae-Streptophyta-undef-Fabales-Fabaceae-Cajanus-Cajanus_cajan-KYP52684</t>
  </si>
  <si>
    <t>tig00000215_g18669.t1</t>
  </si>
  <si>
    <t>gi|653047440|ref|WP_027299039.1|</t>
  </si>
  <si>
    <t>Bacteria-undef-Proteobacteria-Alphaproteobacteria-Rhodospirillales-undef-undef-Rhodospirillales_bacterium_URHD0088-WP_027299039</t>
  </si>
  <si>
    <t>tig00021348_g20597.t1</t>
  </si>
  <si>
    <t>gi|470428201|ref|XP_004338068.1|</t>
  </si>
  <si>
    <t>Eukaryota-undef-undef-undef-Longamoebia-Acanthamoebidae-Acanthamoeba-Acanthamoeba_castellanii-XP_004338068</t>
  </si>
  <si>
    <t>tig00000254_g22543.t1</t>
  </si>
  <si>
    <t>gi|1035946385|gb|OAY70760.1|</t>
  </si>
  <si>
    <t>Eukaryota-Viridiplantae-Streptophyta-Liliopsida-Poales-Bromeliaceae-Ananas-Ananas_comosus-OAY70760</t>
  </si>
  <si>
    <t>tig00000053_g23499.t1</t>
  </si>
  <si>
    <t>tig00000367_g24453.t1</t>
  </si>
  <si>
    <t>gi|291244820|ref|XP_002742292.1|</t>
  </si>
  <si>
    <t>Eukaryota-Metazoa-Hemichordata-Enteropneusta-undef-Harrimaniidae-Saccoglossus-Saccoglossus_kowalevskii-XP_002742292</t>
  </si>
  <si>
    <t>tig00000403_g351.t1</t>
  </si>
  <si>
    <t>gi|1056455401|ref|WP_067896670.1|</t>
  </si>
  <si>
    <t>Bacteria-undef-Actinobacteria-Actinobacteria-Corynebacteriales-Mycobacteriaceae-Mycobacterium-Mycobacterium_sp._ACS4054-WP_067896670</t>
  </si>
  <si>
    <t>tig00000480_g1315.t1</t>
  </si>
  <si>
    <t>gi|499874001|ref|WP_011554735.1|</t>
  </si>
  <si>
    <t>Bacteria-undef-Proteobacteria-Deltaproteobacteria-Myxococcales-Myxococcaceae-Myxococcus-Myxococcus_xanthus-WP_011554735</t>
  </si>
  <si>
    <t>tig00000692_g3263.t1</t>
  </si>
  <si>
    <t>gi|551638426|ref|XP_005822027.1|</t>
  </si>
  <si>
    <t>Eukaryota-undef-undef-Cryptophyta-Pyrenomonadales-Geminigeraceae-Guillardia-Guillardia_theta-XP_005822027</t>
  </si>
  <si>
    <t>tig00000880_g5193.t1</t>
  </si>
  <si>
    <t>gi|521966016|ref|WP_020477621.1|</t>
  </si>
  <si>
    <t>Bacteria-undef-Proteobacteria-Deltaproteobacteria-Myxococcales-Myxococcaceae-Myxococcus-Myxococcus_xanthus-WP_020477621</t>
  </si>
  <si>
    <t>tig00000980_g6159.t1</t>
  </si>
  <si>
    <t>gi|470393105|ref|XP_004334841.1|</t>
  </si>
  <si>
    <t>Eukaryota-undef-undef-undef-Longamoebia-Acanthamoebidae-Acanthamoeba-Acanthamoeba_castellanii-XP_004334841</t>
  </si>
  <si>
    <t>tig00020555_g10962.t1</t>
  </si>
  <si>
    <t>gi|360043131|emb|CCD78543.1|</t>
  </si>
  <si>
    <t>Eukaryota-Metazoa-Platyhelminthes-Trematoda-Strigeidida-Schistosomatidae-Schistosoma-Schistosoma_mansoni-CCD78543</t>
  </si>
  <si>
    <t>tig00020684_g12890.t1</t>
  </si>
  <si>
    <t>gi|557012494|ref|XP_006006812.1|</t>
  </si>
  <si>
    <t>Eukaryota-Metazoa-Chordata-undef-Coelacanthiformes-Coelacanthidae-Latimeria-Latimeria_chalumnae-XP_006006812</t>
  </si>
  <si>
    <t>tig00000204_g17711.t1</t>
  </si>
  <si>
    <t>gi|1056661332|ref|WP_068089460.1|</t>
  </si>
  <si>
    <t>Bacteria-undef-Proteobacteria-Alphaproteobacteria-Sphingomonadales-Sphingomonadaceae-Novosphingobium-Novosphingobium_rosa-WP_068089460</t>
  </si>
  <si>
    <t>tig00000215_g18669.t2</t>
  </si>
  <si>
    <t>tig00021348_g20598.t1</t>
  </si>
  <si>
    <t>gi|156385550|ref|XP_001633693.1|</t>
  </si>
  <si>
    <t>Eukaryota-Metazoa-Cnidaria-Anthozoa-Actiniaria-Edwardsiidae-Nematostella-Nematostella_vectensis-XP_001633693</t>
  </si>
  <si>
    <t>tig00000053_g23500.t1</t>
  </si>
  <si>
    <t>gi|1027073134|ref|XP_016638700.1|</t>
  </si>
  <si>
    <t>Eukaryota-Fungi-Ascomycota-Sordariomycetes-Microascales-Microascaceae-Scedosporium-Scedosporium_apiospermum-XP_016638700</t>
  </si>
  <si>
    <t>tig00000663_g2945.t1</t>
  </si>
  <si>
    <t>gi|1005467054|ref|XP_015770485.1|</t>
  </si>
  <si>
    <t>Eukaryota-Metazoa-Cnidaria-Anthozoa-Scleractinia-Acroporidae-Acropora-Acropora_digitifera-XP_015770485</t>
  </si>
  <si>
    <t>tig00000754_g3916.t1</t>
  </si>
  <si>
    <t>gi|1012256678|ref|XP_015945022.1|</t>
  </si>
  <si>
    <t>Eukaryota-Viridiplantae-Streptophyta-undef-Fabales-Fabaceae-Arachis-Arachis_duranensis-XP_015945022</t>
  </si>
  <si>
    <t>tig00000842_g4874.t1</t>
  </si>
  <si>
    <t>gi|512886514|ref|XP_004920504.1|</t>
  </si>
  <si>
    <t>tig00000970_g5848.t1</t>
  </si>
  <si>
    <t>gi|1026755984|gb|OAE18501.1|</t>
  </si>
  <si>
    <t>Eukaryota-Viridiplantae-Streptophyta-Marchantiopsida-Marchantiales-Marchantiaceae-Marchantia-Marchantia_polymorpha-OAE18501</t>
  </si>
  <si>
    <t>tig00001071_g6801.t1</t>
  </si>
  <si>
    <t>gi|1005960214|ref|XP_015788434.1|</t>
  </si>
  <si>
    <t>Eukaryota-Metazoa-Arthropoda-Arachnida-undef-Tetranychidae-Tetranychus-Tetranychus_urticae-XP_015788434</t>
  </si>
  <si>
    <t>tig00001239_g7767.t1</t>
  </si>
  <si>
    <t>gi|470236156|ref|XP_004350030.1|</t>
  </si>
  <si>
    <t>Eukaryota-undef-undef-undef-Dictyosteliida-undef-Dictyostelium-Dictyostelium_fasciculatum-XP_004350030</t>
  </si>
  <si>
    <t>tig00001437_g8740.t1</t>
  </si>
  <si>
    <t>gi|999990875|gb|KXJ29893.1|</t>
  </si>
  <si>
    <t>Eukaryota-Metazoa-Cnidaria-Anthozoa-Actiniaria-Aiptasiidae-Exaiptasia-Exaiptasia_pallida-KXJ29893</t>
  </si>
  <si>
    <t>tig00000157_g9712.t1</t>
  </si>
  <si>
    <t>gi|970992313|ref|WP_058860835.1|</t>
  </si>
  <si>
    <t>Bacteria-undef-Proteobacteria-Alphaproteobacteria-Rhodobacterales-Rhodobacteraceae-Ponticoccus-Ponticoccus_sp._SJ5A-1-WP_058860835</t>
  </si>
  <si>
    <t>tig00020553_g10657.t1</t>
  </si>
  <si>
    <t>gi|672171031|ref|XP_008805591.1|</t>
  </si>
  <si>
    <t>Eukaryota-Viridiplantae-Streptophyta-Liliopsida-Arecales-Arecaceae-Phoenix-Phoenix_dactylifera-XP_008805591</t>
  </si>
  <si>
    <t>tig00020589_g11619.t1</t>
  </si>
  <si>
    <t>gi|971515769|dbj|GAQ82443.1|</t>
  </si>
  <si>
    <t>Eukaryota-Viridiplantae-Streptophyta-Klebsormidiophyceae-Klebsormidiales-Klebsormidiaceae-Klebsormidium-Klebsormidium_flaccidum-GAQ82443</t>
  </si>
  <si>
    <t>tig00020675_g12577.t1</t>
  </si>
  <si>
    <t>gi|518329782|ref|WP_019499989.1|</t>
  </si>
  <si>
    <t>Bacteria-undef-Cyanobacteria-undef-Synechococcales-Pseudanabaenaceae-Pseudanabaena-Pseudanabaena_sp._PCC_6802-WP_019499989</t>
  </si>
  <si>
    <t>tig00020725_g13535.t1</t>
  </si>
  <si>
    <t>gi|196012784|ref|XP_002116254.1|</t>
  </si>
  <si>
    <t>Eukaryota-Metazoa-Placozoa-undef-undef-undef-Trichoplax-Trichoplax_adhaerens-XP_002116254</t>
  </si>
  <si>
    <t>tig00020830_g14492.t1</t>
  </si>
  <si>
    <t>gi|669156050|ref|XP_008613587.1|</t>
  </si>
  <si>
    <t>Eukaryota-undef-undef-Oomycetes-Saprolegniales-Saprolegniaceae-Saprolegnia-Saprolegnia_diclina-XP_008613587</t>
  </si>
  <si>
    <t>tig00000042_g15466.t1</t>
  </si>
  <si>
    <t>gi|913352603|dbj|GAP64655.1|</t>
  </si>
  <si>
    <t>Bacteria-undef-Chloroflexi-Ardenticatenia-Ardenticatenales-Ardenticatenaceae-Ardenticatena-Ardenticatena_maritima-GAP64655</t>
  </si>
  <si>
    <t>tig00020951_g16438.t1</t>
  </si>
  <si>
    <t>gi|1034161377|ref|XP_016798031.1|</t>
  </si>
  <si>
    <t>Eukaryota-Metazoa-Chordata-Mammalia-Primates-Hominidae-Pan-Pan_troglodytes-XP_016798031</t>
  </si>
  <si>
    <t>tig00021036_g17399.t1</t>
  </si>
  <si>
    <t>gi|813192919|ref|XP_012208336.1|</t>
  </si>
  <si>
    <t>Eukaryota-undef-undef-Oomycetes-Saprolegniales-Saprolegniaceae-Saprolegnia-Saprolegnia_parasitica-XP_012208336</t>
  </si>
  <si>
    <t>tig00021181_g19318.t1</t>
  </si>
  <si>
    <t>gi|1000783825|gb|KXN74956.1|</t>
  </si>
  <si>
    <t>Eukaryota-Fungi-Zoopagomycota-Entomophthoromycetes-Entomophthorales-Ancylistaceae-Conidiobolus-Conidiobolus_coronatus-KXN74956</t>
  </si>
  <si>
    <t>tig00021326_g20287.t1</t>
  </si>
  <si>
    <t>gi|632938159|ref|XP_007903971.1|</t>
  </si>
  <si>
    <t>Eukaryota-Metazoa-Chordata-Chondrichthyes-Chimaeriformes-Callorhinchidae-Callorhinchus-Callorhinchus_milii-XP_007903971</t>
  </si>
  <si>
    <t>tig00021720_g23188.t1</t>
  </si>
  <si>
    <t>gi|1044615637|gb|OCB90197.1|</t>
  </si>
  <si>
    <t>Eukaryota-Fungi-Basidiomycota-Agaricomycetes-Hymenochaetales-Hymenochaetaceae-Sanghuangporus-Sanghuangporus_baumii-OCB90197</t>
  </si>
  <si>
    <t>tig00000319_g24143.t1</t>
  </si>
  <si>
    <t>gi|926506257|ref|XP_013801999.1|</t>
  </si>
  <si>
    <t>Eukaryota-Metazoa-Chordata-Aves-Apterygiformes-Apterygidae-Apteryx-Apteryx_australis-XP_013801999</t>
  </si>
  <si>
    <t>tig00000403_g352.t1</t>
  </si>
  <si>
    <t>gi|852743928|ref|XP_012870031.1|</t>
  </si>
  <si>
    <t>Eukaryota-Metazoa-Chordata-Mammalia-Rodentia-Heteromyidae-Dipodomys-Dipodomys_ordii-XP_012870031</t>
  </si>
  <si>
    <t>tig00000480_g1316.t1</t>
  </si>
  <si>
    <t>gi|189067586|dbj|BAG38191.1|</t>
  </si>
  <si>
    <t>Eukaryota-Metazoa-Chordata-Mammalia-Primates-Hominidae-Homo-Homo_sapiens-BAG38191</t>
  </si>
  <si>
    <t>tig00000692_g3264.t1</t>
  </si>
  <si>
    <t>gi|302806144|ref|XP_002984822.1|</t>
  </si>
  <si>
    <t>Eukaryota-Viridiplantae-Streptophyta-Lycopodiopsida-Selaginellales-Selaginellaceae-Selaginella-Selaginella_moellendorffii-XP_002984822</t>
  </si>
  <si>
    <t>tig00000880_g5194.t1</t>
  </si>
  <si>
    <t>gi|950890607|ref|XP_014527297.1|</t>
  </si>
  <si>
    <t>Eukaryota-undef-undef-undef-undef-undef-Blastocystis-Blastocystis_sp._subtype_4-XP_014527297</t>
  </si>
  <si>
    <t>tig00000980_g6160.t1</t>
  </si>
  <si>
    <t>gi|545710446|ref|XP_005707531.1|</t>
  </si>
  <si>
    <t>Eukaryota-undef-undef-Bangiophyceae-Cyanidiales-Cyanidiaceae-Galdieria-Galdieria_sulphuraria-XP_005707531</t>
  </si>
  <si>
    <t>tig00001126_g7114.t1</t>
  </si>
  <si>
    <t>gi|916320959|ref|WP_051056005.1|</t>
  </si>
  <si>
    <t>Bacteria-undef-Cyanobacteria-undef-Oscillatoriales-Microcoleaceae-Microcoleus-Microcoleus_sp._PCC_7113-WP_051056005</t>
  </si>
  <si>
    <t>tig00000144_g9060.t1</t>
  </si>
  <si>
    <t>gi|975108810|ref|XP_015269919.1|</t>
  </si>
  <si>
    <t>Eukaryota-Metazoa-Chordata-undef-Squamata-Gekkonidae-Gekko-Gekko_japonicus-XP_015269919</t>
  </si>
  <si>
    <t>tig00020684_g12891.t1</t>
  </si>
  <si>
    <t>gi|1026973670|ref|XP_016609787.1|</t>
  </si>
  <si>
    <t>Eukaryota-Fungi-Chytridiomycota-Chytridiomycetes-Spizellomycetales-Spizellomycetaceae-Spizellomyces-Spizellomyces_punctatus-XP_016609787</t>
  </si>
  <si>
    <t>tig00000190_g13838.t1</t>
  </si>
  <si>
    <t>gi|496252189|ref|WP_008965574.1|</t>
  </si>
  <si>
    <t>Bacteria-undef-Proteobacteria-Alphaproteobacteria-Rhizobiales-Bradyrhizobiaceae-Bradyrhizobium-Bradyrhizobium_sp._STM_3809-WP_008965574</t>
  </si>
  <si>
    <t>tig00000194_g14814.t1</t>
  </si>
  <si>
    <t>gi|1021837031|gb|KZP25349.1|</t>
  </si>
  <si>
    <t>Eukaryota-Fungi-Basidiomycota-Agaricomycetes-Atheliales-Atheliaceae-Fibulorhizoctonia-Fibulorhizoctonia_sp._CBS_109695-KZP25349</t>
  </si>
  <si>
    <t>tig00020961_g16754.t1</t>
  </si>
  <si>
    <t>gi|470440486|ref|XP_004339305.1|</t>
  </si>
  <si>
    <t>Eukaryota-undef-undef-undef-Longamoebia-Acanthamoebidae-Acanthamoeba-Acanthamoeba_castellanii-XP_004339305</t>
  </si>
  <si>
    <t>tig00000215_g18670.t1</t>
  </si>
  <si>
    <t>gi|545369488|ref|XP_005649489.1|</t>
  </si>
  <si>
    <t>Eukaryota-Viridiplantae-Chlorophyta-Trebouxiophyceae-undef-Coccomyxaceae-Coccomyxa-Coccomyxa_subellipsoidea-XP_005649489</t>
  </si>
  <si>
    <t>tig00021248_g19633.t1</t>
  </si>
  <si>
    <t>tig00021348_g20599.t1</t>
  </si>
  <si>
    <t>gi|590614390|ref|XP_007022926.1|</t>
  </si>
  <si>
    <t>Eukaryota-Viridiplantae-Streptophyta-undef-Malvales-Malvaceae-Theobroma-Theobroma_cacao-XP_007022926</t>
  </si>
  <si>
    <t>tig00000480_g1317.t1</t>
  </si>
  <si>
    <t>gi|524900312|ref|XP_005106577.1|</t>
  </si>
  <si>
    <t>Eukaryota-Metazoa-Mollusca-Gastropoda-undef-Aplysiidae-Aplysia-Aplysia_californica-XP_005106577</t>
  </si>
  <si>
    <t>tig00000692_g3265.t1</t>
  </si>
  <si>
    <t>tig00000880_g5195.t1</t>
  </si>
  <si>
    <t>gi|395827724|ref|XP_003787046.1|</t>
  </si>
  <si>
    <t>Eukaryota-Metazoa-Chordata-Mammalia-Primates-Galagidae-Otolemur-Otolemur_garnettii-XP_003787046</t>
  </si>
  <si>
    <t>tig00001126_g7115.t1</t>
  </si>
  <si>
    <t>gi|498987939|ref|XP_004551648.1|</t>
  </si>
  <si>
    <t>Eukaryota-Metazoa-Chordata-Actinopteri-Cichliformes-Cichlidae-Maylandia-Maylandia_zebra-XP_004551648</t>
  </si>
  <si>
    <t>tig00000190_g13839.t1</t>
  </si>
  <si>
    <t>gi|873228432|emb|CEM15838.1|</t>
  </si>
  <si>
    <t>Eukaryota-undef-Chromerida-undef-undef-undef-Vitrella-Vitrella_brassicaformis-CEM15838</t>
  </si>
  <si>
    <t>tig00000194_g14815.t1</t>
  </si>
  <si>
    <t>gi|985800598|dbj|BAU49445.1|</t>
  </si>
  <si>
    <t>Bacteria-undef-Proteobacteria-Gammaproteobacteria-Acidiferrobacterales-Acidiferrobacteraceae-Sulfurifustis-Sulfurifustis_variabilis-BAU49445</t>
  </si>
  <si>
    <t>tig00020912_g15782.t1</t>
  </si>
  <si>
    <t>tig00020961_g16755.t1</t>
  </si>
  <si>
    <t>gi|168002136|ref|XP_001753770.1|</t>
  </si>
  <si>
    <t>Eukaryota-Viridiplantae-Streptophyta-Bryopsida-Funariales-Funariaceae-Physcomitrella-Physcomitrella_patens-XP_001753770</t>
  </si>
  <si>
    <t>tig00000204_g17713.t1</t>
  </si>
  <si>
    <t>gi|1013948642|gb|KYR02305.1|</t>
  </si>
  <si>
    <t>Eukaryota-undef-undef-undef-Dictyosteliida-undef-Dictyostelium-Dictyostelium_lacteum-KYR02305</t>
  </si>
  <si>
    <t>tig00000215_g18671.t1</t>
  </si>
  <si>
    <t>gi|356568433|ref|XP_003552415.1|</t>
  </si>
  <si>
    <t>Eukaryota-Viridiplantae-Streptophyta-undef-Fabales-Fabaceae-Glycine-Glycine_max-XP_003552415</t>
  </si>
  <si>
    <t>tig00021348_g20600.t1</t>
  </si>
  <si>
    <t>gi|1026992456|ref|XP_016607972.1|</t>
  </si>
  <si>
    <t>Eukaryota-Fungi-Chytridiomycota-Chytridiomycetes-Spizellomycetales-Spizellomycetaceae-Spizellomyces-Spizellomyces_punctatus-XP_016607972</t>
  </si>
  <si>
    <t>tig00021462_g21568.t1</t>
  </si>
  <si>
    <t>gi|1026047537|ref|XP_016569611.1|</t>
  </si>
  <si>
    <t>Eukaryota-Viridiplantae-Streptophyta-undef-Solanales-Solanaceae-Capsicum-Capsicum_annuum-XP_016569611</t>
  </si>
  <si>
    <t>tig00000254_g22546.t1</t>
  </si>
  <si>
    <t>gi|750942279|gb|KIK00237.1|</t>
  </si>
  <si>
    <t>Eukaryota-Fungi-Basidiomycota-Agaricomycetes-Agaricales-Tricholomataceae-Laccaria-Laccaria_amethystina-KIK00237</t>
  </si>
  <si>
    <t>tig00000367_g24456.t1</t>
  </si>
  <si>
    <t>gi|546323141|ref|XP_005717989.1|</t>
  </si>
  <si>
    <t>Eukaryota-undef-undef-Florideophyceae-Gigartinales-Gigartinaceae-Chondrus-Chondrus_crispus-XP_005717989</t>
  </si>
  <si>
    <t>tig00000403_g354.t1</t>
  </si>
  <si>
    <t>gi|672826229|gb|KFH71120.1|</t>
  </si>
  <si>
    <t>Eukaryota-Fungi-Mucoromycota-undef-Mortierellales-Mortierellaceae-Mortierella-Mortierella_verticillata-KFH71120</t>
  </si>
  <si>
    <t>tig00000480_g1318.t1</t>
  </si>
  <si>
    <t>gi|655383030|ref|WP_028787569.1|</t>
  </si>
  <si>
    <t>Bacteria-undef-Bacteroidetes-Chitinophagia-Chitinophagales-Chitinophagaceae-Terrimonas-Terrimonas_ferruginea-WP_028787569</t>
  </si>
  <si>
    <t>tig00000692_g3266.t1</t>
  </si>
  <si>
    <t>gi|902172258|gb|KNA08099.1|</t>
  </si>
  <si>
    <t>Eukaryota-Viridiplantae-Streptophyta-undef-Caryophyllales-Chenopodiaceae-Spinacia-Spinacia_oleracea-KNA08099</t>
  </si>
  <si>
    <t>tig00000796_g4230.t1</t>
  </si>
  <si>
    <t>gi|768188242|gb|KJH44830.1|</t>
  </si>
  <si>
    <t>Eukaryota-Metazoa-Nematoda-Chromadorea-Rhabditida-Dictyocaulidae-Dictyocaulus-Dictyocaulus_viviparus-KJH44830</t>
  </si>
  <si>
    <t>tig00000880_g5196.t1</t>
  </si>
  <si>
    <t>gi|922866694|gb|KOO33500.1|</t>
  </si>
  <si>
    <t>Eukaryota-undef-undef-undef-Prymnesiales-Chrysochromulinaceae-Chrysochromulina-Chrysochromulina_sp._CCMP291-KOO33500</t>
  </si>
  <si>
    <t>tig00001126_g7116.t1</t>
  </si>
  <si>
    <t>gi|554829458|ref|XP_005925325.1|</t>
  </si>
  <si>
    <t>Eukaryota-Metazoa-Chordata-Actinopteri-Cichliformes-Cichlidae-Haplochromis-Haplochromis_burtoni-XP_005925325</t>
  </si>
  <si>
    <t>tig00001301_g8082.t1</t>
  </si>
  <si>
    <t>gi|575471530|ref|XP_006675058.1|</t>
  </si>
  <si>
    <t>Eukaryota-Fungi-Chytridiomycota-Chytridiomycetes-Rhizophydiales-undef-Batrachochytrium-Batrachochytrium_dendrobatidis-XP_006675058</t>
  </si>
  <si>
    <t>tig00020531_g10017.t1</t>
  </si>
  <si>
    <t>gi|818620122|gb|KKS68424.1|</t>
  </si>
  <si>
    <t>Bacteria-undef-undef-undef-undef-undef-undef-candidate_division_TM6_bacterium_GW2011_GWE2_42_60-KKS68424</t>
  </si>
  <si>
    <t>tig00020684_g12893.t1</t>
  </si>
  <si>
    <t>tig00000194_g14816.t1</t>
  </si>
  <si>
    <t>gi|732867672|gb|KHJ87456.1|</t>
  </si>
  <si>
    <t>Eukaryota-Metazoa-Nematoda-Chromadorea-Rhabditida-Cloacinidae-Oesophagostomum-Oesophagostomum_dentatum-KHJ87456</t>
  </si>
  <si>
    <t>tig00000215_g18672.t1</t>
  </si>
  <si>
    <t>gi|955302201|ref|XP_014629230.1|</t>
  </si>
  <si>
    <t>Eukaryota-Viridiplantae-Streptophyta-undef-Fabales-Fabaceae-Glycine-Glycine_max-XP_014629230</t>
  </si>
  <si>
    <t>tig00021348_g20601.t1</t>
  </si>
  <si>
    <t>gi|1026273901|gb|OAD06908.1|</t>
  </si>
  <si>
    <t>Eukaryota-Fungi-Mucoromycota-undef-Mucorales-Mucoraceae-Mucor-Mucor_circinelloides-OAD06908</t>
  </si>
  <si>
    <t>tig00000254_g22547.t1</t>
  </si>
  <si>
    <t>gi|857979805|emb|CEO94463.1|</t>
  </si>
  <si>
    <t>Eukaryota-undef-undef-undef-undef-Plasmodiophoridae-Plasmodiophora-Plasmodiophora_brassicae-CEO94463</t>
  </si>
  <si>
    <t>tig00000053_g23503.t1</t>
  </si>
  <si>
    <t>tig00000367_g24457.t1</t>
  </si>
  <si>
    <t>gi|930677889|gb|KPJ17898.1|</t>
  </si>
  <si>
    <t>Eukaryota-Metazoa-Arthropoda-Insecta-Lepidoptera-Papilionidae-Papilio-Papilio_machaon-KPJ17898</t>
  </si>
  <si>
    <t>tig00000403_g355.t1</t>
  </si>
  <si>
    <t>gi|917165620|ref|WP_051772332.1|</t>
  </si>
  <si>
    <t>Bacteria-undef-Actinobacteria-Actinobacteria-Pseudonocardiales-Pseudonocardiaceae-Saccharothrix-Saccharothrix_sp._NRRL_B-16314-WP_051772332</t>
  </si>
  <si>
    <t>tig00000480_g1319.t1</t>
  </si>
  <si>
    <t>gi|1003386541|dbj|BAU66365.1|</t>
  </si>
  <si>
    <t>Bacteria-undef-Cyanobacteria-undef-Pleurocapsales-Dermocarpellaceae-Stanieria-Stanieria_sp._NIES-3757-BAU66365</t>
  </si>
  <si>
    <t>tig00000692_g3267.t1</t>
  </si>
  <si>
    <t>gi|443709822|gb|ELU04327.1|</t>
  </si>
  <si>
    <t>Eukaryota-Metazoa-Annelida-Polychaeta-Capitellida-Capitellidae-Capitella-Capitella_teleta-ELU04327</t>
  </si>
  <si>
    <t>tig00000880_g5197.t1</t>
  </si>
  <si>
    <t>gi|470271675|ref|XP_004362907.1|</t>
  </si>
  <si>
    <t>Eukaryota-undef-undef-undef-Dictyosteliida-undef-Dictyostelium-Dictyostelium_fasciculatum-XP_004362907</t>
  </si>
  <si>
    <t>tig00000144_g9063.t1</t>
  </si>
  <si>
    <t>gi|374724056|gb|EHR76136.1|</t>
  </si>
  <si>
    <t>Archaea-undef-Euryarchaeota-undef-undef-undef-undef-uncultured_marine_group_II_euryarchaeote-EHR76136</t>
  </si>
  <si>
    <t>tig00000190_g13841.t1</t>
  </si>
  <si>
    <t>gi|575418007|gb|ETX02796.1|</t>
  </si>
  <si>
    <t>Bacteria-undef-Candidatus Tectomicrobia-undef-undef-undef-Candidatus Entotheonella-Candidatus_Entotheonella_sp._TSY1-ETX02796</t>
  </si>
  <si>
    <t>tig00020961_g16757.t1</t>
  </si>
  <si>
    <t>gi|357450683|ref|XP_003595618.1|</t>
  </si>
  <si>
    <t>Eukaryota-Viridiplantae-Streptophyta-undef-Fabales-Fabaceae-Medicago-Medicago_truncatula-XP_003595618</t>
  </si>
  <si>
    <t>tig00000204_g17715.t1</t>
  </si>
  <si>
    <t>gi|831779504|ref|XP_012755742.1|</t>
  </si>
  <si>
    <t>Eukaryota-undef-undef-undef-Dictyosteliida-undef-Acytostelium-Acytostelium_subglobosum-XP_012755742</t>
  </si>
  <si>
    <t>tig00000215_g18673.t1</t>
  </si>
  <si>
    <t>gi|268637733|ref|XP_637149.2|</t>
  </si>
  <si>
    <t>Eukaryota-undef-undef-undef-Dictyosteliida-undef-Dictyostelium-Dictyostelium_discoideum-XP_637149</t>
  </si>
  <si>
    <t>tig00021348_g20602.t1</t>
  </si>
  <si>
    <t>gi|971514413|dbj|GAQ83792.1|</t>
  </si>
  <si>
    <t>Eukaryota-Viridiplantae-Streptophyta-Klebsormidiophyceae-Klebsormidiales-Klebsormidiaceae-Klebsormidium-Klebsormidium_flaccidum-GAQ83792</t>
  </si>
  <si>
    <t>tig00021462_g21570.t1</t>
  </si>
  <si>
    <t>gi|528771415|ref|WP_020918485.1|</t>
  </si>
  <si>
    <t>Bacteria-undef-Proteobacteria-Deltaproteobacteria-Myxococcales-Archangiaceae-Cystobacter-Cystobacter_fuscus-WP_020918485</t>
  </si>
  <si>
    <t>tig00000254_g22548.t1</t>
  </si>
  <si>
    <t>gi|494041648|ref|WP_006983771.1|</t>
  </si>
  <si>
    <t>Bacteria-undef-Verrucomicrobia-Spartobacteria-Chthoniobacterales-Chthoniobacteraceae-Chthoniobacter-Chthoniobacter_flavus-WP_006983771</t>
  </si>
  <si>
    <t>tig00000367_g24458.t1</t>
  </si>
  <si>
    <t>gi|1026268802|gb|OAD01900.1|</t>
  </si>
  <si>
    <t>Eukaryota-Fungi-Mucoromycota-undef-Mucorales-Mucoraceae-Mucor-Mucor_circinelloides-OAD01900</t>
  </si>
  <si>
    <t>tig00000403_g356.t1</t>
  </si>
  <si>
    <t>gi|476504945|gb|EMY77132.1|</t>
  </si>
  <si>
    <t>Bacteria-undef-Spirochaetes-Spirochaetia-undef-Leptospiraceae-Leptospira-Leptospira_weilii-EMY77132</t>
  </si>
  <si>
    <t>tig00000480_g1320.t1</t>
  </si>
  <si>
    <t>tig00000796_g4232.t1</t>
  </si>
  <si>
    <t>tig00000880_g5198.t1</t>
  </si>
  <si>
    <t>gi|743772062|ref|XP_010916327.1|</t>
  </si>
  <si>
    <t>Eukaryota-Viridiplantae-Streptophyta-Liliopsida-Arecales-Arecaceae-Elaeis-Elaeis_guineensis-XP_010916327</t>
  </si>
  <si>
    <t>tig00020684_g12895.t1</t>
  </si>
  <si>
    <t>gi|551664113|ref|XP_005834820.1|</t>
  </si>
  <si>
    <t>Eukaryota-undef-undef-Cryptophyta-Pyrenomonadales-Geminigeraceae-Guillardia-Guillardia_theta-XP_005834820</t>
  </si>
  <si>
    <t>tig00020961_g16758.t1</t>
  </si>
  <si>
    <t>tig00000204_g17715.t2</t>
  </si>
  <si>
    <t>tig00021348_g20603.t1</t>
  </si>
  <si>
    <t>gi|1035921649|gb|OAY51239.1|</t>
  </si>
  <si>
    <t>Eukaryota-Viridiplantae-Streptophyta-undef-Malpighiales-Euphorbiaceae-Manihot-Manihot_esculenta-OAY51239</t>
  </si>
  <si>
    <t>tig00000254_g22549.t1</t>
  </si>
  <si>
    <t>gi|473749945|gb|EMS45587.1|</t>
  </si>
  <si>
    <t>Eukaryota-Viridiplantae-Streptophyta-Liliopsida-Poales-Poaceae-Triticum-Triticum_urartu-EMS45587</t>
  </si>
  <si>
    <t>tig00000403_g357.t1</t>
  </si>
  <si>
    <t>gi|290997932|ref|XP_002681535.1|</t>
  </si>
  <si>
    <t>Eukaryota-undef-undef-Heterolobosea-Schizopyrenida-Vahlkampfiidae-Naegleria-Naegleria_gruberi-XP_002681535</t>
  </si>
  <si>
    <t>tig00000480_g1321.t1</t>
  </si>
  <si>
    <t>gi|145482197|ref|XP_001427121.1|</t>
  </si>
  <si>
    <t>Eukaryota-undef-undef-Oligohymenophorea-Peniculida-Parameciidae-Paramecium-Paramecium_tetraurelia-XP_001427121</t>
  </si>
  <si>
    <t>tig00000601_g2290.t1</t>
  </si>
  <si>
    <t>gi|302672623|ref|XP_003025999.1|</t>
  </si>
  <si>
    <t>Eukaryota-Fungi-Basidiomycota-Agaricomycetes-Agaricales-Schizophyllaceae-Schizophyllum-Schizophyllum_commune-XP_003025999</t>
  </si>
  <si>
    <t>tig00000796_g4233.t1</t>
  </si>
  <si>
    <t>gi|1011920538|ref|WP_062731431.1|</t>
  </si>
  <si>
    <t>Bacteria-undef-Proteobacteria-Alphaproteobacteria-Sphingomonadales-Sphingomonadaceae-Sphingobium-Sphingobium_abikonense-WP_062731431</t>
  </si>
  <si>
    <t>tig00001126_g7118.t1</t>
  </si>
  <si>
    <t>gi|797206922|ref|WP_045867874.1|</t>
  </si>
  <si>
    <t>Bacteria-undef-Cyanobacteria-undef-Nostocales-Tolypothrichaceae-Tolypothrix-Tolypothrix_sp._PCC_7601-WP_045867874</t>
  </si>
  <si>
    <t>tig00000144_g9065.t1</t>
  </si>
  <si>
    <t>gi|595483570|gb|EXX70856.1|</t>
  </si>
  <si>
    <t>Eukaryota-Fungi-Mucoromycota-Glomeromycetes-Glomerales-Glomeraceae-Rhizophagus-Rhizophagus_irregularis-EXX70856</t>
  </si>
  <si>
    <t>tig00020531_g10020.t1</t>
  </si>
  <si>
    <t>gi|1005430615|ref|XP_015753030.1|</t>
  </si>
  <si>
    <t>Eukaryota-Metazoa-Cnidaria-Anthozoa-Scleractinia-Acroporidae-Acropora-Acropora_digitifera-XP_015753030</t>
  </si>
  <si>
    <t>tig00020684_g12896.t1</t>
  </si>
  <si>
    <t>gi|747075223|ref|XP_011084639.1|</t>
  </si>
  <si>
    <t>Eukaryota-Viridiplantae-Streptophyta-undef-Lamiales-Pedaliaceae-Sesamum-Sesamum_indicum-XP_011084639</t>
  </si>
  <si>
    <t>tig00020912_g15786.t1</t>
  </si>
  <si>
    <t>gi|1043304120|gb|OBZ88847.1|</t>
  </si>
  <si>
    <t>Eukaryota-Fungi-Mucoromycota-undef-Mucorales-Choanephoraceae-Choanephora-Choanephora_cucurbitarum-OBZ88847</t>
  </si>
  <si>
    <t>tig00020961_g16759.t1</t>
  </si>
  <si>
    <t>gi|971507177|dbj|GAQ91023.1|</t>
  </si>
  <si>
    <t>Eukaryota-Viridiplantae-Streptophyta-Klebsormidiophyceae-Klebsormidiales-Klebsormidiaceae-Klebsormidium-Klebsormidium_flaccidum-GAQ91023</t>
  </si>
  <si>
    <t>tig00000215_g18675.t1</t>
  </si>
  <si>
    <t>tig00021462_g21572.t1</t>
  </si>
  <si>
    <t>gi|1032645682|gb|OAQ26997.1|</t>
  </si>
  <si>
    <t>Eukaryota-Fungi-Mucoromycota-undef-Mortierellales-Mortierellaceae-Mortierella-Mortierella_elongata-OAQ26997</t>
  </si>
  <si>
    <t>tig00000254_g22550.t1</t>
  </si>
  <si>
    <t>gi|294464359|gb|ADE77692.1|</t>
  </si>
  <si>
    <t>Eukaryota-Viridiplantae-Streptophyta-undef-Pinales-Pinaceae-Picea-Picea_sitchensis-ADE77692</t>
  </si>
  <si>
    <t>tig00000480_g1322.t1</t>
  </si>
  <si>
    <t>gi|1026950473|ref|XP_016613119.1|</t>
  </si>
  <si>
    <t>Eukaryota-Fungi-Chytridiomycota-Chytridiomycetes-Spizellomycetales-Spizellomycetaceae-Spizellomyces-Spizellomyces_punctatus-XP_016613119</t>
  </si>
  <si>
    <t>tig00000601_g2291.t1</t>
  </si>
  <si>
    <t>gi|1009159556|ref|XP_015897875.1|</t>
  </si>
  <si>
    <t>Eukaryota-Viridiplantae-Streptophyta-undef-Rosales-Rhamnaceae-Ziziphus-Ziziphus_jujuba-XP_015897875</t>
  </si>
  <si>
    <t>tig00000692_g3270.t1</t>
  </si>
  <si>
    <t>tig00000796_g4234.t1</t>
  </si>
  <si>
    <t>gi|936574860|ref|XP_014219449.1|</t>
  </si>
  <si>
    <t>Eukaryota-Metazoa-Arthropoda-Insecta-Hymenoptera-Encyrtidae-Copidosoma-Copidosoma_floridanum-XP_014219449</t>
  </si>
  <si>
    <t>tig00000880_g5200.t1</t>
  </si>
  <si>
    <t>gi|673048565|ref|XP_008878243.1|</t>
  </si>
  <si>
    <t>Eukaryota-undef-undef-Oomycetes-Saprolegniales-Saprolegniaceae-Aphanomyces-Aphanomyces_invadans-XP_008878243</t>
  </si>
  <si>
    <t>tig00001000_g6166.t1</t>
  </si>
  <si>
    <t>gi|727474414|ref|XP_010412995.1|</t>
  </si>
  <si>
    <t>Eukaryota-Viridiplantae-Streptophyta-undef-Brassicales-Brassicaceae-Camelina-Camelina_sativa-XP_010412995</t>
  </si>
  <si>
    <t>tig00001126_g7119.t1</t>
  </si>
  <si>
    <t>gi|291231400|ref|XP_002735652.1|</t>
  </si>
  <si>
    <t>Eukaryota-Metazoa-Hemichordata-Enteropneusta-undef-Harrimaniidae-Saccoglossus-Saccoglossus_kowalevskii-XP_002735652</t>
  </si>
  <si>
    <t>tig00001302_g8086.t1</t>
  </si>
  <si>
    <t>gi|403373847|gb|EJY86851.1|</t>
  </si>
  <si>
    <t>Eukaryota-undef-undef-Spirotrichea-Sporadotrichida-Oxytrichidae-Oxytricha-Oxytricha_trifallax-EJY86851</t>
  </si>
  <si>
    <t>tig00000144_g9066.t1</t>
  </si>
  <si>
    <t>gi|926614420|ref|XP_013772254.1|</t>
  </si>
  <si>
    <t>Eukaryota-Metazoa-Arthropoda-Merostomata-Xiphosura-Limulidae-Limulus-Limulus_polyphemus-XP_013772254</t>
  </si>
  <si>
    <t>tig00020555_g10969.t1</t>
  </si>
  <si>
    <t>gi|565854030|ref|WP_023936489.1|</t>
  </si>
  <si>
    <t>Bacteria-undef-Bacteroidetes-Bacteroidia-Bacteroidales-Porphyromonadaceae-Porphyromonas-Porphyromonas_crevioricanis-WP_023936489</t>
  </si>
  <si>
    <t>tig00020684_g12897.t1</t>
  </si>
  <si>
    <t>gi|719971386|ref|XP_010274194.1|</t>
  </si>
  <si>
    <t>tig00000190_g13844.t1</t>
  </si>
  <si>
    <t>gi|999981710|gb|KXJ20884.1|</t>
  </si>
  <si>
    <t>Eukaryota-Metazoa-Cnidaria-Anthozoa-Actiniaria-Aiptasiidae-Exaiptasia-Exaiptasia_pallida-KXJ20884</t>
  </si>
  <si>
    <t>tig00020912_g15787.t1</t>
  </si>
  <si>
    <t>gi|1026028543|ref|XP_016560528.1|</t>
  </si>
  <si>
    <t>Eukaryota-Viridiplantae-Streptophyta-undef-Solanales-Solanaceae-Capsicum-Capsicum_annuum-XP_016560528</t>
  </si>
  <si>
    <t>tig00020961_g16760.t1</t>
  </si>
  <si>
    <t>gi|470449414|ref|XP_004340273.1|</t>
  </si>
  <si>
    <t>Eukaryota-undef-undef-undef-Longamoebia-Acanthamoebidae-Acanthamoeba-Acanthamoeba_castellanii-XP_004340273</t>
  </si>
  <si>
    <t>tig00000215_g18676.t1</t>
  </si>
  <si>
    <t>gi|1011769062|ref|WP_062592289.1|</t>
  </si>
  <si>
    <t>Bacteria-undef-Bacteroidetes-Cytophagia-Cytophagales-Flammeovirgaceae-Roseivirga-Roseivirga_ehrenbergii-WP_062592289</t>
  </si>
  <si>
    <t>tig00021462_g21573.t1</t>
  </si>
  <si>
    <t>gi|504929592|ref|WP_015116694.1|</t>
  </si>
  <si>
    <t>Bacteria-undef-Cyanobacteria-undef-Nostocales-Rivulariaceae-Rivularia-Rivularia_sp._PCC_7116-WP_015116694</t>
  </si>
  <si>
    <t>tig00000254_g22551.t1</t>
  </si>
  <si>
    <t>gi|495327621|ref|WP_008052363.1|</t>
  </si>
  <si>
    <t>Bacteria-undef-Cyanobacteria-undef-Oscillatoriales-Microcoleaceae-Arthrospira-Arthrospira_sp._PCC_8005-WP_008052363</t>
  </si>
  <si>
    <t>tig00000480_g1323.t1</t>
  </si>
  <si>
    <t>gi|296419809|ref|XP_002839484.1|</t>
  </si>
  <si>
    <t>Eukaryota-Fungi-Ascomycota-Pezizomycetes-Pezizales-Tuberaceae-Tuber-Tuber_melanosporum-XP_002839484</t>
  </si>
  <si>
    <t>tig00000692_g3271.t1</t>
  </si>
  <si>
    <t>gi|985438915|ref|XP_015383686.1|</t>
  </si>
  <si>
    <t>Eukaryota-Viridiplantae-Streptophyta-undef-Sapindales-Rutaceae-Citrus-Citrus_sinensis-XP_015383686</t>
  </si>
  <si>
    <t>tig00000880_g5201.t1</t>
  </si>
  <si>
    <t>gi|658881256|ref|XP_008423527.1|</t>
  </si>
  <si>
    <t>Eukaryota-Metazoa-Chordata-Actinopteri-Cyprinodontiformes-Poeciliidae-Poecilia-Poecilia_reticulata-XP_008423527</t>
  </si>
  <si>
    <t>tig00001126_g7120.t1</t>
  </si>
  <si>
    <t>gi|944214106|gb|KQK80677.1|</t>
  </si>
  <si>
    <t>Eukaryota-Metazoa-Chordata-Aves-Psittaciformes-Psittacidae-Amazona-Amazona_aestiva-KQK80677</t>
  </si>
  <si>
    <t>tig00001302_g8087.t1</t>
  </si>
  <si>
    <t>gi|675171483|ref|XP_008894626.1|</t>
  </si>
  <si>
    <t>Eukaryota-undef-undef-Oomycetes-Peronosporales-undef-Phytophthora-Phytophthora_parasitica-XP_008894626</t>
  </si>
  <si>
    <t>tig00000144_g9067.t1</t>
  </si>
  <si>
    <t>gi|747070393|ref|XP_011082017.1|</t>
  </si>
  <si>
    <t>Eukaryota-Viridiplantae-Streptophyta-undef-Lamiales-Pedaliaceae-Sesamum-Sesamum_indicum-XP_011082017</t>
  </si>
  <si>
    <t>tig00020555_g10970.t1</t>
  </si>
  <si>
    <t>gi|1002327863|dbj|GAT25236.1|</t>
  </si>
  <si>
    <t>Eukaryota-Fungi-Ascomycota-Eurotiomycetes-Eurotiales-Aspergillaceae-Aspergillus-Aspergillus_luchuensis-GAT25236</t>
  </si>
  <si>
    <t>tig00020684_g12897.t2</t>
  </si>
  <si>
    <t>tig00000190_g13845.t1</t>
  </si>
  <si>
    <t>gi|939695756|ref|XP_014291992.1|</t>
  </si>
  <si>
    <t>Eukaryota-Metazoa-Arthropoda-Insecta-Hemiptera-Pentatomidae-Halyomorpha-Halyomorpha_halys-XP_014291992</t>
  </si>
  <si>
    <t>tig00020912_g15788.t1</t>
  </si>
  <si>
    <t>gi|1025118299|ref|XP_016349477.1|</t>
  </si>
  <si>
    <t>Eukaryota-Metazoa-Chordata-Actinopteri-Cypriniformes-Cyprinidae-Sinocyclocheilus-Sinocyclocheilus_anshuiensis-XP_016349477</t>
  </si>
  <si>
    <t>tig00020961_g16761.t1</t>
  </si>
  <si>
    <t>gi|698782601|ref|XP_009824344.1|</t>
  </si>
  <si>
    <t>Eukaryota-undef-undef-Oomycetes-Saprolegniales-Saprolegniaceae-Aphanomyces-Aphanomyces_astaci-XP_009824344</t>
  </si>
  <si>
    <t>tig00000204_g17718.t1</t>
  </si>
  <si>
    <t>gi|551659254|ref|XP_005832396.1|</t>
  </si>
  <si>
    <t>Eukaryota-undef-undef-Cryptophyta-Pyrenomonadales-Geminigeraceae-Guillardia-Guillardia_theta-XP_005832396</t>
  </si>
  <si>
    <t>tig00021127_g18677.t1</t>
  </si>
  <si>
    <t>gi|291001839|ref|XP_002683486.1|</t>
  </si>
  <si>
    <t>Eukaryota-undef-undef-Heterolobosea-Schizopyrenida-Vahlkampfiidae-Naegleria-Naegleria_gruberi-XP_002683486</t>
  </si>
  <si>
    <t>tig00021462_g21574.t1</t>
  </si>
  <si>
    <t>gi|1000236495|gb|KXJ99956.1|</t>
  </si>
  <si>
    <t>Bacteria-undef-Nitrospirae-Nitrospira-Nitrospirales-Nitrospiraceae-Nitrospira-Nitrospira_sp._OLB3-KXJ99956</t>
  </si>
  <si>
    <t>tig00000367_g24462.t1</t>
  </si>
  <si>
    <t>gi|516328999|ref|WP_017719658.1|</t>
  </si>
  <si>
    <t>Bacteria-undef-Cyanobacteria-undef-Oscillatoriales-Oscillatoriaceae-Oscillatoria-Oscillatoria_sp._PCC_10802-WP_017719658</t>
  </si>
  <si>
    <t>tig00000480_g1324.t1</t>
  </si>
  <si>
    <t>gi|260833308|ref|XP_002611599.1|</t>
  </si>
  <si>
    <t>Eukaryota-Metazoa-Chordata-undef-undef-Branchiostomidae-Branchiostoma-Branchiostoma_floridae-XP_002611599</t>
  </si>
  <si>
    <t>tig00000601_g2293.t1</t>
  </si>
  <si>
    <t>gi|168055634|ref|XP_001779829.1|</t>
  </si>
  <si>
    <t>Eukaryota-Viridiplantae-Streptophyta-Bryopsida-Funariales-Funariaceae-Physcomitrella-Physcomitrella_patens-XP_001779829</t>
  </si>
  <si>
    <t>tig00001000_g6168.t1</t>
  </si>
  <si>
    <t>gi|242015862|ref|XP_002428566.1|</t>
  </si>
  <si>
    <t>Eukaryota-Metazoa-Arthropoda-Insecta-Phthiraptera-Pediculidae-Pediculus-Pediculus_humanus-XP_002428566</t>
  </si>
  <si>
    <t>tig00001302_g8088.t1</t>
  </si>
  <si>
    <t>gi|919089619|ref|XP_013381834.1|</t>
  </si>
  <si>
    <t>Eukaryota-Metazoa-Brachiopoda-Lingulata-Lingulida-Lingulidae-Lingula-Lingula_anatina-XP_013381834</t>
  </si>
  <si>
    <t>tig00000144_g9068.t1</t>
  </si>
  <si>
    <t>gi|551646429|ref|XP_005826001.1|</t>
  </si>
  <si>
    <t>Eukaryota-undef-undef-Cryptophyta-Pyrenomonadales-Geminigeraceae-Guillardia-Guillardia_theta-XP_005826001</t>
  </si>
  <si>
    <t>tig00020531_g10023.t1</t>
  </si>
  <si>
    <t>tig00020610_g11940.t1</t>
  </si>
  <si>
    <t>gi|813118735|ref|XP_012196046.1|</t>
  </si>
  <si>
    <t>Eukaryota-undef-undef-Oomycetes-Saprolegniales-Saprolegniaceae-Saprolegnia-Saprolegnia_parasitica-XP_012196046</t>
  </si>
  <si>
    <t>tig00000190_g13846.t1</t>
  </si>
  <si>
    <t>gi|507587896|emb|CCW77397.1|</t>
  </si>
  <si>
    <t>Bacteria-undef-Proteobacteria-Gammaproteobacteria-undef-undef-undef-uncultured_gamma_proteobacterium-CCW77397</t>
  </si>
  <si>
    <t>tig00020912_g15789.t1</t>
  </si>
  <si>
    <t>gi|546308277|ref|XP_005713622.1|</t>
  </si>
  <si>
    <t>Eukaryota-undef-undef-Florideophyceae-Gigartinales-Gigartinaceae-Chondrus-Chondrus_crispus-XP_005713622</t>
  </si>
  <si>
    <t>tig00020961_g16762.t1</t>
  </si>
  <si>
    <t>gi|1004139272|gb|KXZ47279.1|</t>
  </si>
  <si>
    <t>Eukaryota-Viridiplantae-Chlorophyta-Chlorophyceae-Chlamydomonadales-Volvocaceae-Gonium-Gonium_pectorale-KXZ47279</t>
  </si>
  <si>
    <t>tig00000204_g17719.t1</t>
  </si>
  <si>
    <t>gi|847155375|ref|XP_012824146.1|</t>
  </si>
  <si>
    <t>tig00021462_g21575.t1</t>
  </si>
  <si>
    <t>gi|831781361|ref|XP_012756335.1|</t>
  </si>
  <si>
    <t>Eukaryota-undef-undef-undef-Dictyosteliida-undef-Acytostelium-Acytostelium_subglobosum-XP_012756335</t>
  </si>
  <si>
    <t>tig00000367_g24463.t1</t>
  </si>
  <si>
    <t>gi|1013936773|gb|KYQ90471.1|</t>
  </si>
  <si>
    <t>Eukaryota-undef-undef-undef-Dictyosteliida-undef-Dictyostelium-Dictyostelium_lacteum-KYQ90471</t>
  </si>
  <si>
    <t>tig00000480_g1325.t1</t>
  </si>
  <si>
    <t>gi|731411341|ref|XP_002265456.3|</t>
  </si>
  <si>
    <t>Eukaryota-Viridiplantae-Streptophyta-undef-Vitales-Vitaceae-Vitis-Vitis_vinifera-XP_002265456</t>
  </si>
  <si>
    <t>tig00000601_g2294.t1</t>
  </si>
  <si>
    <t>gi|552919121|gb|ESA03952.1|</t>
  </si>
  <si>
    <t>Eukaryota-Fungi-Mucoromycota-Glomeromycetes-Glomerales-Glomeraceae-Rhizophagus-Rhizophagus_irregularis-ESA03952</t>
  </si>
  <si>
    <t>tig00000692_g3273.t1</t>
  </si>
  <si>
    <t>gi|828308020|ref|XP_012570613.1|</t>
  </si>
  <si>
    <t>Eukaryota-Viridiplantae-Streptophyta-undef-Fabales-Fabaceae-Cicer-Cicer_arietinum-XP_012570613</t>
  </si>
  <si>
    <t>tig00001126_g7122.t1</t>
  </si>
  <si>
    <t>gi|470297311|ref|XP_004345586.1|</t>
  </si>
  <si>
    <t>Eukaryota-undef-undef-Ichthyosporea-undef-undef-Capsaspora-Capsaspora_owczarzaki-XP_004345586</t>
  </si>
  <si>
    <t>tig00001302_g8089.t1</t>
  </si>
  <si>
    <t>gi|71419293|ref|XP_811129.1|</t>
  </si>
  <si>
    <t>Eukaryota-undef-undef-undef-Kinetoplastida-Trypanosomatidae-Trypanosoma-Trypanosoma_cruzi-XP_811129</t>
  </si>
  <si>
    <t>tig00000144_g9068.t2</t>
  </si>
  <si>
    <t>tig00020610_g11941.t1</t>
  </si>
  <si>
    <t>gi|922856542|gb|KOO24886.1|</t>
  </si>
  <si>
    <t>Eukaryota-undef-undef-undef-Prymnesiales-Chrysochromulinaceae-Chrysochromulina-Chrysochromulina_sp._CCMP291-KOO24886</t>
  </si>
  <si>
    <t>tig00000194_g14823.t1</t>
  </si>
  <si>
    <t>gi|504183905|ref|WP_014371007.1|</t>
  </si>
  <si>
    <t>Bacteria-undef-Firmicutes-Bacilli-Bacillales-Paenibacillaceae-Paenibacillus-Paenibacillus_mucilaginosus-WP_014371007</t>
  </si>
  <si>
    <t>tig00020912_g15790.t1</t>
  </si>
  <si>
    <t>gi|500206184|ref|WP_011876407.1|</t>
  </si>
  <si>
    <t>Bacteria-undef-Firmicutes-Clostridia-Clostridiales-Peptococcaceae-Desulfotomaculum-Desulfotomaculum_reducens-WP_011876407</t>
  </si>
  <si>
    <t>tig00021462_g21576.t1</t>
  </si>
  <si>
    <t>gi|340386920|ref|XP_003391956.1|</t>
  </si>
  <si>
    <t>Eukaryota-Metazoa-Porifera-Demospongiae-Haplosclerida-Niphatidae-Amphimedon-Amphimedon_queenslandica-XP_003391956</t>
  </si>
  <si>
    <t>tig00000455_g998.t1</t>
  </si>
  <si>
    <t>gi|762133010|ref|XP_011449702.1|</t>
  </si>
  <si>
    <t>Eukaryota-Metazoa-Mollusca-Bivalvia-Ostreoida-Ostreidae-Crassostrea-Crassostrea_gigas-XP_011449702</t>
  </si>
  <si>
    <t>tig00000663_g2946.t1</t>
  </si>
  <si>
    <t>gi|1026777040|gb|OAE35614.1|</t>
  </si>
  <si>
    <t>Eukaryota-Viridiplantae-Streptophyta-Marchantiopsida-Marchantiales-Marchantiaceae-Marchantia-Marchantia_polymorpha-OAE35614</t>
  </si>
  <si>
    <t>tig00000754_g3917.t1</t>
  </si>
  <si>
    <t>tig00000970_g5849.t1</t>
  </si>
  <si>
    <t>gi|156370293|ref|XP_001628405.1|</t>
  </si>
  <si>
    <t>Eukaryota-Metazoa-Cnidaria-Anthozoa-Actiniaria-Edwardsiidae-Nematostella-Nematostella_vectensis-XP_001628405</t>
  </si>
  <si>
    <t>tig00001071_g6802.t1</t>
  </si>
  <si>
    <t>gi|727142822|emb|CEG74923.1|</t>
  </si>
  <si>
    <t>Eukaryota-Fungi-Mucoromycota-undef-Mucorales-Rhizopodaceae-Rhizopus-Rhizopus_microsporus-CEG74923</t>
  </si>
  <si>
    <t>tig00001239_g7768.t1</t>
  </si>
  <si>
    <t>gi|517169486|ref|WP_018358304.1|</t>
  </si>
  <si>
    <t>Bacteria-undef-Bacteroidetes-Bacteroidia-Bacteroidales-Porphyromonadaceae-Porphyromonas-Porphyromonas_levii-WP_018358304</t>
  </si>
  <si>
    <t>tig00001437_g8741.t1</t>
  </si>
  <si>
    <t>gi|493565646|ref|WP_006518988.1|</t>
  </si>
  <si>
    <t>Bacteria-undef-Cyanobacteria-undef-Synechococcales-Leptolyngbyaceae-Leptolyngbya-Leptolyngbya_sp._PCC_7375-WP_006518988</t>
  </si>
  <si>
    <t>tig00020553_g10658.t1</t>
  </si>
  <si>
    <t>gi|1000940135|ref|XP_015583094.1|</t>
  </si>
  <si>
    <t>Eukaryota-Viridiplantae-Streptophyta-undef-Malpighiales-Euphorbiaceae-Ricinus-Ricinus_communis-XP_015583094</t>
  </si>
  <si>
    <t>tig00020589_g11620.t1</t>
  </si>
  <si>
    <t>gi|66815697|ref|XP_641865.1|</t>
  </si>
  <si>
    <t>Eukaryota-undef-undef-undef-Dictyosteliida-undef-Dictyostelium-Dictyostelium_discoideum-XP_641865</t>
  </si>
  <si>
    <t>tig00020675_g12578.t1</t>
  </si>
  <si>
    <t>gi|546298220|ref|XP_005710451.1|</t>
  </si>
  <si>
    <t>Eukaryota-undef-undef-Florideophyceae-Gigartinales-Gigartinaceae-Chondrus-Chondrus_crispus-XP_005710451</t>
  </si>
  <si>
    <t>tig00020725_g13536.t1</t>
  </si>
  <si>
    <t>gi|156368463|ref|XP_001627713.1|</t>
  </si>
  <si>
    <t>Eukaryota-Metazoa-Cnidaria-Anthozoa-Actiniaria-Edwardsiidae-Nematostella-Nematostella_vectensis-XP_001627713</t>
  </si>
  <si>
    <t>tig00020830_g14493.t1</t>
  </si>
  <si>
    <t>gi|857970375|emb|CEP03398.1|</t>
  </si>
  <si>
    <t>Eukaryota-undef-undef-undef-undef-Plasmodiophoridae-Plasmodiophora-Plasmodiophora_brassicae-CEP03398</t>
  </si>
  <si>
    <t>tig00000042_g15467.t1</t>
  </si>
  <si>
    <t>gi|1013940016|gb|KYQ93702.1|</t>
  </si>
  <si>
    <t>Eukaryota-undef-undef-undef-Dictyosteliida-undef-Dictyostelium-Dictyostelium_lacteum-KYQ93702</t>
  </si>
  <si>
    <t>tig00020951_g16439.t1</t>
  </si>
  <si>
    <t>gi|665814890|ref|XP_008556076.1|</t>
  </si>
  <si>
    <t>Eukaryota-Metazoa-Arthropoda-Insecta-Hymenoptera-Braconidae-Microplitis-Microplitis_demolitor-XP_008556076</t>
  </si>
  <si>
    <t>tig00021036_g17400.t1</t>
  </si>
  <si>
    <t>gi|919020349|ref|XP_013394138.1|</t>
  </si>
  <si>
    <t>Eukaryota-Metazoa-Brachiopoda-Lingulata-Lingulida-Lingulidae-Lingula-Lingula_anatina-XP_013394138</t>
  </si>
  <si>
    <t>tig00021108_g18361.t1</t>
  </si>
  <si>
    <t>tig00021181_g19319.t1</t>
  </si>
  <si>
    <t>gi|302835660|ref|XP_002949391.1|</t>
  </si>
  <si>
    <t>Eukaryota-Viridiplantae-Chlorophyta-Chlorophyceae-Chlamydomonadales-Volvocaceae-Volvox-Volvox_carteri-XP_002949391</t>
  </si>
  <si>
    <t>tig00021326_g20288.t1</t>
  </si>
  <si>
    <t>gi|1037407502|gb|ANM30190.1|</t>
  </si>
  <si>
    <t>Bacteria-undef-Acidobacteria-undef-undef-undef-undef-Acidobacteria_bacterium_Mor1-ANM30190</t>
  </si>
  <si>
    <t>tig00021720_g23188.t2</t>
  </si>
  <si>
    <t>tig00000403_g362.t1</t>
  </si>
  <si>
    <t>gi|159484052|ref|XP_001700074.1|</t>
  </si>
  <si>
    <t>Eukaryota-Viridiplantae-Chlorophyta-Chlorophyceae-Chlamydomonadales-Chlamydomonadaceae-Chlamydomonas-Chlamydomonas_reinhardtii-XP_001700074</t>
  </si>
  <si>
    <t>tig00000480_g1326.t1</t>
  </si>
  <si>
    <t>tig00000601_g2295.t1</t>
  </si>
  <si>
    <t>gi|1004145454|gb|KXZ53432.1|</t>
  </si>
  <si>
    <t>Eukaryota-Viridiplantae-Chlorophyta-Chlorophyceae-Chlamydomonadales-Volvocaceae-Gonium-Gonium_pectorale-KXZ53432</t>
  </si>
  <si>
    <t>tig00000692_g3274.t1</t>
  </si>
  <si>
    <t>gi|545702727|ref|XP_005703692.1|</t>
  </si>
  <si>
    <t>Eukaryota-undef-undef-Bangiophyceae-Cyanidiales-Cyanidiaceae-Galdieria-Galdieria_sulphuraria-XP_005703692</t>
  </si>
  <si>
    <t>tig00000796_g4238.t1</t>
  </si>
  <si>
    <t>gi|683400453|gb|KFZ28043.1|</t>
  </si>
  <si>
    <t>Bacteria-undef-Proteobacteria-Gammaproteobacteria-Alteromonadales-Idiomarinaceae-Idiomarina-Idiomarina_atlantica-KFZ28043</t>
  </si>
  <si>
    <t>tig00000880_g5204.t1</t>
  </si>
  <si>
    <t>gi|551658578|ref|XP_005832059.1|</t>
  </si>
  <si>
    <t>Eukaryota-undef-undef-Cryptophyta-Pyrenomonadales-Geminigeraceae-Guillardia-Guillardia_theta-XP_005832059</t>
  </si>
  <si>
    <t>tig00001126_g7123.t1</t>
  </si>
  <si>
    <t>gi|1027007387|ref|XP_016606310.1|</t>
  </si>
  <si>
    <t>Eukaryota-Fungi-Chytridiomycota-Chytridiomycetes-Spizellomycetales-Spizellomycetaceae-Spizellomyces-Spizellomyces_punctatus-XP_016606310</t>
  </si>
  <si>
    <t>tig00001302_g8090.t1</t>
  </si>
  <si>
    <t>gi|298708643|emb|CBJ26130.1|</t>
  </si>
  <si>
    <t>Eukaryota-undef-Phaeophyceae-undef-Ectocarpales-Ectocarpaceae-Ectocarpus-Ectocarpus_siliculosus-CBJ26130</t>
  </si>
  <si>
    <t>tig00000144_g9069.t1</t>
  </si>
  <si>
    <t>gi|515379981|ref|WP_016875251.1|</t>
  </si>
  <si>
    <t>Bacteria-undef-Cyanobacteria-undef-Nostocales-Chlorogloeopsidaceae-Chlorogloeopsis-Chlorogloeopsis_fritschii-WP_016875251</t>
  </si>
  <si>
    <t>tig00020556_g10973.t1</t>
  </si>
  <si>
    <t>tig00020610_g11942.t1</t>
  </si>
  <si>
    <t>gi|953487087|emb|CEG49149.1|</t>
  </si>
  <si>
    <t>Eukaryota-undef-undef-Oomycetes-Peronosporales-Peronosporaceae-Plasmopara-Plasmopara_halstedii-CEG49149</t>
  </si>
  <si>
    <t>tig00020912_g15791.t1</t>
  </si>
  <si>
    <t>gi|703194173|ref|WP_033374529.1|</t>
  </si>
  <si>
    <t>Bacteria-undef-Cyanobacteria-undef-Spirulinales-Spirulinaceae-Spirulina-Spirulina_subsalsa-WP_033374529</t>
  </si>
  <si>
    <t>tig00020961_g16764.t1</t>
  </si>
  <si>
    <t>gi|512853189|ref|XP_002938026.2|</t>
  </si>
  <si>
    <t>Eukaryota-Metazoa-Chordata-Amphibia-Anura-Pipidae-Xenopus-Xenopus_tropicalis-XP_002938026</t>
  </si>
  <si>
    <t>tig00000204_g17721.t1</t>
  </si>
  <si>
    <t>tig00021127_g18680.t1</t>
  </si>
  <si>
    <t>gi|302805430|ref|XP_002984466.1|</t>
  </si>
  <si>
    <t>Eukaryota-Viridiplantae-Streptophyta-Lycopodiopsida-Selaginellales-Selaginellaceae-Selaginella-Selaginella_moellendorffii-XP_002984466</t>
  </si>
  <si>
    <t>tig00021348_g20609.t1</t>
  </si>
  <si>
    <t>tig00000254_g22555.t1</t>
  </si>
  <si>
    <t>gi|545355284|ref|XP_005643445.1|</t>
  </si>
  <si>
    <t>Eukaryota-Viridiplantae-Chlorophyta-Trebouxiophyceae-undef-Coccomyxaceae-Coccomyxa-Coccomyxa_subellipsoidea-XP_005643445</t>
  </si>
  <si>
    <t>tig00000367_g24465.t1</t>
  </si>
  <si>
    <t>gi|919027806|ref|XP_013397728.1|</t>
  </si>
  <si>
    <t>Eukaryota-Metazoa-Brachiopoda-Lingulata-Lingulida-Lingulidae-Lingula-Lingula_anatina-XP_013397728</t>
  </si>
  <si>
    <t>tig00000403_g363.t1</t>
  </si>
  <si>
    <t>gi|1037239793|gb|ANK82773.1|</t>
  </si>
  <si>
    <t>Bacteria-undef-Proteobacteria-Alphaproteobacteria-Rhizobiales-undef-undef-Rhizobiales_bacterium_NRL2-ANK82773</t>
  </si>
  <si>
    <t>tig00000480_g1327.t1</t>
  </si>
  <si>
    <t>gi|1018646328|gb|AMY63174.1|</t>
  </si>
  <si>
    <t>Eukaryota-Metazoa-Arthropoda-Insecta-Lepidoptera-Saturniidae-Antheraea-Antheraea_yamamai-AMY63174</t>
  </si>
  <si>
    <t>tig00000601_g2296.t1</t>
  </si>
  <si>
    <t>gi|698817758|ref|XP_009841908.1|</t>
  </si>
  <si>
    <t>Eukaryota-undef-undef-Oomycetes-Saprolegniales-Saprolegniaceae-Aphanomyces-Aphanomyces_astaci-XP_009841908</t>
  </si>
  <si>
    <t>tig00000692_g3274.t2</t>
  </si>
  <si>
    <t>tig00000880_g5205.t1</t>
  </si>
  <si>
    <t>gi|281210998|gb|EFA85164.1|</t>
  </si>
  <si>
    <t>Eukaryota-undef-undef-undef-Dictyosteliida-undef-Polysphondylium-Polysphondylium_pallidum-EFA85164</t>
  </si>
  <si>
    <t>tig00001000_g6171.t1</t>
  </si>
  <si>
    <t>gi|684399958|ref|XP_009172676.1|</t>
  </si>
  <si>
    <t>Eukaryota-Metazoa-Platyhelminthes-Trematoda-Opisthorchiida-Opisthorchiidae-Opisthorchis-Opisthorchis_viverrini-XP_009172676</t>
  </si>
  <si>
    <t>tig00001302_g8091.t1</t>
  </si>
  <si>
    <t>gi|168036855|ref|XP_001770921.1|</t>
  </si>
  <si>
    <t>Eukaryota-Viridiplantae-Streptophyta-Bryopsida-Funariales-Funariaceae-Physcomitrella-Physcomitrella_patens-XP_001770921</t>
  </si>
  <si>
    <t>tig00000144_g9069.t2</t>
  </si>
  <si>
    <t>tig00020556_g10974.t1</t>
  </si>
  <si>
    <t>gi|595490992|gb|EXX74671.1|</t>
  </si>
  <si>
    <t>Eukaryota-Fungi-Mucoromycota-Glomeromycetes-Glomerales-Glomeraceae-Rhizophagus-Rhizophagus_irregularis-EXX74671</t>
  </si>
  <si>
    <t>tig00020684_g12901.t1</t>
  </si>
  <si>
    <t>gi|743881966|ref|XP_011036614.1|</t>
  </si>
  <si>
    <t>Eukaryota-Viridiplantae-Streptophyta-undef-Malpighiales-Salicaceae-Populus-Populus_euphratica-XP_011036614</t>
  </si>
  <si>
    <t>tig00000190_g13849.t1</t>
  </si>
  <si>
    <t>tig00020912_g15792.t1</t>
  </si>
  <si>
    <t>gi|669142602|ref|XP_008606863.1|</t>
  </si>
  <si>
    <t>Eukaryota-undef-undef-Oomycetes-Saprolegniales-Saprolegniaceae-Saprolegnia-Saprolegnia_diclina-XP_008606863</t>
  </si>
  <si>
    <t>tig00021127_g18681.t1</t>
  </si>
  <si>
    <t>gi|470383741|ref|XP_004333990.1|</t>
  </si>
  <si>
    <t>Eukaryota-undef-undef-undef-Longamoebia-Acanthamoebidae-Acanthamoeba-Acanthamoeba_castellanii-XP_004333990</t>
  </si>
  <si>
    <t>tig00021348_g20610.t1</t>
  </si>
  <si>
    <t>gi|291001435|ref|XP_002683284.1|</t>
  </si>
  <si>
    <t>Eukaryota-undef-undef-Heterolobosea-Schizopyrenida-Vahlkampfiidae-Naegleria-Naegleria_gruberi-XP_002683284</t>
  </si>
  <si>
    <t>tig00021462_g21578.t1</t>
  </si>
  <si>
    <t>gi|301091291|ref|XP_002895833.1|</t>
  </si>
  <si>
    <t>Eukaryota-undef-undef-Oomycetes-Peronosporales-undef-Phytophthora-Phytophthora_infestans-XP_002895833</t>
  </si>
  <si>
    <t>tig00000254_g22555.t2</t>
  </si>
  <si>
    <t>tig00000403_g364.t1</t>
  </si>
  <si>
    <t>gi|594090153|ref|XP_006068489.1|</t>
  </si>
  <si>
    <t>Eukaryota-Metazoa-Chordata-Mammalia-undef-Bovidae-Bubalus-Bubalus_bubalis-XP_006068489</t>
  </si>
  <si>
    <t>tig00000601_g2297.t1</t>
  </si>
  <si>
    <t>gi|625332281|gb|KCB46635.1|</t>
  </si>
  <si>
    <t>Bacteria-undef-Proteobacteria-Betaproteobacteria-Burkholderiales-Alcaligenaceae-Bordetella-Bordetella_hinzii-KCB46635</t>
  </si>
  <si>
    <t>tig00000796_g4240.t1</t>
  </si>
  <si>
    <t>gi|488847164|ref|WP_002759570.1|</t>
  </si>
  <si>
    <t>Bacteria-undef-Cyanobacteria-undef-Chroococcales-Microcystaceae-Microcystis-undef-WP_002759570</t>
  </si>
  <si>
    <t>tig00001302_g8092.t1</t>
  </si>
  <si>
    <t>gi|663169983|ref|WP_030208888.1|</t>
  </si>
  <si>
    <t>Bacteria-undef-Actinobacteria-Actinobacteria-Streptomycetales-Streptomycetaceae-Streptomyces-Streptomyces_sp._NRRL_S-87-WP_030208888</t>
  </si>
  <si>
    <t>tig00000144_g9070.t1</t>
  </si>
  <si>
    <t>gi|560117494|emb|CDJ97860.1|</t>
  </si>
  <si>
    <t>Eukaryota-Metazoa-Nematoda-Chromadorea-Rhabditida-Haemonchidae-Haemonchus-Haemonchus_contortus-CDJ97860</t>
  </si>
  <si>
    <t>tig00020684_g12902.t1</t>
  </si>
  <si>
    <t>gi|504963012|ref|WP_015150114.1|</t>
  </si>
  <si>
    <t>Bacteria-undef-Cyanobacteria-undef-Oscillatoriales-Oscillatoriaceae-Oscillatoria-Oscillatoria_acuminata-WP_015150114</t>
  </si>
  <si>
    <t>tig00000194_g14826.t1</t>
  </si>
  <si>
    <t>gi|260785974|ref|XP_002588034.1|</t>
  </si>
  <si>
    <t>Eukaryota-Metazoa-Chordata-undef-undef-Branchiostomidae-Branchiostoma-Branchiostoma_floridae-XP_002588034</t>
  </si>
  <si>
    <t>tig00020912_g15793.t1</t>
  </si>
  <si>
    <t>gi|971514218|dbj|GAQ84005.1|</t>
  </si>
  <si>
    <t>Eukaryota-Viridiplantae-Streptophyta-Klebsormidiophyceae-Klebsormidiales-Klebsormidiaceae-Klebsormidium-Klebsormidium_flaccidum-GAQ84005</t>
  </si>
  <si>
    <t>tig00000204_g17723.t1</t>
  </si>
  <si>
    <t>gi|551630559|ref|XP_005818208.1|</t>
  </si>
  <si>
    <t>Eukaryota-undef-undef-Cryptophyta-Pyrenomonadales-Geminigeraceae-Guillardia-Guillardia_theta-XP_005818208</t>
  </si>
  <si>
    <t>tig00021127_g18682.t1</t>
  </si>
  <si>
    <t>gi|918690590|ref|WP_052560362.1|</t>
  </si>
  <si>
    <t>tig00021763_g23513.t1</t>
  </si>
  <si>
    <t>gi|672821565|gb|KFH66460.1|</t>
  </si>
  <si>
    <t>Eukaryota-Fungi-Mucoromycota-undef-Mortierellales-Mortierellaceae-Mortierella-Mortierella_verticillata-KFH66460</t>
  </si>
  <si>
    <t>tig00000367_g24467.t1</t>
  </si>
  <si>
    <t>gi|551652253|ref|XP_005828906.1|</t>
  </si>
  <si>
    <t>Eukaryota-undef-undef-Cryptophyta-Pyrenomonadales-Geminigeraceae-Guillardia-Guillardia_theta-XP_005828906</t>
  </si>
  <si>
    <t>tig00000480_g1329.t1</t>
  </si>
  <si>
    <t>gi|66801333|ref|XP_629592.1|</t>
  </si>
  <si>
    <t>Eukaryota-undef-undef-undef-Dictyosteliida-undef-Dictyostelium-Dictyostelium_discoideum-XP_629592</t>
  </si>
  <si>
    <t>tig00000601_g2298.t1</t>
  </si>
  <si>
    <t>gi|1022769758|gb|KZS14224.1|</t>
  </si>
  <si>
    <t>Eukaryota-Metazoa-Arthropoda-Branchiopoda-Diplostraca-Daphniidae-Daphnia-Daphnia_magna-KZS14224</t>
  </si>
  <si>
    <t>tig00000692_g3276.t1</t>
  </si>
  <si>
    <t>gi|671383170|ref|XP_008721474.1|</t>
  </si>
  <si>
    <t>Eukaryota-Fungi-Ascomycota-Eurotiomycetes-Chaetothyriales-Cyphellophoraceae-Cyphellophora-Cyphellophora_europaea-XP_008721474</t>
  </si>
  <si>
    <t>tig00000880_g5207.t1</t>
  </si>
  <si>
    <t>tig00000144_g9071.t1</t>
  </si>
  <si>
    <t>gi|168034654|ref|XP_001769827.1|</t>
  </si>
  <si>
    <t>Eukaryota-Viridiplantae-Streptophyta-Bryopsida-Funariales-Funariaceae-Physcomitrella-Physcomitrella_patens-XP_001769827</t>
  </si>
  <si>
    <t>tig00020531_g10028.t1</t>
  </si>
  <si>
    <t>tig00020556_g10976.t1</t>
  </si>
  <si>
    <t>gi|545701303|ref|XP_005702986.1|</t>
  </si>
  <si>
    <t>Eukaryota-undef-undef-Bangiophyceae-Cyanidiales-Cyanidiaceae-Galdieria-Galdieria_sulphuraria-XP_005702986</t>
  </si>
  <si>
    <t>tig00020912_g15794.t1</t>
  </si>
  <si>
    <t>gi|946837302|ref|WP_055760405.1|</t>
  </si>
  <si>
    <t>Bacteria-undef-Actinobacteria-Actinobacteria-Geodermatophilales-Geodermatophilaceae-Geodermatophilus-Geodermatophilus_sp._Leaf369-WP_055760405</t>
  </si>
  <si>
    <t>tig00020961_g16767.t1</t>
  </si>
  <si>
    <t>tig00021127_g18683.t1</t>
  </si>
  <si>
    <t>gi|949051905|gb|KRO52187.1|</t>
  </si>
  <si>
    <t>Bacteria-undef-Actinobacteria-Actinobacteria-undef-undef-undef-Actinobacteria_bacterium_BACL2_MAG-120820-bin50-KRO52187</t>
  </si>
  <si>
    <t>tig00021348_g20612.t1</t>
  </si>
  <si>
    <t>gi|575480666|ref|XP_006679627.1|</t>
  </si>
  <si>
    <t>Eukaryota-Fungi-Chytridiomycota-Chytridiomycetes-Rhizophydiales-undef-Batrachochytrium-Batrachochytrium_dendrobatidis-XP_006679627</t>
  </si>
  <si>
    <t>tig00021462_g21580.t1</t>
  </si>
  <si>
    <t>gi|669153764|ref|XP_008612444.1|</t>
  </si>
  <si>
    <t>Eukaryota-undef-undef-Oomycetes-Saprolegniales-Saprolegniaceae-Saprolegnia-Saprolegnia_diclina-XP_008612444</t>
  </si>
  <si>
    <t>tig00000254_g22557.t1</t>
  </si>
  <si>
    <t>gi|931459595|gb|KPK42528.1|</t>
  </si>
  <si>
    <t>Bacteria-undef-Candidatus Omnitrophica-undef-undef-undef-undef-Omnitrophica_WOR_2_bacterium_SM23_29-KPK42528</t>
  </si>
  <si>
    <t>tig00000403_g366.t1</t>
  </si>
  <si>
    <t>gi|673050327|ref|XP_008879124.1|</t>
  </si>
  <si>
    <t>Eukaryota-undef-undef-Oomycetes-Saprolegniales-Saprolegniaceae-Aphanomyces-Aphanomyces_invadans-XP_008879124</t>
  </si>
  <si>
    <t>tig00000480_g1330.t1</t>
  </si>
  <si>
    <t>gi|1008933189|gb|KYK56277.1|</t>
  </si>
  <si>
    <t>Eukaryota-Fungi-Ascomycota-Sordariomycetes-Hypocreales-Ophiocordycipitaceae-Drechmeria-Drechmeria_coniospora-KYK56277</t>
  </si>
  <si>
    <t>tig00000796_g4242.t1</t>
  </si>
  <si>
    <t>gi|170053135|ref|XP_001862536.1|</t>
  </si>
  <si>
    <t>Eukaryota-Metazoa-Arthropoda-Insecta-Diptera-Culicidae-Culex-Culex_quinquefasciatus-XP_001862536</t>
  </si>
  <si>
    <t>tig00001302_g8094.t1</t>
  </si>
  <si>
    <t>gi|516326402|ref|WP_017717061.1|</t>
  </si>
  <si>
    <t>Bacteria-undef-Cyanobacteria-undef-Oscillatoriales-Oscillatoriaceae-Oscillatoria-Oscillatoria_sp._PCC_10802-WP_017717061</t>
  </si>
  <si>
    <t>tig00000144_g9072.t1</t>
  </si>
  <si>
    <t>gi|1042371984|ref|XP_017330281.1|</t>
  </si>
  <si>
    <t>Eukaryota-Metazoa-Chordata-Actinopteri-Siluriformes-Ictaluridae-Ictalurus-Ictalurus_punctatus-XP_017330281</t>
  </si>
  <si>
    <t>tig00020556_g10977.t1</t>
  </si>
  <si>
    <t>gi|260836377|ref|XP_002613182.1|</t>
  </si>
  <si>
    <t>Eukaryota-Metazoa-Chordata-undef-undef-Branchiostomidae-Branchiostoma-Branchiostoma_floridae-XP_002613182</t>
  </si>
  <si>
    <t>tig00020610_g11946.t1</t>
  </si>
  <si>
    <t>gi|1032650366|gb|OAQ31648.1|</t>
  </si>
  <si>
    <t>Eukaryota-Fungi-Mucoromycota-undef-Mortierellales-Mortierellaceae-Mortierella-Mortierella_elongata-OAQ31648</t>
  </si>
  <si>
    <t>tig00020684_g12904.t1</t>
  </si>
  <si>
    <t>gi|321455573|gb|EFX66702.1|</t>
  </si>
  <si>
    <t>Eukaryota-Metazoa-Arthropoda-Branchiopoda-Diplostraca-Daphniidae-Daphnia-Daphnia_pulex-EFX66702</t>
  </si>
  <si>
    <t>tig00000194_g14828.t1</t>
  </si>
  <si>
    <t>gi|1035919715|gb|OAY49305.1|</t>
  </si>
  <si>
    <t>Eukaryota-Viridiplantae-Streptophyta-undef-Malpighiales-Euphorbiaceae-Manihot-Manihot_esculenta-OAY49305</t>
  </si>
  <si>
    <t>tig00020912_g15795.t1</t>
  </si>
  <si>
    <t>gi|938067337|gb|KPP67123.1|</t>
  </si>
  <si>
    <t>Eukaryota-Metazoa-Chordata-Actinopteri-Osteoglossiformes-Osteoglossidae-Scleropages-Scleropages_formosus-KPP67123</t>
  </si>
  <si>
    <t>tig00021127_g18684.t1</t>
  </si>
  <si>
    <t>gi|672820270|gb|KFH65167.1|</t>
  </si>
  <si>
    <t>Eukaryota-Fungi-Mucoromycota-undef-Mortierellales-Mortierellaceae-Mortierella-Mortierella_verticillata-KFH65167</t>
  </si>
  <si>
    <t>tig00021348_g20613.t1</t>
  </si>
  <si>
    <t>gi|517273000|ref|WP_018461818.1|</t>
  </si>
  <si>
    <t>Bacteria-undef-Deinococcus-Thermus-Deinococci-Thermales-Thermaceae-Thermus-Thermus_oshimai-WP_018461818</t>
  </si>
  <si>
    <t>tig00000601_g2300.t1</t>
  </si>
  <si>
    <t>tig00000692_g3278.t1</t>
  </si>
  <si>
    <t>gi|673044519|ref|XP_008876220.1|</t>
  </si>
  <si>
    <t>Eukaryota-undef-undef-Oomycetes-Saprolegniales-Saprolegniaceae-Aphanomyces-Aphanomyces_invadans-XP_008876220</t>
  </si>
  <si>
    <t>tig00000796_g4243.t1</t>
  </si>
  <si>
    <t>gi|636679373|gb|AIA18568.1|</t>
  </si>
  <si>
    <t>Bacteria-undef-undef-undef-undef-undef-undef-uncultured_bacterium-AIA18568</t>
  </si>
  <si>
    <t>tig00001302_g8095.t1</t>
  </si>
  <si>
    <t>gi|570946614|gb|ETP11871.1|</t>
  </si>
  <si>
    <t>Eukaryota-undef-undef-Oomycetes-Peronosporales-undef-Phytophthora-Phytophthora_parasitica-ETP11871</t>
  </si>
  <si>
    <t>tig00000144_g9073.t1</t>
  </si>
  <si>
    <t>gi|802750446|ref|XP_012087795.1|</t>
  </si>
  <si>
    <t>Eukaryota-Viridiplantae-Streptophyta-undef-Malpighiales-Euphorbiaceae-Jatropha-Jatropha_curcas-XP_012087795</t>
  </si>
  <si>
    <t>tig00020556_g10978.t1</t>
  </si>
  <si>
    <t>gi|551678587|ref|XP_005842046.1|</t>
  </si>
  <si>
    <t>Eukaryota-undef-undef-Cryptophyta-Pyrenomonadales-Geminigeraceae-Guillardia-Guillardia_theta-XP_005842046</t>
  </si>
  <si>
    <t>tig00020912_g15796.t1</t>
  </si>
  <si>
    <t>gi|743828988|ref|XP_010934024.1|</t>
  </si>
  <si>
    <t>tig00000204_g17726.t1</t>
  </si>
  <si>
    <t>gi|676393881|ref|XP_009040218.1|</t>
  </si>
  <si>
    <t>Eukaryota-undef-undef-Pelagophyceae-Pelagomonadales-undef-Aureococcus-Aureococcus_anophagefferens-XP_009040218</t>
  </si>
  <si>
    <t>tig00021127_g18685.t1</t>
  </si>
  <si>
    <t>gi|954565462|ref|XP_014606679.1|</t>
  </si>
  <si>
    <t>Eukaryota-Metazoa-Arthropoda-Insecta-Hymenoptera-Vespidae-Polistes-Polistes_canadensis-XP_014606679</t>
  </si>
  <si>
    <t>tig00021462_g21582.t1</t>
  </si>
  <si>
    <t>tig00021763_g23516.t1</t>
  </si>
  <si>
    <t>gi|829168376|ref|XP_001015291.2|</t>
  </si>
  <si>
    <t>Eukaryota-undef-undef-Oligohymenophorea-Hymenostomatida-Tetrahymenidae-Tetrahymena-Tetrahymena_thermophila-XP_001015291</t>
  </si>
  <si>
    <t>tig00000367_g24470.t1</t>
  </si>
  <si>
    <t>gi|1026765300|gb|OAE26027.1|</t>
  </si>
  <si>
    <t>Eukaryota-Viridiplantae-Streptophyta-Marchantiopsida-Marchantiales-Marchantiaceae-Marchantia-Marchantia_polymorpha-OAE26027</t>
  </si>
  <si>
    <t>tig00000480_g1332.t1</t>
  </si>
  <si>
    <t>gi|159485252|ref|XP_001700660.1|</t>
  </si>
  <si>
    <t>Eukaryota-Viridiplantae-Chlorophyta-Chlorophyceae-Chlamydomonadales-Chlamydomonadaceae-Chlamydomonas-Chlamydomonas_reinhardtii-XP_001700660</t>
  </si>
  <si>
    <t>tig00000692_g3279.t1</t>
  </si>
  <si>
    <t>gi|1026980218|ref|XP_016609086.1|</t>
  </si>
  <si>
    <t>Eukaryota-Fungi-Chytridiomycota-Chytridiomycetes-Spizellomycetales-Spizellomycetaceae-Spizellomyces-Spizellomyces_punctatus-XP_016609086</t>
  </si>
  <si>
    <t>tig00000796_g4244.t1</t>
  </si>
  <si>
    <t>gi|504006031|ref|WP_014240025.1|</t>
  </si>
  <si>
    <t>Bacteria-undef-Proteobacteria-Alphaproteobacteria-Rhodospirillales-Rhodospirillaceae-Azospirillum-Azospirillum_brasilense-WP_014240025</t>
  </si>
  <si>
    <t>tig00000880_g5210.t1</t>
  </si>
  <si>
    <t>tig00001126_g7129.t1</t>
  </si>
  <si>
    <t>gi|514355388|ref|WP_016547105.1|</t>
  </si>
  <si>
    <t>Bacteria-undef-Spirochaetes-Spirochaetia-undef-Leptospiraceae-Leptospira-Leptospira_wolffii-WP_016547105</t>
  </si>
  <si>
    <t>tig00001302_g8096.t1</t>
  </si>
  <si>
    <t>tig00000144_g9074.t1</t>
  </si>
  <si>
    <t>gi|168028666|ref|XP_001766848.1|</t>
  </si>
  <si>
    <t>Eukaryota-Viridiplantae-Streptophyta-Bryopsida-Funariales-Funariaceae-Physcomitrella-Physcomitrella_patens-XP_001766848</t>
  </si>
  <si>
    <t>tig00020684_g12906.t1</t>
  </si>
  <si>
    <t>gi|1028896134|gb|OAK98394.1|</t>
  </si>
  <si>
    <t>Eukaryota-Fungi-Ascomycota-Dothideomycetes-Pleosporales-Massarinaceae-Stagonospora-Stagonospora_sp._SRC1lsM3a-OAK98394</t>
  </si>
  <si>
    <t>tig00020912_g15797.t1</t>
  </si>
  <si>
    <t>gi|566169567|ref|XP_006382753.1|</t>
  </si>
  <si>
    <t>Eukaryota-Viridiplantae-Streptophyta-undef-Malpighiales-Salicaceae-Populus-Populus_trichocarpa-XP_006382753</t>
  </si>
  <si>
    <t>tig00000204_g17726.t2</t>
  </si>
  <si>
    <t>tig00021127_g18686.t1</t>
  </si>
  <si>
    <t>gi|1012228561|ref|XP_015937743.1|</t>
  </si>
  <si>
    <t>Eukaryota-Viridiplantae-Streptophyta-undef-Fabales-Fabaceae-Arachis-Arachis_duranensis-XP_015937743</t>
  </si>
  <si>
    <t>tig00021763_g23516.t2</t>
  </si>
  <si>
    <t>gi|829173849|ref|XP_001017415.2|</t>
  </si>
  <si>
    <t>Eukaryota-undef-undef-Oligohymenophorea-Hymenostomatida-Tetrahymenidae-Tetrahymena-Tetrahymena_thermophila-XP_001017415</t>
  </si>
  <si>
    <t>tig00000367_g24471.t1</t>
  </si>
  <si>
    <t>gi|931473503|gb|KPK55025.1|</t>
  </si>
  <si>
    <t>Bacteria-undef-Proteobacteria-Deltaproteobacteria-Myxococcales-undef-undef-Myxococcales_bacterium_SG8_38_1-KPK55025</t>
  </si>
  <si>
    <t>tig00000404_g369.t1</t>
  </si>
  <si>
    <t>gi|1048009578|ref|XP_017465585.1|</t>
  </si>
  <si>
    <t>Eukaryota-Metazoa-Arthropoda-Insecta-Diptera-Tephritidae-Rhagoletis-Rhagoletis_zephyria-XP_017465585</t>
  </si>
  <si>
    <t>tig00000480_g1333.t1</t>
  </si>
  <si>
    <t>gi|501539485|ref|WP_012544972.1|</t>
  </si>
  <si>
    <t>Bacteria-undef-Nitrospirae-Nitrospira-Nitrospirales-Nitrospiraceae-Thermodesulfovibrio-undef-WP_012544972</t>
  </si>
  <si>
    <t>tig00000692_g3280.t1</t>
  </si>
  <si>
    <t>gi|1032653907|gb|OAQ35176.1|</t>
  </si>
  <si>
    <t>Eukaryota-Fungi-Mucoromycota-undef-Mortierellales-Mortierellaceae-Mortierella-Mortierella_elongata-OAQ35176</t>
  </si>
  <si>
    <t>tig00000796_g4245.t1</t>
  </si>
  <si>
    <t>gi|929767465|ref|XP_014158713.1|</t>
  </si>
  <si>
    <t>Eukaryota-undef-undef-Ichthyosporea-Ichthyophonida-undef-Sphaeroforma-Sphaeroforma_arctica-XP_014158713</t>
  </si>
  <si>
    <t>tig00000880_g5211.t1</t>
  </si>
  <si>
    <t>tig00001126_g7130.t1</t>
  </si>
  <si>
    <t>tig00001302_g8097.t1</t>
  </si>
  <si>
    <t>gi|470487706|ref|XP_004344723.1|</t>
  </si>
  <si>
    <t>Eukaryota-undef-undef-undef-Longamoebia-Acanthamoebidae-Acanthamoeba-Acanthamoeba_castellanii-XP_004344723</t>
  </si>
  <si>
    <t>tig00020531_g10031.t1</t>
  </si>
  <si>
    <t>gi|32394672|gb|AAN39003.1|</t>
  </si>
  <si>
    <t>Eukaryota-undef-undef-Florideophyceae-Ceramiales-Ceramiaceae-Griffithsia-Griffithsia_japonica-AAN39003</t>
  </si>
  <si>
    <t>tig00020556_g10980.t1</t>
  </si>
  <si>
    <t>gi|873232016|emb|CEM06717.1|</t>
  </si>
  <si>
    <t>Eukaryota-undef-Chromerida-undef-undef-undef-Vitrella-Vitrella_brassicaformis-CEM06717</t>
  </si>
  <si>
    <t>tig00020684_g12907.t1</t>
  </si>
  <si>
    <t>gi|848933181|ref|XP_012829334.1|</t>
  </si>
  <si>
    <t>Eukaryota-Viridiplantae-Streptophyta-undef-Lamiales-Phrymaceae-Erythranthe-Erythranthe_guttata-XP_012829334</t>
  </si>
  <si>
    <t>tig00020912_g15798.t1</t>
  </si>
  <si>
    <t>gi|498166430|ref|WP_010480586.1|</t>
  </si>
  <si>
    <t>Bacteria-undef-Cyanobacteria-undef-Synechococcales-Acaryochloridaceae-Acaryochloris-undef-WP_010480586</t>
  </si>
  <si>
    <t>tig00020961_g16771.t1</t>
  </si>
  <si>
    <t>gi|548534553|ref|XP_005701746.1|</t>
  </si>
  <si>
    <t>tig00000204_g17727.t1</t>
  </si>
  <si>
    <t>tig00021127_g18687.t1</t>
  </si>
  <si>
    <t>gi|119600416|gb|EAW80010.1|</t>
  </si>
  <si>
    <t>Eukaryota-Metazoa-Chordata-Mammalia-Primates-Hominidae-Homo-Homo_sapiens-EAW80010</t>
  </si>
  <si>
    <t>tig00021462_g21584.t1</t>
  </si>
  <si>
    <t>gi|494533822|ref|WP_007323271.1|</t>
  </si>
  <si>
    <t>Bacteria-undef-Actinobacteria-Actinobacteria-Corynebacteriales-Gordoniaceae-Gordonia-Gordonia_araii-WP_007323271</t>
  </si>
  <si>
    <t>tig00000254_g22561.t1</t>
  </si>
  <si>
    <t>tig00000367_g24472.t1</t>
  </si>
  <si>
    <t>gi|290997023|ref|XP_002681081.1|</t>
  </si>
  <si>
    <t>Eukaryota-undef-undef-Heterolobosea-Schizopyrenida-Vahlkampfiidae-Naegleria-Naegleria_gruberi-XP_002681081</t>
  </si>
  <si>
    <t>tig00000404_g370.t1</t>
  </si>
  <si>
    <t>gi|939263066|ref|XP_014251484.1|</t>
  </si>
  <si>
    <t>Eukaryota-Metazoa-Arthropoda-Insecta-Hemiptera-Cimicidae-Cimex-Cimex_lectularius-XP_014251484</t>
  </si>
  <si>
    <t>tig00000480_g1334.t1</t>
  </si>
  <si>
    <t>gi|831771055|ref|XP_012753184.1|</t>
  </si>
  <si>
    <t>Eukaryota-undef-undef-undef-Dictyosteliida-undef-Acytostelium-Acytostelium_subglobosum-XP_012753184</t>
  </si>
  <si>
    <t>tig00000796_g4246.t1</t>
  </si>
  <si>
    <t>gi|302785141|ref|XP_002974342.1|</t>
  </si>
  <si>
    <t>Eukaryota-Viridiplantae-Streptophyta-Lycopodiopsida-Selaginellales-Selaginellaceae-Selaginella-Selaginella_moellendorffii-XP_002974342</t>
  </si>
  <si>
    <t>tig00000880_g5212.t1</t>
  </si>
  <si>
    <t>gi|353242728|emb|CCA74346.1|</t>
  </si>
  <si>
    <t>Eukaryota-Fungi-Basidiomycota-Agaricomycetes-Sebacinales-Serendipitaceae-Serendipita-Serendipita_indica-CCA74346</t>
  </si>
  <si>
    <t>tig00001000_g6177.t1</t>
  </si>
  <si>
    <t>tig00000144_g9076.t1</t>
  </si>
  <si>
    <t>gi|575417359|gb|ETX02261.1|</t>
  </si>
  <si>
    <t>Bacteria-undef-Candidatus Tectomicrobia-undef-undef-undef-Candidatus Entotheonella-Candidatus_Entotheonella_sp._TSY1-ETX02261</t>
  </si>
  <si>
    <t>tig00020556_g10981.t1</t>
  </si>
  <si>
    <t>gi|1020462797|ref|XP_016136238.1|</t>
  </si>
  <si>
    <t>Eukaryota-Metazoa-Chordata-Actinopteri-Cypriniformes-Cyprinidae-Sinocyclocheilus-Sinocyclocheilus_grahami-XP_016136238</t>
  </si>
  <si>
    <t>tig00020610_g11950.t1</t>
  </si>
  <si>
    <t>gi|1012221752|ref|XP_015935938.1|</t>
  </si>
  <si>
    <t>Eukaryota-Viridiplantae-Streptophyta-undef-Fabales-Fabaceae-Arachis-Arachis_duranensis-XP_015935938</t>
  </si>
  <si>
    <t>tig00020684_g12908.t1</t>
  </si>
  <si>
    <t>gi|917775730|ref|WP_052289671.1|</t>
  </si>
  <si>
    <t>Bacteria-undef-Cyanobacteria-undef-Nostocales-Scytonemataceae-Scytonema-Scytonema_millei-WP_052289671</t>
  </si>
  <si>
    <t>tig00000190_g13856.t1</t>
  </si>
  <si>
    <t>tig00020912_g15799.t1</t>
  </si>
  <si>
    <t>gi|671687020|emb|CDS11580.1|</t>
  </si>
  <si>
    <t>Eukaryota-Fungi-Mucoromycota-undef-Mucorales-Lichtheimiaceae-Lichtheimia-Lichtheimia_ramosa-CDS11580</t>
  </si>
  <si>
    <t>tig00020964_g16772.t1</t>
  </si>
  <si>
    <t>gi|668449493|gb|KFB38871.1|</t>
  </si>
  <si>
    <t>Eukaryota-Metazoa-Arthropoda-Insecta-Diptera-Culicidae-Anopheles-Anopheles_sinensis-KFB38871</t>
  </si>
  <si>
    <t>tig00021127_g18688.t1</t>
  </si>
  <si>
    <t>gi|1001605336|gb|KXS09225.1|</t>
  </si>
  <si>
    <t>Eukaryota-Fungi-Chytridiomycota-Monoblepharidomycetes-Monoblepharidales-Gonapodyaceae-Gonapodya-Gonapodya_prolifera-KXS09225</t>
  </si>
  <si>
    <t>tig00021349_g20617.t1</t>
  </si>
  <si>
    <t>gi|884975369|ref|XP_012995355.1|</t>
  </si>
  <si>
    <t>Eukaryota-Metazoa-Chordata-Actinopteri-Esociformes-Esocidae-Esox-Esox_lucius-XP_012995355</t>
  </si>
  <si>
    <t>tig00021795_g23517.t1</t>
  </si>
  <si>
    <t>gi|750617050|ref|WP_040898918.1|</t>
  </si>
  <si>
    <t>Bacteria-undef-Verrucomicrobia-Verrucomicrobiae-Verrucomicrobiales-undef-undef-Verrucomicrobiae_bacterium_DG1235-WP_040898918</t>
  </si>
  <si>
    <t>tig00000367_g24473.t1</t>
  </si>
  <si>
    <t>gi|290991999|ref|XP_002678622.1|</t>
  </si>
  <si>
    <t>Eukaryota-undef-undef-Heterolobosea-Schizopyrenida-Vahlkampfiidae-Naegleria-Naegleria_gruberi-XP_002678622</t>
  </si>
  <si>
    <t>tig00000404_g371.t1</t>
  </si>
  <si>
    <t>gi|1001615703|gb|KXS19448.1|</t>
  </si>
  <si>
    <t>Eukaryota-Fungi-Chytridiomycota-Monoblepharidomycetes-Monoblepharidales-Gonapodyaceae-Gonapodya-Gonapodya_prolifera-KXS19448</t>
  </si>
  <si>
    <t>tig00000480_g1335.t1</t>
  </si>
  <si>
    <t>gi|501376850|ref|WP_012408416.1|</t>
  </si>
  <si>
    <t>Bacteria-undef-Cyanobacteria-undef-Nostocales-Nostocaceae-Nostoc-Nostoc_punctiforme-WP_012408416</t>
  </si>
  <si>
    <t>tig00000076_g2303.t1</t>
  </si>
  <si>
    <t>gi|999972239|gb|KXJ11413.1|</t>
  </si>
  <si>
    <t>Eukaryota-Metazoa-Cnidaria-Anthozoa-Actiniaria-Aiptasiidae-Exaiptasia-Exaiptasia_pallida-KXJ11413</t>
  </si>
  <si>
    <t>tig00000796_g4247.t1</t>
  </si>
  <si>
    <t>gi|298707326|emb|CBJ25953.1|</t>
  </si>
  <si>
    <t>Eukaryota-undef-Phaeophyceae-undef-Ectocarpales-Ectocarpaceae-Ectocarpus-Ectocarpus_siliculosus-CBJ25953</t>
  </si>
  <si>
    <t>tig00000880_g5213.t1</t>
  </si>
  <si>
    <t>gi|470433809|ref|XP_004338615.1|</t>
  </si>
  <si>
    <t>Eukaryota-undef-undef-undef-Longamoebia-Acanthamoebidae-Acanthamoeba-Acanthamoeba_castellanii-XP_004338615</t>
  </si>
  <si>
    <t>tig00001126_g7132.t1</t>
  </si>
  <si>
    <t>gi|923133383|ref|XP_013760157.1|</t>
  </si>
  <si>
    <t>Eukaryota-undef-undef-undef-undef-Apusomonadidae-Thecamonas-Thecamonas_trahens-XP_013760157</t>
  </si>
  <si>
    <t>tig00001302_g8099.t1</t>
  </si>
  <si>
    <t>tig00020610_g11951.t1</t>
  </si>
  <si>
    <t>gi|557038637|gb|ESQ15455.1|</t>
  </si>
  <si>
    <t>Bacteria-undef-Proteobacteria-Gammaproteobacteria-Chromatiales-Chromatiaceae-Thiohalocapsa-uncultured_Thiohalocapsa_sp._PB-PSB1-ESQ15455</t>
  </si>
  <si>
    <t>tig00020684_g12908.t2</t>
  </si>
  <si>
    <t>tig00020912_g15800.t1</t>
  </si>
  <si>
    <t>gi|294460252|gb|ADE75708.1|</t>
  </si>
  <si>
    <t>Eukaryota-Viridiplantae-Streptophyta-undef-Pinales-Pinaceae-Picea-Picea_sitchensis-ADE75708</t>
  </si>
  <si>
    <t>tig00000204_g17729.t1</t>
  </si>
  <si>
    <t>gi|551668672|ref|XP_005837095.1|</t>
  </si>
  <si>
    <t>Eukaryota-undef-undef-Cryptophyta-Pyrenomonadales-Geminigeraceae-Guillardia-Guillardia_theta-XP_005837095</t>
  </si>
  <si>
    <t>tig00000367_g24474.t1</t>
  </si>
  <si>
    <t>gi|302853165|ref|XP_002958099.1|</t>
  </si>
  <si>
    <t>Eukaryota-Viridiplantae-Chlorophyta-Chlorophyceae-Chlamydomonadales-Volvocaceae-Volvox-Volvox_carteri-XP_002958099</t>
  </si>
  <si>
    <t>tig00000663_g2947.t1</t>
  </si>
  <si>
    <t>gi|156371304|ref|XP_001628704.1|</t>
  </si>
  <si>
    <t>Eukaryota-Metazoa-Cnidaria-Anthozoa-Actiniaria-Edwardsiidae-Nematostella-Nematostella_vectensis-XP_001628704</t>
  </si>
  <si>
    <t>tig00000754_g3918.t1</t>
  </si>
  <si>
    <t>tig00000970_g5850.t1</t>
  </si>
  <si>
    <t>gi|470238156|ref|XP_004351036.1|</t>
  </si>
  <si>
    <t>Eukaryota-undef-undef-undef-Dictyosteliida-undef-Dictyostelium-Dictyostelium_fasciculatum-XP_004351036</t>
  </si>
  <si>
    <t>tig00001071_g6803.t1</t>
  </si>
  <si>
    <t>tig00001437_g8742.t1</t>
  </si>
  <si>
    <t>gi|159901995|gb|ABX10725.1|</t>
  </si>
  <si>
    <t>Bacteria-undef-Planctomycetes-Planctomycetia-Planctomycetales-undef-undef-uncultured_planctomycete_13FN-ABX10725</t>
  </si>
  <si>
    <t>tig00000157_g9714.t1</t>
  </si>
  <si>
    <t>tig00020553_g10659.t1</t>
  </si>
  <si>
    <t>gi|281203823|gb|EFA78019.1|</t>
  </si>
  <si>
    <t>Eukaryota-undef-undef-undef-Dictyosteliida-undef-Polysphondylium-Polysphondylium_pallidum-EFA78019</t>
  </si>
  <si>
    <t>tig00020589_g11621.t1</t>
  </si>
  <si>
    <t>gi|281205810|gb|EFA79999.1|</t>
  </si>
  <si>
    <t>Eukaryota-undef-undef-undef-Dictyosteliida-undef-Polysphondylium-Polysphondylium_pallidum-EFA79999</t>
  </si>
  <si>
    <t>tig00020675_g12579.t1</t>
  </si>
  <si>
    <t>gi|475616233|gb|EMT29697.1|</t>
  </si>
  <si>
    <t>Eukaryota-Viridiplantae-Streptophyta-Liliopsida-Poales-Poaceae-Aegilops-Aegilops_tauschii-EMT29697</t>
  </si>
  <si>
    <t>tig00020830_g14494.t1</t>
  </si>
  <si>
    <t>gi|260818236|ref|XP_002604289.1|</t>
  </si>
  <si>
    <t>Eukaryota-Metazoa-Chordata-undef-undef-Branchiostomidae-Branchiostoma-Branchiostoma_floridae-XP_002604289</t>
  </si>
  <si>
    <t>tig00020951_g16440.t1</t>
  </si>
  <si>
    <t>gi|653296135|ref|WP_027481108.1|</t>
  </si>
  <si>
    <t>Bacteria-undef-Deinococcus-Thermus-Deinococci-Deinococcales-Deinococcaceae-Deinococcus-Deinococcus_pimensis-WP_027481108</t>
  </si>
  <si>
    <t>tig00021036_g17401.t1</t>
  </si>
  <si>
    <t>gi|698821821|ref|XP_009843939.1|</t>
  </si>
  <si>
    <t>Eukaryota-undef-undef-Oomycetes-Saprolegniales-Saprolegniaceae-Aphanomyces-Aphanomyces_astaci-XP_009843939</t>
  </si>
  <si>
    <t>tig00021181_g19320.t1</t>
  </si>
  <si>
    <t>gi|514698616|ref|XP_004996877.1|</t>
  </si>
  <si>
    <t>Eukaryota-undef-undef-undef-Choanoflagellida-Salpingoecidae-Salpingoeca-Salpingoeca_rosetta-XP_004996877</t>
  </si>
  <si>
    <t>tig00021535_g22226.t1</t>
  </si>
  <si>
    <t>gi|302807883|ref|XP_002985635.1|</t>
  </si>
  <si>
    <t>Eukaryota-Viridiplantae-Streptophyta-Lycopodiopsida-Selaginellales-Selaginellaceae-Selaginella-Selaginella_moellendorffii-XP_002985635</t>
  </si>
  <si>
    <t>tig00000331_g24145.t1</t>
  </si>
  <si>
    <t>gi|959070833|ref|XP_014738799.1|</t>
  </si>
  <si>
    <t>Eukaryota-Metazoa-Chordata-Aves-Passeriformes-Sturnidae-Sturnus-Sturnus_vulgaris-XP_014738799</t>
  </si>
  <si>
    <t>tig00000076_g2304.t1</t>
  </si>
  <si>
    <t>gi|195441927|ref|XP_002068713.1|</t>
  </si>
  <si>
    <t>Eukaryota-Metazoa-Arthropoda-Insecta-Diptera-Drosophilidae-Drosophila-Drosophila_willistoni-XP_002068713</t>
  </si>
  <si>
    <t>tig00000144_g9078.t1</t>
  </si>
  <si>
    <t>tig00020531_g10033.t1</t>
  </si>
  <si>
    <t>tig00020556_g10983.t1</t>
  </si>
  <si>
    <t>gi|910222285|ref|WP_050027946.1|</t>
  </si>
  <si>
    <t>Bacteria-undef-Verrucomicrobia-Verrucomicrobiae-Verrucomicrobiales-Verrucomicrobiaceae-Verrucomicrobium-Verrucomicrobium_sp._BvORR034-WP_050027946</t>
  </si>
  <si>
    <t>tig00020610_g11952.t1</t>
  </si>
  <si>
    <t>gi|957837243|ref|XP_014668820.1|</t>
  </si>
  <si>
    <t>Eukaryota-Metazoa-Priapulida-undef-undef-Priapulidae-Priapulus-Priapulus_caudatus-XP_014668820</t>
  </si>
  <si>
    <t>tig00020684_g12909.t1</t>
  </si>
  <si>
    <t>gi|506941623|dbj|BAN21749.1|</t>
  </si>
  <si>
    <t>Eukaryota-Viridiplantae-Chlorophyta-Chlorophyceae-Chlamydomonadales-Volvocaceae-Gonium-Gonium_viridistellatum-BAN21749</t>
  </si>
  <si>
    <t>tig00020912_g15800.t2</t>
  </si>
  <si>
    <t>tig00000204_g17730.t1</t>
  </si>
  <si>
    <t>gi|597777838|ref|XP_007252568.1|</t>
  </si>
  <si>
    <t>Eukaryota-Metazoa-Chordata-Actinopteri-Characiformes-Characidae-Astyanax-Astyanax_mexicanus-XP_007252568</t>
  </si>
  <si>
    <t>tig00021127_g18690.t1</t>
  </si>
  <si>
    <t>gi|1049311443|gb|OCQ89718.1|</t>
  </si>
  <si>
    <t>Bacteria-undef-Cyanobacteria-undef-Nostocales-Nostocaceae-Nostoc-Nostoc_sp._MBR_210-OCQ89718</t>
  </si>
  <si>
    <t>tig00021350_g20619.t1</t>
  </si>
  <si>
    <t>gi|729698800|emb|CEJ04001.1|</t>
  </si>
  <si>
    <t>Eukaryota-Fungi-Mucoromycota-undef-Mucorales-Rhizopodaceae-Rhizopus-Rhizopus_microsporus-CEJ04001</t>
  </si>
  <si>
    <t>tig00000254_g22564.t1</t>
  </si>
  <si>
    <t>gi|992273739|gb|EES03901.2|</t>
  </si>
  <si>
    <t>Eukaryota-Viridiplantae-Streptophyta-Liliopsida-Poales-Poaceae-Sorghum-Sorghum_bicolor-EES03901</t>
  </si>
  <si>
    <t>tig00021795_g23519.t1</t>
  </si>
  <si>
    <t>gi|966432064|ref|WP_058472497.1|</t>
  </si>
  <si>
    <t>Bacteria-undef-Proteobacteria-Gammaproteobacteria-Legionellales-Legionellaceae-Legionella-Legionella_quateirensis-WP_058472497</t>
  </si>
  <si>
    <t>tig00000367_g24475.t1</t>
  </si>
  <si>
    <t>gi|704290641|ref|XP_010176052.1|</t>
  </si>
  <si>
    <t>Eukaryota-Metazoa-Chordata-Aves-Caprimulgiformes-Caprimulgidae-Antrostomus-Antrostomus_carolinensis-XP_010176052</t>
  </si>
  <si>
    <t>tig00000404_g373.t1</t>
  </si>
  <si>
    <t>gi|1001616906|gb|KXS20648.1|</t>
  </si>
  <si>
    <t>Eukaryota-Fungi-Chytridiomycota-Monoblepharidomycetes-Monoblepharidales-Gonapodyaceae-Gonapodya-Gonapodya_prolifera-KXS20648</t>
  </si>
  <si>
    <t>tig00000076_g2305.t1</t>
  </si>
  <si>
    <t>gi|502132213|ref|XP_004501264.1|</t>
  </si>
  <si>
    <t>Eukaryota-Viridiplantae-Streptophyta-undef-Fabales-Fabaceae-Cicer-Cicer_arietinum-XP_004501264</t>
  </si>
  <si>
    <t>tig00000881_g5215.t1</t>
  </si>
  <si>
    <t>gi|694436648|ref|XP_009345414.1|</t>
  </si>
  <si>
    <t>tig00001127_g7134.t1</t>
  </si>
  <si>
    <t>gi|909705838|ref|WP_049949039.1|</t>
  </si>
  <si>
    <t>Bacteria-undef-Firmicutes-Clostridia-Clostridiales-Lachnospiraceae-undef-Lachnospiraceae_bacterium_V9D3004-WP_049949039</t>
  </si>
  <si>
    <t>tig00000144_g9079.t1</t>
  </si>
  <si>
    <t>gi|145480449|ref|XP_001426247.1|</t>
  </si>
  <si>
    <t>Eukaryota-undef-undef-Oligohymenophorea-Peniculida-Parameciidae-Paramecium-Paramecium_tetraurelia-XP_001426247</t>
  </si>
  <si>
    <t>tig00020610_g11953.t1</t>
  </si>
  <si>
    <t>gi|470454230|ref|XP_004340820.1|</t>
  </si>
  <si>
    <t>Eukaryota-undef-undef-undef-Longamoebia-Acanthamoebidae-Acanthamoeba-Acanthamoeba_castellanii-XP_004340820</t>
  </si>
  <si>
    <t>tig00000190_g13859.t1</t>
  </si>
  <si>
    <t>gi|1037407975|gb|ANM30663.1|</t>
  </si>
  <si>
    <t>Bacteria-undef-Acidobacteria-undef-undef-undef-undef-Acidobacteria_bacterium_Mor1-ANM30663</t>
  </si>
  <si>
    <t>tig00020912_g15801.t1</t>
  </si>
  <si>
    <t>gi|802672851|ref|XP_012081559.1|</t>
  </si>
  <si>
    <t>Eukaryota-Viridiplantae-Streptophyta-undef-Malpighiales-Euphorbiaceae-Jatropha-Jatropha_curcas-XP_012081559</t>
  </si>
  <si>
    <t>tig00021127_g18691.t1</t>
  </si>
  <si>
    <t>gi|653126915|ref|WP_027376314.1|</t>
  </si>
  <si>
    <t>Bacteria-undef-Bacteroidetes-Flavobacteriia-Flavobacteriales-Flavobacteriaceae-Chryseobacterium-Chryseobacterium_palustre-WP_027376314</t>
  </si>
  <si>
    <t>tig00021350_g20620.t1</t>
  </si>
  <si>
    <t>gi|1026981844|ref|XP_016609237.1|</t>
  </si>
  <si>
    <t>Eukaryota-Fungi-Chytridiomycota-Chytridiomycetes-Spizellomycetales-Spizellomycetaceae-Spizellomyces-Spizellomyces_punctatus-XP_016609237</t>
  </si>
  <si>
    <t>tig00000254_g22565.t1</t>
  </si>
  <si>
    <t>gi|918220966|ref|WP_052354098.1|</t>
  </si>
  <si>
    <t>Bacteria-undef-Bacteroidetes-Cytophagia-Cytophagales-Cytophagaceae-Flectobacillus-Flectobacillus_major-WP_052354098</t>
  </si>
  <si>
    <t>tig00000367_g24476.t1</t>
  </si>
  <si>
    <t>gi|406937422|gb|EKD70876.1|</t>
  </si>
  <si>
    <t>Bacteria-undef-undef-undef-undef-undef-undef-uncultured_bacterium-EKD70876</t>
  </si>
  <si>
    <t>tig00000480_g1337.t1</t>
  </si>
  <si>
    <t>gi|330841801|ref|XP_003292879.1|</t>
  </si>
  <si>
    <t>Eukaryota-undef-undef-undef-Dictyosteliida-undef-Dictyostelium-Dictyostelium_purpureum-XP_003292879</t>
  </si>
  <si>
    <t>tig00000076_g2306.t1</t>
  </si>
  <si>
    <t>gi|551638271|ref|XP_005821950.1|</t>
  </si>
  <si>
    <t>Eukaryota-undef-undef-Cryptophyta-Pyrenomonadales-Geminigeraceae-Guillardia-Guillardia_theta-XP_005821950</t>
  </si>
  <si>
    <t>tig00000881_g5216.t1</t>
  </si>
  <si>
    <t>gi|114226765|gb|ABI56564.1|</t>
  </si>
  <si>
    <t>Bacteria-undef-Proteobacteria-Gammaproteobacteria-Chromatiales-Ectothiorhodospiraceae-Alkalilimnicola-Alkalilimnicola_ehrlichii-ABI56564</t>
  </si>
  <si>
    <t>tig00001127_g7135.t1</t>
  </si>
  <si>
    <t>gi|673035540|ref|XP_008871731.1|</t>
  </si>
  <si>
    <t>Eukaryota-undef-undef-Oomycetes-Saprolegniales-Saprolegniaceae-Aphanomyces-Aphanomyces_invadans-XP_008871731</t>
  </si>
  <si>
    <t>tig00001302_g8102.t1</t>
  </si>
  <si>
    <t>gi|1026770660|gb|OAE30454.1|</t>
  </si>
  <si>
    <t>Eukaryota-Viridiplantae-Streptophyta-Marchantiopsida-Marchantiales-Marchantiaceae-Marchantia-Marchantia_polymorpha-OAE30454</t>
  </si>
  <si>
    <t>tig00000144_g9080.t1</t>
  </si>
  <si>
    <t>gi|766281754|gb|AJR53171.1|</t>
  </si>
  <si>
    <t>Eukaryota-Fungi-Ascomycota-Saccharomycetes-Saccharomycetales-Saccharomycetaceae-Saccharomyces-Saccharomyces_cerevisiae-AJR53171</t>
  </si>
  <si>
    <t>tig00020556_g10985.t1</t>
  </si>
  <si>
    <t>gi|908423375|ref|XP_013073073.1|</t>
  </si>
  <si>
    <t>Eukaryota-Metazoa-Mollusca-Gastropoda-undef-Planorbidae-Biomphalaria-Biomphalaria_glabrata-XP_013073073</t>
  </si>
  <si>
    <t>tig00020610_g11954.t1</t>
  </si>
  <si>
    <t>gi|585111463|gb|EWM28974.1|</t>
  </si>
  <si>
    <t>Eukaryota-undef-Eustigmatophyceae-undef-Eustigmatales-Monodopsidaceae-Nannochloropsis-Nannochloropsis_gaditana-EWM28974</t>
  </si>
  <si>
    <t>tig00020684_g12911.t1</t>
  </si>
  <si>
    <t>tig00000190_g13860.t1</t>
  </si>
  <si>
    <t>gi|563067638|gb|ESX92471.1|</t>
  </si>
  <si>
    <t>Bacteria-undef-Proteobacteria-Alphaproteobacteria-Rhizobiales-Phyllobacteriaceae-Mesorhizobium-Mesorhizobium_sp._LNJC403B00-ESX92471</t>
  </si>
  <si>
    <t>tig00020964_g16776.t1</t>
  </si>
  <si>
    <t>gi|663444115|emb|CDR38989.1|</t>
  </si>
  <si>
    <t>Eukaryota-Fungi-Ascomycota-Saccharomycetes-Saccharomycetales-Phaffomycetaceae-Cyberlindnera-Cyberlindnera_fabianii-CDR38989</t>
  </si>
  <si>
    <t>tig00021127_g18692.t1</t>
  </si>
  <si>
    <t>gi|751215428|ref|XP_011160620.1|</t>
  </si>
  <si>
    <t>Eukaryota-Metazoa-Arthropoda-Insecta-Hymenoptera-Formicidae-Solenopsis-Solenopsis_invicta-XP_011160620</t>
  </si>
  <si>
    <t>tig00021350_g20621.t1</t>
  </si>
  <si>
    <t>gi|738155564|ref|WP_036112915.1|</t>
  </si>
  <si>
    <t>Bacteria-undef-Proteobacteria-Gammaproteobacteria-Xanthomonadales-Rhodanobacteraceae-Luteibacter-undef-WP_036112915</t>
  </si>
  <si>
    <t>tig00021795_g23521.t1</t>
  </si>
  <si>
    <t>gi|695444527|ref|XP_009533997.1|</t>
  </si>
  <si>
    <t>Eukaryota-undef-undef-Oomycetes-Peronosporales-undef-Phytophthora-Phytophthora_sojae-XP_009533997</t>
  </si>
  <si>
    <t>tig00000367_g24477.t1</t>
  </si>
  <si>
    <t>gi|403334716|gb|EJY66525.1|</t>
  </si>
  <si>
    <t>Eukaryota-undef-undef-Spirotrichea-Sporadotrichida-Oxytrichidae-Oxytricha-Oxytricha_trifallax-EJY66525</t>
  </si>
  <si>
    <t>tig00000480_g1338.t1</t>
  </si>
  <si>
    <t>gi|294461145|gb|ADE76137.1|</t>
  </si>
  <si>
    <t>Eukaryota-Viridiplantae-Streptophyta-undef-Pinales-Pinaceae-Picea-Picea_sitchensis-ADE76137</t>
  </si>
  <si>
    <t>tig00000076_g2307.t1</t>
  </si>
  <si>
    <t>gi|1013946536|gb|KYR00211.1|</t>
  </si>
  <si>
    <t>Eukaryota-undef-undef-undef-Dictyosteliida-undef-Dictyostelium-Dictyostelium_lacteum-KYR00211</t>
  </si>
  <si>
    <t>tig00000881_g5217.t1</t>
  </si>
  <si>
    <t>gi|194440678|ref|NP_001007378.2|</t>
  </si>
  <si>
    <t>Eukaryota-Metazoa-Chordata-Actinopteri-Cypriniformes-Cyprinidae-Danio-Danio_rerio-NP_001007378</t>
  </si>
  <si>
    <t>tig00001304_g8103.t1</t>
  </si>
  <si>
    <t>gi|923471009|gb|KOR36801.1|</t>
  </si>
  <si>
    <t>Bacteria-undef-Cyanobacteria-undef-Oscillatoriales-Microcoleaceae-Planktothricoides-Planktothricoides_sp._SR001-KOR36801</t>
  </si>
  <si>
    <t>tig00020556_g10986.t1</t>
  </si>
  <si>
    <t>gi|551657453|ref|XP_005831498.1|</t>
  </si>
  <si>
    <t>Eukaryota-undef-undef-Cryptophyta-Pyrenomonadales-Geminigeraceae-Guillardia-Guillardia_theta-XP_005831498</t>
  </si>
  <si>
    <t>tig00020684_g12912.t1</t>
  </si>
  <si>
    <t>gi|924552896|gb|ALC38171.1|</t>
  </si>
  <si>
    <t>Eukaryota-Metazoa-Arthropoda-Insecta-Diptera-Drosophilidae-Drosophila-Drosophila_busckii-ALC38171</t>
  </si>
  <si>
    <t>tig00000190_g13861.t1</t>
  </si>
  <si>
    <t>gi|504997091|ref|WP_015184193.1|</t>
  </si>
  <si>
    <t>Bacteria-undef-Cyanobacteria-undef-Oscillatoriales-Microcoleaceae-Microcoleus-Microcoleus_sp._PCC_7113-WP_015184193</t>
  </si>
  <si>
    <t>tig00020912_g15803.t1</t>
  </si>
  <si>
    <t>gi|419590324|dbj|BAM66614.1|</t>
  </si>
  <si>
    <t>Eukaryota-undef-undef-Labyrinthulomycetes-undef-Thraustochytriaceae-Thraustochytrium-Thraustochytrium_sp._ATCC_26185-BAM66614</t>
  </si>
  <si>
    <t>tig00021127_g18693.t1</t>
  </si>
  <si>
    <t>gi|677452687|gb|KFQ43030.1|</t>
  </si>
  <si>
    <t>Eukaryota-Metazoa-Chordata-Aves-Psittaciformes-Psittacidae-Nestor-Nestor_notabilis-KFQ43030</t>
  </si>
  <si>
    <t>tig00021251_g19656.t1</t>
  </si>
  <si>
    <t>gi|720010499|ref|XP_010259268.1|</t>
  </si>
  <si>
    <t>Eukaryota-Viridiplantae-Streptophyta-undef-Proteales-Nelumbonaceae-Nelumbo-Nelumbo_nucifera-XP_010259268</t>
  </si>
  <si>
    <t>tig00021350_g20622.t1</t>
  </si>
  <si>
    <t>gi|783323199|gb|KJU83115.1|</t>
  </si>
  <si>
    <t>Bacteria-undef-Nitrospirae-Nitrospira-Nitrospirales-Nitrospiraceae-Candidatus Magnetobacterium-Candidatus_Magnetobacterium_bavaricum-KJU83115</t>
  </si>
  <si>
    <t>tig00000367_g24478.t1</t>
  </si>
  <si>
    <t>gi|470443301|ref|XP_004339634.1|</t>
  </si>
  <si>
    <t>Eukaryota-undef-undef-undef-Longamoebia-Acanthamoebidae-Acanthamoeba-Acanthamoeba_castellanii-XP_004339634</t>
  </si>
  <si>
    <t>tig00000404_g376.t1</t>
  </si>
  <si>
    <t>gi|529443079|ref|XP_005241262.1|</t>
  </si>
  <si>
    <t>Eukaryota-Metazoa-Chordata-Aves-Falconiformes-Falconidae-Falco-Falco_peregrinus-XP_005241262</t>
  </si>
  <si>
    <t>tig00000480_g1339.t1</t>
  </si>
  <si>
    <t>gi|729443159|ref|XP_010521651.1|</t>
  </si>
  <si>
    <t>Eukaryota-Viridiplantae-Streptophyta-undef-Brassicales-Cleomaceae-Tarenaya-Tarenaya_hassleriana-XP_010521651</t>
  </si>
  <si>
    <t>tig00000881_g5218.t1</t>
  </si>
  <si>
    <t>tig00001000_g6183.t1</t>
  </si>
  <si>
    <t>gi|823207634|ref|XP_012437400.1|</t>
  </si>
  <si>
    <t>Eukaryota-Viridiplantae-Streptophyta-undef-Malvales-Malvaceae-Gossypium-Gossypium_raimondii-XP_012437400</t>
  </si>
  <si>
    <t>tig00001127_g7137.t1</t>
  </si>
  <si>
    <t>gi|406979045|gb|EKE00900.1|</t>
  </si>
  <si>
    <t>Bacteria-undef-undef-undef-undef-undef-undef-uncultured_bacterium-EKE00900</t>
  </si>
  <si>
    <t>tig00001304_g8104.t1</t>
  </si>
  <si>
    <t>tig00000144_g9082.t1</t>
  </si>
  <si>
    <t>tig00020556_g10987.t1</t>
  </si>
  <si>
    <t>gi|567121656|ref|XP_006390461.1|</t>
  </si>
  <si>
    <t>Eukaryota-Viridiplantae-Streptophyta-undef-Brassicales-Brassicaceae-Eutrema-Eutrema_salsugineum-XP_006390461</t>
  </si>
  <si>
    <t>tig00020684_g12913.t1</t>
  </si>
  <si>
    <t>gi|873221339|emb|CEM33745.1|</t>
  </si>
  <si>
    <t>Eukaryota-undef-Chromerida-undef-undef-undef-Vitrella-Vitrella_brassicaformis-CEM33745</t>
  </si>
  <si>
    <t>tig00000190_g13862.t1</t>
  </si>
  <si>
    <t>gi|198428176|ref|XP_002131221.1|</t>
  </si>
  <si>
    <t>Eukaryota-Metazoa-Chordata-Ascidiacea-Enterogona-Cionidae-Ciona-Ciona_intestinalis-XP_002131221</t>
  </si>
  <si>
    <t>tig00020876_g14837.t1</t>
  </si>
  <si>
    <t>gi|301090188|ref|XP_002895320.1|</t>
  </si>
  <si>
    <t>Eukaryota-undef-undef-Oomycetes-Peronosporales-undef-Phytophthora-Phytophthora_infestans-XP_002895320</t>
  </si>
  <si>
    <t>tig00020912_g15804.t1</t>
  </si>
  <si>
    <t>gi|694354162|ref|XP_009358354.1|</t>
  </si>
  <si>
    <t>Eukaryota-Viridiplantae-Streptophyta-undef-Rosales-Rosaceae-Pyrus-Pyrus_x_bretschneideri-XP_009358354</t>
  </si>
  <si>
    <t>tig00000204_g17734.t1</t>
  </si>
  <si>
    <t>gi|782713560|ref|WP_045615884.1|</t>
  </si>
  <si>
    <t>Bacteria-undef-Firmicutes-Bacilli-Lactobacillales-Streptococcaceae-Streptococcus-Streptococcus_infantis-WP_045615884</t>
  </si>
  <si>
    <t>tig00021350_g20623.t1</t>
  </si>
  <si>
    <t>gi|970068035|ref|XP_015061137.1|</t>
  </si>
  <si>
    <t>Eukaryota-Viridiplantae-Streptophyta-undef-Solanales-Solanaceae-Solanum-Solanum_pennellii-XP_015061137</t>
  </si>
  <si>
    <t>tig00000254_g22568.t1</t>
  </si>
  <si>
    <t>gi|654868615|ref|WP_028320766.1|</t>
  </si>
  <si>
    <t>Bacteria-undef-Proteobacteria-Deltaproteobacteria-Desulfobacterales-Desulfobacteraceae-Desulfatiglans-Desulfatiglans_anilini-WP_028320766</t>
  </si>
  <si>
    <t>tig00000367_g24479.t1</t>
  </si>
  <si>
    <t>gi|738047187|ref|WP_036006077.1|</t>
  </si>
  <si>
    <t>Bacteria-undef-Cyanobacteria-undef-Synechococcales-Leptolyngbyaceae-Leptolyngbya-Leptolyngbya_sp._JSC-1-WP_036006077</t>
  </si>
  <si>
    <t>tig00000404_g377.t1</t>
  </si>
  <si>
    <t>gi|998503576|ref|XP_015511903.1|</t>
  </si>
  <si>
    <t>Eukaryota-Metazoa-Arthropoda-Insecta-Hymenoptera-Diprionidae-Neodiprion-Neodiprion_lecontei-XP_015511903</t>
  </si>
  <si>
    <t>tig00000480_g1340.t1</t>
  </si>
  <si>
    <t>gi|670409985|ref|XP_008646169.1|</t>
  </si>
  <si>
    <t>Eukaryota-Viridiplantae-Streptophyta-Liliopsida-Poales-Poaceae-Zea-Zea_mays-XP_008646169</t>
  </si>
  <si>
    <t>tig00000802_g4253.t1</t>
  </si>
  <si>
    <t>gi|504964551|ref|WP_015151653.1|</t>
  </si>
  <si>
    <t>Bacteria-undef-Cyanobacteria-undef-Oscillatoriales-Oscillatoriaceae-Oscillatoria-Oscillatoria_acuminata-WP_015151653</t>
  </si>
  <si>
    <t>tig00000881_g5219.t1</t>
  </si>
  <si>
    <t>gi|1002256317|ref|XP_015632454.1|</t>
  </si>
  <si>
    <t>Eukaryota-Viridiplantae-Streptophyta-Liliopsida-Poales-Poaceae-Oryza-Oryza_sativa-XP_015632454</t>
  </si>
  <si>
    <t>tig00001000_g6184.t1</t>
  </si>
  <si>
    <t>tig00001127_g7138.t1</t>
  </si>
  <si>
    <t>gi|66804823|ref|XP_636144.1|</t>
  </si>
  <si>
    <t>Eukaryota-undef-undef-undef-Dictyosteliida-undef-Dictyostelium-Dictyostelium_discoideum-XP_636144</t>
  </si>
  <si>
    <t>tig00020556_g10988.t1</t>
  </si>
  <si>
    <t>tig00020610_g11956.t1</t>
  </si>
  <si>
    <t>gi|551642202|ref|XP_005823899.1|</t>
  </si>
  <si>
    <t>Eukaryota-undef-undef-Cryptophyta-Pyrenomonadales-Geminigeraceae-Guillardia-Guillardia_theta-XP_005823899</t>
  </si>
  <si>
    <t>tig00020684_g12914.t1</t>
  </si>
  <si>
    <t>gi|255086775|ref|XP_002509354.1|</t>
  </si>
  <si>
    <t>Eukaryota-Viridiplantae-Chlorophyta-Mamiellophyceae-Mamiellales-Mamiellaceae-Micromonas-Micromonas_commoda-XP_002509354</t>
  </si>
  <si>
    <t>tig00000190_g13863.t1</t>
  </si>
  <si>
    <t>gi|698789196|ref|XP_009827630.1|</t>
  </si>
  <si>
    <t>Eukaryota-undef-undef-Oomycetes-Saprolegniales-Saprolegniaceae-Aphanomyces-Aphanomyces_astaci-XP_009827630</t>
  </si>
  <si>
    <t>tig00020912_g15805.t1</t>
  </si>
  <si>
    <t>gi|470514124|ref|XP_004352748.1|</t>
  </si>
  <si>
    <t>Eukaryota-undef-undef-undef-Longamoebia-Acanthamoebidae-Acanthamoeba-Acanthamoeba_castellanii-XP_004352748</t>
  </si>
  <si>
    <t>tig00020964_g16779.t1</t>
  </si>
  <si>
    <t>gi|780546687|ref|WP_045582691.1|</t>
  </si>
  <si>
    <t>Bacteria-undef-Proteobacteria-Alphaproteobacteria-Rhodospirillales-Rhodospirillaceae-Azospirillum-Azospirillum_thiophilum-WP_045582691</t>
  </si>
  <si>
    <t>tig00021795_g23524.t1</t>
  </si>
  <si>
    <t>gi|496230336|ref|WP_008944371.1|</t>
  </si>
  <si>
    <t>Bacteria-undef-Proteobacteria-Alphaproteobacteria-Rhodospirillales-Rhodospirillaceae-Oceanibaculum-Oceanibaculum_indicum-WP_008944371</t>
  </si>
  <si>
    <t>tig00000367_g24480.t1</t>
  </si>
  <si>
    <t>gi|403343492|gb|EJY71077.1|</t>
  </si>
  <si>
    <t>Eukaryota-undef-undef-Spirotrichea-Sporadotrichida-Oxytrichidae-Oxytricha-Oxytricha_trifallax-EJY71077</t>
  </si>
  <si>
    <t>tig00000076_g2310.t1</t>
  </si>
  <si>
    <t>gi|575417526|gb|ETX02397.1|</t>
  </si>
  <si>
    <t>Bacteria-undef-Candidatus Tectomicrobia-undef-undef-undef-Candidatus Entotheonella-Candidatus_Entotheonella_sp._TSY1-ETX02397</t>
  </si>
  <si>
    <t>tig00000704_g3289.t1</t>
  </si>
  <si>
    <t>gi|219111611|ref|XP_002177557.1|</t>
  </si>
  <si>
    <t>Eukaryota-undef-Bacillariophyta-Bacillariophyceae-Naviculales-Phaeodactylaceae-Phaeodactylum-Phaeodactylum_tricornutum-XP_002177557</t>
  </si>
  <si>
    <t>tig00000881_g5220.t1</t>
  </si>
  <si>
    <t>gi|971509473|dbj|GAQ88738.1|</t>
  </si>
  <si>
    <t>Eukaryota-Viridiplantae-Streptophyta-Klebsormidiophyceae-Klebsormidiales-Klebsormidiaceae-Klebsormidium-Klebsormidium_flaccidum-GAQ88738</t>
  </si>
  <si>
    <t>tig00001000_g6185.t1</t>
  </si>
  <si>
    <t>tig00000144_g9084.t1</t>
  </si>
  <si>
    <t>gi|1002598751|ref|XP_015678395.1|</t>
  </si>
  <si>
    <t>Eukaryota-Metazoa-Chordata-undef-Squamata-Viperidae-Protobothrops-Protobothrops_mucrosquamatus-XP_015678395</t>
  </si>
  <si>
    <t>tig00020556_g10989.t1</t>
  </si>
  <si>
    <t>gi|980647038|ref|WP_059359785.1|</t>
  </si>
  <si>
    <t>Bacteria-undef-Chlamydiae-Chlamydiia-Parachlamydiales-Parachlamydiaceae-Parachlamydia-Parachlamydia_acanthamoebae-WP_059359785</t>
  </si>
  <si>
    <t>tig00020610_g11957.t1</t>
  </si>
  <si>
    <t>gi|505026529|ref|WP_015213631.1|</t>
  </si>
  <si>
    <t>Bacteria-undef-Cyanobacteria-undef-Nostocales-Nostocaceae-Anabaena-Anabaena_cylindrica-WP_015213631</t>
  </si>
  <si>
    <t>tig00020684_g12915.t1</t>
  </si>
  <si>
    <t>gi|731349621|ref|XP_010686087.1|</t>
  </si>
  <si>
    <t>Eukaryota-Viridiplantae-Streptophyta-undef-Caryophyllales-Chenopodiaceae-Beta-Beta_vulgaris-XP_010686087</t>
  </si>
  <si>
    <t>tig00020964_g16780.t1</t>
  </si>
  <si>
    <t>gi|737162441|ref|WP_035148907.1|</t>
  </si>
  <si>
    <t>Bacteria-undef-Cyanobacteria-undef-Nostocales-Rivulariaceae-Calothrix-Calothrix_sp._336/3-WP_035148907</t>
  </si>
  <si>
    <t>tig00000204_g17736.t1</t>
  </si>
  <si>
    <t>gi|470513800|ref|XP_004352711.1|</t>
  </si>
  <si>
    <t>Eukaryota-undef-undef-undef-Longamoebia-Acanthamoebidae-Acanthamoeba-Acanthamoeba_castellanii-XP_004352711</t>
  </si>
  <si>
    <t>tig00021247_g19659.t1</t>
  </si>
  <si>
    <t>gi|780021463|ref|XP_011665173.1|</t>
  </si>
  <si>
    <t>Eukaryota-Metazoa-Echinodermata-Echinoidea-Echinoida-Strongylocentrotidae-Strongylocentrotus-Strongylocentrotus_purpuratus-XP_011665173</t>
  </si>
  <si>
    <t>tig00021350_g20625.t1</t>
  </si>
  <si>
    <t>gi|528892572|gb|EPZ32940.1|</t>
  </si>
  <si>
    <t>Eukaryota-Fungi-Cryptomycota-undef-undef-undef-Rozella-Rozella_allomycis-EPZ32940</t>
  </si>
  <si>
    <t>tig00021795_g23525.t1</t>
  </si>
  <si>
    <t>gi|504989435|ref|WP_015176537.1|</t>
  </si>
  <si>
    <t>Bacteria-undef-Cyanobacteria-undef-Oscillatoriales-Oscillatoriaceae-Oscillatoria-Oscillatoria_nigro-viridis-WP_015176537</t>
  </si>
  <si>
    <t>tig00000367_g24481.t1</t>
  </si>
  <si>
    <t>gi|1059542543|emb|SCL69436.1|</t>
  </si>
  <si>
    <t>Bacteria-undef-Actinobacteria-Actinobacteria-Micromonosporales-Micromonosporaceae-Micromonospora-Micromonospora_chersina-SCL69436</t>
  </si>
  <si>
    <t>tig00000404_g379.t1</t>
  </si>
  <si>
    <t>gi|567989087|gb|ETL39355.1|</t>
  </si>
  <si>
    <t>Eukaryota-undef-undef-Oomycetes-Peronosporales-undef-Phytophthora-Phytophthora_parasitica-ETL39355</t>
  </si>
  <si>
    <t>tig00000076_g2311.t1</t>
  </si>
  <si>
    <t>gi|1026950007|ref|XP_016612992.1|</t>
  </si>
  <si>
    <t>Eukaryota-Fungi-Chytridiomycota-Chytridiomycetes-Spizellomycetales-Spizellomycetaceae-Spizellomyces-Spizellomyces_punctatus-XP_016612992</t>
  </si>
  <si>
    <t>tig00000802_g4255.t1</t>
  </si>
  <si>
    <t>gi|511009261|gb|EPB90508.1|</t>
  </si>
  <si>
    <t>Eukaryota-Fungi-Mucoromycota-undef-Mucorales-Mucoraceae-Mucor-Mucor_circinelloides-EPB90508</t>
  </si>
  <si>
    <t>tig00000881_g5221.t1</t>
  </si>
  <si>
    <t>gi|157887534|emb|CAM98718.1|</t>
  </si>
  <si>
    <t>Eukaryota-undef-undef-undef-undef-Plasmodiophoridae-Plasmodiophora-Plasmodiophora_brassicae-CAM98718</t>
  </si>
  <si>
    <t>tig00001000_g6186.t1</t>
  </si>
  <si>
    <t>gi|951277253|emb|CUS90568.1|</t>
  </si>
  <si>
    <t>Bacteria-undef-Candidatus Kryptonia-undef-undef-undef-Candidatus Kryptobacter-Candidatus_Kryptobacter_tengchongensis-CUS90568</t>
  </si>
  <si>
    <t>tig00001304_g8107.t1</t>
  </si>
  <si>
    <t>gi|1035937037|gb|OAY65035.1|</t>
  </si>
  <si>
    <t>Eukaryota-Viridiplantae-Streptophyta-Liliopsida-Poales-Bromeliaceae-Ananas-Ananas_comosus-OAY65035</t>
  </si>
  <si>
    <t>tig00020556_g10990.t1</t>
  </si>
  <si>
    <t>gi|698797898|ref|XP_009831978.1|</t>
  </si>
  <si>
    <t>Eukaryota-undef-undef-Oomycetes-Saprolegniales-Saprolegniaceae-Aphanomyces-Aphanomyces_astaci-XP_009831978</t>
  </si>
  <si>
    <t>tig00020610_g11958.t1</t>
  </si>
  <si>
    <t>gi|302829965|ref|XP_002946549.1|</t>
  </si>
  <si>
    <t>Eukaryota-Viridiplantae-Chlorophyta-Chlorophyceae-Chlamydomonadales-Volvocaceae-Volvox-Volvox_carteri-XP_002946549</t>
  </si>
  <si>
    <t>tig00020684_g12916.t1</t>
  </si>
  <si>
    <t>tig00020912_g15807.t1</t>
  </si>
  <si>
    <t>gi|909130454|gb|KNE57326.1|</t>
  </si>
  <si>
    <t>Eukaryota-Fungi-Blastocladiomycota-Blastocladiomycetes-Blastocladiales-Blastocladiaceae-Allomyces-Allomyces_macrogynus-KNE57326</t>
  </si>
  <si>
    <t>tig00020964_g16781.t1</t>
  </si>
  <si>
    <t>gi|330800826|ref|XP_003288434.1|</t>
  </si>
  <si>
    <t>Eukaryota-undef-undef-undef-Dictyosteliida-undef-Dictyostelium-Dictyostelium_purpureum-XP_003288434</t>
  </si>
  <si>
    <t>tig00000204_g17737.t1</t>
  </si>
  <si>
    <t>gi|768711990|ref|WP_044881407.1|</t>
  </si>
  <si>
    <t>Bacteria-undef-Chlamydiae-Chlamydiia-Parachlamydiales-Parachlamydiaceae-Neochlamydia-Neochlamydia_sp._EPS4-WP_044881407</t>
  </si>
  <si>
    <t>tig00021127_g18697.t1</t>
  </si>
  <si>
    <t>tig00021247_g19660.t1</t>
  </si>
  <si>
    <t>gi|954269267|gb|KRX61645.1|</t>
  </si>
  <si>
    <t>Eukaryota-Metazoa-Nematoda-Enoplea-Trichocephalida-Trichinellidae-Trichinella-Trichinella_sp._T6-KRX61645</t>
  </si>
  <si>
    <t>tig00021350_g20626.t1</t>
  </si>
  <si>
    <t>gi|551664297|ref|XP_005834912.1|</t>
  </si>
  <si>
    <t>Eukaryota-undef-undef-Cryptophyta-Pyrenomonadales-Geminigeraceae-Guillardia-Guillardia_theta-XP_005834912</t>
  </si>
  <si>
    <t>tig00000254_g22571.t1</t>
  </si>
  <si>
    <t>gi|475574717|gb|EMT17065.1|</t>
  </si>
  <si>
    <t>Eukaryota-Viridiplantae-Streptophyta-Liliopsida-Poales-Poaceae-Aegilops-Aegilops_tauschii-EMT17065</t>
  </si>
  <si>
    <t>tig00021795_g23526.t1</t>
  </si>
  <si>
    <t>gi|729345524|ref|XP_010541601.1|</t>
  </si>
  <si>
    <t>Eukaryota-Viridiplantae-Streptophyta-undef-Brassicales-Cleomaceae-Tarenaya-Tarenaya_hassleriana-XP_010541601</t>
  </si>
  <si>
    <t>tig00000367_g24482.t1</t>
  </si>
  <si>
    <t>gi|983514631|ref|WP_060666797.1|</t>
  </si>
  <si>
    <t>Bacteria-undef-Firmicutes-Bacilli-Bacillales-Bacillaceae-Bacillus-Bacillus_sp._CHD6a-WP_060666797</t>
  </si>
  <si>
    <t>tig00000404_g380.t1</t>
  </si>
  <si>
    <t>gi|702328820|ref|XP_010054048.1|</t>
  </si>
  <si>
    <t>Eukaryota-Viridiplantae-Streptophyta-undef-Myrtales-Myrtaceae-Eucalyptus-Eucalyptus_grandis-XP_010054048</t>
  </si>
  <si>
    <t>tig00000488_g1343.t1</t>
  </si>
  <si>
    <t>gi|740253354|ref|WP_038094175.1|</t>
  </si>
  <si>
    <t>Bacteria-undef-Firmicutes-Bacilli-Bacillales-Alicyclobacillaceae-Tumebacillus-Tumebacillus_flagellatus-WP_038094175</t>
  </si>
  <si>
    <t>tig00000802_g4256.t1</t>
  </si>
  <si>
    <t>gi|221111885|ref|XP_002154626.1|</t>
  </si>
  <si>
    <t>Eukaryota-Metazoa-Cnidaria-Hydrozoa-Anthoathecata-Hydridae-Hydra-Hydra_vulgaris-XP_002154626</t>
  </si>
  <si>
    <t>tig00000881_g5222.t1</t>
  </si>
  <si>
    <t>gi|281207454|gb|EFA81637.1|</t>
  </si>
  <si>
    <t>Eukaryota-undef-undef-undef-Dictyosteliida-undef-Polysphondylium-Polysphondylium_pallidum-EFA81637</t>
  </si>
  <si>
    <t>tig00001000_g6187.t1</t>
  </si>
  <si>
    <t>gi|168025450|ref|XP_001765247.1|</t>
  </si>
  <si>
    <t>Eukaryota-Viridiplantae-Streptophyta-Bryopsida-Funariales-Funariaceae-Physcomitrella-Physcomitrella_patens-XP_001765247</t>
  </si>
  <si>
    <t>tig00001127_g7141.t1</t>
  </si>
  <si>
    <t>gi|998511514|ref|XP_015516286.1|</t>
  </si>
  <si>
    <t>Eukaryota-Metazoa-Arthropoda-Insecta-Hymenoptera-Diprionidae-Neodiprion-Neodiprion_lecontei-XP_015516286</t>
  </si>
  <si>
    <t>tig00001304_g8108.t1</t>
  </si>
  <si>
    <t>gi|953844834|ref|XP_014589627.1|</t>
  </si>
  <si>
    <t>Eukaryota-Metazoa-Chordata-Mammalia-Perissodactyla-Equidae-Equus-Equus_caballus-XP_014589627</t>
  </si>
  <si>
    <t>tig00000144_g9086.t1</t>
  </si>
  <si>
    <t>gi|813121722|ref|XP_012196477.1|</t>
  </si>
  <si>
    <t>Eukaryota-undef-undef-Oomycetes-Saprolegniales-Saprolegniaceae-Saprolegnia-Saprolegnia_parasitica-XP_012196477</t>
  </si>
  <si>
    <t>tig00020610_g11959.t1</t>
  </si>
  <si>
    <t>gi|1002861593|ref|XP_015694558.1|</t>
  </si>
  <si>
    <t>Eukaryota-Viridiplantae-Streptophyta-Liliopsida-Poales-Poaceae-Oryza-Oryza_brachyantha-XP_015694558</t>
  </si>
  <si>
    <t>tig00020684_g12916.t2</t>
  </si>
  <si>
    <t>tig00020876_g14840.t1</t>
  </si>
  <si>
    <t>tig00020912_g15808.t1</t>
  </si>
  <si>
    <t>gi|1026048292|ref|XP_016569737.1|</t>
  </si>
  <si>
    <t>Eukaryota-Viridiplantae-Streptophyta-undef-Solanales-Solanaceae-Capsicum-Capsicum_annuum-XP_016569737</t>
  </si>
  <si>
    <t>tig00020964_g16781.t2</t>
  </si>
  <si>
    <t>tig00021127_g18698.t1</t>
  </si>
  <si>
    <t>gi|260797974|ref|XP_002593975.1|</t>
  </si>
  <si>
    <t>Eukaryota-Metazoa-Chordata-undef-undef-Branchiostomidae-Branchiostoma-Branchiostoma_floridae-XP_002593975</t>
  </si>
  <si>
    <t>tig00021350_g20627.t1</t>
  </si>
  <si>
    <t>gi|1037238121|gb|ANK81101.1|</t>
  </si>
  <si>
    <t>Bacteria-undef-Proteobacteria-Alphaproteobacteria-Rhizobiales-undef-undef-Rhizobiales_bacterium_NRL2-ANK81101</t>
  </si>
  <si>
    <t>tig00021462_g21594.t1</t>
  </si>
  <si>
    <t>tig00000254_g22572.t1</t>
  </si>
  <si>
    <t>gi|727419737|ref|XP_010428271.1|</t>
  </si>
  <si>
    <t>Eukaryota-Viridiplantae-Streptophyta-undef-Brassicales-Brassicaceae-Camelina-Camelina_sativa-XP_010428271</t>
  </si>
  <si>
    <t>tig00021795_g23527.t1</t>
  </si>
  <si>
    <t>gi|168051542|ref|XP_001778213.1|</t>
  </si>
  <si>
    <t>Eukaryota-Viridiplantae-Streptophyta-Bryopsida-Funariales-Funariaceae-Physcomitrella-Physcomitrella_patens-XP_001778213</t>
  </si>
  <si>
    <t>tig00000367_g24483.t1</t>
  </si>
  <si>
    <t>gi|673014808|ref|XP_008861365.1|</t>
  </si>
  <si>
    <t>Eukaryota-undef-undef-Oomycetes-Saprolegniales-Saprolegniaceae-Aphanomyces-Aphanomyces_invadans-XP_008861365</t>
  </si>
  <si>
    <t>tig00000404_g381.t1</t>
  </si>
  <si>
    <t>gi|975069154|gb|KUR67496.1|</t>
  </si>
  <si>
    <t>Bacteria-undef-Bacteroidetes-undef-Bacteroidetes Order II. Incertae sedis-Rhodothermaceae-undef-Rhodothermaceae_bacterium_RA-KUR67496</t>
  </si>
  <si>
    <t>tig00000488_g1344.t1</t>
  </si>
  <si>
    <t>gi|1032643535|gb|OAQ24875.1|</t>
  </si>
  <si>
    <t>Eukaryota-Fungi-Mucoromycota-undef-Mortierellales-Mortierellaceae-Mortierella-Mortierella_elongata-OAQ24875</t>
  </si>
  <si>
    <t>tig00000802_g4257.t1</t>
  </si>
  <si>
    <t>gi|916797174|ref|WP_051404230.1|</t>
  </si>
  <si>
    <t>Bacteria-undef-Proteobacteria-Alphaproteobacteria-Rhizobiales-Bradyrhizobiaceae-Bradyrhizobium-undef-WP_051404230</t>
  </si>
  <si>
    <t>tig00000881_g5223.t1</t>
  </si>
  <si>
    <t>gi|1000209303|gb|KXJ79531.1|</t>
  </si>
  <si>
    <t>Eukaryota-Metazoa-Arthropoda-Insecta-Diptera-Culicidae-Aedes-Aedes_albopictus-KXJ79531</t>
  </si>
  <si>
    <t>tig00001000_g6188.t1</t>
  </si>
  <si>
    <t>tig00001304_g8109.t1</t>
  </si>
  <si>
    <t>gi|641865290|gb|KDO83975.1|</t>
  </si>
  <si>
    <t>Eukaryota-Viridiplantae-Streptophyta-undef-Sapindales-Rutaceae-Citrus-Citrus_sinensis-KDO83975</t>
  </si>
  <si>
    <t>tig00000144_g9087.t1</t>
  </si>
  <si>
    <t>tig00020610_g11960.t1</t>
  </si>
  <si>
    <t>gi|959047472|ref|XP_014726349.1|</t>
  </si>
  <si>
    <t>Eukaryota-Metazoa-Chordata-Aves-Passeriformes-Sturnidae-Sturnus-Sturnus_vulgaris-XP_014726349</t>
  </si>
  <si>
    <t>tig00020685_g12917.t1</t>
  </si>
  <si>
    <t>gi|552833572|ref|XP_005848561.1|</t>
  </si>
  <si>
    <t>Eukaryota-Viridiplantae-Chlorophyta-Trebouxiophyceae-Chlorellales-Chlorellaceae-Chlorella-Chlorella_variabilis-XP_005848561</t>
  </si>
  <si>
    <t>tig00000190_g13867.t1</t>
  </si>
  <si>
    <t>gi|1032643918|gb|OAQ25253.1|</t>
  </si>
  <si>
    <t>Eukaryota-Fungi-Mucoromycota-undef-Mortierellales-Mortierellaceae-Mortierella-Mortierella_elongata-OAQ25253</t>
  </si>
  <si>
    <t>tig00020876_g14841.t1</t>
  </si>
  <si>
    <t>gi|929333782|ref|XP_014039577.1|</t>
  </si>
  <si>
    <t>Eukaryota-Metazoa-Chordata-Actinopteri-Salmoniformes-Salmonidae-Salmo-Salmo_salar-XP_014039577</t>
  </si>
  <si>
    <t>tig00020912_g15809.t1</t>
  </si>
  <si>
    <t>gi|831305690|ref|XP_012685037.1|</t>
  </si>
  <si>
    <t>Eukaryota-Metazoa-Chordata-Actinopteri-Clupeiformes-Clupeidae-Clupea-Clupea_harengus-XP_012685037</t>
  </si>
  <si>
    <t>tig00020964_g16782.t1</t>
  </si>
  <si>
    <t>gi|672818471|gb|KFH63372.1|</t>
  </si>
  <si>
    <t>Eukaryota-Fungi-Mucoromycota-undef-Mortierellales-Mortierellaceae-Mortierella-Mortierella_verticillata-KFH63372</t>
  </si>
  <si>
    <t>tig00000204_g17739.t1</t>
  </si>
  <si>
    <t>gi|550335114|ref|WP_022611509.1|</t>
  </si>
  <si>
    <t>Bacteria-undef-Proteobacteria-Gammaproteobacteria-Vibrionales-Vibrionaceae-Vibrio-Vibrio_nigripulchritudo-WP_022611509</t>
  </si>
  <si>
    <t>tig00021350_g20628.t1</t>
  </si>
  <si>
    <t>gi|1002836410|ref|XP_015692225.1|</t>
  </si>
  <si>
    <t>Eukaryota-Viridiplantae-Streptophyta-Liliopsida-Poales-Poaceae-Oryza-Oryza_brachyantha-XP_015692225</t>
  </si>
  <si>
    <t>tig00000254_g22573.t1</t>
  </si>
  <si>
    <t>gi|565402618|ref|XP_006366770.1|</t>
  </si>
  <si>
    <t>Eukaryota-Viridiplantae-Streptophyta-undef-Solanales-Solanaceae-Solanum-Solanum_tuberosum-XP_006366770</t>
  </si>
  <si>
    <t>tig00000367_g24484.t1</t>
  </si>
  <si>
    <t>gi|747096662|ref|XP_011096263.1|</t>
  </si>
  <si>
    <t>Eukaryota-Viridiplantae-Streptophyta-undef-Lamiales-Pedaliaceae-Sesamum-Sesamum_indicum-XP_011096263</t>
  </si>
  <si>
    <t>tig00000455_g1000.t1</t>
  </si>
  <si>
    <t>gi|671691405|emb|CDS06141.1|</t>
  </si>
  <si>
    <t>Eukaryota-Fungi-Mucoromycota-undef-Mucorales-Lichtheimiaceae-Lichtheimia-Lichtheimia_ramosa-CDS06141</t>
  </si>
  <si>
    <t>tig00000545_g1974.t1</t>
  </si>
  <si>
    <t>gi|281204306|gb|EFA78502.1|</t>
  </si>
  <si>
    <t>Eukaryota-undef-undef-undef-Dictyosteliida-undef-Polysphondylium-Polysphondylium_pallidum-EFA78502</t>
  </si>
  <si>
    <t>tig00000663_g2948.t1</t>
  </si>
  <si>
    <t>gi|857970875|emb|CEP02736.1|</t>
  </si>
  <si>
    <t>Eukaryota-undef-undef-undef-undef-Plasmodiophoridae-Plasmodiophora-Plasmodiophora_brassicae-CEP02736</t>
  </si>
  <si>
    <t>tig00000842_g4876.t1</t>
  </si>
  <si>
    <t>gi|802615669|ref|XP_012075290.1|</t>
  </si>
  <si>
    <t>Eukaryota-Viridiplantae-Streptophyta-undef-Malpighiales-Euphorbiaceae-Jatropha-Jatropha_curcas-XP_012075290</t>
  </si>
  <si>
    <t>tig00000970_g5851.t1</t>
  </si>
  <si>
    <t>gi|198437995|ref|XP_002128703.1|</t>
  </si>
  <si>
    <t>Eukaryota-Metazoa-Chordata-Ascidiacea-Enterogona-Cionidae-Ciona-Ciona_intestinalis-XP_002128703</t>
  </si>
  <si>
    <t>tig00001071_g6804.t1</t>
  </si>
  <si>
    <t>gi|908491134|ref|XP_013095418.1|</t>
  </si>
  <si>
    <t>Eukaryota-Metazoa-Mollusca-Gastropoda-undef-Planorbidae-Biomphalaria-Biomphalaria_glabrata-XP_013095418</t>
  </si>
  <si>
    <t>tig00001239_g7770.t1</t>
  </si>
  <si>
    <t>gi|489880709|ref|WP_003784171.1|</t>
  </si>
  <si>
    <t>Bacteria-undef-Proteobacteria-Betaproteobacteria-Neisseriales-Neisseriaceae-Kingella-Kingella_denitrificans-WP_003784171</t>
  </si>
  <si>
    <t>tig00001437_g8743.t1</t>
  </si>
  <si>
    <t>gi|931503591|gb|KPK82456.1|</t>
  </si>
  <si>
    <t>Bacteria-undef-Gemmatimonadetes-Gemmatimonadetes-Gemmatimonadales-Gemmatimonadaceae-Gemmatimonas-Gemmatimonas_sp._SM23_52-KPK82456</t>
  </si>
  <si>
    <t>tig00020589_g11622.t1</t>
  </si>
  <si>
    <t>gi|490637216|ref|WP_004502216.1|</t>
  </si>
  <si>
    <t>Bacteria-undef-Spirochaetes-Spirochaetia-undef-Leptospiraceae-Leptospira-Leptospira_weilii-WP_004502216</t>
  </si>
  <si>
    <t>tig00020675_g12580.t1</t>
  </si>
  <si>
    <t>gi|1041137013|ref|XP_017293205.1|</t>
  </si>
  <si>
    <t>Eukaryota-Metazoa-Chordata-Actinopteri-Cyprinodontiformes-undef-Kryptolebias-Kryptolebias_marmoratus-XP_017293205</t>
  </si>
  <si>
    <t>tig00020725_g13538.t1</t>
  </si>
  <si>
    <t>gi|695053904|ref|XP_009415061.1|</t>
  </si>
  <si>
    <t>Eukaryota-Viridiplantae-Streptophyta-Liliopsida-Zingiberales-Musaceae-Musa-Musa_acuminata-XP_009415061</t>
  </si>
  <si>
    <t>tig00020830_g14495.t1</t>
  </si>
  <si>
    <t>gi|694628499|ref|XP_009490478.1|</t>
  </si>
  <si>
    <t>Eukaryota-Metazoa-Chordata-Aves-Pelecaniformes-Pelecanidae-Pelecanus-Pelecanus_crispus-XP_009490478</t>
  </si>
  <si>
    <t>tig00020951_g16441.t1</t>
  </si>
  <si>
    <t>gi|494033204|ref|WP_006975337.1|</t>
  </si>
  <si>
    <t>Bacteria-undef-Proteobacteria-Deltaproteobacteria-Myxococcales-Nannocystaceae-Plesiocystis-Plesiocystis_pacifica-WP_006975337</t>
  </si>
  <si>
    <t>tig00021326_g20290.t1</t>
  </si>
  <si>
    <t>gi|443713587|gb|ELU06365.1|</t>
  </si>
  <si>
    <t>Eukaryota-Metazoa-Annelida-Polychaeta-Capitellida-Capitellidae-Capitella-Capitella_teleta-ELU06365</t>
  </si>
  <si>
    <t>tig00000404_g382.t1</t>
  </si>
  <si>
    <t>gi|464379027|gb|EMO51284.1|</t>
  </si>
  <si>
    <t>Bacteria-undef-Spirochaetes-Spirochaetia-undef-Leptospiraceae-Leptospira-Leptospira_mayottensis-EMO51284</t>
  </si>
  <si>
    <t>tig00000488_g1345.t1</t>
  </si>
  <si>
    <t>gi|830198323|ref|XP_012588455.1|</t>
  </si>
  <si>
    <t>Eukaryota-Metazoa-Chordata-Mammalia-Insectivora-Talpidae-Condylura-Condylura_cristata-XP_012588455</t>
  </si>
  <si>
    <t>tig00001127_g7143.t1</t>
  </si>
  <si>
    <t>gi|34526099|dbj|BAC85180.1|</t>
  </si>
  <si>
    <t>Eukaryota-Metazoa-Chordata-Mammalia-Primates-Hominidae-Homo-Homo_sapiens-BAC85180</t>
  </si>
  <si>
    <t>tig00001304_g8110.t1</t>
  </si>
  <si>
    <t>gi|873229245|emb|CEM13675.1|</t>
  </si>
  <si>
    <t>Eukaryota-undef-Chromerida-undef-undef-undef-Vitrella-Vitrella_brassicaformis-CEM13675</t>
  </si>
  <si>
    <t>tig00000144_g9088.t1</t>
  </si>
  <si>
    <t>gi|281203469|gb|EFA77669.1|</t>
  </si>
  <si>
    <t>Eukaryota-undef-undef-undef-Dictyosteliida-undef-Polysphondylium-Polysphondylium_pallidum-EFA77669</t>
  </si>
  <si>
    <t>tig00020531_g10040.t1</t>
  </si>
  <si>
    <t>gi|762107701|ref|XP_011436461.1|</t>
  </si>
  <si>
    <t>Eukaryota-Metazoa-Mollusca-Bivalvia-Ostreoida-Ostreidae-Crassostrea-Crassostrea_gigas-XP_011436461</t>
  </si>
  <si>
    <t>tig00020685_g12918.t1</t>
  </si>
  <si>
    <t>gi|957827635|ref|XP_014663671.1|</t>
  </si>
  <si>
    <t>Eukaryota-Metazoa-Priapulida-undef-undef-Priapulidae-Priapulus-Priapulus_caudatus-XP_014663671</t>
  </si>
  <si>
    <t>tig00000190_g13868.t1</t>
  </si>
  <si>
    <t>gi|495331603|ref|WP_008056341.1|</t>
  </si>
  <si>
    <t>Bacteria-undef-Cyanobacteria-undef-Oscillatoriales-Microcoleaceae-Arthrospira-Arthrospira_sp._PCC_8005-WP_008056341</t>
  </si>
  <si>
    <t>tig00020964_g16783.t1</t>
  </si>
  <si>
    <t>gi|1025197928|ref|XP_016425224.1|</t>
  </si>
  <si>
    <t>Eukaryota-Metazoa-Chordata-Actinopteri-Cypriniformes-Cyprinidae-Sinocyclocheilus-Sinocyclocheilus_rhinocerous-XP_016425224</t>
  </si>
  <si>
    <t>tig00021350_g20629.t1</t>
  </si>
  <si>
    <t>gi|661869069|emb|CDP21616.1|</t>
  </si>
  <si>
    <t>Eukaryota-Viridiplantae-Streptophyta-undef-Gentianales-Rubiaceae-Coffea-Coffea_canephora-CDP21616</t>
  </si>
  <si>
    <t>tig00021462_g21596.t1</t>
  </si>
  <si>
    <t>tig00000488_g1346.t1</t>
  </si>
  <si>
    <t>gi|1058095172|gb|JAS51245.1|</t>
  </si>
  <si>
    <t>Eukaryota-Metazoa-Arthropoda-Insecta-Hemiptera-Cicadellidae-Cuerna-Cuerna_arida-JAS51245</t>
  </si>
  <si>
    <t>tig00000076_g2315.t1</t>
  </si>
  <si>
    <t>gi|831788425|ref|XP_012758742.1|</t>
  </si>
  <si>
    <t>Eukaryota-undef-undef-undef-Dictyosteliida-undef-Acytostelium-Acytostelium_subglobosum-XP_012758742</t>
  </si>
  <si>
    <t>tig00000144_g9089.t1</t>
  </si>
  <si>
    <t>gi|1057111963|ref|WP_068507725.1|</t>
  </si>
  <si>
    <t>Bacteria-undef-Cyanobacteria-undef-Synechococcales-Leptolyngbyaceae-Leptolyngbya-Leptolyngbya_sp._O-77-WP_068507725</t>
  </si>
  <si>
    <t>tig00020876_g14843.t1</t>
  </si>
  <si>
    <t>tig00020964_g16784.t1</t>
  </si>
  <si>
    <t>gi|504365310|ref|WP_014552412.1|</t>
  </si>
  <si>
    <t>Bacteria-undef-Firmicutes-Clostridia-Halanaerobiales-Halanaerobiaceae-Halanaerobium-Halanaerobium_praevalens-WP_014552412</t>
  </si>
  <si>
    <t>tig00000204_g17741.t1</t>
  </si>
  <si>
    <t>gi|145341498|ref|XP_001415845.1|</t>
  </si>
  <si>
    <t>Eukaryota-Viridiplantae-Chlorophyta-Mamiellophyceae-Mamiellales-Bathycoccaceae-Ostreococcus-Ostreococcus_'lucimarinus'-XP_001415845</t>
  </si>
  <si>
    <t>tig00021127_g18701.t1</t>
  </si>
  <si>
    <t>gi|689678872|emb|CEF48372.1|</t>
  </si>
  <si>
    <t>Bacteria-undef-undef-undef-undef-undef-undef-uncultured_bacterium-CEF48372</t>
  </si>
  <si>
    <t>tig00021350_g20630.t1</t>
  </si>
  <si>
    <t>gi|669164872|ref|XP_008617998.1|</t>
  </si>
  <si>
    <t>Eukaryota-undef-undef-Oomycetes-Saprolegniales-Saprolegniaceae-Saprolegnia-Saprolegnia_diclina-XP_008617998</t>
  </si>
  <si>
    <t>tig00021462_g21597.t1</t>
  </si>
  <si>
    <t>tig00021795_g23530.t1</t>
  </si>
  <si>
    <t>gi|1054582322|ref|WP_066351065.1|</t>
  </si>
  <si>
    <t>Bacteria-undef-Firmicutes-Clostridia-Thermoanaerobacterales-Thermoanaerobacteraceae-Fervidicola-Fervidicola_ferrireducens-WP_066351065</t>
  </si>
  <si>
    <t>tig00000367_g24486.t1</t>
  </si>
  <si>
    <t>gi|62901028|sp|Q84V18.1|STT7_CHLRE</t>
  </si>
  <si>
    <t>Eukaryota-Viridiplantae-Chlorophyta-Chlorophyceae-Chlamydomonadales-Chlamydomonadaceae-Chlamydomonas-Chlamydomonas_reinhardtii-Q84V18</t>
  </si>
  <si>
    <t>tig00000488_g1347.t1</t>
  </si>
  <si>
    <t>gi|159476440|ref|XP_001696319.1|</t>
  </si>
  <si>
    <t>Eukaryota-Viridiplantae-Chlorophyta-Chlorophyceae-Chlamydomonadales-Chlamydomonadaceae-Chlamydomonas-Chlamydomonas_reinhardtii-XP_001696319</t>
  </si>
  <si>
    <t>tig00000076_g2316.t1</t>
  </si>
  <si>
    <t>tig00001304_g8112.t1</t>
  </si>
  <si>
    <t>tig00020556_g10994.t1</t>
  </si>
  <si>
    <t>gi|488720616|ref|WP_002644339.1|</t>
  </si>
  <si>
    <t>Bacteria-undef-Planctomycetes-Planctomycetia-Planctomycetales-Planctomycetaceae-Gimesia-Gimesia_maris-WP_002644339</t>
  </si>
  <si>
    <t>tig00020610_g11962.t1</t>
  </si>
  <si>
    <t>gi|168019794|ref|XP_001762429.1|</t>
  </si>
  <si>
    <t>Eukaryota-Viridiplantae-Streptophyta-Bryopsida-Funariales-Funariaceae-Physcomitrella-Physcomitrella_patens-XP_001762429</t>
  </si>
  <si>
    <t>tig00000190_g13870.t1</t>
  </si>
  <si>
    <t>gi|505001961|ref|WP_015189063.1|</t>
  </si>
  <si>
    <t>Bacteria-undef-Cyanobacteria-undef-Chroococcales-Chroococcaceae-Gloeocapsa-Gloeocapsa_sp._PCC_7428-WP_015189063</t>
  </si>
  <si>
    <t>tig00020876_g14844.t1</t>
  </si>
  <si>
    <t>gi|548407475|ref|XP_005739881.1|</t>
  </si>
  <si>
    <t>Eukaryota-Metazoa-Chordata-Actinopteri-Cichliformes-Cichlidae-Pundamilia-Pundamilia_nyererei-XP_005739881</t>
  </si>
  <si>
    <t>tig00020912_g15812.t1</t>
  </si>
  <si>
    <t>gi|676460036|ref|XP_009055492.1|</t>
  </si>
  <si>
    <t>Eukaryota-Metazoa-Mollusca-Gastropoda-undef-Lottiidae-Lottia-Lottia_gigantea-XP_009055492</t>
  </si>
  <si>
    <t>tig00000204_g17742.t1</t>
  </si>
  <si>
    <t>gi|922856729|gb|KOO25055.1|</t>
  </si>
  <si>
    <t>Eukaryota-undef-undef-undef-Prymnesiales-Chrysochromulinaceae-Chrysochromulina-Chrysochromulina_sp._CCMP291-KOO25055</t>
  </si>
  <si>
    <t>tig00021127_g18702.t1</t>
  </si>
  <si>
    <t>gi|302832580|ref|XP_002947854.1|</t>
  </si>
  <si>
    <t>Eukaryota-Viridiplantae-Chlorophyta-Chlorophyceae-Chlamydomonadales-Volvocaceae-Volvox-Volvox_carteri-XP_002947854</t>
  </si>
  <si>
    <t>tig00021795_g23531.t1</t>
  </si>
  <si>
    <t>gi|504934280|ref|WP_015121382.1|</t>
  </si>
  <si>
    <t>Bacteria-undef-Cyanobacteria-undef-Nostocales-Rivulariaceae-Rivularia-Rivularia_sp._PCC_7116-WP_015121382</t>
  </si>
  <si>
    <t>tig00000404_g385.t1</t>
  </si>
  <si>
    <t>gi|557833686|ref|WP_023458480.1|</t>
  </si>
  <si>
    <t>Bacteria-undef-Proteobacteria-Alphaproteobacteria-Caulobacterales-Caulobacteraceae-Asticcacaulis-Asticcacaulis_sp._AC466-WP_023458480</t>
  </si>
  <si>
    <t>tig00000802_g4261.t1</t>
  </si>
  <si>
    <t>gi|999982340|gb|KXJ21490.1|</t>
  </si>
  <si>
    <t>Eukaryota-Metazoa-Cnidaria-Anthozoa-Actiniaria-Aiptasiidae-Exaiptasia-Exaiptasia_pallida-KXJ21490</t>
  </si>
  <si>
    <t>tig00000881_g5226.t1</t>
  </si>
  <si>
    <t>tig00001304_g8113.t1</t>
  </si>
  <si>
    <t>tig00020610_g11963.t1</t>
  </si>
  <si>
    <t>gi|1032644280|gb|OAQ25610.1|</t>
  </si>
  <si>
    <t>Eukaryota-Fungi-Mucoromycota-undef-Mortierellales-Mortierellaceae-Mortierella-Mortierella_elongata-OAQ25610</t>
  </si>
  <si>
    <t>tig00000190_g13871.t1</t>
  </si>
  <si>
    <t>gi|499749104|ref|WP_011429838.1|</t>
  </si>
  <si>
    <t>Bacteria-undef-Cyanobacteria-undef-Synechococcales-Synechococcaceae-Synechococcus-Synechococcus_sp._JA-3-3Ab-WP_011429838</t>
  </si>
  <si>
    <t>tig00020876_g14845.t1</t>
  </si>
  <si>
    <t>tig00020964_g16786.t1</t>
  </si>
  <si>
    <t>gi|357494493|ref|XP_003617535.1|</t>
  </si>
  <si>
    <t>Eukaryota-Viridiplantae-Streptophyta-undef-Fabales-Fabaceae-Medicago-Medicago_truncatula-XP_003617535</t>
  </si>
  <si>
    <t>tig00000204_g17743.t1</t>
  </si>
  <si>
    <t>tig00021127_g18703.t1</t>
  </si>
  <si>
    <t>gi|156384252|ref|XP_001633245.1|</t>
  </si>
  <si>
    <t>Eukaryota-Metazoa-Cnidaria-Anthozoa-Actiniaria-Edwardsiidae-Nematostella-Nematostella_vectensis-XP_001633245</t>
  </si>
  <si>
    <t>tig00021350_g20632.t1</t>
  </si>
  <si>
    <t>gi|497314605|ref|WP_009628822.1|</t>
  </si>
  <si>
    <t>Bacteria-undef-Cyanobacteria-undef-Synechococcales-Pseudanabaenaceae-Pseudanabaena-undef-WP_009628822</t>
  </si>
  <si>
    <t>tig00021462_g21599.t1</t>
  </si>
  <si>
    <t>gi|675369832|gb|KFM62734.1|</t>
  </si>
  <si>
    <t>Eukaryota-Metazoa-Arthropoda-Arachnida-Araneae-Eresidae-Stegodyphus-Stegodyphus_mimosarum-KFM62734</t>
  </si>
  <si>
    <t>tig00000254_g22577.t1</t>
  </si>
  <si>
    <t>gi|1004136075|gb|KXZ44119.1|</t>
  </si>
  <si>
    <t>Eukaryota-Viridiplantae-Chlorophyta-Chlorophyceae-Chlamydomonadales-Volvocaceae-Gonium-Gonium_pectorale-KXZ44119</t>
  </si>
  <si>
    <t>tig00021795_g23532.t1</t>
  </si>
  <si>
    <t>gi|916964405|ref|WP_051571117.1|</t>
  </si>
  <si>
    <t>Bacteria-undef-Actinobacteria-Actinobacteria-Frankiales-Cryptosporangiaceae-Cryptosporangium-Cryptosporangium_arvum-WP_051571117</t>
  </si>
  <si>
    <t>tig00000367_g24488.t1</t>
  </si>
  <si>
    <t>gi|929514557|ref|XP_005534271.2|</t>
  </si>
  <si>
    <t>Eukaryota-Metazoa-Chordata-Aves-Passeriformes-Paridae-Pseudopodoces-Pseudopodoces_humilis-XP_005534271</t>
  </si>
  <si>
    <t>tig00000404_g386.t1</t>
  </si>
  <si>
    <t>gi|813102597|ref|XP_012193869.1|</t>
  </si>
  <si>
    <t>Eukaryota-undef-undef-Oomycetes-Saprolegniales-Saprolegniaceae-Saprolegnia-Saprolegnia_parasitica-XP_012193869</t>
  </si>
  <si>
    <t>tig00000802_g4262.t1</t>
  </si>
  <si>
    <t>gi|672176149|ref|XP_008808146.1|</t>
  </si>
  <si>
    <t>Eukaryota-Viridiplantae-Streptophyta-Liliopsida-Arecales-Arecaceae-Phoenix-Phoenix_dactylifera-XP_008808146</t>
  </si>
  <si>
    <t>tig00001127_g7147.t1</t>
  </si>
  <si>
    <t>gi|597733205|ref|XP_007228923.1|</t>
  </si>
  <si>
    <t>Eukaryota-Metazoa-Chordata-Actinopteri-Characiformes-Characidae-Astyanax-Astyanax_mexicanus-XP_007228923</t>
  </si>
  <si>
    <t>tig00001304_g8114.t1</t>
  </si>
  <si>
    <t>tig00020610_g11964.t1</t>
  </si>
  <si>
    <t>gi|961085972|ref|XP_014770239.1|</t>
  </si>
  <si>
    <t>Eukaryota-Metazoa-Mollusca-Cephalopoda-Octopoda-Octopodidae-Octopus-Octopus_bimaculoides-XP_014770239</t>
  </si>
  <si>
    <t>tig00020685_g12921.t1</t>
  </si>
  <si>
    <t>gi|262079094|gb|ACY15063.1|</t>
  </si>
  <si>
    <t>Bacteria-undef-Proteobacteria-Deltaproteobacteria-Myxococcales-Kofleriaceae-Haliangium-Haliangium_ochraceum-ACY15063</t>
  </si>
  <si>
    <t>tig00020876_g14846.t1</t>
  </si>
  <si>
    <t>gi|909134860|gb|KNE60928.1|</t>
  </si>
  <si>
    <t>Eukaryota-Fungi-Blastocladiomycota-Blastocladiomycetes-Blastocladiales-Blastocladiaceae-Allomyces-Allomyces_macrogynus-KNE60928</t>
  </si>
  <si>
    <t>tig00020912_g15814.t1</t>
  </si>
  <si>
    <t>gi|999990536|gb|KXJ29558.1|</t>
  </si>
  <si>
    <t>Eukaryota-Metazoa-Cnidaria-Anthozoa-Actiniaria-Aiptasiidae-Exaiptasia-Exaiptasia_pallida-KXJ29558</t>
  </si>
  <si>
    <t>tig00021127_g18704.t1</t>
  </si>
  <si>
    <t>gi|545368684|ref|XP_005649120.1|</t>
  </si>
  <si>
    <t>Eukaryota-Viridiplantae-Chlorophyta-Trebouxiophyceae-undef-Coccomyxaceae-Coccomyxa-Coccomyxa_subellipsoidea-XP_005649120</t>
  </si>
  <si>
    <t>tig00021247_g19667.t1</t>
  </si>
  <si>
    <t>tig00021350_g20633.t1</t>
  </si>
  <si>
    <t>gi|1032641042|gb|OAQ22459.1|</t>
  </si>
  <si>
    <t>Eukaryota-Fungi-Mucoromycota-undef-Mortierellales-Mortierellaceae-Mortierella-Mortierella_elongata-OAQ22459</t>
  </si>
  <si>
    <t>tig00021462_g21600.t1</t>
  </si>
  <si>
    <t>gi|552932650|gb|ESA16092.1|</t>
  </si>
  <si>
    <t>Eukaryota-Fungi-Mucoromycota-Glomeromycetes-Glomerales-Glomeraceae-Rhizophagus-Rhizophagus_irregularis-ESA16092</t>
  </si>
  <si>
    <t>tig00000254_g22578.t1</t>
  </si>
  <si>
    <t>gi|682294221|gb|KFY09013.1|</t>
  </si>
  <si>
    <t>Eukaryota-Fungi-Ascomycota-Leotiomycetes-undef-Pseudeurotiaceae-Pseudogymnoascus-Pseudogymnoascus_sp._VKM_F-4246-KFY09013</t>
  </si>
  <si>
    <t>tig00021795_g23533.t1</t>
  </si>
  <si>
    <t>gi|758366399|emb|CEP11063.1|</t>
  </si>
  <si>
    <t>Eukaryota-Fungi-Mucoromycota-undef-Mucorales-Mucoraceae-Parasitella-Parasitella_parasitica-CEP11063</t>
  </si>
  <si>
    <t>tig00000404_g387.t1</t>
  </si>
  <si>
    <t>gi|762135003|ref|XP_011450740.1|</t>
  </si>
  <si>
    <t>Eukaryota-Metazoa-Mollusca-Bivalvia-Ostreoida-Ostreidae-Crassostrea-Crassostrea_gigas-XP_011450740</t>
  </si>
  <si>
    <t>tig00001127_g7148.t1</t>
  </si>
  <si>
    <t>gi|573949525|ref|XP_006657060.1|</t>
  </si>
  <si>
    <t>Eukaryota-Viridiplantae-Streptophyta-Liliopsida-Poales-Poaceae-Oryza-Oryza_brachyantha-XP_006657060</t>
  </si>
  <si>
    <t>tig00001307_g8115.t1</t>
  </si>
  <si>
    <t>tig00020556_g10996.t1</t>
  </si>
  <si>
    <t>tig00020610_g11965.t1</t>
  </si>
  <si>
    <t>gi|302814133|ref|XP_002988751.1|</t>
  </si>
  <si>
    <t>Eukaryota-Viridiplantae-Streptophyta-Lycopodiopsida-Selaginellales-Selaginellaceae-Selaginella-Selaginella_moellendorffii-XP_002988751</t>
  </si>
  <si>
    <t>tig00020685_g12922.t1</t>
  </si>
  <si>
    <t>gi|941506671|gb|KQC15944.1|</t>
  </si>
  <si>
    <t>Archaea-undef-Euryarchaeota-Methanomicrobia-Methanosarcinales-Methanosaetaceae-Methanosaeta-Methanosaeta_sp._SDB-KQC15944</t>
  </si>
  <si>
    <t>tig00000190_g13873.t1</t>
  </si>
  <si>
    <t>gi|952351681|gb|KRT73449.1|</t>
  </si>
  <si>
    <t>Bacteria-undef-Proteobacteria-Deltaproteobacteria-undef-undef-undef-Deltaproteobacteria_bacterium_CSP1-8-KRT73449</t>
  </si>
  <si>
    <t>tig00020876_g14847.t1</t>
  </si>
  <si>
    <t>gi|672380705|gb|KFG82902.1|</t>
  </si>
  <si>
    <t>Eukaryota-Fungi-Ascomycota-Sordariomycetes-Hypocreales-Clavicipitaceae-Metarhizium-Metarhizium_anisopliae-KFG82902</t>
  </si>
  <si>
    <t>tig00000204_g17745.t1</t>
  </si>
  <si>
    <t>gi|857979117|emb|CEO95355.1|</t>
  </si>
  <si>
    <t>Eukaryota-undef-undef-undef-undef-Plasmodiophoridae-Plasmodiophora-Plasmodiophora_brassicae-CEO95355</t>
  </si>
  <si>
    <t>tig00021350_g20634.t1</t>
  </si>
  <si>
    <t>gi|752365841|gb|KIO23687.1|</t>
  </si>
  <si>
    <t>Eukaryota-Fungi-Basidiomycota-Agaricomycetes-Cantharellales-Tulasnellaceae-Tulasnella-Tulasnella_calospora-KIO23687</t>
  </si>
  <si>
    <t>tig00021795_g23534.t1</t>
  </si>
  <si>
    <t>gi|908403909|ref|XP_013081149.1|</t>
  </si>
  <si>
    <t>Eukaryota-Metazoa-Mollusca-Gastropoda-undef-Planorbidae-Biomphalaria-Biomphalaria_glabrata-XP_013081149</t>
  </si>
  <si>
    <t>tig00000367_g24490.t1</t>
  </si>
  <si>
    <t>gi|15223054|ref|NP_172856.1|</t>
  </si>
  <si>
    <t>Eukaryota-Viridiplantae-Streptophyta-undef-Brassicales-Brassicaceae-Arabidopsis-Arabidopsis_thaliana-NP_172856</t>
  </si>
  <si>
    <t>tig00000404_g388.t1</t>
  </si>
  <si>
    <t>gi|953494358|emb|CEG43952.1|</t>
  </si>
  <si>
    <t>Eukaryota-undef-undef-Oomycetes-Peronosporales-Peronosporaceae-Plasmopara-Plasmopara_halstedii-CEG43952</t>
  </si>
  <si>
    <t>tig00000802_g4264.t1</t>
  </si>
  <si>
    <t>gi|403361812|gb|EJY80615.1|</t>
  </si>
  <si>
    <t>Eukaryota-undef-undef-Spirotrichea-Sporadotrichida-Oxytrichidae-Oxytricha-Oxytricha_trifallax-EJY80615</t>
  </si>
  <si>
    <t>tig00000881_g5229.t1</t>
  </si>
  <si>
    <t>gi|330800704|ref|XP_003288374.1|</t>
  </si>
  <si>
    <t>Eukaryota-undef-undef-undef-Dictyosteliida-undef-Dictyostelium-Dictyostelium_purpureum-XP_003288374</t>
  </si>
  <si>
    <t>tig00001001_g6195.t1</t>
  </si>
  <si>
    <t>tig00001307_g8116.t1</t>
  </si>
  <si>
    <t>gi|929090632|ref|XP_014056060.1|</t>
  </si>
  <si>
    <t>Eukaryota-Metazoa-Chordata-Actinopteri-Salmoniformes-Salmonidae-Salmo-Salmo_salar-XP_014056060</t>
  </si>
  <si>
    <t>tig00000144_g9094.t1</t>
  </si>
  <si>
    <t>gi|545709828|ref|XP_005707223.1|</t>
  </si>
  <si>
    <t>Eukaryota-undef-undef-Bangiophyceae-Cyanidiales-Cyanidiaceae-Galdieria-Galdieria_sulphuraria-XP_005707223</t>
  </si>
  <si>
    <t>tig00020610_g11966.t1</t>
  </si>
  <si>
    <t>gi|302851956|ref|XP_002957500.1|</t>
  </si>
  <si>
    <t>Eukaryota-Viridiplantae-Chlorophyta-Chlorophyceae-Chlamydomonadales-Volvocaceae-Volvox-Volvox_carteri-XP_002957500</t>
  </si>
  <si>
    <t>tig00020685_g12923.t1</t>
  </si>
  <si>
    <t>gi|516251821|ref|WP_017655784.1|</t>
  </si>
  <si>
    <t>Bacteria-undef-Cyanobacteria-undef-Nostocales-Fortieaceae-Fortiea-Fortiea_contorta-WP_017655784</t>
  </si>
  <si>
    <t>tig00000190_g13874.t1</t>
  </si>
  <si>
    <t>gi|752691141|ref|WP_041338963.1|</t>
  </si>
  <si>
    <t>Bacteria-undef-Proteobacteria-Gammaproteobacteria-Alteromonadales-Alteromonadaceae-Marinobacter-Marinobacter_similis-WP_041338963</t>
  </si>
  <si>
    <t>tig00020876_g14848.t1</t>
  </si>
  <si>
    <t>tig00021127_g18706.t1</t>
  </si>
  <si>
    <t>gi|518325670|ref|WP_019495877.1|</t>
  </si>
  <si>
    <t>Bacteria-undef-Cyanobacteria-undef-Nostocales-Rivulariaceae-Calothrix-Calothrix_sp._PCC_7103-WP_019495877</t>
  </si>
  <si>
    <t>tig00021247_g19669.t1</t>
  </si>
  <si>
    <t>tig00000254_g22580.t1</t>
  </si>
  <si>
    <t>gi|923118445|ref|XP_013752698.1|</t>
  </si>
  <si>
    <t>Eukaryota-undef-undef-undef-undef-Apusomonadidae-Thecamonas-Thecamonas_trahens-XP_013752698</t>
  </si>
  <si>
    <t>tig00000367_g24491.t1</t>
  </si>
  <si>
    <t>gi|551647255|ref|XP_005826412.1|</t>
  </si>
  <si>
    <t>Eukaryota-undef-undef-Cryptophyta-Pyrenomonadales-Geminigeraceae-Guillardia-Guillardia_theta-XP_005826412</t>
  </si>
  <si>
    <t>tig00000404_g389.t1</t>
  </si>
  <si>
    <t>gi|351725765|ref|NP_001236336.1|</t>
  </si>
  <si>
    <t>Eukaryota-Viridiplantae-Streptophyta-undef-Fabales-Fabaceae-Glycine-Glycine_max-NP_001236336</t>
  </si>
  <si>
    <t>tig00000802_g4265.t1</t>
  </si>
  <si>
    <t>gi|758370289|emb|CEP07278.1|</t>
  </si>
  <si>
    <t>Eukaryota-Fungi-Mucoromycota-undef-Mucorales-Mucoraceae-Parasitella-Parasitella_parasitica-CEP07278</t>
  </si>
  <si>
    <t>tig00001001_g6196.t1</t>
  </si>
  <si>
    <t>gi|921110021|ref|WP_053085182.1|</t>
  </si>
  <si>
    <t>Bacteria-undef-Proteobacteria-Gammaproteobacteria-undef-Competibacteraceae-Candidatus Competibacter-Candidatus_Competibacter_denitrificans-WP_053085182</t>
  </si>
  <si>
    <t>tig00001127_g7150.t1</t>
  </si>
  <si>
    <t>tig00020556_g10998.t1</t>
  </si>
  <si>
    <t>gi|565352483|ref|XP_006343172.1|</t>
  </si>
  <si>
    <t>Eukaryota-Viridiplantae-Streptophyta-undef-Solanales-Solanaceae-Solanum-Solanum_tuberosum-XP_006343172</t>
  </si>
  <si>
    <t>tig00020685_g12924.t1</t>
  </si>
  <si>
    <t>gi|1028409941|gb|OAI40652.1|</t>
  </si>
  <si>
    <t>Bacteria-undef-Planctomycetes-Planctomycetia-Planctomycetales-Planctomycetaceae-undef-Planctomycetaceae_bacterium_SCGC_AG-212-D15-OAI40652</t>
  </si>
  <si>
    <t>tig00000190_g13875.t1</t>
  </si>
  <si>
    <t>gi|873235995|emb|CEL99581.1|</t>
  </si>
  <si>
    <t>Eukaryota-undef-Chromerida-undef-undef-undef-Vitrella-Vitrella_brassicaformis-CEL99581</t>
  </si>
  <si>
    <t>tig00021127_g18707.t1</t>
  </si>
  <si>
    <t>gi|930007956|ref|WP_054112867.1|</t>
  </si>
  <si>
    <t>Bacteria-undef-Proteobacteria-Gammaproteobacteria-Cellvibrionales-Cellvibrionaceae-Marinagarivorans-Marinagarivorans_algicola-WP_054112867</t>
  </si>
  <si>
    <t>tig00021350_g20636.t1</t>
  </si>
  <si>
    <t>gi|154334291|ref|XP_001563397.1|</t>
  </si>
  <si>
    <t>Eukaryota-undef-undef-undef-Kinetoplastida-Trypanosomatidae-Leishmania-Leishmania_braziliensis-XP_001563397</t>
  </si>
  <si>
    <t>tig00021462_g21602.t1</t>
  </si>
  <si>
    <t>gi|831780320|ref|XP_012755995.1|</t>
  </si>
  <si>
    <t>Eukaryota-undef-undef-undef-Dictyosteliida-undef-Acytostelium-Acytostelium_subglobosum-XP_012755995</t>
  </si>
  <si>
    <t>tig00000254_g22581.t1</t>
  </si>
  <si>
    <t>tig00021795_g23536.t1</t>
  </si>
  <si>
    <t>gi|919148727|ref|WP_052704359.1|</t>
  </si>
  <si>
    <t>Bacteria-undef-Proteobacteria-Gammaproteobacteria-Oceanospirillales-Halomonadaceae-Halomonas-Halomonas_sp._S2151-WP_052704359</t>
  </si>
  <si>
    <t>tig00000404_g390.t1</t>
  </si>
  <si>
    <t>gi|1021477988|ref|XP_016178946.1|</t>
  </si>
  <si>
    <t>Eukaryota-Viridiplantae-Streptophyta-undef-Fabales-Fabaceae-Arachis-Arachis_ipaensis-XP_016178946</t>
  </si>
  <si>
    <t>tig00000488_g1353.t1</t>
  </si>
  <si>
    <t>gi|515809512|ref|WP_017240265.1|</t>
  </si>
  <si>
    <t>Bacteria-undef-Actinobacteria-Actinobacteria-Streptomycetales-Streptomycetaceae-Streptomyces-Streptomyces_sp._SS-WP_017240265</t>
  </si>
  <si>
    <t>tig00000076_g2322.t1</t>
  </si>
  <si>
    <t>gi|552833498|ref|XP_005848548.1|</t>
  </si>
  <si>
    <t>Eukaryota-Viridiplantae-Chlorophyta-Trebouxiophyceae-Chlorellales-Chlorellaceae-Chlorella-Chlorella_variabilis-XP_005848548</t>
  </si>
  <si>
    <t>tig00000802_g4266.t1</t>
  </si>
  <si>
    <t>tig00001127_g7151.t1</t>
  </si>
  <si>
    <t>gi|1028409842|gb|OAI40559.1|</t>
  </si>
  <si>
    <t>Bacteria-undef-Planctomycetes-Planctomycetia-Planctomycetales-Planctomycetaceae-undef-Planctomycetaceae_bacterium_SCGC_AG-212-D15-OAI40559</t>
  </si>
  <si>
    <t>tig00001307_g8118.t1</t>
  </si>
  <si>
    <t>gi|330792288|ref|XP_003284221.1|</t>
  </si>
  <si>
    <t>Eukaryota-undef-undef-undef-Dictyosteliida-undef-Dictyostelium-Dictyostelium_purpureum-XP_003284221</t>
  </si>
  <si>
    <t>tig00020556_g10999.t1</t>
  </si>
  <si>
    <t>gi|301107702|ref|XP_002902933.1|</t>
  </si>
  <si>
    <t>Eukaryota-undef-undef-Oomycetes-Peronosporales-undef-Phytophthora-Phytophthora_infestans-XP_002902933</t>
  </si>
  <si>
    <t>tig00000190_g13876.t1</t>
  </si>
  <si>
    <t>gi|53749651|ref|NP_998184.1|</t>
  </si>
  <si>
    <t>Eukaryota-Metazoa-Chordata-Actinopteri-Cypriniformes-Cyprinidae-Danio-Danio_rerio-NP_998184</t>
  </si>
  <si>
    <t>tig00020964_g16791.t1</t>
  </si>
  <si>
    <t>gi|762095787|ref|XP_011430407.1|</t>
  </si>
  <si>
    <t>Eukaryota-Metazoa-Mollusca-Bivalvia-Ostreoida-Ostreidae-Crassostrea-Crassostrea_gigas-XP_011430407</t>
  </si>
  <si>
    <t>tig00000204_g17748.t1</t>
  </si>
  <si>
    <t>gi|168053096|ref|XP_001778974.1|</t>
  </si>
  <si>
    <t>Eukaryota-Viridiplantae-Streptophyta-Bryopsida-Funariales-Funariaceae-Physcomitrella-Physcomitrella_patens-XP_001778974</t>
  </si>
  <si>
    <t>tig00021127_g18708.t1</t>
  </si>
  <si>
    <t>gi|470323830|ref|XP_004349715.1|</t>
  </si>
  <si>
    <t>Eukaryota-undef-undef-Ichthyosporea-undef-undef-Capsaspora-Capsaspora_owczarzaki-XP_004349715</t>
  </si>
  <si>
    <t>tig00021350_g20637.t1</t>
  </si>
  <si>
    <t>gi|66807035|ref|XP_637240.1|</t>
  </si>
  <si>
    <t>Eukaryota-undef-undef-undef-Dictyosteliida-undef-Dictyostelium-Dictyostelium_discoideum-XP_637240</t>
  </si>
  <si>
    <t>tig00021462_g21603.t1</t>
  </si>
  <si>
    <t>gi|731321016|ref|XP_010671121.1|</t>
  </si>
  <si>
    <t>Eukaryota-Viridiplantae-Streptophyta-undef-Caryophyllales-Chenopodiaceae-Beta-Beta_vulgaris-XP_010671121</t>
  </si>
  <si>
    <t>tig00000254_g22582.t1</t>
  </si>
  <si>
    <t>gi|149641196|ref|XP_001510595.1|</t>
  </si>
  <si>
    <t>Eukaryota-Metazoa-Chordata-Mammalia-Monotremata-Ornithorhynchidae-Ornithorhynchus-Ornithorhynchus_anatinus-XP_001510595</t>
  </si>
  <si>
    <t>tig00021795_g23536.t2</t>
  </si>
  <si>
    <t>tig00000076_g2323.t1</t>
  </si>
  <si>
    <t>gi|470393287|ref|XP_004334862.1|</t>
  </si>
  <si>
    <t>Eukaryota-undef-undef-undef-Longamoebia-Acanthamoebidae-Acanthamoeba-Acanthamoeba_castellanii-XP_004334862</t>
  </si>
  <si>
    <t>tig00000704_g3300.t1</t>
  </si>
  <si>
    <t>gi|552848635|ref|XP_005852145.1|</t>
  </si>
  <si>
    <t>Eukaryota-Viridiplantae-Chlorophyta-Trebouxiophyceae-Chlorellales-Chlorellaceae-Chlorella-Chlorella_variabilis-XP_005852145</t>
  </si>
  <si>
    <t>tig00000802_g4267.t1</t>
  </si>
  <si>
    <t>gi|551327563|ref|WP_022947006.1|</t>
  </si>
  <si>
    <t>Bacteria-undef-Proteobacteria-Gammaproteobacteria-Methylococcales-Methylothermaceae-Methylohalobius-Methylohalobius_crimeensis-WP_022947006</t>
  </si>
  <si>
    <t>tig00000144_g9097.t1</t>
  </si>
  <si>
    <t>gi|545709346|ref|XP_005706983.1|</t>
  </si>
  <si>
    <t>Eukaryota-undef-undef-Bangiophyceae-Cyanidiales-Cyanidiaceae-Galdieria-Galdieria_sulphuraria-XP_005706983</t>
  </si>
  <si>
    <t>tig00020556_g11000.t1</t>
  </si>
  <si>
    <t>gi|1026773057|gb|OAE32360.1|</t>
  </si>
  <si>
    <t>Eukaryota-Viridiplantae-Streptophyta-Marchantiopsida-Marchantiales-Marchantiaceae-Marchantia-Marchantia_polymorpha-OAE32360</t>
  </si>
  <si>
    <t>tig00020610_g11969.t1</t>
  </si>
  <si>
    <t>gi|971515844|dbj|GAQ82377.1|</t>
  </si>
  <si>
    <t>Eukaryota-Viridiplantae-Streptophyta-Klebsormidiophyceae-Klebsormidiales-Klebsormidiaceae-Klebsormidium-Klebsormidium_flaccidum-GAQ82377</t>
  </si>
  <si>
    <t>tig00000190_g13877.t1</t>
  </si>
  <si>
    <t>gi|1013939854|gb|KYQ93543.1|</t>
  </si>
  <si>
    <t>Eukaryota-undef-undef-undef-Dictyosteliida-undef-Dictyostelium-Dictyostelium_lacteum-KYQ93543</t>
  </si>
  <si>
    <t>tig00020964_g16792.t1</t>
  </si>
  <si>
    <t>gi|298711848|emb|CBJ32871.1|</t>
  </si>
  <si>
    <t>Eukaryota-undef-Phaeophyceae-undef-Ectocarpales-Ectocarpaceae-Ectocarpus-Ectocarpus_siliculosus-CBJ32871</t>
  </si>
  <si>
    <t>tig00021127_g18709.t1</t>
  </si>
  <si>
    <t>gi|470246116|ref|XP_004357129.1|</t>
  </si>
  <si>
    <t>Eukaryota-undef-undef-undef-Dictyosteliida-undef-Dictyostelium-Dictyostelium_fasciculatum-XP_004357129</t>
  </si>
  <si>
    <t>tig00021462_g21604.t1</t>
  </si>
  <si>
    <t>gi|950929654|ref|XP_014502725.1|</t>
  </si>
  <si>
    <t>Eukaryota-Viridiplantae-Streptophyta-undef-Fabales-Fabaceae-Vigna-Vigna_radiata-XP_014502725</t>
  </si>
  <si>
    <t>tig00000254_g22583.t1</t>
  </si>
  <si>
    <t>gi|168016290|ref|XP_001760682.1|</t>
  </si>
  <si>
    <t>Eukaryota-Viridiplantae-Streptophyta-Bryopsida-Funariales-Funariaceae-Physcomitrella-Physcomitrella_patens-XP_001760682</t>
  </si>
  <si>
    <t>tig00021795_g23537.t1</t>
  </si>
  <si>
    <t>tig00000545_g1975.t1</t>
  </si>
  <si>
    <t>gi|655968767|ref|WP_029011372.1|</t>
  </si>
  <si>
    <t>Bacteria-undef-Proteobacteria-Alphaproteobacteria-Rhodospirillales-Rhodospirillaceae-Azospirillum-Azospirillum_halopraeferens-WP_029011372</t>
  </si>
  <si>
    <t>tig00000663_g2949.t1</t>
  </si>
  <si>
    <t>gi|552823296|ref|XP_005846317.1|</t>
  </si>
  <si>
    <t>Eukaryota-Viridiplantae-Chlorophyta-Trebouxiophyceae-Chlorellales-Chlorellaceae-Chlorella-Chlorella_variabilis-XP_005846317</t>
  </si>
  <si>
    <t>tig00000754_g3920.t1</t>
  </si>
  <si>
    <t>tig00000842_g4877.t1</t>
  </si>
  <si>
    <t>gi|719987101|ref|XP_010251901.1|</t>
  </si>
  <si>
    <t>Eukaryota-Viridiplantae-Streptophyta-undef-Proteales-Nelumbonaceae-Nelumbo-Nelumbo_nucifera-XP_010251901</t>
  </si>
  <si>
    <t>tig00001071_g6805.t1</t>
  </si>
  <si>
    <t>gi|515379077|ref|WP_016874878.1|</t>
  </si>
  <si>
    <t>Bacteria-undef-Cyanobacteria-undef-Nostocales-Chlorogloeopsidaceae-Chlorogloeopsis-Chlorogloeopsis_fritschii-WP_016874878</t>
  </si>
  <si>
    <t>tig00001249_g7771.t1</t>
  </si>
  <si>
    <t>gi|493384036|ref|WP_006340282.1|</t>
  </si>
  <si>
    <t>Bacteria-undef-Chlamydiae-Chlamydiia-Parachlamydiales-Parachlamydiaceae-Parachlamydia-Parachlamydia_acanthamoebae-WP_006340282</t>
  </si>
  <si>
    <t>tig00001437_g8744.t1</t>
  </si>
  <si>
    <t>gi|544216629|ref|XP_005538459.1|</t>
  </si>
  <si>
    <t>Eukaryota-undef-undef-Bangiophyceae-Cyanidiales-Cyanidiaceae-Cyanidioschyzon-Cyanidioschyzon_merolae-XP_005538459</t>
  </si>
  <si>
    <t>tig00020553_g10661.t1</t>
  </si>
  <si>
    <t>gi|571030323|ref|WP_024125120.1|</t>
  </si>
  <si>
    <t>Bacteria-undef-Cyanobacteria-undef-Synechococcales-Synechococcaceae-Thermosynechococcus-Thermosynechococcus_sp._NK55a-WP_024125120</t>
  </si>
  <si>
    <t>tig00000042_g15470.t1</t>
  </si>
  <si>
    <t>gi|971519890|dbj|GAQ78340.1|</t>
  </si>
  <si>
    <t>Eukaryota-Viridiplantae-Streptophyta-Klebsormidiophyceae-Klebsormidiales-Klebsormidiaceae-Klebsormidium-Klebsormidium_flaccidum-GAQ78340</t>
  </si>
  <si>
    <t>tig00021433_g21255.t1</t>
  </si>
  <si>
    <t>gi|971517814|dbj|GAQ80404.1|</t>
  </si>
  <si>
    <t>Eukaryota-Viridiplantae-Streptophyta-Klebsormidiophyceae-Klebsormidiales-Klebsormidiaceae-Klebsormidium-Klebsormidium_flaccidum-GAQ80404</t>
  </si>
  <si>
    <t>tig00000451_g967.t1</t>
  </si>
  <si>
    <t>gi|515380063|ref|WP_016875294.1|</t>
  </si>
  <si>
    <t>Bacteria-undef-Cyanobacteria-undef-Nostocales-Chlorogloeopsidaceae-Chlorogloeopsis-Chlorogloeopsis_fritschii-WP_016875294</t>
  </si>
  <si>
    <t>tig00000658_g2913.t1</t>
  </si>
  <si>
    <t>tig00000963_g5816.t1</t>
  </si>
  <si>
    <t>gi|195437324|ref|XP_002066590.1|</t>
  </si>
  <si>
    <t>Eukaryota-Metazoa-Arthropoda-Insecta-Diptera-Drosophilidae-Drosophila-Drosophila_willistoni-XP_002066590</t>
  </si>
  <si>
    <t>tig00001067_g6769.t1</t>
  </si>
  <si>
    <t>gi|753861647|ref|WP_041617262.1|</t>
  </si>
  <si>
    <t>Bacteria-undef-Firmicutes-Bacilli-Bacillales-Paenibacillaceae-Paenibacillus-Paenibacillus_mucilaginosus-WP_041617262</t>
  </si>
  <si>
    <t>tig00001234_g7735.t1</t>
  </si>
  <si>
    <t>gi|908414128|ref|XP_013068241.1|</t>
  </si>
  <si>
    <t>Eukaryota-Metazoa-Mollusca-Gastropoda-undef-Planorbidae-Biomphalaria-Biomphalaria_glabrata-XP_013068241</t>
  </si>
  <si>
    <t>tig00001424_g8708.t1</t>
  </si>
  <si>
    <t>tig00020553_g10627.t1</t>
  </si>
  <si>
    <t>gi|999986156|gb|KXJ25297.1|</t>
  </si>
  <si>
    <t>Eukaryota-Metazoa-Cnidaria-Anthozoa-Actiniaria-Aiptasiidae-Exaiptasia-Exaiptasia_pallida-KXJ25297</t>
  </si>
  <si>
    <t>tig00020723_g13505.t1</t>
  </si>
  <si>
    <t>gi|1020415255|ref|XP_016126458.1|</t>
  </si>
  <si>
    <t>Eukaryota-Metazoa-Chordata-Actinopteri-Cypriniformes-Cyprinidae-Sinocyclocheilus-Sinocyclocheilus_grahami-XP_016126458</t>
  </si>
  <si>
    <t>tig00021108_g18328.t1</t>
  </si>
  <si>
    <t>gi|545705092|ref|XP_005704867.1|</t>
  </si>
  <si>
    <t>Eukaryota-undef-undef-Bangiophyceae-Cyanidiales-Cyanidiaceae-Galdieria-Galdieria_sulphuraria-XP_005704867</t>
  </si>
  <si>
    <t>tig00021179_g19287.t1</t>
  </si>
  <si>
    <t>gi|850487410|ref|WP_048040027.1|</t>
  </si>
  <si>
    <t>Archaea-undef-Euryarchaeota-Methanomicrobia-Methanosarcinales-Methanosarcinaceae-Methanosarcina-Methanosarcina_mazei-WP_048040027</t>
  </si>
  <si>
    <t>tig00021319_g20257.t1</t>
  </si>
  <si>
    <t>gi|552835471|ref|XP_005848979.1|</t>
  </si>
  <si>
    <t>Eukaryota-Viridiplantae-Chlorophyta-Trebouxiophyceae-Chlorellales-Chlorellaceae-Chlorella-Chlorella_variabilis-XP_005848979</t>
  </si>
  <si>
    <t>tig00021432_g21219.t1</t>
  </si>
  <si>
    <t>gi|1057553281|ref|WP_068847082.1|</t>
  </si>
  <si>
    <t>Bacteria-undef-Planctomycetes-Planctomycetia-Planctomycetales-Planctomycetaceae-Planctopirus-Planctopirus_sp._JC280-WP_068847082</t>
  </si>
  <si>
    <t>tig00021532_g22200.t1</t>
  </si>
  <si>
    <t>gi|595484754|gb|EXX71675.1|</t>
  </si>
  <si>
    <t>Eukaryota-Fungi-Mucoromycota-Glomeromycetes-Glomerales-Glomeraceae-Rhizophagus-Rhizophagus_irregularis-EXX71675</t>
  </si>
  <si>
    <t>tig00021719_g23156.t1</t>
  </si>
  <si>
    <t>gi|260816467|ref|XP_002602992.1|</t>
  </si>
  <si>
    <t>Eukaryota-Metazoa-Chordata-undef-undef-Branchiostomidae-Branchiostoma-Branchiostoma_floridae-XP_002602992</t>
  </si>
  <si>
    <t>tig00000802_g4268.t1</t>
  </si>
  <si>
    <t>gi|145475717|ref|XP_001423881.1|</t>
  </si>
  <si>
    <t>Eukaryota-undef-undef-Oligohymenophorea-Peniculida-Parameciidae-Paramecium-Paramecium_tetraurelia-XP_001423881</t>
  </si>
  <si>
    <t>tig00000881_g5232.t1</t>
  </si>
  <si>
    <t>gi|813109730|ref|XP_012194666.1|</t>
  </si>
  <si>
    <t>Eukaryota-undef-undef-Oomycetes-Saprolegniales-Saprolegniaceae-Saprolegnia-Saprolegnia_parasitica-XP_012194666</t>
  </si>
  <si>
    <t>tig00001001_g6199.t1</t>
  </si>
  <si>
    <t>tig00001127_g7153.t1</t>
  </si>
  <si>
    <t>gi|405949989|gb|EKC17998.1|</t>
  </si>
  <si>
    <t>Eukaryota-Metazoa-Mollusca-Bivalvia-Ostreoida-Ostreidae-Crassostrea-Crassostrea_gigas-EKC17998</t>
  </si>
  <si>
    <t>tig00001307_g8120.t1</t>
  </si>
  <si>
    <t>gi|751608612|ref|WP_041076681.1|</t>
  </si>
  <si>
    <t>Bacteria-undef-Thermotogae-Thermotogae-Thermotogales-Thermotogaceae-Thermotoga-Thermotoga_caldifontis-WP_041076681</t>
  </si>
  <si>
    <t>tig00020531_g10049.t1</t>
  </si>
  <si>
    <t>gi|167539984|ref|XP_001741488.1|</t>
  </si>
  <si>
    <t>Eukaryota-undef-undef-undef-undef-Entamoebidae-Entamoeba-Entamoeba_dispar-XP_001741488</t>
  </si>
  <si>
    <t>tig00020610_g11970.t1</t>
  </si>
  <si>
    <t>gi|919053733|ref|XP_013408807.1|</t>
  </si>
  <si>
    <t>Eukaryota-Metazoa-Brachiopoda-Lingulata-Lingulida-Lingulidae-Lingula-Lingula_anatina-XP_013408807</t>
  </si>
  <si>
    <t>tig00020876_g14852.t1</t>
  </si>
  <si>
    <t>tig00021127_g18710.t1</t>
  </si>
  <si>
    <t>gi|661886385|emb|CDP09749.1|</t>
  </si>
  <si>
    <t>Eukaryota-Viridiplantae-Streptophyta-undef-Gentianales-Rubiaceae-Coffea-Coffea_canephora-CDP09749</t>
  </si>
  <si>
    <t>tig00021350_g20639.t1</t>
  </si>
  <si>
    <t>gi|973326275|gb|KUL86170.1|</t>
  </si>
  <si>
    <t>Eukaryota-Fungi-Ascomycota-Eurotiomycetes-Eurotiales-Trichocomaceae-Talaromyces-Talaromyces_verruculosus-KUL86170</t>
  </si>
  <si>
    <t>tig00021462_g21605.t1</t>
  </si>
  <si>
    <t>gi|470252928|ref|XP_004359561.1|</t>
  </si>
  <si>
    <t>Eukaryota-undef-undef-undef-Dictyosteliida-undef-Dictyostelium-Dictyostelium_fasciculatum-XP_004359561</t>
  </si>
  <si>
    <t>tig00000254_g22584.t1</t>
  </si>
  <si>
    <t>gi|495868424|ref|WP_008593003.1|</t>
  </si>
  <si>
    <t>Bacteria-undef-Spirochaetes-Spirochaetia-undef-Leptospiraceae-Leptospira-Leptospira_licerasiae-WP_008593003</t>
  </si>
  <si>
    <t>tig00021795_g23538.t1</t>
  </si>
  <si>
    <t>gi|637332099|ref|XP_003224687.2|</t>
  </si>
  <si>
    <t>Eukaryota-Metazoa-Chordata-undef-Squamata-Iguanidae-Anolis-Anolis_carolinensis-XP_003224687</t>
  </si>
  <si>
    <t>tig00000404_g393.t1</t>
  </si>
  <si>
    <t>gi|950930855|ref|XP_014505520.1|</t>
  </si>
  <si>
    <t>Eukaryota-Viridiplantae-Streptophyta-undef-Fabales-Fabaceae-Vigna-Vigna_radiata-XP_014505520</t>
  </si>
  <si>
    <t>tig00000076_g2325.t1</t>
  </si>
  <si>
    <t>gi|552909444|gb|ERZ95459.1|</t>
  </si>
  <si>
    <t>Eukaryota-Fungi-Mucoromycota-Glomeromycetes-Glomerales-Glomeraceae-Rhizophagus-Rhizophagus_irregularis-ERZ95459</t>
  </si>
  <si>
    <t>tig00000704_g3302.t1</t>
  </si>
  <si>
    <t>gi|938083108|gb|KPP78202.1|</t>
  </si>
  <si>
    <t>Eukaryota-Metazoa-Chordata-Actinopteri-Osteoglossiformes-Osteoglossidae-Scleropages-Scleropages_formosus-KPP78202</t>
  </si>
  <si>
    <t>tig00000881_g5233.t1</t>
  </si>
  <si>
    <t>gi|1004140339|gb|KXZ48338.1|</t>
  </si>
  <si>
    <t>Eukaryota-Viridiplantae-Chlorophyta-Chlorophyceae-Chlamydomonadales-Volvocaceae-Gonium-Gonium_pectorale-KXZ48338</t>
  </si>
  <si>
    <t>tig00001001_g6200.t1</t>
  </si>
  <si>
    <t>gi|939670648|ref|XP_014282071.1|</t>
  </si>
  <si>
    <t>Eukaryota-Metazoa-Arthropoda-Insecta-Hemiptera-Pentatomidae-Halyomorpha-Halyomorpha_halys-XP_014282071</t>
  </si>
  <si>
    <t>tig00000144_g9099.t1</t>
  </si>
  <si>
    <t>gi|1051182929|ref|XP_017674300.1|</t>
  </si>
  <si>
    <t>Eukaryota-Metazoa-Chordata-Aves-Passeriformes-Pipridae-Lepidothrix-Lepidothrix_coronata-XP_017674300</t>
  </si>
  <si>
    <t>tig00020556_g11002.t1</t>
  </si>
  <si>
    <t>gi|168042023|ref|XP_001773489.1|</t>
  </si>
  <si>
    <t>Eukaryota-Viridiplantae-Streptophyta-Bryopsida-Funariales-Funariaceae-Physcomitrella-Physcomitrella_patens-XP_001773489</t>
  </si>
  <si>
    <t>tig00020610_g11971.t1</t>
  </si>
  <si>
    <t>gi|1013939717|gb|KYQ93406.1|</t>
  </si>
  <si>
    <t>Eukaryota-undef-undef-undef-Dictyosteliida-undef-Dictyostelium-Dictyostelium_lacteum-KYQ93406</t>
  </si>
  <si>
    <t>tig00020685_g12928.t1</t>
  </si>
  <si>
    <t>gi|698789788|ref|XP_009827926.1|</t>
  </si>
  <si>
    <t>Eukaryota-undef-undef-Oomycetes-Saprolegniales-Saprolegniaceae-Aphanomyces-Aphanomyces_astaci-XP_009827926</t>
  </si>
  <si>
    <t>tig00020964_g16794.t1</t>
  </si>
  <si>
    <t>gi|1002842335|ref|XP_006647189.2|</t>
  </si>
  <si>
    <t>Eukaryota-Viridiplantae-Streptophyta-Liliopsida-Poales-Poaceae-Oryza-Oryza_brachyantha-XP_006647189</t>
  </si>
  <si>
    <t>tig00021127_g18711.t1</t>
  </si>
  <si>
    <t>gi|159490592|ref|XP_001703257.1|</t>
  </si>
  <si>
    <t>Eukaryota-Viridiplantae-Chlorophyta-Chlorophyceae-Chlamydomonadales-Chlamydomonadaceae-Chlamydomonas-Chlamydomonas_reinhardtii-XP_001703257</t>
  </si>
  <si>
    <t>tig00021350_g20640.t1</t>
  </si>
  <si>
    <t>gi|764628370|ref|XP_011469341.1|</t>
  </si>
  <si>
    <t>Eukaryota-Viridiplantae-Streptophyta-undef-Rosales-Rosaceae-Fragaria-Fragaria_vesca-XP_011469341</t>
  </si>
  <si>
    <t>tig00021462_g21606.t1</t>
  </si>
  <si>
    <t>gi|1012337000|gb|KYP48286.1|</t>
  </si>
  <si>
    <t>Eukaryota-Viridiplantae-Streptophyta-undef-Fabales-Fabaceae-Cajanus-Cajanus_cajan-KYP48286</t>
  </si>
  <si>
    <t>tig00000254_g22585.t1</t>
  </si>
  <si>
    <t>gi|397576164|gb|EJK50099.1|</t>
  </si>
  <si>
    <t>Eukaryota-undef-Bacillariophyta-Coscinodiscophyceae-Thalassiosirales-Thalassiosiraceae-Thalassiosira-Thalassiosira_oceanica-EJK50099</t>
  </si>
  <si>
    <t>tig00000404_g394.t1</t>
  </si>
  <si>
    <t>gi|1021568199|ref|XP_016175320.1|</t>
  </si>
  <si>
    <t>Eukaryota-Viridiplantae-Streptophyta-undef-Fabales-Fabaceae-Arachis-Arachis_ipaensis-XP_016175320</t>
  </si>
  <si>
    <t>tig00000489_g1357.t1</t>
  </si>
  <si>
    <t>gi|954487265|gb|KRZ16916.1|</t>
  </si>
  <si>
    <t>Eukaryota-Metazoa-Nematoda-Enoplea-Trichocephalida-Trichinellidae-Trichinella-Trichinella_zimbabwensis-KRZ16916</t>
  </si>
  <si>
    <t>tig00000881_g5234.t1</t>
  </si>
  <si>
    <t>tig00001001_g6201.t1</t>
  </si>
  <si>
    <t>gi|302841631|ref|XP_002952360.1|</t>
  </si>
  <si>
    <t>Eukaryota-Viridiplantae-Chlorophyta-Chlorophyceae-Chlamydomonadales-Volvocaceae-Volvox-Volvox_carteri-XP_002952360</t>
  </si>
  <si>
    <t>tig00020531_g10051.t1</t>
  </si>
  <si>
    <t>gi|156382726|ref|XP_001632703.1|</t>
  </si>
  <si>
    <t>Eukaryota-Metazoa-Cnidaria-Anthozoa-Actiniaria-Edwardsiidae-Nematostella-Nematostella_vectensis-XP_001632703</t>
  </si>
  <si>
    <t>tig00020556_g11003.t1</t>
  </si>
  <si>
    <t>gi|1012008473|ref|XP_015947549.1|</t>
  </si>
  <si>
    <t>Eukaryota-Viridiplantae-Streptophyta-undef-Fabales-Fabaceae-Arachis-Arachis_duranensis-XP_015947549</t>
  </si>
  <si>
    <t>tig00020685_g12929.t1</t>
  </si>
  <si>
    <t>gi|926792237|ref|XP_013904592.1|</t>
  </si>
  <si>
    <t>Eukaryota-Viridiplantae-Chlorophyta-Chlorophyceae-Sphaeropleales-Selenastraceae-Monoraphidium-Monoraphidium_neglectum-XP_013904592</t>
  </si>
  <si>
    <t>tig00020801_g13880.t1</t>
  </si>
  <si>
    <t>tig00020964_g16795.t1</t>
  </si>
  <si>
    <t>gi|971519323|dbj|GAQ78880.1|</t>
  </si>
  <si>
    <t>Eukaryota-Viridiplantae-Streptophyta-Klebsormidiophyceae-Klebsormidiales-Klebsormidiaceae-Klebsormidium-Klebsormidium_flaccidum-GAQ78880</t>
  </si>
  <si>
    <t>tig00000204_g17751.t1</t>
  </si>
  <si>
    <t>gi|648291774|ref|WP_026072923.1|</t>
  </si>
  <si>
    <t>Bacteria-undef-Cyanobacteria-undef-Synechococcales-Leptolyngbyaceae-Nodosilinea-Nodosilinea_nodulosa-WP_026072923</t>
  </si>
  <si>
    <t>tig00021127_g18712.t1</t>
  </si>
  <si>
    <t>gi|567884005|ref|XP_006434561.1|</t>
  </si>
  <si>
    <t>Eukaryota-Viridiplantae-Streptophyta-undef-Sapindales-Rutaceae-Citrus-Citrus_clementina-XP_006434561</t>
  </si>
  <si>
    <t>tig00021462_g21607.t1</t>
  </si>
  <si>
    <t>gi|443732500|gb|ELU17184.1|</t>
  </si>
  <si>
    <t>Eukaryota-Metazoa-Annelida-Polychaeta-Capitellida-Capitellidae-Capitella-Capitella_teleta-ELU17184</t>
  </si>
  <si>
    <t>tig00000404_g395.t1</t>
  </si>
  <si>
    <t>gi|585661457|ref|XP_006816566.1|</t>
  </si>
  <si>
    <t>Eukaryota-Metazoa-Hemichordata-Enteropneusta-undef-Harrimaniidae-Saccoglossus-Saccoglossus_kowalevskii-XP_006816566</t>
  </si>
  <si>
    <t>tig00000802_g4271.t1</t>
  </si>
  <si>
    <t>gi|999976134|gb|KXJ15308.1|</t>
  </si>
  <si>
    <t>Eukaryota-Metazoa-Cnidaria-Anthozoa-Actiniaria-Aiptasiidae-Exaiptasia-Exaiptasia_pallida-KXJ15308</t>
  </si>
  <si>
    <t>tig00000881_g5235.t1</t>
  </si>
  <si>
    <t>gi|740213669|ref|WP_038055521.1|</t>
  </si>
  <si>
    <t>Bacteria-undef-Thermodesulfobacteria-Thermodesulfobacteria-Thermodesulfobacteriales-Thermodesulfobacteriaceae-Thermodesulfobacterium-Thermodesulfobacterium_hydrogeniphilum-WP_038055521</t>
  </si>
  <si>
    <t>tig00001001_g6202.t1</t>
  </si>
  <si>
    <t>gi|971515902|dbj|GAQ82316.1|</t>
  </si>
  <si>
    <t>Eukaryota-Viridiplantae-Streptophyta-Klebsormidiophyceae-Klebsormidiales-Klebsormidiaceae-Klebsormidium-Klebsormidium_flaccidum-GAQ82316</t>
  </si>
  <si>
    <t>tig00001307_g8123.t1</t>
  </si>
  <si>
    <t>gi|1020444732|ref|XP_016132430.1|</t>
  </si>
  <si>
    <t>Eukaryota-Metazoa-Chordata-Actinopteri-Cypriniformes-Cyprinidae-Sinocyclocheilus-Sinocyclocheilus_grahami-XP_016132430</t>
  </si>
  <si>
    <t>tig00000144_g9101.t1</t>
  </si>
  <si>
    <t>gi|1000783885|gb|KXN75015.1|</t>
  </si>
  <si>
    <t>Eukaryota-Fungi-Zoopagomycota-Entomophthoromycetes-Entomophthorales-Ancylistaceae-Conidiobolus-Conidiobolus_coronatus-KXN75015</t>
  </si>
  <si>
    <t>tig00020556_g11004.t1</t>
  </si>
  <si>
    <t>gi|780105463|ref|WP_045474750.1|</t>
  </si>
  <si>
    <t>Bacteria-undef-Proteobacteria-Gammaproteobacteria-Thiotrichales-Thiotrichaceae-Thioploca-Thioploca_ingrica-WP_045474750</t>
  </si>
  <si>
    <t>tig00020685_g12930.t1</t>
  </si>
  <si>
    <t>gi|955180321|emb|CUE74245.1|</t>
  </si>
  <si>
    <t>Eukaryota-undef-undef-undef-Kinetoplastida-Bodonidae-Bodo-Bodo_saltans-CUE74245</t>
  </si>
  <si>
    <t>tig00020912_g15823.t1</t>
  </si>
  <si>
    <t>gi|672828604|gb|KFH73493.1|</t>
  </si>
  <si>
    <t>Eukaryota-Fungi-Mucoromycota-undef-Mortierellales-Mortierellaceae-Mortierella-Mortierella_verticillata-KFH73493</t>
  </si>
  <si>
    <t>tig00020964_g16796.t1</t>
  </si>
  <si>
    <t>gi|654237005|ref|WP_027752717.1|</t>
  </si>
  <si>
    <t>Bacteria-undef-Actinobacteria-Actinobacteria-Streptomycetales-Streptomycetaceae-Streptomyces-Streptomyces_sp._CNH099-WP_027752717</t>
  </si>
  <si>
    <t>tig00021127_g18713.t1</t>
  </si>
  <si>
    <t>gi|545701638|ref|XP_005703152.1|</t>
  </si>
  <si>
    <t>Eukaryota-undef-undef-Bangiophyceae-Cyanidiales-Cyanidiaceae-Galdieria-Galdieria_sulphuraria-XP_005703152</t>
  </si>
  <si>
    <t>tig00021254_g19676.t1</t>
  </si>
  <si>
    <t>gi|281208200|gb|EFA82378.1|</t>
  </si>
  <si>
    <t>Eukaryota-undef-undef-undef-Dictyosteliida-undef-Polysphondylium-Polysphondylium_pallidum-EFA82378</t>
  </si>
  <si>
    <t>tig00021350_g20642.t1</t>
  </si>
  <si>
    <t>gi|1059161720|ref|XP_017737317.1|</t>
  </si>
  <si>
    <t>Eukaryota-Metazoa-Chordata-Mammalia-Primates-Cercopithecidae-Rhinopithecus-Rhinopithecus_bieti-XP_017737317</t>
  </si>
  <si>
    <t>tig00021462_g21608.t1</t>
  </si>
  <si>
    <t>tig00000254_g22587.t1</t>
  </si>
  <si>
    <t>gi|961084595|ref|XP_014769748.1|</t>
  </si>
  <si>
    <t>Eukaryota-Metazoa-Mollusca-Cephalopoda-Octopoda-Octopodidae-Octopus-Octopus_bimaculoides-XP_014769748</t>
  </si>
  <si>
    <t>tig00021795_g23541.t1</t>
  </si>
  <si>
    <t>gi|971515825|dbj|GAQ82358.1|</t>
  </si>
  <si>
    <t>Eukaryota-Viridiplantae-Streptophyta-Klebsormidiophyceae-Klebsormidiales-Klebsormidiaceae-Klebsormidium-Klebsormidium_flaccidum-GAQ82358</t>
  </si>
  <si>
    <t>tig00000404_g396.t1</t>
  </si>
  <si>
    <t>gi|428686692|gb|AFZ46552.1|</t>
  </si>
  <si>
    <t>Bacteria-undef-Cyanobacteria-undef-Chroococcales-Cyanobacteriaceae-Cyanobacterium-Cyanobacterium_stanieri-AFZ46552</t>
  </si>
  <si>
    <t>tig00000802_g4272.t1</t>
  </si>
  <si>
    <t>tig00000881_g5236.t1</t>
  </si>
  <si>
    <t>gi|500220119|ref|WP_011890241.1|</t>
  </si>
  <si>
    <t>Bacteria-undef-Chlorobi-Chlorobia-Chlorobiales-Chlorobiaceae-Chlorobium-Chlorobium_phaeovibrioides-WP_011890241</t>
  </si>
  <si>
    <t>tig00001001_g6203.t1</t>
  </si>
  <si>
    <t>gi|551646327|ref|XP_005825950.1|</t>
  </si>
  <si>
    <t>Eukaryota-undef-undef-Cryptophyta-Pyrenomonadales-Geminigeraceae-Guillardia-Guillardia_theta-XP_005825950</t>
  </si>
  <si>
    <t>tig00001307_g8124.t1</t>
  </si>
  <si>
    <t>gi|470325958|ref|XP_004364590.1|</t>
  </si>
  <si>
    <t>Eukaryota-undef-undef-Ichthyosporea-undef-undef-Capsaspora-Capsaspora_owczarzaki-XP_004364590</t>
  </si>
  <si>
    <t>tig00000144_g9102.t1</t>
  </si>
  <si>
    <t>gi|953488136|emb|CEG48153.1|</t>
  </si>
  <si>
    <t>Eukaryota-undef-undef-Oomycetes-Peronosporales-Peronosporaceae-Plasmopara-Plasmopara_halstedii-CEG48153</t>
  </si>
  <si>
    <t>tig00020531_g10053.t1</t>
  </si>
  <si>
    <t>gi|502465004|ref|WP_012796749.1|</t>
  </si>
  <si>
    <t>Bacteria-undef-Cyanobacteria-undef-Oscillatoriales-Cyanothecaceae-Cyanothece-Cyanothece_sp._PCC_8802-WP_012796749</t>
  </si>
  <si>
    <t>tig00020685_g12931.t1</t>
  </si>
  <si>
    <t>gi|918221494|ref|WP_052354626.1|</t>
  </si>
  <si>
    <t>Bacteria-undef-Chlamydiae-Chlamydiia-Parachlamydiales-Parachlamydiaceae-Neochlamydia-Neochlamydia_sp._S13-WP_052354626</t>
  </si>
  <si>
    <t>tig00020912_g15824.t1</t>
  </si>
  <si>
    <t>gi|302829617|ref|XP_002946375.1|</t>
  </si>
  <si>
    <t>Eukaryota-Viridiplantae-Chlorophyta-Chlorophyceae-Chlamydomonadales-Volvocaceae-Volvox-Volvox_carteri-XP_002946375</t>
  </si>
  <si>
    <t>tig00020964_g16797.t1</t>
  </si>
  <si>
    <t>gi|546322156|ref|XP_005717739.1|</t>
  </si>
  <si>
    <t>Eukaryota-undef-undef-Florideophyceae-Gigartinales-Gigartinaceae-Chondrus-Chondrus_crispus-XP_005717739</t>
  </si>
  <si>
    <t>tig00021127_g18714.t1</t>
  </si>
  <si>
    <t>gi|693498537|emb|CEF99133.1|</t>
  </si>
  <si>
    <t>Eukaryota-Viridiplantae-Chlorophyta-Mamiellophyceae-Mamiellales-Bathycoccaceae-Ostreococcus-Ostreococcus_tauri-CEF99133</t>
  </si>
  <si>
    <t>tig00021254_g19677.t1</t>
  </si>
  <si>
    <t>gi|1026777440|gb|OAE35938.1|</t>
  </si>
  <si>
    <t>Eukaryota-Viridiplantae-Streptophyta-Marchantiopsida-Marchantiales-Marchantiaceae-Marchantia-Marchantia_polymorpha-OAE35938</t>
  </si>
  <si>
    <t>tig00021350_g20643.t1</t>
  </si>
  <si>
    <t>gi|747212571|gb|KIG12229.1|</t>
  </si>
  <si>
    <t>Bacteria-undef-Proteobacteria-Deltaproteobacteria-Myxococcales-undef-Enhygromyxa-Enhygromyxa_salina-KIG12229</t>
  </si>
  <si>
    <t>tig00000254_g22588.t1</t>
  </si>
  <si>
    <t>gi|1001659202|ref|WP_061231045.1|</t>
  </si>
  <si>
    <t>Bacteria-undef-Spirochaetes-Spirochaetia-undef-Leptospiraceae-Leptospira-Leptospira_weilii-WP_061231045</t>
  </si>
  <si>
    <t>tig00000404_g397.t1</t>
  </si>
  <si>
    <t>gi|545354478|ref|XP_005643073.1|</t>
  </si>
  <si>
    <t>Eukaryota-Viridiplantae-Chlorophyta-Trebouxiophyceae-undef-Coccomyxaceae-Coccomyxa-Coccomyxa_subellipsoidea-XP_005643073</t>
  </si>
  <si>
    <t>tig00000076_g2329.t1</t>
  </si>
  <si>
    <t>gi|330790825|ref|XP_003283496.1|</t>
  </si>
  <si>
    <t>Eukaryota-undef-undef-undef-Dictyosteliida-undef-Dictyostelium-Dictyostelium_purpureum-XP_003283496</t>
  </si>
  <si>
    <t>tig00000802_g4273.t1</t>
  </si>
  <si>
    <t>gi|291238184|ref|XP_002739011.1|</t>
  </si>
  <si>
    <t>Eukaryota-Metazoa-Hemichordata-Enteropneusta-undef-Harrimaniidae-Saccoglossus-Saccoglossus_kowalevskii-XP_002739011</t>
  </si>
  <si>
    <t>tig00000881_g5237.t1</t>
  </si>
  <si>
    <t>gi|397641673|gb|EJK74790.1|</t>
  </si>
  <si>
    <t>Eukaryota-undef-Bacillariophyta-Coscinodiscophyceae-Thalassiosirales-Thalassiosiraceae-Thalassiosira-Thalassiosira_oceanica-EJK74790</t>
  </si>
  <si>
    <t>tig00001001_g6204.t1</t>
  </si>
  <si>
    <t>gi|753949908|ref|WP_041657849.1|</t>
  </si>
  <si>
    <t>Bacteria-undef-Deinococcus-Thermus-Deinococci-Thermales-Thermaceae-Marinithermus-Marinithermus_hydrothermalis-WP_041657849</t>
  </si>
  <si>
    <t>tig00001127_g7158.t1</t>
  </si>
  <si>
    <t>tig00020531_g10054.t1</t>
  </si>
  <si>
    <t>gi|857969938|emb|CEP03621.1|</t>
  </si>
  <si>
    <t>Eukaryota-undef-undef-undef-undef-Plasmodiophoridae-Plasmodiophora-Plasmodiophora_brassicae-CEP03621</t>
  </si>
  <si>
    <t>tig00020610_g11975.t1</t>
  </si>
  <si>
    <t>gi|871248713|ref|XP_012940902.1|</t>
  </si>
  <si>
    <t>Eukaryota-Metazoa-Mollusca-Gastropoda-undef-Aplysiidae-Aplysia-Aplysia_californica-XP_012940902</t>
  </si>
  <si>
    <t>tig00020685_g12932.t1</t>
  </si>
  <si>
    <t>gi|190345690|gb|EDK37617.2|</t>
  </si>
  <si>
    <t>Eukaryota-Fungi-Ascomycota-Saccharomycetes-Saccharomycetales-Debaryomycetaceae-Meyerozyma-Meyerozyma_guilliermondii-EDK37617</t>
  </si>
  <si>
    <t>tig00020878_g14856.t1</t>
  </si>
  <si>
    <t>gi|553311189|ref|WP_023056168.1|</t>
  </si>
  <si>
    <t>Bacteria-undef-Firmicutes-Tissierellia-Tissierellales-Peptoniphilaceae-Peptoniphilus-Peptoniphilus_sp._BV3C26-WP_023056168</t>
  </si>
  <si>
    <t>tig00020912_g15825.t1</t>
  </si>
  <si>
    <t>gi|678220236|gb|KFV87215.1|</t>
  </si>
  <si>
    <t>Eukaryota-Metazoa-Chordata-Aves-Struthioniformes-Struthionidae-Struthio-Struthio_camelus-KFV87215</t>
  </si>
  <si>
    <t>tig00000204_g17754.t1</t>
  </si>
  <si>
    <t>gi|1032303036|gb|OAP17361.1|</t>
  </si>
  <si>
    <t>Eukaryota-Viridiplantae-Streptophyta-undef-Brassicales-Brassicaceae-Arabidopsis-Arabidopsis_thaliana-OAP17361</t>
  </si>
  <si>
    <t>tig00021127_g18715.t1</t>
  </si>
  <si>
    <t>gi|585110919|gb|EWM28503.1|</t>
  </si>
  <si>
    <t>Eukaryota-undef-Eustigmatophyceae-undef-Eustigmatales-Monodopsidaceae-Nannochloropsis-Nannochloropsis_gaditana-EWM28503</t>
  </si>
  <si>
    <t>tig00021254_g19678.t1</t>
  </si>
  <si>
    <t>gi|1041531836|ref|XP_017303100.1|</t>
  </si>
  <si>
    <t>Eukaryota-Metazoa-Arthropoda-Insecta-Hemiptera-Psyllidae-Diaphorina-Diaphorina_citri-XP_017303100</t>
  </si>
  <si>
    <t>tig00021463_g21610.t1</t>
  </si>
  <si>
    <t>gi|620958959|ref|XP_007664543.1|</t>
  </si>
  <si>
    <t>Eukaryota-Metazoa-Chordata-Mammalia-Monotremata-Ornithorhynchidae-Ornithorhynchus-Ornithorhynchus_anatinus-XP_007664543</t>
  </si>
  <si>
    <t>tig00000378_g24500.t1</t>
  </si>
  <si>
    <t>gi|124506946|ref|XP_001352070.1|</t>
  </si>
  <si>
    <t>Eukaryota-undef-Apicomplexa-Aconoidasida-Haemosporida-Plasmodiidae-Plasmodium-Plasmodium_falciparum-XP_001352070</t>
  </si>
  <si>
    <t>tig00000404_g398.t1</t>
  </si>
  <si>
    <t>gi|145346721|ref|XP_001417832.1|</t>
  </si>
  <si>
    <t>Eukaryota-Viridiplantae-Chlorophyta-Mamiellophyceae-Mamiellales-Bathycoccaceae-Ostreococcus-Ostreococcus_'lucimarinus'-XP_001417832</t>
  </si>
  <si>
    <t>tig00000704_g3307.t1</t>
  </si>
  <si>
    <t>gi|383862111|ref|XP_003706527.1|</t>
  </si>
  <si>
    <t>Eukaryota-Metazoa-Arthropoda-Insecta-Hymenoptera-Megachilidae-Megachile-Megachile_rotundata-XP_003706527</t>
  </si>
  <si>
    <t>tig00000802_g4274.t1</t>
  </si>
  <si>
    <t>gi|695014850|ref|XP_009394268.1|</t>
  </si>
  <si>
    <t>Eukaryota-Viridiplantae-Streptophyta-Liliopsida-Zingiberales-Musaceae-Musa-Musa_acuminata-XP_009394268</t>
  </si>
  <si>
    <t>tig00001001_g6205.t1</t>
  </si>
  <si>
    <t>tig00001127_g7159.t1</t>
  </si>
  <si>
    <t>gi|701302024|ref|XP_010011545.1|</t>
  </si>
  <si>
    <t>Eukaryota-Metazoa-Chordata-Aves-Psittaciformes-Psittacidae-Nestor-Nestor_notabilis-XP_010011545</t>
  </si>
  <si>
    <t>tig00020531_g10055.t1</t>
  </si>
  <si>
    <t>gi|857974954|emb|CEO98847.1|</t>
  </si>
  <si>
    <t>Eukaryota-undef-undef-undef-undef-Plasmodiophoridae-Plasmodiophora-Plasmodiophora_brassicae-CEO98847</t>
  </si>
  <si>
    <t>tig00020556_g11007.t1</t>
  </si>
  <si>
    <t>gi|661183499|emb|CDH54137.1|</t>
  </si>
  <si>
    <t>Eukaryota-Fungi-Mucoromycota-undef-Mucorales-Lichtheimiaceae-Lichtheimia-Lichtheimia_corymbifera-CDH54137</t>
  </si>
  <si>
    <t>tig00020610_g11976.t1</t>
  </si>
  <si>
    <t>gi|918996143|ref|XP_013388813.1|</t>
  </si>
  <si>
    <t>Eukaryota-Metazoa-Brachiopoda-Lingulata-Lingulida-Lingulidae-Lingula-Lingula_anatina-XP_013388813</t>
  </si>
  <si>
    <t>tig00020964_g16799.t1</t>
  </si>
  <si>
    <t>gi|302836782|ref|XP_002949951.1|</t>
  </si>
  <si>
    <t>Eukaryota-Viridiplantae-Chlorophyta-Chlorophyceae-Chlamydomonadales-Volvocaceae-Volvox-Volvox_carteri-XP_002949951</t>
  </si>
  <si>
    <t>tig00000204_g17754.t2</t>
  </si>
  <si>
    <t>tig00021127_g18716.t1</t>
  </si>
  <si>
    <t>gi|831769577|ref|XP_012752749.1|</t>
  </si>
  <si>
    <t>Eukaryota-undef-undef-undef-Dictyosteliida-undef-Acytostelium-Acytostelium_subglobosum-XP_012752749</t>
  </si>
  <si>
    <t>tig00021254_g19678.t2</t>
  </si>
  <si>
    <t>tig00000254_g22590.t1</t>
  </si>
  <si>
    <t>gi|558110795|ref|XP_006111913.1|</t>
  </si>
  <si>
    <t>Eukaryota-Metazoa-Chordata-undef-Testudines-Trionychidae-Pelodiscus-Pelodiscus_sinensis-XP_006111913</t>
  </si>
  <si>
    <t>tig00000404_g399.t1</t>
  </si>
  <si>
    <t>gi|612400506|ref|XP_007515773.1|</t>
  </si>
  <si>
    <t>Eukaryota-Viridiplantae-Chlorophyta-Mamiellophyceae-Mamiellales-Bathycoccaceae-Bathycoccus-Bathycoccus_prasinos-XP_007515773</t>
  </si>
  <si>
    <t>tig00000076_g2331.t1</t>
  </si>
  <si>
    <t>gi|764616339|ref|WP_044431795.1|</t>
  </si>
  <si>
    <t>Bacteria-undef-Proteobacteria-Alphaproteobacteria-Rhodospirillales-Rhodospirillaceae-Skermanella-Skermanella_aerolata-WP_044431795</t>
  </si>
  <si>
    <t>tig00000704_g3308.t1</t>
  </si>
  <si>
    <t>gi|1026973326|ref|XP_016609758.1|</t>
  </si>
  <si>
    <t>Eukaryota-Fungi-Chytridiomycota-Chytridiomycetes-Spizellomycetales-Spizellomycetaceae-Spizellomyces-Spizellomyces_punctatus-XP_016609758</t>
  </si>
  <si>
    <t>tig00000802_g4275.t1</t>
  </si>
  <si>
    <t>gi|929743922|ref|XP_014146945.1|</t>
  </si>
  <si>
    <t>Eukaryota-undef-undef-Ichthyosporea-Ichthyophonida-undef-Sphaeroforma-Sphaeroforma_arctica-XP_014146945</t>
  </si>
  <si>
    <t>tig00001127_g7160.t1</t>
  </si>
  <si>
    <t>gi|729325972|ref|XP_010535005.1|</t>
  </si>
  <si>
    <t>Eukaryota-Viridiplantae-Streptophyta-undef-Brassicales-Cleomaceae-Tarenaya-Tarenaya_hassleriana-XP_010535005</t>
  </si>
  <si>
    <t>tig00001307_g8127.t1</t>
  </si>
  <si>
    <t>gi|260799294|ref|XP_002594632.1|</t>
  </si>
  <si>
    <t>Eukaryota-Metazoa-Chordata-undef-undef-Branchiostomidae-Branchiostoma-Branchiostoma_floridae-XP_002594632</t>
  </si>
  <si>
    <t>tig00000144_g9105.t1</t>
  </si>
  <si>
    <t>gi|504983408|ref|WP_015170510.1|</t>
  </si>
  <si>
    <t>Bacteria-undef-Cyanobacteria-undef-Oscillatoriales-Coleofasciculaceae-Geitlerinema-Geitlerinema_sp._PCC_7407-WP_015170510</t>
  </si>
  <si>
    <t>tig00020531_g10056.t1</t>
  </si>
  <si>
    <t>gi|551653770|ref|XP_005829662.1|</t>
  </si>
  <si>
    <t>Eukaryota-undef-undef-Cryptophyta-Pyrenomonadales-Geminigeraceae-Guillardia-Guillardia_theta-XP_005829662</t>
  </si>
  <si>
    <t>tig00020556_g11008.t1</t>
  </si>
  <si>
    <t>gi|1027010406|ref|XP_016606004.1|</t>
  </si>
  <si>
    <t>Eukaryota-Fungi-Chytridiomycota-Chytridiomycetes-Spizellomycetales-Spizellomycetaceae-Spizellomyces-Spizellomyces_punctatus-XP_016606004</t>
  </si>
  <si>
    <t>tig00020610_g11977.t1</t>
  </si>
  <si>
    <t>gi|237829863|ref|XP_002364229.1|</t>
  </si>
  <si>
    <t>Eukaryota-undef-Apicomplexa-Coccidia-Eucoccidiorida-Sarcocystidae-Toxoplasma-Toxoplasma_gondii-XP_002364229</t>
  </si>
  <si>
    <t>tig00020685_g12934.t1</t>
  </si>
  <si>
    <t>gi|518316771|ref|WP_019486978.1|</t>
  </si>
  <si>
    <t>Bacteria-undef-Cyanobacteria-undef-Oscillatoriales-Microcoleaceae-Kamptonema-undef-WP_019486978</t>
  </si>
  <si>
    <t>tig00020964_g16800.t1</t>
  </si>
  <si>
    <t>gi|745752064|ref|XP_002174259.2|</t>
  </si>
  <si>
    <t>Eukaryota-Fungi-Ascomycota-Schizosaccharomycetes-Schizosaccharomycetales-Schizosaccharomycetaceae-Schizosaccharomyces-Schizosaccharomyces_japonicus-XP_002174259</t>
  </si>
  <si>
    <t>tig00000204_g17755.t1</t>
  </si>
  <si>
    <t>gi|698787110|ref|XP_009826587.1|</t>
  </si>
  <si>
    <t>Eukaryota-undef-undef-Oomycetes-Saprolegniales-Saprolegniaceae-Aphanomyces-Aphanomyces_astaci-XP_009826587</t>
  </si>
  <si>
    <t>tig00021127_g18717.t1</t>
  </si>
  <si>
    <t>gi|657954845|ref|XP_008368874.1|</t>
  </si>
  <si>
    <t>Eukaryota-Viridiplantae-Streptophyta-undef-Rosales-Rosaceae-Malus-Malus_domestica-XP_008368874</t>
  </si>
  <si>
    <t>tig00021254_g19679.t1</t>
  </si>
  <si>
    <t>gi|999983477|gb|KXJ22618.1|</t>
  </si>
  <si>
    <t>Eukaryota-Metazoa-Cnidaria-Anthozoa-Actiniaria-Aiptasiidae-Exaiptasia-Exaiptasia_pallida-KXJ22618</t>
  </si>
  <si>
    <t>tig00021350_g20646.t1</t>
  </si>
  <si>
    <t>gi|1032277056|gb|OAO91384.1|</t>
  </si>
  <si>
    <t>Eukaryota-Viridiplantae-Streptophyta-undef-Brassicales-Brassicaceae-Arabidopsis-Arabidopsis_thaliana-OAO91384</t>
  </si>
  <si>
    <t>tig00021463_g21612.t1</t>
  </si>
  <si>
    <t>gi|558599250|gb|EST46145.1|</t>
  </si>
  <si>
    <t>Eukaryota-undef-undef-undef-undef-Hexamitidae-Spironucleus-Spironucleus_salmonicida-EST46145</t>
  </si>
  <si>
    <t>tig00000378_g24502.t1</t>
  </si>
  <si>
    <t>gi|816955642|gb|AKF05148.1|</t>
  </si>
  <si>
    <t>Bacteria-undef-Proteobacteria-Deltaproteobacteria-Myxococcales-Sandaracinaceae-Sandaracinus-Sandaracinus_amylolyticus-AKF05148</t>
  </si>
  <si>
    <t>tig00000404_g400.t1</t>
  </si>
  <si>
    <t>gi|971516979|dbj|GAQ81204.1|</t>
  </si>
  <si>
    <t>Eukaryota-Viridiplantae-Streptophyta-Klebsormidiophyceae-Klebsormidiales-Klebsormidiaceae-Klebsormidium-Klebsormidium_flaccidum-GAQ81204</t>
  </si>
  <si>
    <t>tig00000076_g2332.t1</t>
  </si>
  <si>
    <t>gi|545375769|ref|XP_005652031.1|</t>
  </si>
  <si>
    <t>Eukaryota-Viridiplantae-Chlorophyta-Trebouxiophyceae-undef-Coccomyxaceae-Coccomyxa-Coccomyxa_subellipsoidea-XP_005652031</t>
  </si>
  <si>
    <t>tig00000802_g4276.t1</t>
  </si>
  <si>
    <t>gi|575475810|ref|XP_006677199.1|</t>
  </si>
  <si>
    <t>Eukaryota-Fungi-Chytridiomycota-Chytridiomycetes-Rhizophydiales-undef-Batrachochytrium-Batrachochytrium_dendrobatidis-XP_006677199</t>
  </si>
  <si>
    <t>tig00000881_g5240.t1</t>
  </si>
  <si>
    <t>gi|947202461|ref|XP_014447395.1|</t>
  </si>
  <si>
    <t>Eukaryota-Metazoa-Chordata-Mammalia-Scandentia-Tupaiidae-Tupaia-Tupaia_chinensis-XP_014447395</t>
  </si>
  <si>
    <t>tig00001307_g8128.t1</t>
  </si>
  <si>
    <t>gi|330843438|ref|XP_003293661.1|</t>
  </si>
  <si>
    <t>Eukaryota-undef-undef-undef-Dictyosteliida-undef-Dictyostelium-Dictyostelium_purpureum-XP_003293661</t>
  </si>
  <si>
    <t>tig00020531_g10057.t1</t>
  </si>
  <si>
    <t>tig00020685_g12935.t1</t>
  </si>
  <si>
    <t>gi|902131587|gb|KNA04287.1|</t>
  </si>
  <si>
    <t>Eukaryota-Viridiplantae-Streptophyta-undef-Caryophyllales-Chenopodiaceae-Spinacia-Spinacia_oleracea-KNA04287</t>
  </si>
  <si>
    <t>tig00020912_g15828.t1</t>
  </si>
  <si>
    <t>tig00000204_g17756.t1</t>
  </si>
  <si>
    <t>gi|11994361|dbj|BAB02320.1|</t>
  </si>
  <si>
    <t>Eukaryota-Viridiplantae-Streptophyta-undef-Brassicales-Brassicaceae-Arabidopsis-Arabidopsis_thaliana-BAB02320</t>
  </si>
  <si>
    <t>tig00021254_g19680.t1</t>
  </si>
  <si>
    <t>gi|544212068|ref|XP_005536433.1|</t>
  </si>
  <si>
    <t>Eukaryota-undef-undef-Bangiophyceae-Cyanidiales-Cyanidiaceae-Cyanidioschyzon-Cyanidioschyzon_merolae-XP_005536433</t>
  </si>
  <si>
    <t>tig00021350_g20647.t1</t>
  </si>
  <si>
    <t>gi|971577051|ref|XP_015158347.1|</t>
  </si>
  <si>
    <t>Eukaryota-Viridiplantae-Streptophyta-undef-Solanales-Solanaceae-Solanum-Solanum_tuberosum-XP_015158347</t>
  </si>
  <si>
    <t>tig00021463_g21613.t1</t>
  </si>
  <si>
    <t>gi|567912989|ref|XP_006448808.1|</t>
  </si>
  <si>
    <t>Eukaryota-Viridiplantae-Streptophyta-undef-Sapindales-Rutaceae-Citrus-Citrus_clementina-XP_006448808</t>
  </si>
  <si>
    <t>tig00021580_g22592.t1</t>
  </si>
  <si>
    <t>gi|689677782|emb|CEF49351.1|</t>
  </si>
  <si>
    <t>Bacteria-undef-undef-undef-undef-undef-undef-uncultured_bacterium-CEF49351</t>
  </si>
  <si>
    <t>tig00000404_g401.t1</t>
  </si>
  <si>
    <t>gi|938305739|gb|KPQ39159.1|</t>
  </si>
  <si>
    <t>Bacteria-undef-Cyanobacteria-undef-Oscillatoriales-Oscillatoriaceae-Phormidium-Phormidium_sp._OSCR-KPQ39159</t>
  </si>
  <si>
    <t>tig00000076_g2333.t1</t>
  </si>
  <si>
    <t>gi|260834107|ref|XP_002612053.1|</t>
  </si>
  <si>
    <t>Eukaryota-Metazoa-Chordata-undef-undef-Branchiostomidae-Branchiostoma-Branchiostoma_floridae-XP_002612053</t>
  </si>
  <si>
    <t>tig00000704_g3310.t1</t>
  </si>
  <si>
    <t>gi|944219855|gb|KQK84842.1|</t>
  </si>
  <si>
    <t>Eukaryota-Metazoa-Chordata-Aves-Psittaciformes-Psittacidae-Amazona-Amazona_aestiva-KQK84842</t>
  </si>
  <si>
    <t>tig00000802_g4277.t1</t>
  </si>
  <si>
    <t>gi|971516253|dbj|GAQ81973.1|</t>
  </si>
  <si>
    <t>Eukaryota-Viridiplantae-Streptophyta-Klebsormidiophyceae-Klebsormidiales-Klebsormidiaceae-Klebsormidium-Klebsormidium_flaccidum-GAQ81973</t>
  </si>
  <si>
    <t>tig00001127_g7162.t1</t>
  </si>
  <si>
    <t>gi|565393682|ref|XP_006362500.1|</t>
  </si>
  <si>
    <t>Eukaryota-Viridiplantae-Streptophyta-undef-Solanales-Solanaceae-Solanum-Solanum_tuberosum-XP_006362500</t>
  </si>
  <si>
    <t>tig00000137_g8129.t1</t>
  </si>
  <si>
    <t>gi|575483546|ref|XP_006681067.1|</t>
  </si>
  <si>
    <t>Eukaryota-Fungi-Chytridiomycota-Chytridiomycetes-Rhizophydiales-undef-Batrachochytrium-Batrachochytrium_dendrobatidis-XP_006681067</t>
  </si>
  <si>
    <t>tig00020556_g11010.t1</t>
  </si>
  <si>
    <t>tig00020610_g11979.t1</t>
  </si>
  <si>
    <t>gi|971507094|dbj|GAQ91114.1|</t>
  </si>
  <si>
    <t>Eukaryota-Viridiplantae-Streptophyta-Klebsormidiophyceae-Klebsormidiales-Klebsormidiaceae-Klebsormidium-Klebsormidium_flaccidum-GAQ91114</t>
  </si>
  <si>
    <t>tig00020801_g13885.t1</t>
  </si>
  <si>
    <t>gi|1032293424|gb|OAP07750.1|</t>
  </si>
  <si>
    <t>Eukaryota-Viridiplantae-Streptophyta-undef-Brassicales-Brassicaceae-Arabidopsis-Arabidopsis_thaliana-OAP07750</t>
  </si>
  <si>
    <t>tig00021254_g19681.t1</t>
  </si>
  <si>
    <t>gi|743943047|ref|XP_011016022.1|</t>
  </si>
  <si>
    <t>Eukaryota-Viridiplantae-Streptophyta-undef-Malpighiales-Salicaceae-Populus-Populus_euphratica-XP_011016022</t>
  </si>
  <si>
    <t>tig00021350_g20648.t1</t>
  </si>
  <si>
    <t>gi|661902907|ref|NP_001284463.1|</t>
  </si>
  <si>
    <t>Eukaryota-Viridiplantae-Streptophyta-undef-Cucurbitales-Cucurbitaceae-Cucumis-Cucumis_melo-NP_001284463</t>
  </si>
  <si>
    <t>tig00021580_g22593.t1</t>
  </si>
  <si>
    <t>gi|1026948233|ref|XP_016612511.1|</t>
  </si>
  <si>
    <t>Eukaryota-Fungi-Chytridiomycota-Chytridiomycetes-Spizellomycetales-Spizellomycetaceae-Spizellomyces-Spizellomyces_punctatus-XP_016612511</t>
  </si>
  <si>
    <t>tig00021796_g23547.t1</t>
  </si>
  <si>
    <t>tig00000057_g38.t1</t>
  </si>
  <si>
    <t>gi|1020603334|ref|XP_016118200.1|</t>
  </si>
  <si>
    <t>Eukaryota-Metazoa-Chordata-Actinopteri-Cypriniformes-Cyprinidae-Sinocyclocheilus-Sinocyclocheilus_grahami-XP_016118200</t>
  </si>
  <si>
    <t>tig00000545_g1976.t1</t>
  </si>
  <si>
    <t>gi|116643206|gb|ABK06411.1|</t>
  </si>
  <si>
    <t>undef-undef-undef-undef-undef-undef-undef-synthetic_construct-ABK06411</t>
  </si>
  <si>
    <t>tig00000663_g2950.t1</t>
  </si>
  <si>
    <t>gi|590572266|ref|XP_007011806.1|</t>
  </si>
  <si>
    <t>Eukaryota-Viridiplantae-Streptophyta-undef-Malvales-Malvaceae-Theobroma-Theobroma_cacao-XP_007011806</t>
  </si>
  <si>
    <t>tig00000760_g3921.t1</t>
  </si>
  <si>
    <t>gi|551545073|ref|XP_005760544.1|</t>
  </si>
  <si>
    <t>Eukaryota-undef-undef-undef-Isochrysidales-Noelaerhabdaceae-Emiliania-Emiliania_huxleyi-XP_005760544</t>
  </si>
  <si>
    <t>tig00000842_g4878.t1</t>
  </si>
  <si>
    <t>gi|290970803|ref|XP_002668262.1|</t>
  </si>
  <si>
    <t>Eukaryota-undef-undef-Heterolobosea-Schizopyrenida-Vahlkampfiidae-Naegleria-Naegleria_gruberi-XP_002668262</t>
  </si>
  <si>
    <t>tig00001071_g6806.t1</t>
  </si>
  <si>
    <t>gi|595482035|gb|EXX69906.1|</t>
  </si>
  <si>
    <t>Eukaryota-Fungi-Mucoromycota-Glomeromycetes-Glomerales-Glomeraceae-Rhizophagus-Rhizophagus_irregularis-EXX69906</t>
  </si>
  <si>
    <t>tig00000157_g9717.t1</t>
  </si>
  <si>
    <t>gi|908495762|ref|XP_013097029.1|</t>
  </si>
  <si>
    <t>Eukaryota-Metazoa-Mollusca-Gastropoda-undef-Planorbidae-Biomphalaria-Biomphalaria_glabrata-XP_013097029</t>
  </si>
  <si>
    <t>tig00020553_g10662.t1</t>
  </si>
  <si>
    <t>gi|330844823|ref|XP_003294311.1|</t>
  </si>
  <si>
    <t>Eukaryota-undef-undef-undef-Dictyosteliida-undef-Dictyostelium-Dictyostelium_purpureum-XP_003294311</t>
  </si>
  <si>
    <t>tig00020830_g14497.t1</t>
  </si>
  <si>
    <t>gi|325186211|emb|CCA20713.1|</t>
  </si>
  <si>
    <t>Eukaryota-undef-undef-Oomycetes-Albuginales-Albuginaceae-Albugo-Albugo_laibachii-CCA20713</t>
  </si>
  <si>
    <t>tig00000042_g15470.t2</t>
  </si>
  <si>
    <t>tig00020951_g16443.t1</t>
  </si>
  <si>
    <t>gi|754345832|ref|XP_004363861.2|</t>
  </si>
  <si>
    <t>Eukaryota-undef-undef-Ichthyosporea-undef-undef-Capsaspora-Capsaspora_owczarzaki-XP_004363861</t>
  </si>
  <si>
    <t>tig00021036_g17404.t1</t>
  </si>
  <si>
    <t>gi|1049279082|ref|XP_017580128.1|</t>
  </si>
  <si>
    <t>Eukaryota-Metazoa-Chordata-Actinopteri-Characiformes-Serrasalmidae-Pygocentrus-Pygocentrus_nattereri-XP_017580128</t>
  </si>
  <si>
    <t>tig00021326_g20292.t1</t>
  </si>
  <si>
    <t>gi|1040698769|ref|XP_017213248.1|</t>
  </si>
  <si>
    <t>Eukaryota-Metazoa-Chordata-Actinopteri-Cypriniformes-Cyprinidae-Danio-Danio_rerio-XP_017213248</t>
  </si>
  <si>
    <t>tig00021433_g21256.t1</t>
  </si>
  <si>
    <t>gi|168033077|ref|XP_001769043.1|</t>
  </si>
  <si>
    <t>Eukaryota-Viridiplantae-Streptophyta-Bryopsida-Funariales-Funariaceae-Physcomitrella-Physcomitrella_patens-XP_001769043</t>
  </si>
  <si>
    <t>tig00021720_g23192.t1</t>
  </si>
  <si>
    <t>gi|1055040135|ref|WP_066790521.1|</t>
  </si>
  <si>
    <t>Bacteria-undef-Chloroflexi-Chloroflexia-Chloroflexales-Chloroflexaceae-Chloroflexus-Chloroflexus_islandicus-WP_066790521</t>
  </si>
  <si>
    <t>tig00000331_g24148.t1</t>
  </si>
  <si>
    <t>gi|669152234|ref|XP_008611679.1|</t>
  </si>
  <si>
    <t>Eukaryota-undef-undef-Oomycetes-Saprolegniales-Saprolegniaceae-Saprolegnia-Saprolegnia_diclina-XP_008611679</t>
  </si>
  <si>
    <t>tig00000404_g402.t1</t>
  </si>
  <si>
    <t>gi|566153079|ref|XP_002300084.2|</t>
  </si>
  <si>
    <t>Eukaryota-Viridiplantae-Streptophyta-undef-Malpighiales-Salicaceae-Populus-Populus_trichocarpa-XP_002300084</t>
  </si>
  <si>
    <t>tig00000076_g2334.t1</t>
  </si>
  <si>
    <t>gi|302829597|ref|XP_002946365.1|</t>
  </si>
  <si>
    <t>Eukaryota-Viridiplantae-Chlorophyta-Chlorophyceae-Chlamydomonadales-Volvocaceae-Volvox-Volvox_carteri-XP_002946365</t>
  </si>
  <si>
    <t>tig00000704_g3311.t1</t>
  </si>
  <si>
    <t>gi|831768358|ref|XP_012752379.1|</t>
  </si>
  <si>
    <t>Eukaryota-undef-undef-undef-Dictyosteliida-undef-Acytostelium-Acytostelium_subglobosum-XP_012752379</t>
  </si>
  <si>
    <t>tig00000802_g4278.t1</t>
  </si>
  <si>
    <t>gi|748138175|ref|WP_039713391.1|</t>
  </si>
  <si>
    <t>tig00000881_g5242.t1</t>
  </si>
  <si>
    <t>tig00001001_g6207.t1</t>
  </si>
  <si>
    <t>tig00001127_g7163.t1</t>
  </si>
  <si>
    <t>gi|971516698|dbj|GAQ81505.1|</t>
  </si>
  <si>
    <t>Eukaryota-Viridiplantae-Streptophyta-Klebsormidiophyceae-Klebsormidiales-Klebsormidiaceae-Klebsormidium-Klebsormidium_flaccidum-GAQ81505</t>
  </si>
  <si>
    <t>tig00000137_g8130.t1</t>
  </si>
  <si>
    <t>gi|1026266370|gb|OAC99530.1|</t>
  </si>
  <si>
    <t>Eukaryota-Fungi-Mucoromycota-undef-Mucorales-Mucoraceae-Mucor-Mucor_circinelloides-OAC99530</t>
  </si>
  <si>
    <t>tig00000144_g9108.t1</t>
  </si>
  <si>
    <t>gi|1026759768|gb|OAE21611.1|</t>
  </si>
  <si>
    <t>Eukaryota-Viridiplantae-Streptophyta-Marchantiopsida-Marchantiales-Marchantiaceae-Marchantia-Marchantia_polymorpha-OAE21611</t>
  </si>
  <si>
    <t>tig00020531_g10059.t1</t>
  </si>
  <si>
    <t>gi|1041067072|ref|XP_017260613.1|</t>
  </si>
  <si>
    <t>Eukaryota-Metazoa-Chordata-Actinopteri-Cyprinodontiformes-undef-Kryptolebias-Kryptolebias_marmoratus-XP_017260613</t>
  </si>
  <si>
    <t>tig00020556_g11011.t1</t>
  </si>
  <si>
    <t>gi|502119907|ref|XP_004496777.1|</t>
  </si>
  <si>
    <t>Eukaryota-Viridiplantae-Streptophyta-undef-Fabales-Fabaceae-Cicer-Cicer_arietinum-XP_004496777</t>
  </si>
  <si>
    <t>tig00000204_g17758.t1</t>
  </si>
  <si>
    <t>gi|470451714|ref|XP_004340538.1|</t>
  </si>
  <si>
    <t>Eukaryota-undef-undef-undef-Longamoebia-Acanthamoebidae-Acanthamoeba-Acanthamoeba_castellanii-XP_004340538</t>
  </si>
  <si>
    <t>tig00021127_g18720.t1</t>
  </si>
  <si>
    <t>gi|1035927776|gb|OAY57363.1|</t>
  </si>
  <si>
    <t>Eukaryota-Viridiplantae-Streptophyta-undef-Malpighiales-Euphorbiaceae-Manihot-Manihot_esculenta-OAY57363</t>
  </si>
  <si>
    <t>tig00021254_g19682.t1</t>
  </si>
  <si>
    <t>gi|873233849|emb|CEM02545.1|</t>
  </si>
  <si>
    <t>Eukaryota-undef-Chromerida-undef-undef-undef-Vitrella-Vitrella_brassicaformis-CEM02545</t>
  </si>
  <si>
    <t>tig00021350_g20649.t1</t>
  </si>
  <si>
    <t>gi|413947466|gb|AFW80115.1|</t>
  </si>
  <si>
    <t>Eukaryota-Viridiplantae-Streptophyta-Liliopsida-Poales-Poaceae-Zea-Zea_mays-AFW80115</t>
  </si>
  <si>
    <t>tig00021463_g21615.t1</t>
  </si>
  <si>
    <t>gi|552828834|ref|XP_005847559.1|</t>
  </si>
  <si>
    <t>Eukaryota-Viridiplantae-Chlorophyta-Trebouxiophyceae-Chlorellales-Chlorellaceae-Chlorella-Chlorella_variabilis-XP_005847559</t>
  </si>
  <si>
    <t>tig00021580_g22594.t1</t>
  </si>
  <si>
    <t>gi|1020500487|ref|XP_016089016.1|</t>
  </si>
  <si>
    <t>Eukaryota-Metazoa-Chordata-Actinopteri-Cypriniformes-Cyprinidae-Sinocyclocheilus-Sinocyclocheilus_grahami-XP_016089016</t>
  </si>
  <si>
    <t>tig00021796_g23547.t2</t>
  </si>
  <si>
    <t>tig00000378_g24505.t1</t>
  </si>
  <si>
    <t>gi|676270204|gb|KFO25435.1|</t>
  </si>
  <si>
    <t>Eukaryota-Metazoa-Chordata-Mammalia-Rodentia-Bathyergidae-Fukomys-Fukomys_damarensis-KFO25435</t>
  </si>
  <si>
    <t>tig00000404_g403.t1</t>
  </si>
  <si>
    <t>gi|675184043|ref|XP_008900906.1|</t>
  </si>
  <si>
    <t>Eukaryota-undef-undef-Oomycetes-Peronosporales-undef-Phytophthora-Phytophthora_parasitica-XP_008900906</t>
  </si>
  <si>
    <t>tig00000802_g4279.t1</t>
  </si>
  <si>
    <t>gi|585677556|ref|XP_006819162.1|</t>
  </si>
  <si>
    <t>Eukaryota-Metazoa-Hemichordata-Enteropneusta-undef-Harrimaniidae-Saccoglossus-Saccoglossus_kowalevskii-XP_006819162</t>
  </si>
  <si>
    <t>tig00001001_g6208.t1</t>
  </si>
  <si>
    <t>tig00001127_g7164.t1</t>
  </si>
  <si>
    <t>gi|831773771|ref|XP_012754010.1|</t>
  </si>
  <si>
    <t>Eukaryota-undef-undef-undef-Dictyosteliida-undef-Acytostelium-Acytostelium_subglobosum-XP_012754010</t>
  </si>
  <si>
    <t>tig00000137_g8131.t1</t>
  </si>
  <si>
    <t>gi|145510885|ref|XP_001441370.1|</t>
  </si>
  <si>
    <t>Eukaryota-undef-undef-Oligohymenophorea-Peniculida-Parameciidae-Paramecium-Paramecium_tetraurelia-XP_001441370</t>
  </si>
  <si>
    <t>tig00000144_g9109.t1</t>
  </si>
  <si>
    <t>gi|965808068|ref|XP_014957801.1|</t>
  </si>
  <si>
    <t>Eukaryota-Metazoa-Chordata-Mammalia-undef-Bovidae-Ovis-Ovis_aries-XP_014957801</t>
  </si>
  <si>
    <t>tig00020556_g11012.t1</t>
  </si>
  <si>
    <t>gi|1054634623|ref|WP_066402308.1|</t>
  </si>
  <si>
    <t>Bacteria-undef-Bacteroidetes-Chitinophagia-Chitinophagales-Chitinophagaceae-Flavisolibacter-Flavisolibacter_sp._LCS9-WP_066402308</t>
  </si>
  <si>
    <t>tig00020610_g11981.t1</t>
  </si>
  <si>
    <t>gi|750995900|gb|KIK38246.1|</t>
  </si>
  <si>
    <t>Eukaryota-Fungi-Basidiomycota-Agaricomycetes-Boletales-Suillaceae-Suillus-Suillus_luteus-KIK38246</t>
  </si>
  <si>
    <t>tig00020685_g12938.t1</t>
  </si>
  <si>
    <t>tig00020801_g13887.t1</t>
  </si>
  <si>
    <t>gi|1004146305|gb|KXZ54281.1|</t>
  </si>
  <si>
    <t>Eukaryota-Viridiplantae-Chlorophyta-Chlorophyceae-Chlamydomonadales-Volvocaceae-Gonium-Gonium_pectorale-KXZ54281</t>
  </si>
  <si>
    <t>tig00000204_g17759.t1</t>
  </si>
  <si>
    <t>gi|505043825|ref|WP_015230927.1|</t>
  </si>
  <si>
    <t>Bacteria-undef-Cyanobacteria-undef-Synechococcales-Synechococcaceae-Dactylococcopsis-Dactylococcopsis_salina-WP_015230927</t>
  </si>
  <si>
    <t>tig00021127_g18721.t1</t>
  </si>
  <si>
    <t>gi|551652596|ref|XP_005829077.1|</t>
  </si>
  <si>
    <t>Eukaryota-undef-undef-Cryptophyta-Pyrenomonadales-Geminigeraceae-Guillardia-Guillardia_theta-XP_005829077</t>
  </si>
  <si>
    <t>tig00021350_g20650.t1</t>
  </si>
  <si>
    <t>gi|928039369|ref|XP_013868402.1|</t>
  </si>
  <si>
    <t>Eukaryota-Metazoa-Chordata-Actinopteri-Cyprinodontiformes-undef-Austrofundulus-Austrofundulus_limnaeus-XP_013868402</t>
  </si>
  <si>
    <t>tig00021580_g22595.t1</t>
  </si>
  <si>
    <t>gi|929069227|ref|XP_014037601.1|</t>
  </si>
  <si>
    <t>Eukaryota-Metazoa-Chordata-Actinopteri-Salmoniformes-Salmonidae-Salmo-Salmo_salar-XP_014037601</t>
  </si>
  <si>
    <t>tig00000404_g404.t1</t>
  </si>
  <si>
    <t>gi|196015137|ref|XP_002117426.1|</t>
  </si>
  <si>
    <t>Eukaryota-Metazoa-Placozoa-undef-undef-undef-Trichoplax-Trichoplax_adhaerens-XP_002117426</t>
  </si>
  <si>
    <t>tig00000704_g3313.t1</t>
  </si>
  <si>
    <t>gi|739102561|ref|WP_036973151.1|</t>
  </si>
  <si>
    <t>Bacteria-undef-Cyanobacteria-undef-Synechococcales-Prochloraceae-Prochlorococcus-Prochlorococcus_sp._MIT_0703-WP_036973151</t>
  </si>
  <si>
    <t>tig00000802_g4280.t1</t>
  </si>
  <si>
    <t>gi|290992629|ref|XP_002678936.1|</t>
  </si>
  <si>
    <t>Eukaryota-undef-undef-Heterolobosea-Schizopyrenida-Vahlkampfiidae-Naegleria-Naegleria_gruberi-XP_002678936</t>
  </si>
  <si>
    <t>tig00000881_g5244.t1</t>
  </si>
  <si>
    <t>gi|697491973|ref|XP_009676324.1|</t>
  </si>
  <si>
    <t>Eukaryota-Metazoa-Chordata-Aves-Struthioniformes-Struthionidae-Struthio-Struthio_camelus-XP_009676324</t>
  </si>
  <si>
    <t>tig00001001_g6209.t1</t>
  </si>
  <si>
    <t>gi|71660950|ref|XP_817503.1|</t>
  </si>
  <si>
    <t>Eukaryota-undef-undef-undef-Kinetoplastida-Trypanosomatidae-Trypanosoma-Trypanosoma_cruzi-XP_817503</t>
  </si>
  <si>
    <t>tig00001127_g7165.t1</t>
  </si>
  <si>
    <t>gi|829158927|ref|XP_012651984.1|</t>
  </si>
  <si>
    <t>Eukaryota-undef-undef-Oligohymenophorea-Hymenostomatida-Tetrahymenidae-Tetrahymena-Tetrahymena_thermophila-XP_012651984</t>
  </si>
  <si>
    <t>tig00020531_g10061.t1</t>
  </si>
  <si>
    <t>gi|145351591|ref|XP_001420155.1|</t>
  </si>
  <si>
    <t>Eukaryota-Viridiplantae-Chlorophyta-Mamiellophyceae-Mamiellales-Bathycoccaceae-Ostreococcus-Ostreococcus_'lucimarinus'-XP_001420155</t>
  </si>
  <si>
    <t>tig00020556_g11013.t1</t>
  </si>
  <si>
    <t>gi|675180587|ref|XP_008899178.1|</t>
  </si>
  <si>
    <t>Eukaryota-undef-undef-Oomycetes-Peronosporales-undef-Phytophthora-Phytophthora_parasitica-XP_008899178</t>
  </si>
  <si>
    <t>tig00020685_g12939.t1</t>
  </si>
  <si>
    <t>gi|1030139455|ref|XP_016758670.1|</t>
  </si>
  <si>
    <t>Eukaryota-Fungi-Ascomycota-Dothideomycetes-Capnodiales-Mycosphaerellaceae-Sphaerulina-Sphaerulina_musiva-XP_016758670</t>
  </si>
  <si>
    <t>tig00020878_g14862.t1</t>
  </si>
  <si>
    <t>gi|923129609|ref|XP_013758270.1|</t>
  </si>
  <si>
    <t>Eukaryota-undef-undef-undef-undef-Apusomonadidae-Thecamonas-Thecamonas_trahens-XP_013758270</t>
  </si>
  <si>
    <t>tig00020964_g16805.t1</t>
  </si>
  <si>
    <t>gi|914611775|ref|WP_050606044.1|</t>
  </si>
  <si>
    <t>Bacteria-undef-Proteobacteria-Alphaproteobacteria-Rhodobacterales-Rhodobacteraceae-Ruegeria-Ruegeria_sp._6PALISEP08-WP_050606044</t>
  </si>
  <si>
    <t>tig00021127_g18722.t1</t>
  </si>
  <si>
    <t>gi|931476656|gb|KPK57930.1|</t>
  </si>
  <si>
    <t>Bacteria-undef-Gemmatimonadetes-Gemmatimonadetes-Gemmatimonadales-Gemmatimonadaceae-Gemmatimonas-Gemmatimonas_sp._SG8_38_2-KPK57930</t>
  </si>
  <si>
    <t>tig00021350_g20651.t1</t>
  </si>
  <si>
    <t>gi|829173199|ref|XP_001017129.3|</t>
  </si>
  <si>
    <t>Eukaryota-undef-undef-Oligohymenophorea-Hymenostomatida-Tetrahymenidae-Tetrahymena-Tetrahymena_thermophila-XP_001017129</t>
  </si>
  <si>
    <t>tig00021463_g21617.t1</t>
  </si>
  <si>
    <t>gi|575474464|ref|XP_006676526.1|</t>
  </si>
  <si>
    <t>Eukaryota-Fungi-Chytridiomycota-Chytridiomycetes-Rhizophydiales-undef-Batrachochytrium-Batrachochytrium_dendrobatidis-XP_006676526</t>
  </si>
  <si>
    <t>tig00021580_g22596.t1</t>
  </si>
  <si>
    <t>gi|970653687|gb|KUF92123.1|</t>
  </si>
  <si>
    <t>Eukaryota-undef-undef-Oomycetes-Peronosporales-undef-Phytophthora-Phytophthora_nicotianae-KUF92123</t>
  </si>
  <si>
    <t>tig00000378_g24507.t1</t>
  </si>
  <si>
    <t>gi|148910610|gb|ABR18375.1|</t>
  </si>
  <si>
    <t>Eukaryota-Viridiplantae-Streptophyta-undef-Pinales-Pinaceae-Picea-Picea_sitchensis-ABR18375</t>
  </si>
  <si>
    <t>tig00000704_g3314.t1</t>
  </si>
  <si>
    <t>gi|545712266|ref|XP_005708438.1|</t>
  </si>
  <si>
    <t>Eukaryota-undef-undef-Bangiophyceae-Cyanidiales-Cyanidiaceae-Galdieria-Galdieria_sulphuraria-XP_005708438</t>
  </si>
  <si>
    <t>tig00000802_g4280.t2</t>
  </si>
  <si>
    <t>tig00000881_g5245.t1</t>
  </si>
  <si>
    <t>gi|551643307|ref|XP_005824448.1|</t>
  </si>
  <si>
    <t>Eukaryota-undef-undef-Cryptophyta-Pyrenomonadales-Geminigeraceae-Guillardia-Guillardia_theta-XP_005824448</t>
  </si>
  <si>
    <t>tig00001128_g7166.t1</t>
  </si>
  <si>
    <t>gi|873235724|emb|CEL99900.1|</t>
  </si>
  <si>
    <t>Eukaryota-undef-Chromerida-undef-undef-undef-Vitrella-Vitrella_brassicaformis-CEL99900</t>
  </si>
  <si>
    <t>tig00000144_g9111.t1</t>
  </si>
  <si>
    <t>tig00020531_g10062.t1</t>
  </si>
  <si>
    <t>gi|672823146|gb|KFH68040.1|</t>
  </si>
  <si>
    <t>Eukaryota-Fungi-Mucoromycota-undef-Mortierellales-Mortierellaceae-Mortierella-Mortierella_verticillata-KFH68040</t>
  </si>
  <si>
    <t>tig00020556_g11014.t1</t>
  </si>
  <si>
    <t>gi|302842439|ref|XP_002952763.1|</t>
  </si>
  <si>
    <t>Eukaryota-Viridiplantae-Chlorophyta-Chlorophyceae-Chlamydomonadales-Volvocaceae-Volvox-Volvox_carteri-XP_002952763</t>
  </si>
  <si>
    <t>tig00020610_g11983.t1</t>
  </si>
  <si>
    <t>gi|524873596|ref|XP_005093542.1|</t>
  </si>
  <si>
    <t>Eukaryota-Metazoa-Mollusca-Gastropoda-undef-Aplysiidae-Aplysia-Aplysia_californica-XP_005093542</t>
  </si>
  <si>
    <t>tig00020685_g12940.t1</t>
  </si>
  <si>
    <t>gi|470511641|ref|XP_004351690.1|</t>
  </si>
  <si>
    <t>Eukaryota-undef-undef-undef-Longamoebia-Acanthamoebidae-Acanthamoeba-Acanthamoeba_castellanii-XP_004351690</t>
  </si>
  <si>
    <t>tig00020878_g14863.t1</t>
  </si>
  <si>
    <t>gi|1035899816|gb|OAY29417.1|</t>
  </si>
  <si>
    <t>Eukaryota-Viridiplantae-Streptophyta-undef-Malpighiales-Euphorbiaceae-Manihot-Manihot_esculenta-OAY29417</t>
  </si>
  <si>
    <t>tig00000204_g17761.t1</t>
  </si>
  <si>
    <t>gi|754374352|gb|KIP07016.1|</t>
  </si>
  <si>
    <t>Eukaryota-Fungi-Basidiomycota-Agaricomycetes-Polyporales-Phanerochaetaceae-Phlebiopsis-Phlebiopsis_gigantea-KIP07016</t>
  </si>
  <si>
    <t>tig00021254_g19685.t1</t>
  </si>
  <si>
    <t>gi|831783646|ref|XP_012757159.1|</t>
  </si>
  <si>
    <t>Eukaryota-undef-undef-undef-Dictyosteliida-undef-Acytostelium-Acytostelium_subglobosum-XP_012757159</t>
  </si>
  <si>
    <t>tig00021350_g20652.t1</t>
  </si>
  <si>
    <t>gi|302818781|ref|XP_002991063.1|</t>
  </si>
  <si>
    <t>Eukaryota-Viridiplantae-Streptophyta-Lycopodiopsida-Selaginellales-Selaginellaceae-Selaginella-Selaginella_moellendorffii-XP_002991063</t>
  </si>
  <si>
    <t>tig00021580_g22597.t1</t>
  </si>
  <si>
    <t>gi|514690983|ref|XP_004993065.1|</t>
  </si>
  <si>
    <t>Eukaryota-undef-undef-undef-Choanoflagellida-Salpingoecidae-Salpingoeca-Salpingoeca_rosetta-XP_004993065</t>
  </si>
  <si>
    <t>tig00000378_g24508.t1</t>
  </si>
  <si>
    <t>gi|330793830|ref|XP_003284985.1|</t>
  </si>
  <si>
    <t>Eukaryota-undef-undef-undef-Dictyosteliida-undef-Dictyostelium-Dictyostelium_purpureum-XP_003284985</t>
  </si>
  <si>
    <t>tig00000404_g406.t1</t>
  </si>
  <si>
    <t>gi|1003928738|ref|XP_015725350.1|</t>
  </si>
  <si>
    <t>Eukaryota-Metazoa-Chordata-Aves-Galliformes-Phasianidae-Coturnix-Coturnix_japonica-XP_015725350</t>
  </si>
  <si>
    <t>tig00000489_g1367.t1</t>
  </si>
  <si>
    <t>gi|302773908|ref|XP_002970371.1|</t>
  </si>
  <si>
    <t>Eukaryota-Viridiplantae-Streptophyta-Lycopodiopsida-Selaginellales-Selaginellaceae-Selaginella-Selaginella_moellendorffii-XP_002970371</t>
  </si>
  <si>
    <t>tig00000076_g2338.t1</t>
  </si>
  <si>
    <t>gi|290998583|ref|XP_002681860.1|</t>
  </si>
  <si>
    <t>Eukaryota-undef-undef-Heterolobosea-Schizopyrenida-Vahlkampfiidae-Naegleria-Naegleria_gruberi-XP_002681860</t>
  </si>
  <si>
    <t>tig00000704_g3315.t1</t>
  </si>
  <si>
    <t>gi|1012959487|gb|KYQ34268.1|</t>
  </si>
  <si>
    <t>Eukaryota-Fungi-Basidiomycota-Agaricomycetes-Agaricales-Lyophyllaceae-Hypsizygus-Hypsizygus_marmoreus-KYQ34268</t>
  </si>
  <si>
    <t>tig00000881_g5246.t1</t>
  </si>
  <si>
    <t>gi|470296437|ref|XP_004345335.1|</t>
  </si>
  <si>
    <t>Eukaryota-undef-undef-Ichthyosporea-undef-undef-Capsaspora-Capsaspora_owczarzaki-XP_004345335</t>
  </si>
  <si>
    <t>tig00001128_g7167.t1</t>
  </si>
  <si>
    <t>gi|661186205|emb|CDH51567.1|</t>
  </si>
  <si>
    <t>Eukaryota-Fungi-Mucoromycota-undef-Mucorales-Lichtheimiaceae-Lichtheimia-Lichtheimia_corymbifera-CDH51567</t>
  </si>
  <si>
    <t>tig00000144_g9111.t2</t>
  </si>
  <si>
    <t>tig00020531_g10063.t1</t>
  </si>
  <si>
    <t>gi|802599575|ref|XP_012072477.1|</t>
  </si>
  <si>
    <t>Eukaryota-Viridiplantae-Streptophyta-undef-Malpighiales-Euphorbiaceae-Jatropha-Jatropha_curcas-XP_012072477</t>
  </si>
  <si>
    <t>tig00020556_g11015.t1</t>
  </si>
  <si>
    <t>gi|281204342|gb|EFA78538.1|</t>
  </si>
  <si>
    <t>Eukaryota-undef-undef-undef-Dictyosteliida-undef-Polysphondylium-Polysphondylium_pallidum-EFA78538</t>
  </si>
  <si>
    <t>tig00020685_g12941.t1</t>
  </si>
  <si>
    <t>gi|923128039|ref|XP_013757486.1|</t>
  </si>
  <si>
    <t>Eukaryota-undef-undef-undef-undef-Apusomonadidae-Thecamonas-Thecamonas_trahens-XP_013757486</t>
  </si>
  <si>
    <t>tig00000204_g17761.t2</t>
  </si>
  <si>
    <t>gi|597991045|ref|XP_007365981.1|</t>
  </si>
  <si>
    <t>Eukaryota-Fungi-Basidiomycota-Agaricomycetes-Polyporales-Polyporaceae-Dichomitus-Dichomitus_squalens-XP_007365981</t>
  </si>
  <si>
    <t>tig00021127_g18724.t1</t>
  </si>
  <si>
    <t>gi|934113809|gb|KPL86474.1|</t>
  </si>
  <si>
    <t>Bacteria-undef-Chloroflexi-Ardenticatenia-Ardenticatenales-Ardenticatenaceae-Ardenticatena-Ardenticatena_maritima-KPL86474</t>
  </si>
  <si>
    <t>tig00021254_g19686.t1</t>
  </si>
  <si>
    <t>gi|474141823|gb|EMS56548.1|</t>
  </si>
  <si>
    <t>Eukaryota-Viridiplantae-Streptophyta-Liliopsida-Poales-Poaceae-Triticum-Triticum_urartu-EMS56548</t>
  </si>
  <si>
    <t>tig00021350_g20653.t1</t>
  </si>
  <si>
    <t>gi|1026771160|gb|OAE30855.1|</t>
  </si>
  <si>
    <t>Eukaryota-Viridiplantae-Streptophyta-Marchantiopsida-Marchantiales-Marchantiaceae-Marchantia-Marchantia_polymorpha-OAE30855</t>
  </si>
  <si>
    <t>tig00021463_g21619.t1</t>
  </si>
  <si>
    <t>gi|743905571|ref|XP_011046193.1|</t>
  </si>
  <si>
    <t>Eukaryota-Viridiplantae-Streptophyta-undef-Malpighiales-Salicaceae-Populus-Populus_euphratica-XP_011046193</t>
  </si>
  <si>
    <t>tig00021581_g22598.t1</t>
  </si>
  <si>
    <t>gi|546682884|gb|ERL92770.1|</t>
  </si>
  <si>
    <t>Eukaryota-Metazoa-Arthropoda-Insecta-Coleoptera-Curculionidae-Dendroctonus-Dendroctonus_ponderosae-ERL92770</t>
  </si>
  <si>
    <t>tig00000378_g24509.t1</t>
  </si>
  <si>
    <t>gi|928930789|ref|WP_053955628.1|</t>
  </si>
  <si>
    <t>Bacteria-undef-Firmicutes-Clostridia-Clostridiales-Clostridiaceae-undef-Clostridiaceae_bacterium_mt12-WP_053955628</t>
  </si>
  <si>
    <t>tig00000404_g407.t1</t>
  </si>
  <si>
    <t>gi|971515651|dbj|GAQ82551.1|</t>
  </si>
  <si>
    <t>Eukaryota-Viridiplantae-Streptophyta-Klebsormidiophyceae-Klebsormidiales-Klebsormidiaceae-Klebsormidium-Klebsormidium_flaccidum-GAQ82551</t>
  </si>
  <si>
    <t>tig00000489_g1368.t1</t>
  </si>
  <si>
    <t>gi|497064071|ref|WP_009453667.1|</t>
  </si>
  <si>
    <t>Bacteria-undef-Cyanobacteria-undef-Nostocales-Hapalosiphonaceae-Fischerella-Fischerella_sp._JSC-11-WP_009453667</t>
  </si>
  <si>
    <t>tig00000076_g2339.t1</t>
  </si>
  <si>
    <t>gi|514694666|ref|XP_004994904.1|</t>
  </si>
  <si>
    <t>Eukaryota-undef-undef-undef-Choanoflagellida-Salpingoecidae-Salpingoeca-Salpingoeca_rosetta-XP_004994904</t>
  </si>
  <si>
    <t>tig00000704_g3316.t1</t>
  </si>
  <si>
    <t>gi|528895832|gb|EPZ35840.1|</t>
  </si>
  <si>
    <t>Eukaryota-Fungi-Cryptomycota-undef-undef-undef-Rozella-Rozella_allomycis-EPZ35840</t>
  </si>
  <si>
    <t>tig00000881_g5247.t1</t>
  </si>
  <si>
    <t>gi|505001871|ref|WP_015188973.1|</t>
  </si>
  <si>
    <t>Bacteria-undef-Cyanobacteria-undef-Chroococcales-Chroococcaceae-Gloeocapsa-Gloeocapsa_sp._PCC_7428-WP_015188973</t>
  </si>
  <si>
    <t>tig00001001_g6212.t1</t>
  </si>
  <si>
    <t>gi|828196032|ref|XP_012567161.1|</t>
  </si>
  <si>
    <t>Eukaryota-Metazoa-Cnidaria-Hydrozoa-Anthoathecata-Hydridae-Hydra-Hydra_vulgaris-XP_012567161</t>
  </si>
  <si>
    <t>tig00020531_g10063.t2</t>
  </si>
  <si>
    <t>gi|528508924|ref|XP_002665508.2|</t>
  </si>
  <si>
    <t>Eukaryota-Metazoa-Chordata-Actinopteri-Cypriniformes-Cyprinidae-Danio-Danio_rerio-XP_002665508</t>
  </si>
  <si>
    <t>tig00020610_g11985.t1</t>
  </si>
  <si>
    <t>gi|723571439|ref|XP_010305619.1|</t>
  </si>
  <si>
    <t>Eukaryota-Metazoa-Chordata-Aves-Gruiformes-Gruidae-Balearica-Balearica_regulorum-XP_010305619</t>
  </si>
  <si>
    <t>tig00020685_g12942.t1</t>
  </si>
  <si>
    <t>gi|738775362|ref|WP_036668432.1|</t>
  </si>
  <si>
    <t>Bacteria-undef-Firmicutes-Bacilli-Bacillales-Paenibacillaceae-Paenibacillus-Paenibacillus_sp._HW567-WP_036668432</t>
  </si>
  <si>
    <t>tig00020878_g14865.t1</t>
  </si>
  <si>
    <t>gi|652380882|ref|WP_026776812.1|</t>
  </si>
  <si>
    <t>Bacteria-undef-Bacteroidetes-Flavobacteriia-Flavobacteriales-Flavobacteriaceae-Polaribacter-Polaribacter_sp._Hel_I_88-WP_026776812</t>
  </si>
  <si>
    <t>tig00020912_g15835.t1</t>
  </si>
  <si>
    <t>gi|500592339|ref|WP_011955655.1|</t>
  </si>
  <si>
    <t>Bacteria-undef-Chloroflexi-Chloroflexia-Chloroflexales-Roseiflexaceae-Roseiflexus-Roseiflexus_sp._RS-1-WP_011955655</t>
  </si>
  <si>
    <t>tig00021127_g18725.t1</t>
  </si>
  <si>
    <t>gi|919061763|ref|XP_013412531.1|</t>
  </si>
  <si>
    <t>Eukaryota-Metazoa-Brachiopoda-Lingulata-Lingulida-Lingulidae-Lingula-Lingula_anatina-XP_013412531</t>
  </si>
  <si>
    <t>tig00021254_g19687.t1</t>
  </si>
  <si>
    <t>gi|302761080|ref|XP_002963962.1|</t>
  </si>
  <si>
    <t>Eukaryota-Viridiplantae-Streptophyta-Lycopodiopsida-Selaginellales-Selaginellaceae-Selaginella-Selaginella_moellendorffii-XP_002963962</t>
  </si>
  <si>
    <t>tig00021350_g20654.t1</t>
  </si>
  <si>
    <t>gi|313221662|emb|CBY36144.1|</t>
  </si>
  <si>
    <t>Eukaryota-Metazoa-Chordata-Appendicularia-undef-Oikopleuridae-Oikopleura-Oikopleura_dioica-CBY36144</t>
  </si>
  <si>
    <t>tig00021463_g21620.t1</t>
  </si>
  <si>
    <t>gi|672169882|ref|XP_008804988.1|</t>
  </si>
  <si>
    <t>Eukaryota-Viridiplantae-Streptophyta-Liliopsida-Arecales-Arecaceae-Phoenix-Phoenix_dactylifera-XP_008804988</t>
  </si>
  <si>
    <t>tig00021582_g22599.t1</t>
  </si>
  <si>
    <t>gi|303272537|ref|XP_003055630.1|</t>
  </si>
  <si>
    <t>Eukaryota-Viridiplantae-Chlorophyta-Mamiellophyceae-Mamiellales-Mamiellaceae-Micromonas-Micromonas_pusilla-XP_003055630</t>
  </si>
  <si>
    <t>tig00000378_g24510.t1</t>
  </si>
  <si>
    <t>gi|323710633|gb|ADY03192.1|</t>
  </si>
  <si>
    <t>Eukaryota-undef-undef-undef-Longamoebia-Acanthamoebidae-Acanthamoeba-Acanthamoeba_castellanii-ADY03192</t>
  </si>
  <si>
    <t>tig00000076_g2340.t1</t>
  </si>
  <si>
    <t>gi|595486011|gb|EXX72387.1|</t>
  </si>
  <si>
    <t>Eukaryota-Fungi-Mucoromycota-Glomeromycetes-Glomerales-Glomeraceae-Rhizophagus-Rhizophagus_irregularis-EXX72387</t>
  </si>
  <si>
    <t>tig00000704_g3317.t1</t>
  </si>
  <si>
    <t>gi|116582773|gb|ABK00061.1|</t>
  </si>
  <si>
    <t>Eukaryota-Viridiplantae-Streptophyta-Mesostigmatophyceae-Mesostigmatales-Mesostigmataceae-Mesostigma-Mesostigma_viride-ABK00061</t>
  </si>
  <si>
    <t>tig00000802_g4283.t1</t>
  </si>
  <si>
    <t>gi|672817513|gb|KFH62418.1|</t>
  </si>
  <si>
    <t>Eukaryota-Fungi-Mucoromycota-undef-Mortierellales-Mortierellaceae-Mortierella-Mortierella_verticillata-KFH62418</t>
  </si>
  <si>
    <t>tig00000137_g8136.t1</t>
  </si>
  <si>
    <t>tig00020556_g11017.t1</t>
  </si>
  <si>
    <t>gi|390349584|ref|XP_795300.3|</t>
  </si>
  <si>
    <t>Eukaryota-Metazoa-Echinodermata-Echinoidea-Echinoida-Strongylocentrotidae-Strongylocentrotus-Strongylocentrotus_purpuratus-XP_795300</t>
  </si>
  <si>
    <t>tig00020610_g11986.t1</t>
  </si>
  <si>
    <t>gi|669153642|ref|XP_008612383.1|</t>
  </si>
  <si>
    <t>Eukaryota-undef-undef-Oomycetes-Saprolegniales-Saprolegniaceae-Saprolegnia-Saprolegnia_diclina-XP_008612383</t>
  </si>
  <si>
    <t>tig00020685_g12943.t1</t>
  </si>
  <si>
    <t>gi|492878996|ref|WP_006020320.1|</t>
  </si>
  <si>
    <t>Bacteria-undef-Proteobacteria-Alphaproteobacteria-Rhizobiales-Bradyrhizobiaceae-Afipia-Afipia_broomeae-WP_006020320</t>
  </si>
  <si>
    <t>tig00020912_g15836.t1</t>
  </si>
  <si>
    <t>gi|528051530|gb|EPX56376.1|</t>
  </si>
  <si>
    <t>Bacteria-undef-Proteobacteria-Deltaproteobacteria-Myxococcales-Archangiaceae-Cystobacter-Cystobacter_fuscus-EPX56376</t>
  </si>
  <si>
    <t>tig00021127_g18726.t1</t>
  </si>
  <si>
    <t>gi|403367908|gb|EJY83781.1|</t>
  </si>
  <si>
    <t>Eukaryota-undef-undef-Spirotrichea-Sporadotrichida-Oxytrichidae-Oxytricha-Oxytricha_trifallax-EJY83781</t>
  </si>
  <si>
    <t>tig00021254_g19688.t1</t>
  </si>
  <si>
    <t>gi|731311986|ref|XP_010672055.1|</t>
  </si>
  <si>
    <t>Eukaryota-Viridiplantae-Streptophyta-undef-Caryophyllales-Chenopodiaceae-Beta-Beta_vulgaris-XP_010672055</t>
  </si>
  <si>
    <t>tig00021350_g20655.t1</t>
  </si>
  <si>
    <t>gi|545374103|ref|XP_005651362.1|</t>
  </si>
  <si>
    <t>Eukaryota-Viridiplantae-Chlorophyta-Trebouxiophyceae-undef-Coccomyxaceae-Coccomyxa-Coccomyxa_subellipsoidea-XP_005651362</t>
  </si>
  <si>
    <t>tig00021463_g21621.t1</t>
  </si>
  <si>
    <t>gi|917041633|ref|WP_051648345.1|</t>
  </si>
  <si>
    <t>Bacteria-undef-Proteobacteria-Betaproteobacteria-Burkholderiales-Burkholderiaceae-Cupriavidus-Cupriavidus_sp._SK-3-WP_051648345</t>
  </si>
  <si>
    <t>tig00021582_g22600.t1</t>
  </si>
  <si>
    <t>tig00000378_g24511.t1</t>
  </si>
  <si>
    <t>gi|470490037|ref|XP_004344948.1|</t>
  </si>
  <si>
    <t>Eukaryota-undef-undef-undef-Longamoebia-Acanthamoebidae-Acanthamoeba-Acanthamoeba_castellanii-XP_004344948</t>
  </si>
  <si>
    <t>tig00000489_g1370.t1</t>
  </si>
  <si>
    <t>gi|758360313|emb|CEP17426.1|</t>
  </si>
  <si>
    <t>Eukaryota-Fungi-Mucoromycota-undef-Mucorales-Mucoraceae-Parasitella-Parasitella_parasitica-CEP17426</t>
  </si>
  <si>
    <t>tig00000076_g2341.t1</t>
  </si>
  <si>
    <t>gi|661897938|emb|CDO97905.1|</t>
  </si>
  <si>
    <t>Eukaryota-Viridiplantae-Streptophyta-undef-Gentianales-Rubiaceae-Coffea-Coffea_canephora-CDO97905</t>
  </si>
  <si>
    <t>tig00000704_g3318.t1</t>
  </si>
  <si>
    <t>gi|66801649|ref|XP_629750.1|</t>
  </si>
  <si>
    <t>Eukaryota-undef-undef-undef-Dictyosteliida-undef-Dictyostelium-Dictyostelium_discoideum-XP_629750</t>
  </si>
  <si>
    <t>tig00000882_g5249.t1</t>
  </si>
  <si>
    <t>gi|1050595339|ref|XP_017619136.1|</t>
  </si>
  <si>
    <t>Eukaryota-Viridiplantae-Streptophyta-undef-Malvales-Malvaceae-Gossypium-Gossypium_arboreum-XP_017619136</t>
  </si>
  <si>
    <t>tig00001001_g6214.t1</t>
  </si>
  <si>
    <t>gi|546230894|ref|WP_021834547.1|</t>
  </si>
  <si>
    <t>Bacteria-undef-Cyanobacteria-undef-Chroococcales-Aphanothecaceae-Crocosphaera-Crocosphaera_watsonii-WP_021834547</t>
  </si>
  <si>
    <t>tig00000144_g9114.t1</t>
  </si>
  <si>
    <t>tig00020610_g11987.t1</t>
  </si>
  <si>
    <t>gi|831770656|ref|XP_012753067.1|</t>
  </si>
  <si>
    <t>Eukaryota-undef-undef-undef-Dictyosteliida-undef-Acytostelium-Acytostelium_subglobosum-XP_012753067</t>
  </si>
  <si>
    <t>tig00020685_g12944.t1</t>
  </si>
  <si>
    <t>gi|983149319|gb|KWU47273.1|</t>
  </si>
  <si>
    <t>Eukaryota-Fungi-Basidiomycota-undef-undef-undef-Rhodotorula-Rhodotorula_sp._JG-1b-KWU47273</t>
  </si>
  <si>
    <t>tig00020801_g13893.t1</t>
  </si>
  <si>
    <t>gi|761916755|ref|XP_011407358.1|</t>
  </si>
  <si>
    <t>tig00020912_g15837.t1</t>
  </si>
  <si>
    <t>tig00021254_g19689.t1</t>
  </si>
  <si>
    <t>gi|552939223|gb|ESA22313.1|</t>
  </si>
  <si>
    <t>Eukaryota-Fungi-Mucoromycota-Glomeromycetes-Glomerales-Glomeraceae-Rhizophagus-Rhizophagus_irregularis-ESA22313</t>
  </si>
  <si>
    <t>tig00021350_g20656.t1</t>
  </si>
  <si>
    <t>gi|1026767694|gb|OAE27959.1|</t>
  </si>
  <si>
    <t>Eukaryota-Viridiplantae-Streptophyta-Marchantiopsida-Marchantiales-Marchantiaceae-Marchantia-Marchantia_polymorpha-OAE27959</t>
  </si>
  <si>
    <t>tig00021582_g22601.t1</t>
  </si>
  <si>
    <t>tig00000489_g1371.t1</t>
  </si>
  <si>
    <t>gi|585647037|ref|XP_006813986.1|</t>
  </si>
  <si>
    <t>Eukaryota-Metazoa-Hemichordata-Enteropneusta-undef-Harrimaniidae-Saccoglossus-Saccoglossus_kowalevskii-XP_006813986</t>
  </si>
  <si>
    <t>tig00000802_g4285.t1</t>
  </si>
  <si>
    <t>gi|156393945|ref|XP_001636587.1|</t>
  </si>
  <si>
    <t>Eukaryota-Metazoa-Cnidaria-Anthozoa-Actiniaria-Edwardsiidae-Nematostella-Nematostella_vectensis-XP_001636587</t>
  </si>
  <si>
    <t>tig00000882_g5250.t1</t>
  </si>
  <si>
    <t>gi|504246999|ref|WP_014434101.1|</t>
  </si>
  <si>
    <t>Bacteria-undef-Chloroflexi-Caldilineae-Caldilineales-Caldilineaceae-Caldilinea-Caldilinea_aerophila-WP_014434101</t>
  </si>
  <si>
    <t>tig00001001_g6215.t1</t>
  </si>
  <si>
    <t>gi|922870720|gb|KOO36612.1|</t>
  </si>
  <si>
    <t>Eukaryota-undef-undef-undef-Prymnesiales-Chrysochromulinaceae-Chrysochromulina-Chrysochromulina_sp._CCMP291-KOO36612</t>
  </si>
  <si>
    <t>tig00001128_g7171.t1</t>
  </si>
  <si>
    <t>tig00000144_g9115.t1</t>
  </si>
  <si>
    <t>gi|470424468|ref|XP_004337700.1|</t>
  </si>
  <si>
    <t>Eukaryota-undef-undef-undef-Longamoebia-Acanthamoebidae-Acanthamoeba-Acanthamoeba_castellanii-XP_004337700</t>
  </si>
  <si>
    <t>tig00020556_g11019.t1</t>
  </si>
  <si>
    <t>gi|1032654650|gb|OAQ35917.1|</t>
  </si>
  <si>
    <t>Eukaryota-Fungi-Mucoromycota-undef-Mortierellales-Mortierellaceae-Mortierella-Mortierella_elongata-OAQ35917</t>
  </si>
  <si>
    <t>tig00020610_g11988.t1</t>
  </si>
  <si>
    <t>tig00020685_g12945.t1</t>
  </si>
  <si>
    <t>gi|669155048|ref|XP_008613086.1|</t>
  </si>
  <si>
    <t>Eukaryota-undef-undef-Oomycetes-Saprolegniales-Saprolegniaceae-Saprolegnia-Saprolegnia_diclina-XP_008613086</t>
  </si>
  <si>
    <t>tig00020878_g14868.t1</t>
  </si>
  <si>
    <t>gi|1051496647|gb|ANZ15352.1|</t>
  </si>
  <si>
    <t>Bacteria-undef-Actinobacteria-Actinobacteria-Streptomycetales-Streptomycetaceae-Streptomyces-Streptomyces_noursei-ANZ15352</t>
  </si>
  <si>
    <t>tig00020912_g15838.t1</t>
  </si>
  <si>
    <t>gi|1004136237|gb|KXZ44278.1|</t>
  </si>
  <si>
    <t>Eukaryota-Viridiplantae-Chlorophyta-Chlorophyceae-Chlamydomonadales-Volvocaceae-Gonium-Gonium_pectorale-KXZ44278</t>
  </si>
  <si>
    <t>tig00000204_g17765.t1</t>
  </si>
  <si>
    <t>tig00021127_g18728.t1</t>
  </si>
  <si>
    <t>gi|158253547|gb|AAI54191.1|</t>
  </si>
  <si>
    <t>Eukaryota-Metazoa-Chordata-Actinopteri-Cypriniformes-Cyprinidae-Danio-Danio_rerio-AAI54191</t>
  </si>
  <si>
    <t>tig00021254_g19690.t1</t>
  </si>
  <si>
    <t>gi|630186905|ref|XP_007847224.1|</t>
  </si>
  <si>
    <t>Eukaryota-Fungi-Basidiomycota-Agaricomycetes-Agaricales-Marasmiaceae-Moniliophthora-Moniliophthora_roreri-XP_007847224</t>
  </si>
  <si>
    <t>tig00021350_g20657.t1</t>
  </si>
  <si>
    <t>gi|585651165|ref|XP_006814702.1|</t>
  </si>
  <si>
    <t>Eukaryota-Metazoa-Hemichordata-Enteropneusta-undef-Harrimaniidae-Saccoglossus-Saccoglossus_kowalevskii-XP_006814702</t>
  </si>
  <si>
    <t>tig00021463_g21623.t1</t>
  </si>
  <si>
    <t>gi|339259508|ref|XP_003368871.1|</t>
  </si>
  <si>
    <t>Eukaryota-Metazoa-Nematoda-Enoplea-Trichocephalida-Trichinellidae-Trichinella-Trichinella_spiralis-XP_003368871</t>
  </si>
  <si>
    <t>tig00021582_g22602.t1</t>
  </si>
  <si>
    <t>tig00021796_g23554.t1</t>
  </si>
  <si>
    <t>gi|568039740|gb|ETM37217.1|</t>
  </si>
  <si>
    <t>Eukaryota-undef-undef-Oomycetes-Peronosporales-undef-Phytophthora-Phytophthora_parasitica-ETM37217</t>
  </si>
  <si>
    <t>tig00000378_g24513.t1</t>
  </si>
  <si>
    <t>gi|1000075502|gb|KXJ44130.1|</t>
  </si>
  <si>
    <t>Bacteria-undef-Proteobacteria-Gammaproteobacteria-Oceanospirillales-Alcanivoracaceae-Alcanivorax-Alcanivorax_sp._Nap_24-KXJ44130</t>
  </si>
  <si>
    <t>tig00000404_g411.t1</t>
  </si>
  <si>
    <t>tig00000489_g1372.t1</t>
  </si>
  <si>
    <t>gi|908416805|ref|XP_013069677.1|</t>
  </si>
  <si>
    <t>Eukaryota-Metazoa-Mollusca-Gastropoda-undef-Planorbidae-Biomphalaria-Biomphalaria_glabrata-XP_013069677</t>
  </si>
  <si>
    <t>tig00000704_g3320.t1</t>
  </si>
  <si>
    <t>gi|597798645|ref|XP_007260867.1|</t>
  </si>
  <si>
    <t>Eukaryota-Metazoa-Chordata-Actinopteri-Characiformes-Characidae-Astyanax-Astyanax_mexicanus-XP_007260867</t>
  </si>
  <si>
    <t>tig00000802_g4286.t1</t>
  </si>
  <si>
    <t>gi|504969527|ref|WP_015156629.1|</t>
  </si>
  <si>
    <t>Bacteria-undef-Cyanobacteria-undef-Chroococcidiopsidales-Chroococcidiopsidaceae-Chroococcidiopsis-Chroococcidiopsis_thermalis-WP_015156629</t>
  </si>
  <si>
    <t>tig00001001_g6216.t1</t>
  </si>
  <si>
    <t>gi|922866887|gb|KOO33651.1|</t>
  </si>
  <si>
    <t>Eukaryota-undef-undef-undef-Prymnesiales-Chrysochromulinaceae-Chrysochromulina-Chrysochromulina_sp._CCMP291-KOO33651</t>
  </si>
  <si>
    <t>tig00001128_g7172.t1</t>
  </si>
  <si>
    <t>gi|494513731|ref|WP_007303189.1|</t>
  </si>
  <si>
    <t>Bacteria-undef-Cyanobacteria-undef-Chroococcales-Aphanothecaceae-Crocosphaera-Crocosphaera_watsonii-WP_007303189</t>
  </si>
  <si>
    <t>tig00000137_g8139.t1</t>
  </si>
  <si>
    <t>gi|671686842|emb|CDS11402.1|</t>
  </si>
  <si>
    <t>Eukaryota-Fungi-Mucoromycota-undef-Mucorales-Lichtheimiaceae-Lichtheimia-Lichtheimia_ramosa-CDS11402</t>
  </si>
  <si>
    <t>tig00000144_g9116.t1</t>
  </si>
  <si>
    <t>gi|496098463|ref|WP_008822970.1|</t>
  </si>
  <si>
    <t>Bacteria-undef-Bacteroidetes-Bacteroidia-Bacteroidales-Prevotellaceae-Prevotella-Prevotella_histicola-WP_008822970</t>
  </si>
  <si>
    <t>tig00020610_g11989.t1</t>
  </si>
  <si>
    <t>tig00020685_g12946.t1</t>
  </si>
  <si>
    <t>gi|575483158|ref|XP_006680873.1|</t>
  </si>
  <si>
    <t>Eukaryota-Fungi-Chytridiomycota-Chytridiomycetes-Rhizophydiales-undef-Batrachochytrium-Batrachochytrium_dendrobatidis-XP_006680873</t>
  </si>
  <si>
    <t>tig00020878_g14869.t1</t>
  </si>
  <si>
    <t>gi|470242564|ref|XP_004354931.1|</t>
  </si>
  <si>
    <t>Eukaryota-undef-undef-undef-Dictyosteliida-undef-Dictyostelium-Dictyostelium_fasciculatum-XP_004354931</t>
  </si>
  <si>
    <t>tig00020912_g15839.t1</t>
  </si>
  <si>
    <t>tig00020964_g16812.t1</t>
  </si>
  <si>
    <t>tig00000204_g17766.t1</t>
  </si>
  <si>
    <t>tig00021127_g18729.t1</t>
  </si>
  <si>
    <t>gi|831769947|ref|XP_012752860.1|</t>
  </si>
  <si>
    <t>Eukaryota-undef-undef-undef-Dictyosteliida-undef-Acytostelium-Acytostelium_subglobosum-XP_012752860</t>
  </si>
  <si>
    <t>tig00021350_g20658.t1</t>
  </si>
  <si>
    <t>gi|857978401|emb|CEO95815.1|</t>
  </si>
  <si>
    <t>Eukaryota-undef-undef-undef-undef-Plasmodiophoridae-Plasmodiophora-Plasmodiophora_brassicae-CEO95815</t>
  </si>
  <si>
    <t>tig00021582_g22603.t1</t>
  </si>
  <si>
    <t>gi|290977083|ref|XP_002671268.1|</t>
  </si>
  <si>
    <t>Eukaryota-undef-undef-Heterolobosea-Schizopyrenida-Vahlkampfiidae-Naegleria-Naegleria_gruberi-XP_002671268</t>
  </si>
  <si>
    <t>tig00021796_g23555.t1</t>
  </si>
  <si>
    <t>gi|313238142|emb|CBY13239.1|</t>
  </si>
  <si>
    <t>Eukaryota-Metazoa-Chordata-Appendicularia-undef-Oikopleuridae-Oikopleura-Oikopleura_dioica-CBY13239</t>
  </si>
  <si>
    <t>tig00000378_g24514.t1</t>
  </si>
  <si>
    <t>gi|568034383|gb|ETM32055.1|</t>
  </si>
  <si>
    <t>Eukaryota-undef-undef-Oomycetes-Peronosporales-undef-Phytophthora-Phytophthora_parasitica-ETM32055</t>
  </si>
  <si>
    <t>tig00000057_g39.t1</t>
  </si>
  <si>
    <t>gi|667482529|gb|AIG55840.1|</t>
  </si>
  <si>
    <t>Eukaryota-undef-undef-Oomycetes-Saprolegniales-Saprolegniaceae-Achlya-Achlya_hypogyna-AIG55840</t>
  </si>
  <si>
    <t>tig00000545_g1976.t2</t>
  </si>
  <si>
    <t>gi|729332852|ref|XP_010537284.1|</t>
  </si>
  <si>
    <t>Eukaryota-Viridiplantae-Streptophyta-undef-Brassicales-Cleomaceae-Tarenaya-Tarenaya_hassleriana-XP_010537284</t>
  </si>
  <si>
    <t>tig00000663_g2951.t1</t>
  </si>
  <si>
    <t>gi|923515314|ref|XP_013645679.1|</t>
  </si>
  <si>
    <t>Eukaryota-Viridiplantae-Streptophyta-undef-Brassicales-Brassicaceae-Brassica-Brassica_napus-XP_013645679</t>
  </si>
  <si>
    <t>tig00000760_g3922.t1</t>
  </si>
  <si>
    <t>gi|614496915|gb|AHX42082.1|</t>
  </si>
  <si>
    <t>Eukaryota-Viridiplantae-Streptophyta-undef-Asterales-Campanulaceae-Wahlenbergia-Wahlenbergia_hederacea-AHX42082</t>
  </si>
  <si>
    <t>tig00000842_g4879.t1</t>
  </si>
  <si>
    <t>gi|971507748|dbj|GAQ90460.1|</t>
  </si>
  <si>
    <t>Eukaryota-Viridiplantae-Streptophyta-Klebsormidiophyceae-Klebsormidiales-Klebsormidiaceae-Klebsormidium-Klebsormidium_flaccidum-GAQ90460</t>
  </si>
  <si>
    <t>tig00000970_g5854.t1</t>
  </si>
  <si>
    <t>gi|759045307|ref|XP_011331602.1|</t>
  </si>
  <si>
    <t>tig00001071_g6807.t1</t>
  </si>
  <si>
    <t>gi|971513891|dbj|GAQ84312.1|</t>
  </si>
  <si>
    <t>Eukaryota-Viridiplantae-Streptophyta-Klebsormidiophyceae-Klebsormidiales-Klebsormidiaceae-Klebsormidium-Klebsormidium_flaccidum-GAQ84312</t>
  </si>
  <si>
    <t>tig00001249_g7773.t1</t>
  </si>
  <si>
    <t>gi|727146712|emb|CEG70950.1|</t>
  </si>
  <si>
    <t>Eukaryota-Fungi-Mucoromycota-undef-Mucorales-Rhizopodaceae-Rhizopus-Rhizopus_microsporus-CEG70950</t>
  </si>
  <si>
    <t>tig00001443_g8746.t1</t>
  </si>
  <si>
    <t>gi|1004147332|gb|KXZ55306.1|</t>
  </si>
  <si>
    <t>Eukaryota-Viridiplantae-Chlorophyta-Chlorophyceae-Chlamydomonadales-Volvocaceae-Gonium-Gonium_pectorale-KXZ55306</t>
  </si>
  <si>
    <t>tig00000157_g9718.t1</t>
  </si>
  <si>
    <t>tig00020553_g10663.t1</t>
  </si>
  <si>
    <t>gi|242011226|ref|XP_002426356.1|</t>
  </si>
  <si>
    <t>Eukaryota-Metazoa-Arthropoda-Insecta-Phthiraptera-Pediculidae-Pediculus-Pediculus_humanus-XP_002426356</t>
  </si>
  <si>
    <t>tig00020951_g16444.t1</t>
  </si>
  <si>
    <t>tig00021326_g20293.t1</t>
  </si>
  <si>
    <t>tig00000331_g24149.t1</t>
  </si>
  <si>
    <t>tig00000489_g1373.t1</t>
  </si>
  <si>
    <t>gi|493938124|ref|WP_006882383.1|</t>
  </si>
  <si>
    <t>Archaea-undef-Euryarchaeota-Halobacteria-Halobacteriales-Haloarculaceae-Halosimplex-Halosimplex_carlsbadense-WP_006882383</t>
  </si>
  <si>
    <t>tig00001001_g6217.t1</t>
  </si>
  <si>
    <t>gi|432906440|ref|XP_004077533.1|</t>
  </si>
  <si>
    <t>Eukaryota-Metazoa-Chordata-Actinopteri-Beloniformes-Adrianichthyidae-Oryzias-Oryzias_latipes-XP_004077533</t>
  </si>
  <si>
    <t>tig00001128_g7173.t1</t>
  </si>
  <si>
    <t>gi|260948266|ref|XP_002618430.1|</t>
  </si>
  <si>
    <t>Eukaryota-Fungi-Ascomycota-Saccharomycetes-Saccharomycetales-Metschnikowiaceae-Clavispora-Clavispora_lusitaniae-XP_002618430</t>
  </si>
  <si>
    <t>tig00020685_g12947.t1</t>
  </si>
  <si>
    <t>gi|470326767|ref|XP_004364784.1|</t>
  </si>
  <si>
    <t>Eukaryota-undef-undef-Ichthyosporea-undef-undef-Capsaspora-Capsaspora_owczarzaki-XP_004364784</t>
  </si>
  <si>
    <t>tig00020801_g13895.t1</t>
  </si>
  <si>
    <t>gi|1009175927|ref|XP_015869154.1|</t>
  </si>
  <si>
    <t>Eukaryota-Viridiplantae-Streptophyta-undef-Rosales-Rhamnaceae-Ziziphus-Ziziphus_jujuba-XP_015869154</t>
  </si>
  <si>
    <t>tig00020878_g14869.t2</t>
  </si>
  <si>
    <t>tig00020912_g15840.t1</t>
  </si>
  <si>
    <t>gi|405975070|gb|EKC39666.1|</t>
  </si>
  <si>
    <t>Eukaryota-Metazoa-Mollusca-Bivalvia-Ostreoida-Ostreidae-Crassostrea-Crassostrea_gigas-EKC39666</t>
  </si>
  <si>
    <t>tig00000204_g17767.t1</t>
  </si>
  <si>
    <t>tig00021796_g23556.t1</t>
  </si>
  <si>
    <t>gi|566014235|gb|ETI37146.1|</t>
  </si>
  <si>
    <t>Eukaryota-undef-undef-Oomycetes-Peronosporales-undef-Phytophthora-Phytophthora_parasitica-ETI37146</t>
  </si>
  <si>
    <t>tig00000378_g24515.t1</t>
  </si>
  <si>
    <t>gi|545710097|ref|XP_005707357.1|</t>
  </si>
  <si>
    <t>Eukaryota-undef-undef-Bangiophyceae-Cyanidiales-Cyanidiaceae-Galdieria-Galdieria_sulphuraria-XP_005707357</t>
  </si>
  <si>
    <t>tig00000404_g413.t1</t>
  </si>
  <si>
    <t>tig00000489_g1374.t1</t>
  </si>
  <si>
    <t>gi|661888390|emb|CDP08123.1|</t>
  </si>
  <si>
    <t>Eukaryota-Viridiplantae-Streptophyta-undef-Gentianales-Rubiaceae-Coffea-Coffea_canephora-CDP08123</t>
  </si>
  <si>
    <t>tig00000076_g2345.t1</t>
  </si>
  <si>
    <t>gi|679015117|gb|KFW12051.1|</t>
  </si>
  <si>
    <t>Eukaryota-Metazoa-Chordata-Aves-Gruiformes-Eurypygidae-Eurypyga-Eurypyga_helias-KFW12051</t>
  </si>
  <si>
    <t>tig00000704_g3322.t1</t>
  </si>
  <si>
    <t>gi|727637748|ref|XP_010490053.1|</t>
  </si>
  <si>
    <t>Eukaryota-Viridiplantae-Streptophyta-undef-Brassicales-Brassicaceae-Camelina-Camelina_sativa-XP_010490053</t>
  </si>
  <si>
    <t>tig00001001_g6218.t1</t>
  </si>
  <si>
    <t>gi|330800521|ref|XP_003288284.1|</t>
  </si>
  <si>
    <t>Eukaryota-undef-undef-undef-Dictyosteliida-undef-Dictyostelium-Dictyostelium_purpureum-XP_003288284</t>
  </si>
  <si>
    <t>tig00001128_g7174.t1</t>
  </si>
  <si>
    <t>gi|923126086|ref|XP_013756510.1|</t>
  </si>
  <si>
    <t>Eukaryota-undef-undef-undef-undef-Apusomonadidae-Thecamonas-Thecamonas_trahens-XP_013756510</t>
  </si>
  <si>
    <t>tig00000037_g10069.t1</t>
  </si>
  <si>
    <t>gi|546327643|ref|XP_005719340.1|</t>
  </si>
  <si>
    <t>Eukaryota-undef-undef-Florideophyceae-Gigartinales-Gigartinaceae-Chondrus-Chondrus_crispus-XP_005719340</t>
  </si>
  <si>
    <t>tig00020556_g11022.t1</t>
  </si>
  <si>
    <t>gi|553184940|ref|XP_005854173.1|</t>
  </si>
  <si>
    <t>Eukaryota-undef-Eustigmatophyceae-undef-Eustigmatales-Monodopsidaceae-Nannochloropsis-Nannochloropsis_gaditana-XP_005854173</t>
  </si>
  <si>
    <t>tig00020801_g13896.t1</t>
  </si>
  <si>
    <t>gi|496440549|ref|WP_009149394.1|</t>
  </si>
  <si>
    <t>Bacteria-undef-Cyanobacteria-undef-Oscillatoriales-Oscillatoriaceae-Moorea-Moorea_producens-WP_009149394</t>
  </si>
  <si>
    <t>tig00020878_g14870.t1</t>
  </si>
  <si>
    <t>gi|495464201|ref|WP_008188893.1|</t>
  </si>
  <si>
    <t>Bacteria-undef-Cyanobacteria-undef-Oscillatoriales-Oscillatoriaceae-Moorea-Moorea_producens-WP_008188893</t>
  </si>
  <si>
    <t>tig00020912_g15841.t1</t>
  </si>
  <si>
    <t>gi|742761174|gb|KIC70772.1|</t>
  </si>
  <si>
    <t>Bacteria-undef-Chlamydiae-Chlamydiia-Parachlamydiales-Parachlamydiaceae-Candidatus Protochlamydia-Candidatus_Protochlamydia_amoebophila-KIC70772</t>
  </si>
  <si>
    <t>tig00020964_g16814.t1</t>
  </si>
  <si>
    <t>gi|330793214|ref|XP_003284680.1|</t>
  </si>
  <si>
    <t>Eukaryota-undef-undef-undef-Dictyosteliida-undef-Dictyostelium-Dictyostelium_purpureum-XP_003284680</t>
  </si>
  <si>
    <t>tig00000204_g17768.t1</t>
  </si>
  <si>
    <t>gi|720096739|ref|XP_010247084.1|</t>
  </si>
  <si>
    <t>Eukaryota-Viridiplantae-Streptophyta-undef-Proteales-Nelumbonaceae-Nelumbo-Nelumbo_nucifera-XP_010247084</t>
  </si>
  <si>
    <t>tig00021582_g22605.t1</t>
  </si>
  <si>
    <t>gi|831759595|ref|XP_012749694.1|</t>
  </si>
  <si>
    <t>Eukaryota-undef-undef-undef-Dictyosteliida-undef-Acytostelium-Acytostelium_subglobosum-XP_012749694</t>
  </si>
  <si>
    <t>tig00000378_g24516.t1</t>
  </si>
  <si>
    <t>gi|560135179|emb|CDJ84588.1|</t>
  </si>
  <si>
    <t>Eukaryota-Metazoa-Nematoda-Chromadorea-Rhabditida-Haemonchidae-Haemonchus-Haemonchus_contortus-CDJ84588</t>
  </si>
  <si>
    <t>tig00000489_g1375.t1</t>
  </si>
  <si>
    <t>gi|552925989|gb|ESA09896.1|</t>
  </si>
  <si>
    <t>Eukaryota-Fungi-Mucoromycota-Glomeromycetes-Glomerales-Glomeraceae-Rhizophagus-Rhizophagus_irregularis-ESA09896</t>
  </si>
  <si>
    <t>tig00000704_g3323.t1</t>
  </si>
  <si>
    <t>gi|927212110|ref|XP_013837953.1|</t>
  </si>
  <si>
    <t>Eukaryota-Metazoa-Chordata-Mammalia-undef-Suidae-Sus-Sus_scrofa-XP_013837953</t>
  </si>
  <si>
    <t>tig00000802_g4289.t1</t>
  </si>
  <si>
    <t>gi|909144533|gb|KNE68502.1|</t>
  </si>
  <si>
    <t>Eukaryota-Fungi-Blastocladiomycota-Blastocladiomycetes-Blastocladiales-Blastocladiaceae-Allomyces-Allomyces_macrogynus-KNE68502</t>
  </si>
  <si>
    <t>tig00000882_g5254.t1</t>
  </si>
  <si>
    <t>tig00000037_g10069.t2</t>
  </si>
  <si>
    <t>tig00020556_g11023.t1</t>
  </si>
  <si>
    <t>gi|929748607|ref|XP_014149287.1|</t>
  </si>
  <si>
    <t>Eukaryota-undef-undef-Ichthyosporea-Ichthyophonida-undef-Sphaeroforma-Sphaeroforma_arctica-XP_014149287</t>
  </si>
  <si>
    <t>tig00020801_g13897.t1</t>
  </si>
  <si>
    <t>gi|545706754|ref|XP_005705693.1|</t>
  </si>
  <si>
    <t>Eukaryota-undef-undef-Bangiophyceae-Cyanidiales-Cyanidiaceae-Galdieria-Galdieria_sulphuraria-XP_005705693</t>
  </si>
  <si>
    <t>tig00020878_g14871.t1</t>
  </si>
  <si>
    <t>gi|848855935|ref|XP_012854344.1|</t>
  </si>
  <si>
    <t>Eukaryota-Viridiplantae-Streptophyta-undef-Lamiales-Phrymaceae-Erythranthe-Erythranthe_guttata-XP_012854344</t>
  </si>
  <si>
    <t>tig00000204_g17769.t1</t>
  </si>
  <si>
    <t>gi|495589284|ref|WP_008313863.1|</t>
  </si>
  <si>
    <t>Bacteria-undef-Cyanobacteria-undef-Synechococcales-Leptolyngbyaceae-Leptolyngbya-Leptolyngbya_sp._PCC_6406-WP_008313863</t>
  </si>
  <si>
    <t>tig00021127_g18732.t1</t>
  </si>
  <si>
    <t>gi|671686217|emb|CDS10782.1|</t>
  </si>
  <si>
    <t>Eukaryota-Fungi-Mucoromycota-undef-Mucorales-Lichtheimiaceae-Lichtheimia-Lichtheimia_ramosa-CDS10782</t>
  </si>
  <si>
    <t>tig00021463_g21627.t1</t>
  </si>
  <si>
    <t>gi|678339081|emb|CDW74640.1|</t>
  </si>
  <si>
    <t>Eukaryota-undef-undef-Spirotrichea-Sporadotrichida-Oxytrichidae-Stylonychia-Stylonychia_lemnae-CDW74640</t>
  </si>
  <si>
    <t>tig00021582_g22606.t1</t>
  </si>
  <si>
    <t>gi|673039273|ref|XP_008873597.1|</t>
  </si>
  <si>
    <t>Eukaryota-undef-undef-Oomycetes-Saprolegniales-Saprolegniaceae-Aphanomyces-Aphanomyces_invadans-XP_008873597</t>
  </si>
  <si>
    <t>tig00021796_g23558.t1</t>
  </si>
  <si>
    <t>gi|403335031|gb|EJY66688.1|</t>
  </si>
  <si>
    <t>Eukaryota-undef-undef-Spirotrichea-Sporadotrichida-Oxytrichidae-Oxytricha-Oxytricha_trifallax-EJY66688</t>
  </si>
  <si>
    <t>tig00000378_g24517.t1</t>
  </si>
  <si>
    <t>gi|303283326|ref|XP_003060954.1|</t>
  </si>
  <si>
    <t>Eukaryota-Viridiplantae-Chlorophyta-Mamiellophyceae-Mamiellales-Mamiellaceae-Micromonas-Micromonas_pusilla-XP_003060954</t>
  </si>
  <si>
    <t>tig00000076_g2347.t1</t>
  </si>
  <si>
    <t>gi|923119218|ref|XP_013753083.1|</t>
  </si>
  <si>
    <t>Eukaryota-undef-undef-undef-undef-Apusomonadidae-Thecamonas-Thecamonas_trahens-XP_013753083</t>
  </si>
  <si>
    <t>tig00000704_g3324.t1</t>
  </si>
  <si>
    <t>gi|545713209|ref|XP_005708908.1|</t>
  </si>
  <si>
    <t>Eukaryota-undef-undef-Bangiophyceae-Cyanidiales-Cyanidiaceae-Galdieria-Galdieria_sulphuraria-XP_005708908</t>
  </si>
  <si>
    <t>tig00000802_g4290.t1</t>
  </si>
  <si>
    <t>gi|470434233|ref|XP_004338656.1|</t>
  </si>
  <si>
    <t>Eukaryota-undef-undef-undef-Longamoebia-Acanthamoebidae-Acanthamoeba-Acanthamoeba_castellanii-XP_004338656</t>
  </si>
  <si>
    <t>tig00000882_g5255.t1</t>
  </si>
  <si>
    <t>tig00001128_g7176.t1</t>
  </si>
  <si>
    <t>tig00000144_g9119.t1</t>
  </si>
  <si>
    <t>gi|1011332281|ref|WP_062246499.1|</t>
  </si>
  <si>
    <t>Bacteria-undef-Cyanobacteria-undef-Nostocales-Hapalosiphonaceae-Fischerella-Fischerella_sp._NIES-3754-WP_062246499</t>
  </si>
  <si>
    <t>tig00000037_g10070.t1</t>
  </si>
  <si>
    <t>gi|992282287|gb|KXG40256.1|</t>
  </si>
  <si>
    <t>Eukaryota-Viridiplantae-Streptophyta-Liliopsida-Poales-Poaceae-Sorghum-Sorghum_bicolor-KXG40256</t>
  </si>
  <si>
    <t>tig00020801_g13898.t1</t>
  </si>
  <si>
    <t>gi|1000862991|gb|KXN88860.1|</t>
  </si>
  <si>
    <t>Eukaryota-Fungi-Basidiomycota-Agaricomycetes-Agaricales-Agaricaceae-Leucoagaricus-Leucoagaricus_sp._SymC.cos-KXN88860</t>
  </si>
  <si>
    <t>tig00020878_g14872.t1</t>
  </si>
  <si>
    <t>gi|909550167|ref|XP_013133523.1|</t>
  </si>
  <si>
    <t>Eukaryota-Metazoa-Arthropoda-Insecta-Lepidoptera-Papilionidae-Papilio-Papilio_polytes-XP_013133523</t>
  </si>
  <si>
    <t>tig00021127_g18733.t1</t>
  </si>
  <si>
    <t>gi|953496939|emb|CEG41248.1|</t>
  </si>
  <si>
    <t>Eukaryota-undef-undef-Oomycetes-Peronosporales-Peronosporaceae-Plasmopara-Plasmopara_halstedii-CEG41248</t>
  </si>
  <si>
    <t>tig00021254_g19695.t1</t>
  </si>
  <si>
    <t>gi|891554250|ref|XP_013017663.1|</t>
  </si>
  <si>
    <t>Eukaryota-Fungi-Ascomycota-Schizosaccharomycetes-Schizosaccharomycetales-Schizosaccharomycetaceae-Schizosaccharomyces-Schizosaccharomyces_octosporus-XP_013017663</t>
  </si>
  <si>
    <t>tig00021463_g21628.t1</t>
  </si>
  <si>
    <t>gi|802778659|ref|XP_012091205.1|</t>
  </si>
  <si>
    <t>Eukaryota-Viridiplantae-Streptophyta-undef-Malpighiales-Euphorbiaceae-Jatropha-Jatropha_curcas-XP_012091205</t>
  </si>
  <si>
    <t>tig00021582_g22607.t1</t>
  </si>
  <si>
    <t>gi|194903591|ref|XP_001980899.1|</t>
  </si>
  <si>
    <t>Eukaryota-Metazoa-Arthropoda-Insecta-Diptera-Drosophilidae-Drosophila-Drosophila_erecta-XP_001980899</t>
  </si>
  <si>
    <t>tig00021796_g23559.t1</t>
  </si>
  <si>
    <t>gi|971071039|ref|WP_058881226.1|</t>
  </si>
  <si>
    <t>Bacteria-undef-Cyanobacteria-undef-Oscillatoriales-undef-undef-Oscillatoriales_cyanobacterium_MTP1-WP_058881226</t>
  </si>
  <si>
    <t>tig00000489_g1377.t1</t>
  </si>
  <si>
    <t>gi|754342371|ref|XP_004365686.2|</t>
  </si>
  <si>
    <t>Eukaryota-undef-undef-Ichthyosporea-undef-undef-Capsaspora-Capsaspora_owczarzaki-XP_004365686</t>
  </si>
  <si>
    <t>tig00000704_g3325.t1</t>
  </si>
  <si>
    <t>gi|929756311|ref|XP_014153137.1|</t>
  </si>
  <si>
    <t>Eukaryota-undef-undef-Ichthyosporea-Ichthyophonida-undef-Sphaeroforma-Sphaeroforma_arctica-XP_014153137</t>
  </si>
  <si>
    <t>tig00000802_g4291.t1</t>
  </si>
  <si>
    <t>gi|942693203|ref|WP_055397880.1|</t>
  </si>
  <si>
    <t>Bacteria-undef-Proteobacteria-Betaproteobacteria-Burkholderiales-Comamonadaceae-Acidovorax-Acidovorax_sp._SD340-WP_055397880</t>
  </si>
  <si>
    <t>tig00000137_g8144.t1</t>
  </si>
  <si>
    <t>gi|1001610572|gb|KXS14349.1|</t>
  </si>
  <si>
    <t>Eukaryota-Fungi-Chytridiomycota-Monoblepharidomycetes-Monoblepharidales-Gonapodyaceae-Gonapodya-Gonapodya_prolifera-KXS14349</t>
  </si>
  <si>
    <t>tig00000144_g9120.t1</t>
  </si>
  <si>
    <t>gi|290996123|ref|XP_002680632.1|</t>
  </si>
  <si>
    <t>Eukaryota-undef-undef-Heterolobosea-Schizopyrenida-Vahlkampfiidae-Naegleria-Naegleria_gruberi-XP_002680632</t>
  </si>
  <si>
    <t>tig00020912_g15844.t1</t>
  </si>
  <si>
    <t>gi|493673297|ref|WP_006623623.1|</t>
  </si>
  <si>
    <t>Bacteria-undef-Cyanobacteria-undef-Oscillatoriales-Microcoleaceae-Arthrospira-undef-WP_006623623</t>
  </si>
  <si>
    <t>tig00020964_g16817.t1</t>
  </si>
  <si>
    <t>gi|768921802|ref|XP_011603878.1|</t>
  </si>
  <si>
    <t>Eukaryota-Metazoa-Chordata-Actinopteri-Tetraodontiformes-Tetraodontidae-Takifugu-Takifugu_rubripes-XP_011603878</t>
  </si>
  <si>
    <t>tig00000204_g17771.t1</t>
  </si>
  <si>
    <t>gi|595491045|gb|EXX74709.1|</t>
  </si>
  <si>
    <t>Eukaryota-Fungi-Mucoromycota-Glomeromycetes-Glomerales-Glomeraceae-Rhizophagus-Rhizophagus_irregularis-EXX74709</t>
  </si>
  <si>
    <t>tig00021127_g18734.t1</t>
  </si>
  <si>
    <t>gi|545703690|ref|XP_005704170.1|</t>
  </si>
  <si>
    <t>Eukaryota-undef-undef-Bangiophyceae-Cyanidiales-Cyanidiaceae-Galdieria-Galdieria_sulphuraria-XP_005704170</t>
  </si>
  <si>
    <t>tig00021463_g21629.t1</t>
  </si>
  <si>
    <t>gi|1026758548|gb|OAE20604.1|</t>
  </si>
  <si>
    <t>Eukaryota-Viridiplantae-Streptophyta-Marchantiopsida-Marchantiales-Marchantiaceae-Marchantia-Marchantia_polymorpha-OAE20604</t>
  </si>
  <si>
    <t>tig00021582_g22608.t1</t>
  </si>
  <si>
    <t>gi|546306423|ref|XP_005712966.1|</t>
  </si>
  <si>
    <t>Eukaryota-undef-undef-Florideophyceae-Gigartinales-Gigartinaceae-Chondrus-Chondrus_crispus-XP_005712966</t>
  </si>
  <si>
    <t>tig00000489_g1377.t2</t>
  </si>
  <si>
    <t>tig00000076_g2349.t1</t>
  </si>
  <si>
    <t>gi|744699255|pdb|4WZ3|B</t>
  </si>
  <si>
    <t>--------4WZ3</t>
  </si>
  <si>
    <t>tig00000704_g3326.t1</t>
  </si>
  <si>
    <t>gi|747086234|ref|XP_011090606.1|</t>
  </si>
  <si>
    <t>Eukaryota-Viridiplantae-Streptophyta-undef-Lamiales-Pedaliaceae-Sesamum-Sesamum_indicum-XP_011090606</t>
  </si>
  <si>
    <t>tig00000882_g5257.t1</t>
  </si>
  <si>
    <t>gi|258591395|emb|CBE67694.1|</t>
  </si>
  <si>
    <t>Bacteria-undef-candidate division NC10-undef-undef-undef-Candidatus Methylomirabilis-Candidatus_Methylomirabilis_oxyfera-CBE67694</t>
  </si>
  <si>
    <t>tig00000137_g8145.t1</t>
  </si>
  <si>
    <t>gi|39652285|dbj|BAD04856.1|</t>
  </si>
  <si>
    <t>Eukaryota-Metazoa-Chordata-Actinopteri-Tetraodontiformes-Tetraodontidae-Takifugu-Takifugu_rubripes-BAD04856</t>
  </si>
  <si>
    <t>tig00000144_g9121.t1</t>
  </si>
  <si>
    <t>gi|260814023|ref|XP_002601715.1|</t>
  </si>
  <si>
    <t>Eukaryota-Metazoa-Chordata-undef-undef-Branchiostomidae-Branchiostoma-Branchiostoma_floridae-XP_002601715</t>
  </si>
  <si>
    <t>tig00000037_g10072.t1</t>
  </si>
  <si>
    <t>gi|763780442|gb|KJB47513.1|</t>
  </si>
  <si>
    <t>Eukaryota-Viridiplantae-Streptophyta-undef-Malvales-Malvaceae-Gossypium-Gossypium_raimondii-KJB47513</t>
  </si>
  <si>
    <t>tig00020685_g12952.t1</t>
  </si>
  <si>
    <t>gi|754353542|ref|XP_004340666.2|</t>
  </si>
  <si>
    <t>Eukaryota-undef-undef-Ichthyosporea-undef-undef-Capsaspora-Capsaspora_owczarzaki-XP_004340666</t>
  </si>
  <si>
    <t>tig00020878_g14874.t1</t>
  </si>
  <si>
    <t>gi|575483766|ref|XP_006681177.1|</t>
  </si>
  <si>
    <t>Eukaryota-Fungi-Chytridiomycota-Chytridiomycetes-Rhizophydiales-undef-Batrachochytrium-Batrachochytrium_dendrobatidis-XP_006681177</t>
  </si>
  <si>
    <t>tig00020912_g15845.t1</t>
  </si>
  <si>
    <t>gi|1021778625|ref|WP_063381702.1|</t>
  </si>
  <si>
    <t>Bacteria-undef-Proteobacteria-Gammaproteobacteria-Alteromonadales-Pseudoalteromonadaceae-Pseudoalteromonas-Pseudoalteromonas_luteoviolacea-WP_063381702</t>
  </si>
  <si>
    <t>tig00000204_g17772.t1</t>
  </si>
  <si>
    <t>gi|695402408|ref|XP_009523020.1|</t>
  </si>
  <si>
    <t>Eukaryota-undef-undef-Oomycetes-Peronosporales-undef-Phytophthora-Phytophthora_sojae-XP_009523020</t>
  </si>
  <si>
    <t>tig00021582_g22609.t1</t>
  </si>
  <si>
    <t>gi|551658556|ref|XP_005832048.1|</t>
  </si>
  <si>
    <t>Eukaryota-undef-undef-Cryptophyta-Pyrenomonadales-Geminigeraceae-Guillardia-Guillardia_theta-XP_005832048</t>
  </si>
  <si>
    <t>tig00021796_g23561.t1</t>
  </si>
  <si>
    <t>gi|514695337|ref|XP_004995239.1|</t>
  </si>
  <si>
    <t>Eukaryota-undef-undef-undef-Choanoflagellida-Salpingoecidae-Salpingoeca-Salpingoeca_rosetta-XP_004995239</t>
  </si>
  <si>
    <t>tig00000404_g418.t1</t>
  </si>
  <si>
    <t>gi|720047026|ref|XP_010270679.1|</t>
  </si>
  <si>
    <t>tig00000489_g1378.t1</t>
  </si>
  <si>
    <t>gi|1001612211|gb|KXS15976.1|</t>
  </si>
  <si>
    <t>Eukaryota-Fungi-Chytridiomycota-Monoblepharidomycetes-Monoblepharidales-Gonapodyaceae-Gonapodya-Gonapodya_prolifera-KXS15976</t>
  </si>
  <si>
    <t>tig00000076_g2350.t1</t>
  </si>
  <si>
    <t>gi|170934262|gb|ACB39523.1|</t>
  </si>
  <si>
    <t>Archaea-undef-Crenarchaeota-Thermoprotei-Thermoproteales-Thermoproteaceae-Pyrobaculum-Pyrobaculum_neutrophilum-ACB39523</t>
  </si>
  <si>
    <t>tig00000704_g3327.t1</t>
  </si>
  <si>
    <t>gi|1051036215|ref|XP_017655834.1|</t>
  </si>
  <si>
    <t>Eukaryota-Metazoa-Chordata-Mammalia-Rodentia-Spalacidae-Nannospalax-Nannospalax_galili-XP_017655834</t>
  </si>
  <si>
    <t>tig00000802_g4293.t1</t>
  </si>
  <si>
    <t>gi|545368304|ref|XP_005648933.1|</t>
  </si>
  <si>
    <t>Eukaryota-Viridiplantae-Chlorophyta-Trebouxiophyceae-undef-Coccomyxaceae-Coccomyxa-Coccomyxa_subellipsoidea-XP_005648933</t>
  </si>
  <si>
    <t>tig00000882_g5258.t1</t>
  </si>
  <si>
    <t>gi|255078282|ref|XP_002502721.1|</t>
  </si>
  <si>
    <t>Eukaryota-Viridiplantae-Chlorophyta-Mamiellophyceae-Mamiellales-Mamiellaceae-Micromonas-Micromonas_commoda-XP_002502721</t>
  </si>
  <si>
    <t>tig00000037_g10073.t1</t>
  </si>
  <si>
    <t>gi|545709579|ref|XP_005707099.1|</t>
  </si>
  <si>
    <t>Eukaryota-undef-undef-Bangiophyceae-Cyanidiales-Cyanidiaceae-Galdieria-Galdieria_sulphuraria-XP_005707099</t>
  </si>
  <si>
    <t>tig00020556_g11027.t1</t>
  </si>
  <si>
    <t>gi|515881948|ref|WP_017312531.1|</t>
  </si>
  <si>
    <t>Bacteria-undef-Cyanobacteria-undef-Nostocales-Hapalosiphonaceae-Fischerella-Fischerella_sp._PCC_9339-WP_017312531</t>
  </si>
  <si>
    <t>tig00020685_g12953.t1</t>
  </si>
  <si>
    <t>gi|168043602|ref|XP_001774273.1|</t>
  </si>
  <si>
    <t>Eukaryota-Viridiplantae-Streptophyta-Bryopsida-Funariales-Funariaceae-Physcomitrella-Physcomitrella_patens-XP_001774273</t>
  </si>
  <si>
    <t>tig00020878_g14875.t1</t>
  </si>
  <si>
    <t>gi|302852466|ref|XP_002957753.1|</t>
  </si>
  <si>
    <t>Eukaryota-Viridiplantae-Chlorophyta-Chlorophyceae-Chlamydomonadales-Volvocaceae-Volvox-Volvox_carteri-XP_002957753</t>
  </si>
  <si>
    <t>tig00000204_g17773.t1</t>
  </si>
  <si>
    <t>gi|470510518|ref|XP_004351540.1|</t>
  </si>
  <si>
    <t>Eukaryota-undef-undef-undef-Longamoebia-Acanthamoebidae-Acanthamoeba-Acanthamoeba_castellanii-XP_004351540</t>
  </si>
  <si>
    <t>tig00021463_g21631.t1</t>
  </si>
  <si>
    <t>gi|31747869|gb|AAN10194.1|</t>
  </si>
  <si>
    <t>Bacteria-undef-Chlamydiae-Chlamydiia-Parachlamydiales-Simkaniaceae-Candidatus Fritschea-Candidatus_Fritschea_bemisiae-AAN10194</t>
  </si>
  <si>
    <t>tig00021582_g22610.t1</t>
  </si>
  <si>
    <t>gi|545355456|ref|XP_005643522.1|</t>
  </si>
  <si>
    <t>Eukaryota-Viridiplantae-Chlorophyta-Trebouxiophyceae-undef-Coccomyxaceae-Coccomyxa-Coccomyxa_subellipsoidea-XP_005643522</t>
  </si>
  <si>
    <t>tig00000378_g24521.t1</t>
  </si>
  <si>
    <t>tig00000404_g419.t1</t>
  </si>
  <si>
    <t>gi|557869817|gb|ESS72824.1|</t>
  </si>
  <si>
    <t>Bacteria-undef-Proteobacteria-Gammaproteobacteria-Methylococcales-Methylococcaceae-Methyloglobulus-Methyloglobulus_morosus-ESS72824</t>
  </si>
  <si>
    <t>tig00000489_g1379.t1</t>
  </si>
  <si>
    <t>gi|145490134|ref|XP_001431068.1|</t>
  </si>
  <si>
    <t>Eukaryota-undef-undef-Oligohymenophorea-Peniculida-Parameciidae-Paramecium-Paramecium_tetraurelia-XP_001431068</t>
  </si>
  <si>
    <t>tig00000704_g3328.t1</t>
  </si>
  <si>
    <t>gi|545356558|ref|XP_005643976.1|</t>
  </si>
  <si>
    <t>Eukaryota-Viridiplantae-Chlorophyta-Trebouxiophyceae-undef-Coccomyxaceae-Coccomyxa-Coccomyxa_subellipsoidea-XP_005643976</t>
  </si>
  <si>
    <t>tig00000802_g4294.t1</t>
  </si>
  <si>
    <t>tig00000882_g5259.t1</t>
  </si>
  <si>
    <t>gi|544212860|ref|XP_005536578.1|</t>
  </si>
  <si>
    <t>Eukaryota-undef-undef-Bangiophyceae-Cyanidiales-Cyanidiaceae-Cyanidioschyzon-Cyanidioschyzon_merolae-XP_005536578</t>
  </si>
  <si>
    <t>tig00001128_g7180.t1</t>
  </si>
  <si>
    <t>tig00000144_g9123.t1</t>
  </si>
  <si>
    <t>gi|871952764|emb|CRX37800.1|</t>
  </si>
  <si>
    <t>Bacteria-undef-Chlamydiae-Chlamydiia-Parachlamydiales-Criblamydiaceae-Estrella-Estrella_lausannensis-CRX37800</t>
  </si>
  <si>
    <t>tig00000037_g10073.t2</t>
  </si>
  <si>
    <t>tig00020685_g12954.t1</t>
  </si>
  <si>
    <t>gi|321458078|gb|EFX69152.1|</t>
  </si>
  <si>
    <t>Eukaryota-Metazoa-Arthropoda-Branchiopoda-Diplostraca-Daphniidae-Daphnia-Daphnia_pulex-EFX69152</t>
  </si>
  <si>
    <t>tig00020878_g14876.t1</t>
  </si>
  <si>
    <t>gi|1057056290|ref|WP_068463140.1|</t>
  </si>
  <si>
    <t>Bacteria-undef-Proteobacteria-Alphaproteobacteria-Rhizobiales-Hyphomicrobiaceae-Hyphomicrobium-Hyphomicrobium_sulfonivorans-WP_068463140</t>
  </si>
  <si>
    <t>tig00020912_g15847.t1</t>
  </si>
  <si>
    <t>tig00000204_g17774.t1</t>
  </si>
  <si>
    <t>tig00021463_g21632.t1</t>
  </si>
  <si>
    <t>tig00000378_g24522.t1</t>
  </si>
  <si>
    <t>gi|168025225|ref|XP_001765135.1|</t>
  </si>
  <si>
    <t>Eukaryota-Viridiplantae-Streptophyta-Bryopsida-Funariales-Funariaceae-Physcomitrella-Physcomitrella_patens-XP_001765135</t>
  </si>
  <si>
    <t>tig00000404_g420.t1</t>
  </si>
  <si>
    <t>gi|917069343|ref|WP_051676055.1|</t>
  </si>
  <si>
    <t>Bacteria-undef-Proteobacteria-Betaproteobacteria-Burkholderiales-Comamonadaceae-Polaromonas-Polaromonas_glacialis-WP_051676055</t>
  </si>
  <si>
    <t>tig00000489_g1380.t1</t>
  </si>
  <si>
    <t>gi|502607539|ref|WP_012844614.1|</t>
  </si>
  <si>
    <t>Bacteria-undef-Bacteroidetes-undef-Bacteroidetes Order II. Incertae sedis-Rhodothermaceae-Rhodothermus-Rhodothermus_marinus-WP_012844614</t>
  </si>
  <si>
    <t>tig00000704_g3329.t1</t>
  </si>
  <si>
    <t>gi|971511838|dbj|GAQ86366.1|</t>
  </si>
  <si>
    <t>Eukaryota-Viridiplantae-Streptophyta-Klebsormidiophyceae-Klebsormidiales-Klebsormidiaceae-Klebsormidium-Klebsormidium_flaccidum-GAQ86366</t>
  </si>
  <si>
    <t>tig00000802_g4295.t1</t>
  </si>
  <si>
    <t>gi|499455610|ref|WP_011143074.1|</t>
  </si>
  <si>
    <t>Bacteria-undef-Cyanobacteria-Gloeobacteria-Gloeobacterales-Gloeobacteraceae-Gloeobacter-Gloeobacter_violaceus-WP_011143074</t>
  </si>
  <si>
    <t>tig00000882_g5260.t1</t>
  </si>
  <si>
    <t>gi|1005332267|ref|WP_061616035.1|</t>
  </si>
  <si>
    <t>Bacteria-undef-Proteobacteria-Deltaproteobacteria-Myxococcales-Polyangiaceae-Sorangium-Sorangium_cellulosum-WP_061616035</t>
  </si>
  <si>
    <t>tig00001006_g6224.t1</t>
  </si>
  <si>
    <t>gi|691790621|emb|CDO73683.1|</t>
  </si>
  <si>
    <t>Eukaryota-Fungi-Basidiomycota-Agaricomycetes-Polyporales-Coriolaceae-Trametes-Trametes_cinnabarina-CDO73683</t>
  </si>
  <si>
    <t>tig00001128_g7181.t1</t>
  </si>
  <si>
    <t>gi|761914844|ref|XP_011406495.1|</t>
  </si>
  <si>
    <t>tig00000144_g9124.t1</t>
  </si>
  <si>
    <t>tig00020556_g11029.t1</t>
  </si>
  <si>
    <t>tig00020878_g14877.t1</t>
  </si>
  <si>
    <t>gi|754341854|ref|XP_004364981.2|</t>
  </si>
  <si>
    <t>Eukaryota-undef-undef-Ichthyosporea-undef-undef-Capsaspora-Capsaspora_owczarzaki-XP_004364981</t>
  </si>
  <si>
    <t>tig00020965_g16821.t1</t>
  </si>
  <si>
    <t>gi|159463048|ref|XP_001689754.1|</t>
  </si>
  <si>
    <t>Eukaryota-Viridiplantae-Chlorophyta-Chlorophyceae-Chlamydomonadales-Chlamydomonadaceae-Chlamydomonas-Chlamydomonas_reinhardtii-XP_001689754</t>
  </si>
  <si>
    <t>tig00000204_g17775.t1</t>
  </si>
  <si>
    <t>tig00021254_g19700.t1</t>
  </si>
  <si>
    <t>gi|808799392|ref|WP_046281431.1|</t>
  </si>
  <si>
    <t>Bacteria-undef-Cyanobacteria-undef-Oscillatoriales-Oscillatoriaceae-Limnoraphis-Limnoraphis_robusta-WP_046281431</t>
  </si>
  <si>
    <t>tig00021463_g21633.t1</t>
  </si>
  <si>
    <t>gi|551667225|ref|XP_005836373.1|</t>
  </si>
  <si>
    <t>Eukaryota-undef-undef-Cryptophyta-Pyrenomonadales-Geminigeraceae-Guillardia-Guillardia_theta-XP_005836373</t>
  </si>
  <si>
    <t>tig00021582_g22612.t1</t>
  </si>
  <si>
    <t>gi|551662610|ref|XP_005834070.1|</t>
  </si>
  <si>
    <t>Eukaryota-undef-undef-Cryptophyta-Pyrenomonadales-Geminigeraceae-Guillardia-Guillardia_theta-XP_005834070</t>
  </si>
  <si>
    <t>tig00000404_g421.t1</t>
  </si>
  <si>
    <t>gi|922754108|ref|WP_053361412.1|</t>
  </si>
  <si>
    <t>Bacteria-undef-Firmicutes-Bacilli-Bacillales-Bacillaceae-Bacillus-Bacillus_sp._FJAT-27251-WP_053361412</t>
  </si>
  <si>
    <t>tig00000489_g1381.t1</t>
  </si>
  <si>
    <t>gi|954246905|gb|KRX41853.1|</t>
  </si>
  <si>
    <t>Eukaryota-Metazoa-Nematoda-Enoplea-Trichocephalida-Trichinellidae-Trichinella-Trichinella_murrelli-KRX41853</t>
  </si>
  <si>
    <t>tig00000704_g3330.t1</t>
  </si>
  <si>
    <t>gi|551678772|ref|XP_005842138.1|</t>
  </si>
  <si>
    <t>Eukaryota-undef-undef-Cryptophyta-Pyrenomonadales-Geminigeraceae-Guillardia-Guillardia_theta-XP_005842138</t>
  </si>
  <si>
    <t>tig00000802_g4296.t1</t>
  </si>
  <si>
    <t>gi|675207573|ref|XP_008912671.1|</t>
  </si>
  <si>
    <t>Eukaryota-undef-undef-Oomycetes-Peronosporales-undef-Phytophthora-Phytophthora_parasitica-XP_008912671</t>
  </si>
  <si>
    <t>tig00000037_g10075.t1</t>
  </si>
  <si>
    <t>gi|290990435|ref|XP_002677842.1|</t>
  </si>
  <si>
    <t>Eukaryota-undef-undef-Heterolobosea-Schizopyrenida-Vahlkampfiidae-Naegleria-Naegleria_gruberi-XP_002677842</t>
  </si>
  <si>
    <t>tig00020610_g11997.t1</t>
  </si>
  <si>
    <t>gi|1040924332|ref|XP_017224370.1|</t>
  </si>
  <si>
    <t>Eukaryota-Viridiplantae-Streptophyta-undef-Apiales-Apiaceae-Daucus-Daucus_carota-XP_017224370</t>
  </si>
  <si>
    <t>tig00020685_g12956.t1</t>
  </si>
  <si>
    <t>gi|470428333|ref|XP_004338083.1|</t>
  </si>
  <si>
    <t>Eukaryota-undef-undef-undef-Longamoebia-Acanthamoebidae-Acanthamoeba-Acanthamoeba_castellanii-XP_004338083</t>
  </si>
  <si>
    <t>tig00020875_g14878.t1</t>
  </si>
  <si>
    <t>tig00020965_g16822.t1</t>
  </si>
  <si>
    <t>tig00000204_g17776.t1</t>
  </si>
  <si>
    <t>gi|1026997633|ref|XP_016606820.1|</t>
  </si>
  <si>
    <t>Eukaryota-Fungi-Chytridiomycota-Chytridiomycetes-Spizellomycetales-Spizellomycetaceae-Spizellomyces-Spizellomyces_punctatus-XP_016606820</t>
  </si>
  <si>
    <t>tig00021127_g18738.t1</t>
  </si>
  <si>
    <t>gi|873230079|emb|CEM11659.1|</t>
  </si>
  <si>
    <t>Eukaryota-undef-Chromerida-undef-undef-undef-Vitrella-Vitrella_brassicaformis-CEM11659</t>
  </si>
  <si>
    <t>tig00021254_g19701.t1</t>
  </si>
  <si>
    <t>gi|831774056|ref|XP_012754096.1|</t>
  </si>
  <si>
    <t>Eukaryota-undef-undef-undef-Dictyosteliida-undef-Acytostelium-Acytostelium_subglobosum-XP_012754096</t>
  </si>
  <si>
    <t>tig00021463_g21634.t1</t>
  </si>
  <si>
    <t>gi|857972576|emb|CEP01198.1|</t>
  </si>
  <si>
    <t>Eukaryota-undef-undef-undef-undef-Plasmodiophoridae-Plasmodiophora-Plasmodiophora_brassicae-CEP01198</t>
  </si>
  <si>
    <t>tig00000057_g40.t1</t>
  </si>
  <si>
    <t>gi|1004147153|gb|KXZ55127.1|</t>
  </si>
  <si>
    <t>Eukaryota-Viridiplantae-Chlorophyta-Chlorophyceae-Chlamydomonadales-Volvocaceae-Gonium-Gonium_pectorale-KXZ55127</t>
  </si>
  <si>
    <t>tig00000455_g1003.t1</t>
  </si>
  <si>
    <t>gi|831770018|ref|XP_012752881.1|</t>
  </si>
  <si>
    <t>Eukaryota-undef-undef-undef-Dictyosteliida-undef-Acytostelium-Acytostelium_subglobosum-XP_012752881</t>
  </si>
  <si>
    <t>tig00000545_g1977.t1</t>
  </si>
  <si>
    <t>tig00000663_g2952.t1</t>
  </si>
  <si>
    <t>gi|544218651|ref|XP_005539469.1|</t>
  </si>
  <si>
    <t>Eukaryota-undef-undef-Bangiophyceae-Cyanidiales-Cyanidiaceae-Cyanidioschyzon-Cyanidioschyzon_merolae-XP_005539469</t>
  </si>
  <si>
    <t>tig00000760_g3923.t1</t>
  </si>
  <si>
    <t>tig00000842_g4880.t1</t>
  </si>
  <si>
    <t>gi|669141910|ref|XP_008606517.1|</t>
  </si>
  <si>
    <t>Eukaryota-undef-undef-Oomycetes-Saprolegniales-Saprolegniaceae-Saprolegnia-Saprolegnia_diclina-XP_008606517</t>
  </si>
  <si>
    <t>tig00000981_g5855.t1</t>
  </si>
  <si>
    <t>gi|831789329|ref|XP_012759024.1|</t>
  </si>
  <si>
    <t>Eukaryota-undef-undef-undef-Dictyosteliida-undef-Acytostelium-Acytostelium_subglobosum-XP_012759024</t>
  </si>
  <si>
    <t>tig00001249_g7774.t1</t>
  </si>
  <si>
    <t>gi|330799649|ref|XP_003287855.1|</t>
  </si>
  <si>
    <t>Eukaryota-undef-undef-undef-Dictyosteliida-undef-Dictyostelium-Dictyostelium_purpureum-XP_003287855</t>
  </si>
  <si>
    <t>tig00001443_g8747.t1</t>
  </si>
  <si>
    <t>gi|971515841|dbj|GAQ82374.1|</t>
  </si>
  <si>
    <t>Eukaryota-Viridiplantae-Streptophyta-Klebsormidiophyceae-Klebsormidiales-Klebsormidiaceae-Klebsormidium-Klebsormidium_flaccidum-GAQ82374</t>
  </si>
  <si>
    <t>tig00000157_g9719.t1</t>
  </si>
  <si>
    <t>gi|1024078838|gb|KZV71766.1|</t>
  </si>
  <si>
    <t>Eukaryota-Fungi-Basidiomycota-Agaricomycetes-Russulales-Peniophoraceae-Peniophora-Peniophora_sp._CONT-KZV71766</t>
  </si>
  <si>
    <t>tig00020590_g11626.t1</t>
  </si>
  <si>
    <t>gi|464377458|gb|EMO49791.1|</t>
  </si>
  <si>
    <t>Bacteria-undef-Spirochaetes-Spirochaetia-undef-Leptospiraceae-Leptospira-Leptospira_mayottensis-EMO49791</t>
  </si>
  <si>
    <t>tig00020675_g12584.t1</t>
  </si>
  <si>
    <t>gi|1058016804|gb|JAS12086.1|</t>
  </si>
  <si>
    <t>Eukaryota-Metazoa-Arthropoda-Insecta-Hemiptera-Clastopteridae-Clastoptera-Clastoptera_arizonana-JAS12086</t>
  </si>
  <si>
    <t>tig00020830_g14499.t1</t>
  </si>
  <si>
    <t>gi|527203200|gb|EPS69743.1|</t>
  </si>
  <si>
    <t>Eukaryota-Viridiplantae-Streptophyta-undef-Lamiales-Lentibulariaceae-Genlisea-Genlisea_aurea-EPS69743</t>
  </si>
  <si>
    <t>tig00000042_g15472.t1</t>
  </si>
  <si>
    <t>gi|662225580|ref|XP_008487195.1|</t>
  </si>
  <si>
    <t>Eukaryota-Metazoa-Arthropoda-Insecta-Hemiptera-Psyllidae-Diaphorina-Diaphorina_citri-XP_008487195</t>
  </si>
  <si>
    <t>tig00021036_g17406.t1</t>
  </si>
  <si>
    <t>gi|678326642|emb|CDW81071.1|</t>
  </si>
  <si>
    <t>Eukaryota-undef-undef-Spirotrichea-Sporadotrichida-Oxytrichidae-Stylonychia-Stylonychia_lemnae-CDW81071</t>
  </si>
  <si>
    <t>tig00021181_g19325.t1</t>
  </si>
  <si>
    <t>tig00021535_g22231.t1</t>
  </si>
  <si>
    <t>gi|156348638|ref|XP_001621924.1|</t>
  </si>
  <si>
    <t>Eukaryota-Metazoa-Cnidaria-Anthozoa-Actiniaria-Edwardsiidae-Nematostella-Nematostella_vectensis-XP_001621924</t>
  </si>
  <si>
    <t>tig00000489_g1382.t1</t>
  </si>
  <si>
    <t>gi|1045389676|dbj|GAU27453.1|</t>
  </si>
  <si>
    <t>Eukaryota-Viridiplantae-Streptophyta-undef-Fabales-Fabaceae-Trifolium-Trifolium_subterraneum-GAU27453</t>
  </si>
  <si>
    <t>tig00000076_g2354.t1</t>
  </si>
  <si>
    <t>gi|762093999|ref|XP_011429470.1|</t>
  </si>
  <si>
    <t>Eukaryota-Metazoa-Mollusca-Bivalvia-Ostreoida-Ostreidae-Crassostrea-Crassostrea_gigas-XP_011429470</t>
  </si>
  <si>
    <t>tig00000704_g3331.t1</t>
  </si>
  <si>
    <t>gi|290992168|ref|XP_002678706.1|</t>
  </si>
  <si>
    <t>Eukaryota-undef-undef-Heterolobosea-Schizopyrenida-Vahlkampfiidae-Naegleria-Naegleria_gruberi-XP_002678706</t>
  </si>
  <si>
    <t>tig00000802_g4297.t1</t>
  </si>
  <si>
    <t>gi|1026954119|ref|XP_016612163.1|</t>
  </si>
  <si>
    <t>Eukaryota-Fungi-Chytridiomycota-Chytridiomycetes-Spizellomycetales-Spizellomycetaceae-Spizellomyces-Spizellomyces_punctatus-XP_016612163</t>
  </si>
  <si>
    <t>tig00000882_g5262.t1</t>
  </si>
  <si>
    <t>gi|724477581|gb|KHD37441.1|</t>
  </si>
  <si>
    <t>Bacteria-undef-Firmicutes-Clostridia-Clostridiales-Clostridiaceae-Clostridium-Clostridium_acetobutylicum-KHD37441</t>
  </si>
  <si>
    <t>tig00001006_g6226.t1</t>
  </si>
  <si>
    <t>gi|470249117|ref|XP_004358153.1|</t>
  </si>
  <si>
    <t>Eukaryota-undef-undef-undef-Dictyosteliida-undef-Dictyostelium-Dictyostelium_fasciculatum-XP_004358153</t>
  </si>
  <si>
    <t>tig00001128_g7183.t1</t>
  </si>
  <si>
    <t>gi|470426397|ref|XP_004337892.1|</t>
  </si>
  <si>
    <t>Eukaryota-undef-undef-undef-Longamoebia-Acanthamoebidae-Acanthamoeba-Acanthamoeba_castellanii-XP_004337892</t>
  </si>
  <si>
    <t>tig00000037_g10076.t1</t>
  </si>
  <si>
    <t>gi|524902452|ref|XP_005107476.1|</t>
  </si>
  <si>
    <t>Eukaryota-Metazoa-Mollusca-Gastropoda-undef-Aplysiidae-Aplysia-Aplysia_californica-XP_005107476</t>
  </si>
  <si>
    <t>tig00020685_g12957.t1</t>
  </si>
  <si>
    <t>gi|1043299969|gb|OBZ85011.1|</t>
  </si>
  <si>
    <t>Eukaryota-Fungi-Mucoromycota-undef-Mucorales-Choanephoraceae-Choanephora-Choanephora_cucurbitarum-OBZ85011</t>
  </si>
  <si>
    <t>tig00020965_g16823.t1</t>
  </si>
  <si>
    <t>gi|1039016029|gb|ANM65530.1|</t>
  </si>
  <si>
    <t>Eukaryota-Viridiplantae-Streptophyta-undef-Brassicales-Brassicaceae-Arabidopsis-Arabidopsis_thaliana-ANM65530</t>
  </si>
  <si>
    <t>tig00021254_g19702.t1</t>
  </si>
  <si>
    <t>gi|504948245|ref|WP_015135347.1|</t>
  </si>
  <si>
    <t>Bacteria-undef-Cyanobacteria-undef-Synechococcales-Leptolyngbyaceae-Leptolyngbya-Leptolyngbya_sp._PCC_7376-WP_015135347</t>
  </si>
  <si>
    <t>tig00021468_g21635.t1</t>
  </si>
  <si>
    <t>tig00021582_g22614.t1</t>
  </si>
  <si>
    <t>gi|1026756733|gb|OAE19126.1|</t>
  </si>
  <si>
    <t>Eukaryota-Viridiplantae-Streptophyta-Marchantiopsida-Marchantiales-Marchantiaceae-Marchantia-Marchantia_polymorpha-OAE19126</t>
  </si>
  <si>
    <t>tig00000076_g2355.t1</t>
  </si>
  <si>
    <t>gi|669164408|ref|XP_008617766.1|</t>
  </si>
  <si>
    <t>Eukaryota-undef-undef-Oomycetes-Saprolegniales-Saprolegniaceae-Saprolegnia-Saprolegnia_diclina-XP_008617766</t>
  </si>
  <si>
    <t>tig00000704_g3332.t1</t>
  </si>
  <si>
    <t>gi|669172553|ref|XP_008621625.1|</t>
  </si>
  <si>
    <t>Eukaryota-undef-undef-Oomycetes-Saprolegniales-Saprolegniaceae-Saprolegnia-Saprolegnia_diclina-XP_008621625</t>
  </si>
  <si>
    <t>tig00000802_g4298.t1</t>
  </si>
  <si>
    <t>gi|1026962031|ref|XP_016610020.1|</t>
  </si>
  <si>
    <t>Eukaryota-Fungi-Chytridiomycota-Chytridiomycetes-Spizellomycetales-Spizellomycetaceae-Spizellomyces-Spizellomyces_punctatus-XP_016610020</t>
  </si>
  <si>
    <t>tig00000882_g5263.t1</t>
  </si>
  <si>
    <t>gi|698817488|ref|XP_009841773.1|</t>
  </si>
  <si>
    <t>Eukaryota-undef-undef-Oomycetes-Saprolegniales-Saprolegniaceae-Aphanomyces-Aphanomyces_astaci-XP_009841773</t>
  </si>
  <si>
    <t>tig00001128_g7184.t1</t>
  </si>
  <si>
    <t>gi|808858267|gb|KKF10673.1|</t>
  </si>
  <si>
    <t>Eukaryota-Metazoa-Chordata-Actinopteri-undef-Sciaenidae-Larimichthys-Larimichthys_crocea-KKF10673</t>
  </si>
  <si>
    <t>tig00001310_g8151.t1</t>
  </si>
  <si>
    <t>gi|501522560|ref|WP_012530497.1|</t>
  </si>
  <si>
    <t>Bacteria-undef-Proteobacteria-Deltaproteobacteria-Desulfuromonadales-Geobacteraceae-Geobacter-Geobacter_bemidjiensis-WP_012530497</t>
  </si>
  <si>
    <t>tig00000037_g10077.t1</t>
  </si>
  <si>
    <t>tig00020556_g11032.t1</t>
  </si>
  <si>
    <t>gi|759072479|ref|XP_011345864.1|</t>
  </si>
  <si>
    <t>Eukaryota-Metazoa-Arthropoda-Insecta-Hymenoptera-Formicidae-Cerapachys-Cerapachys_biroi-XP_011345864</t>
  </si>
  <si>
    <t>tig00020610_g11999.t1</t>
  </si>
  <si>
    <t>gi|703193096|ref|WP_033373995.1|</t>
  </si>
  <si>
    <t>Bacteria-undef-Cyanobacteria-undef-Spirulinales-Spirulinaceae-Spirulina-Spirulina_subsalsa-WP_033373995</t>
  </si>
  <si>
    <t>tig00020875_g14880.t1</t>
  </si>
  <si>
    <t>tig00020965_g16824.t1</t>
  </si>
  <si>
    <t>gi|999990768|gb|KXJ29788.1|</t>
  </si>
  <si>
    <t>Eukaryota-Metazoa-Cnidaria-Anthozoa-Actiniaria-Aiptasiidae-Exaiptasia-Exaiptasia_pallida-KXJ29788</t>
  </si>
  <si>
    <t>tig00021127_g18740.t1</t>
  </si>
  <si>
    <t>gi|1032649250|gb|OAQ30538.1|</t>
  </si>
  <si>
    <t>Eukaryota-Fungi-Mucoromycota-undef-Mortierellales-Mortierellaceae-Mortierella-Mortierella_elongata-OAQ30538</t>
  </si>
  <si>
    <t>tig00021254_g19703.t1</t>
  </si>
  <si>
    <t>gi|551676583|ref|XP_005841045.1|</t>
  </si>
  <si>
    <t>Eukaryota-undef-undef-Cryptophyta-Pyrenomonadales-Geminigeraceae-Guillardia-Guillardia_theta-XP_005841045</t>
  </si>
  <si>
    <t>tig00021582_g22615.t1</t>
  </si>
  <si>
    <t>gi|460412271|ref|XP_004251525.1|</t>
  </si>
  <si>
    <t>Eukaryota-Viridiplantae-Streptophyta-undef-Solanales-Solanaceae-Solanum-Solanum_lycopersicum-XP_004251525</t>
  </si>
  <si>
    <t>tig00022075_g23567.t1</t>
  </si>
  <si>
    <t>gi|831767324|ref|XP_012752065.1|</t>
  </si>
  <si>
    <t>Eukaryota-undef-undef-undef-Dictyosteliida-undef-Acytostelium-Acytostelium_subglobosum-XP_012752065</t>
  </si>
  <si>
    <t>tig00000381_g24526.t1</t>
  </si>
  <si>
    <t>gi|971519144|dbj|GAQ79028.1|</t>
  </si>
  <si>
    <t>Eukaryota-Viridiplantae-Streptophyta-Klebsormidiophyceae-Klebsormidiales-Klebsormidiaceae-Klebsormidium-Klebsormidium_flaccidum-GAQ79028</t>
  </si>
  <si>
    <t>tig00000404_g424.t1</t>
  </si>
  <si>
    <t>gi|1005476204|ref|XP_015774864.1|</t>
  </si>
  <si>
    <t>Eukaryota-Metazoa-Cnidaria-Anthozoa-Scleractinia-Acroporidae-Acropora-Acropora_digitifera-XP_015774864</t>
  </si>
  <si>
    <t>tig00000076_g2356.t1</t>
  </si>
  <si>
    <t>tig00000704_g3333.t1</t>
  </si>
  <si>
    <t>gi|971520512|dbj|GAQ77665.1|</t>
  </si>
  <si>
    <t>Eukaryota-Viridiplantae-Streptophyta-Klebsormidiophyceae-Klebsormidiales-Klebsormidiaceae-Klebsormidium-Klebsormidium_flaccidum-GAQ77665</t>
  </si>
  <si>
    <t>tig00000802_g4299.t1</t>
  </si>
  <si>
    <t>gi|545712489|ref|XP_005708549.1|</t>
  </si>
  <si>
    <t>Eukaryota-undef-undef-Bangiophyceae-Cyanidiales-Cyanidiaceae-Galdieria-Galdieria_sulphuraria-XP_005708549</t>
  </si>
  <si>
    <t>tig00001310_g8152.t1</t>
  </si>
  <si>
    <t>gi|958691797|ref|XP_014695193.1|</t>
  </si>
  <si>
    <t>Eukaryota-Metazoa-Chordata-Mammalia-Perissodactyla-Equidae-Equus-Equus_asinus-XP_014695193</t>
  </si>
  <si>
    <t>tig00000037_g10078.t1</t>
  </si>
  <si>
    <t>gi|917681031|ref|WP_052227523.1|</t>
  </si>
  <si>
    <t>Bacteria-undef-Proteobacteria-Alphaproteobacteria-Rhizobiales-Rhizobiaceae-Rhizobium-Rhizobium_tropici-WP_052227523</t>
  </si>
  <si>
    <t>tig00020556_g11033.t1</t>
  </si>
  <si>
    <t>gi|643732117|gb|KDP39309.1|</t>
  </si>
  <si>
    <t>Eukaryota-Viridiplantae-Streptophyta-undef-Malpighiales-Euphorbiaceae-Jatropha-Jatropha_curcas-KDP39309</t>
  </si>
  <si>
    <t>tig00020610_g12000.t1</t>
  </si>
  <si>
    <t>gi|971517389|dbj|GAQ80816.1|</t>
  </si>
  <si>
    <t>Eukaryota-Viridiplantae-Streptophyta-Klebsormidiophyceae-Klebsormidiales-Klebsormidiaceae-Klebsormidium-Klebsormidium_flaccidum-GAQ80816</t>
  </si>
  <si>
    <t>tig00020685_g12959.t1</t>
  </si>
  <si>
    <t>gi|302838819|ref|XP_002950967.1|</t>
  </si>
  <si>
    <t>Eukaryota-Viridiplantae-Chlorophyta-Chlorophyceae-Chlamydomonadales-Volvocaceae-Volvox-Volvox_carteri-XP_002950967</t>
  </si>
  <si>
    <t>tig00020801_g13907.t1</t>
  </si>
  <si>
    <t>gi|664084735|ref|WP_030622913.1|</t>
  </si>
  <si>
    <t>Bacteria-undef-Actinobacteria-Actinobacteria-Streptomycetales-Streptomycetaceae-Streptomyces-Streptomyces_sclerotialus-WP_030622913</t>
  </si>
  <si>
    <t>tig00020965_g16825.t1</t>
  </si>
  <si>
    <t>gi|449686262|ref|XP_004211121.1|</t>
  </si>
  <si>
    <t>Eukaryota-Metazoa-Cnidaria-Hydrozoa-Anthoathecata-Hydridae-Hydra-Hydra_vulgaris-XP_004211121</t>
  </si>
  <si>
    <t>tig00021127_g18741.t1</t>
  </si>
  <si>
    <t>gi|802699249|ref|XP_012083548.1|</t>
  </si>
  <si>
    <t>Eukaryota-Viridiplantae-Streptophyta-undef-Malpighiales-Euphorbiaceae-Jatropha-Jatropha_curcas-XP_012083548</t>
  </si>
  <si>
    <t>tig00021254_g19704.t1</t>
  </si>
  <si>
    <t>gi|470362107|ref|XP_004365262.1|</t>
  </si>
  <si>
    <t>Eukaryota-undef-undef-Ichthyosporea-undef-undef-Capsaspora-Capsaspora_owczarzaki-XP_004365262</t>
  </si>
  <si>
    <t>tig00021351_g20670.t1</t>
  </si>
  <si>
    <t>gi|116789657|gb|ABK25331.1|</t>
  </si>
  <si>
    <t>Eukaryota-Viridiplantae-Streptophyta-undef-Pinales-Pinaceae-Picea-Picea_sitchensis-ABK25331</t>
  </si>
  <si>
    <t>tig00021582_g22616.t1</t>
  </si>
  <si>
    <t>gi|523572200|gb|EPR59053.1|</t>
  </si>
  <si>
    <t>Eukaryota-undef-Apicomplexa-Coccidia-Eucoccidiorida-Sarcocystidae-Toxoplasma-Toxoplasma_gondii-EPR59053</t>
  </si>
  <si>
    <t>tig00022075_g23568.t1</t>
  </si>
  <si>
    <t>gi|281204162|gb|EFA78358.1|</t>
  </si>
  <si>
    <t>Eukaryota-undef-undef-undef-Dictyosteliida-undef-Polysphondylium-Polysphondylium_pallidum-EFA78358</t>
  </si>
  <si>
    <t>tig00000381_g24527.t1</t>
  </si>
  <si>
    <t>gi|633913600|gb|KDD77131.1|</t>
  </si>
  <si>
    <t>Eukaryota-Viridiplantae-Chlorophyta-Trebouxiophyceae-Chlorellales-undef-Helicosporidium-Helicosporidium_sp._ATCC_50920-KDD77131</t>
  </si>
  <si>
    <t>tig00000802_g4300.t1</t>
  </si>
  <si>
    <t>gi|933776243|ref|WP_054339531.1|</t>
  </si>
  <si>
    <t>Bacteria-undef-Firmicutes-Clostridia-Clostridiales-undef-Flavonifractor-Flavonifractor_plautii-WP_054339531</t>
  </si>
  <si>
    <t>tig00000882_g5265.t1</t>
  </si>
  <si>
    <t>gi|302191584|tpg|DAA33880.1|</t>
  </si>
  <si>
    <t>Eukaryota-undef-undef-Glaucocystophyceae-undef-Cyanophoraceae-Cyanophora-Cyanophora_paradoxa-DAA33880</t>
  </si>
  <si>
    <t>tig00001128_g7186.t1</t>
  </si>
  <si>
    <t>gi|470244970|ref|XP_004356217.1|</t>
  </si>
  <si>
    <t>Eukaryota-undef-undef-undef-Dictyosteliida-undef-Dictyostelium-Dictyostelium_fasciculatum-XP_004356217</t>
  </si>
  <si>
    <t>tig00001310_g8153.t1</t>
  </si>
  <si>
    <t>gi|515876116|ref|WP_017306699.1|</t>
  </si>
  <si>
    <t>Bacteria-undef-Cyanobacteria-undef-Spirulinales-Spirulinaceae-Spirulina-Spirulina_subsalsa-WP_017306699</t>
  </si>
  <si>
    <t>tig00020610_g12001.t1</t>
  </si>
  <si>
    <t>gi|552938914|gb|ESA22007.1|</t>
  </si>
  <si>
    <t>Eukaryota-Fungi-Mucoromycota-Glomeromycetes-Glomerales-Glomeraceae-Rhizophagus-Rhizophagus_irregularis-ESA22007</t>
  </si>
  <si>
    <t>tig00020912_g15853.t1</t>
  </si>
  <si>
    <t>gi|545710974|ref|XP_005707794.1|</t>
  </si>
  <si>
    <t>Eukaryota-undef-undef-Bangiophyceae-Cyanidiales-Cyanidiaceae-Galdieria-Galdieria_sulphuraria-XP_005707794</t>
  </si>
  <si>
    <t>tig00020965_g16826.t1</t>
  </si>
  <si>
    <t>gi|1025252482|ref|XP_016369576.1|</t>
  </si>
  <si>
    <t>Eukaryota-Metazoa-Chordata-Actinopteri-Cypriniformes-Cyprinidae-Sinocyclocheilus-Sinocyclocheilus_rhinocerous-XP_016369576</t>
  </si>
  <si>
    <t>tig00021254_g19705.t1</t>
  </si>
  <si>
    <t>gi|515895816|ref|WP_017326399.1|</t>
  </si>
  <si>
    <t>Bacteria-undef-Cyanobacteria-undef-Synechococcales-Synechococcaceae-Synechococcus-Synechococcus_sp._PCC_7336-WP_017326399</t>
  </si>
  <si>
    <t>tig00021351_g20671.t1</t>
  </si>
  <si>
    <t>gi|302796850|ref|XP_002980186.1|</t>
  </si>
  <si>
    <t>Eukaryota-Viridiplantae-Streptophyta-Lycopodiopsida-Selaginellales-Selaginellaceae-Selaginella-Selaginella_moellendorffii-XP_002980186</t>
  </si>
  <si>
    <t>tig00021582_g22616.t2</t>
  </si>
  <si>
    <t>tig00022075_g23569.t1</t>
  </si>
  <si>
    <t>gi|765553861|gb|KJE94482.1|</t>
  </si>
  <si>
    <t>Eukaryota-undef-undef-Ichthyosporea-undef-undef-Capsaspora-Capsaspora_owczarzaki-KJE94482</t>
  </si>
  <si>
    <t>tig00000404_g426.t1</t>
  </si>
  <si>
    <t>tig00000704_g3335.t1</t>
  </si>
  <si>
    <t>gi|565403348|ref|XP_006367123.1|</t>
  </si>
  <si>
    <t>Eukaryota-Viridiplantae-Streptophyta-undef-Solanales-Solanaceae-Solanum-Solanum_tuberosum-XP_006367123</t>
  </si>
  <si>
    <t>tig00000802_g4301.t1</t>
  </si>
  <si>
    <t>gi|145352419|ref|XP_001420546.1|</t>
  </si>
  <si>
    <t>Eukaryota-Viridiplantae-Chlorophyta-Mamiellophyceae-Mamiellales-Bathycoccaceae-Ostreococcus-Ostreococcus_'lucimarinus'-XP_001420546</t>
  </si>
  <si>
    <t>tig00000882_g5266.t1</t>
  </si>
  <si>
    <t>gi|557832423|ref|WP_023457224.1|</t>
  </si>
  <si>
    <t>Bacteria-undef-Proteobacteria-Alphaproteobacteria-Caulobacterales-Caulobacteraceae-Asticcacaulis-Asticcacaulis_sp._AC466-WP_023457224</t>
  </si>
  <si>
    <t>tig00001128_g7187.t1</t>
  </si>
  <si>
    <t>tig00000144_g9130.t1</t>
  </si>
  <si>
    <t>tig00000037_g10080.t1</t>
  </si>
  <si>
    <t>tig00020556_g11035.t1</t>
  </si>
  <si>
    <t>gi|1039181104|gb|OBQ25461.1|</t>
  </si>
  <si>
    <t>Bacteria-undef-Cyanobacteria-undef-Nostocales-Aphanizomenonaceae-Aphanizomenon-Aphanizomenon_flos-aquae-OBQ25461</t>
  </si>
  <si>
    <t>tig00020610_g12002.t1</t>
  </si>
  <si>
    <t>gi|493985984|ref|WP_006928804.1|</t>
  </si>
  <si>
    <t>Bacteria-undef-Calditrichaeota-Calditrichae-Calditrichales-Calditrichaceae-Caldithrix-Caldithrix_abyssi-WP_006928804</t>
  </si>
  <si>
    <t>tig00020801_g13909.t1</t>
  </si>
  <si>
    <t>gi|325180701|emb|CCA15106.1|</t>
  </si>
  <si>
    <t>Eukaryota-undef-undef-Oomycetes-Albuginales-Albuginaceae-Albugo-Albugo_laibachii-CCA15106</t>
  </si>
  <si>
    <t>tig00020912_g15854.t1</t>
  </si>
  <si>
    <t>gi|971514780|dbj|GAQ83407.1|</t>
  </si>
  <si>
    <t>Eukaryota-Viridiplantae-Streptophyta-Klebsormidiophyceae-Klebsormidiales-Klebsormidiaceae-Klebsormidium-Klebsormidium_flaccidum-GAQ83407</t>
  </si>
  <si>
    <t>tig00000204_g17781.t1</t>
  </si>
  <si>
    <t>tig00021127_g18743.t1</t>
  </si>
  <si>
    <t>tig00021582_g22617.t1</t>
  </si>
  <si>
    <t>gi|413935308|gb|AFW69859.1|</t>
  </si>
  <si>
    <t>Eukaryota-Viridiplantae-Streptophyta-Liliopsida-Poales-Poaceae-Zea-Zea_mays-AFW69859</t>
  </si>
  <si>
    <t>tig00022075_g23570.t1</t>
  </si>
  <si>
    <t>gi|551667101|ref|XP_005836311.1|</t>
  </si>
  <si>
    <t>Eukaryota-undef-undef-Cryptophyta-Pyrenomonadales-Geminigeraceae-Guillardia-Guillardia_theta-XP_005836311</t>
  </si>
  <si>
    <t>tig00000381_g24529.t1</t>
  </si>
  <si>
    <t>gi|813423780|ref|YP_009131264.1|</t>
  </si>
  <si>
    <t>Eukaryota-undef-Eustigmatophyceae-undef-Goniochloridales-undef-Trachydiscus-Trachydiscus_minutus-YP_009131264</t>
  </si>
  <si>
    <t>tig00000076_g2359.t1</t>
  </si>
  <si>
    <t>gi|914967915|ref|XP_013240348.1|</t>
  </si>
  <si>
    <t>Eukaryota-Fungi-Basidiomycota-Exobasidiomycetes-Georgefischeriales-Tilletiariaceae-Tilletiaria-Tilletiaria_anomala-XP_013240348</t>
  </si>
  <si>
    <t>tig00000704_g3336.t1</t>
  </si>
  <si>
    <t>gi|1043304718|gb|OBZ89414.1|</t>
  </si>
  <si>
    <t>Eukaryota-Fungi-Mucoromycota-undef-Mucorales-Choanephoraceae-Choanephora-Choanephora_cucurbitarum-OBZ89414</t>
  </si>
  <si>
    <t>tig00000882_g5267.t1</t>
  </si>
  <si>
    <t>gi|551650181|ref|XP_005827874.1|</t>
  </si>
  <si>
    <t>Eukaryota-undef-undef-Cryptophyta-Pyrenomonadales-Geminigeraceae-Guillardia-Guillardia_theta-XP_005827874</t>
  </si>
  <si>
    <t>tig00001128_g7188.t1</t>
  </si>
  <si>
    <t>gi|595449930|gb|EXX58422.1|</t>
  </si>
  <si>
    <t>Eukaryota-Fungi-Mucoromycota-Glomeromycetes-Glomerales-Glomeraceae-Rhizophagus-Rhizophagus_irregularis-EXX58422</t>
  </si>
  <si>
    <t>tig00000037_g10081.t1</t>
  </si>
  <si>
    <t>tig00020556_g11036.t1</t>
  </si>
  <si>
    <t>gi|503832721|ref|WP_014066715.1|</t>
  </si>
  <si>
    <t>Bacteria-undef-Bacteroidetes-undef-Bacteroidetes Order II. Incertae sedis-Rhodothermaceae-Rhodothermus-Rhodothermus_marinus-WP_014066715</t>
  </si>
  <si>
    <t>tig00020685_g12962.t1</t>
  </si>
  <si>
    <t>tig00020965_g16828.t1</t>
  </si>
  <si>
    <t>gi|504983342|ref|WP_015170444.1|</t>
  </si>
  <si>
    <t>Bacteria-undef-Cyanobacteria-undef-Oscillatoriales-Coleofasciculaceae-Geitlerinema-Geitlerinema_sp._PCC_7407-WP_015170444</t>
  </si>
  <si>
    <t>tig00000204_g17782.t1</t>
  </si>
  <si>
    <t>gi|698453709|ref|XP_009780015.1|</t>
  </si>
  <si>
    <t>Eukaryota-Viridiplantae-Streptophyta-undef-Solanales-Solanaceae-Nicotiana-Nicotiana_sylvestris-XP_009780015</t>
  </si>
  <si>
    <t>tig00021127_g18744.t1</t>
  </si>
  <si>
    <t>gi|654612528|ref|WP_028077272.1|</t>
  </si>
  <si>
    <t>Bacteria-undef-Firmicutes-Erysipelotrichia-Erysipelotrichales-Erysipelotrichaceae-Solobacterium-Solobacterium_moorei-WP_028077272</t>
  </si>
  <si>
    <t>tig00022075_g23571.t1</t>
  </si>
  <si>
    <t>gi|159464835|ref|XP_001690647.1|</t>
  </si>
  <si>
    <t>Eukaryota-Viridiplantae-Chlorophyta-Chlorophyceae-Chlamydomonadales-Chlamydomonadaceae-Chlamydomonas-Chlamydomonas_reinhardtii-XP_001690647</t>
  </si>
  <si>
    <t>tig00000381_g24530.t1</t>
  </si>
  <si>
    <t>gi|857970145|emb|CEP03168.1|</t>
  </si>
  <si>
    <t>Eukaryota-undef-undef-undef-undef-Plasmodiophoridae-Plasmodiophora-Plasmodiophora_brassicae-CEP03168</t>
  </si>
  <si>
    <t>tig00000405_g428.t1</t>
  </si>
  <si>
    <t>gi|119611082|gb|EAW90676.1|</t>
  </si>
  <si>
    <t>Eukaryota-Metazoa-Chordata-Mammalia-Primates-Hominidae-Homo-Homo_sapiens-EAW90676</t>
  </si>
  <si>
    <t>tig00000076_g2360.t1</t>
  </si>
  <si>
    <t>gi|661180563|emb|CDH56847.1|</t>
  </si>
  <si>
    <t>Eukaryota-Fungi-Mucoromycota-undef-Mucorales-Lichtheimiaceae-Lichtheimia-Lichtheimia_corymbifera-CDH56847</t>
  </si>
  <si>
    <t>tig00000704_g3337.t1</t>
  </si>
  <si>
    <t>gi|828236203|ref|XP_012566625.1|</t>
  </si>
  <si>
    <t>Eukaryota-Metazoa-Cnidaria-Hydrozoa-Anthoathecata-Hydridae-Hydra-Hydra_vulgaris-XP_012566625</t>
  </si>
  <si>
    <t>tig00000802_g4303.t1</t>
  </si>
  <si>
    <t>gi|780108626|ref|XP_003726545.2|</t>
  </si>
  <si>
    <t>Eukaryota-Metazoa-Echinodermata-Echinoidea-Echinoida-Strongylocentrotidae-Strongylocentrotus-Strongylocentrotus_purpuratus-XP_003726545</t>
  </si>
  <si>
    <t>tig00000882_g5267.t2</t>
  </si>
  <si>
    <t>tig00000144_g9132.t1</t>
  </si>
  <si>
    <t>gi|658894623|ref|XP_008430176.1|</t>
  </si>
  <si>
    <t>Eukaryota-Metazoa-Chordata-Actinopteri-Cyprinodontiformes-Poeciliidae-Poecilia-Poecilia_reticulata-XP_008430176</t>
  </si>
  <si>
    <t>tig00020556_g11037.t1</t>
  </si>
  <si>
    <t>gi|917339589|ref|WP_051946301.1|</t>
  </si>
  <si>
    <t>Bacteria-undef-Verrucomicrobia-Verrucomicrobiae-Verrucomicrobiales-Verrucomicrobiaceae-Verrucomicrobium-Verrucomicrobium_sp._BvORR106-WP_051946301</t>
  </si>
  <si>
    <t>tig00020610_g12004.t1</t>
  </si>
  <si>
    <t>gi|1013936296|gb|KYQ89994.1|</t>
  </si>
  <si>
    <t>Eukaryota-undef-undef-undef-Dictyosteliida-undef-Dictyostelium-Dictyostelium_lacteum-KYQ89994</t>
  </si>
  <si>
    <t>tig00020685_g12962.t2</t>
  </si>
  <si>
    <t>gi|780140340|ref|XP_011680553.1|</t>
  </si>
  <si>
    <t>Eukaryota-Metazoa-Echinodermata-Echinoidea-Echinoida-Strongylocentrotidae-Strongylocentrotus-Strongylocentrotus_purpuratus-XP_011680553</t>
  </si>
  <si>
    <t>tig00020875_g14885.t1</t>
  </si>
  <si>
    <t>gi|551662273|ref|XP_005833902.1|</t>
  </si>
  <si>
    <t>Eukaryota-undef-undef-Cryptophyta-Pyrenomonadales-Geminigeraceae-Guillardia-Guillardia_theta-XP_005833902</t>
  </si>
  <si>
    <t>tig00020965_g16829.t1</t>
  </si>
  <si>
    <t>tig00021127_g18745.t1</t>
  </si>
  <si>
    <t>gi|923131949|ref|XP_013759440.1|</t>
  </si>
  <si>
    <t>Eukaryota-undef-undef-undef-undef-Apusomonadidae-Thecamonas-Thecamonas_trahens-XP_013759440</t>
  </si>
  <si>
    <t>tig00021352_g20674.t1</t>
  </si>
  <si>
    <t>tig00021582_g22619.t1</t>
  </si>
  <si>
    <t>gi|629093928|gb|KCW59923.1|</t>
  </si>
  <si>
    <t>Eukaryota-Viridiplantae-Streptophyta-undef-Myrtales-Myrtaceae-Eucalyptus-Eucalyptus_grandis-KCW59923</t>
  </si>
  <si>
    <t>tig00000076_g2361.t1</t>
  </si>
  <si>
    <t>gi|673525346|emb|CDI51793.1|</t>
  </si>
  <si>
    <t>Eukaryota-Fungi-Basidiomycota-Ustilaginomycetes-Ustilaginales-Ustilaginaceae-Melanopsichium-Melanopsichium_pennsylvanicum-CDI51793</t>
  </si>
  <si>
    <t>tig00000704_g3338.t1</t>
  </si>
  <si>
    <t>gi|327288756|ref|XP_003229091.1|</t>
  </si>
  <si>
    <t>Eukaryota-Metazoa-Chordata-undef-Squamata-Iguanidae-Anolis-Anolis_carolinensis-XP_003229091</t>
  </si>
  <si>
    <t>tig00000802_g4304.t1</t>
  </si>
  <si>
    <t>gi|1039091177|gb|ANM86129.1|</t>
  </si>
  <si>
    <t>Eukaryota-undef-undef-undef-undef-undef-Stygiella-Stygiella_incarcerata-ANM86129</t>
  </si>
  <si>
    <t>tig00001007_g6232.t2</t>
  </si>
  <si>
    <t>gi|443710663|gb|ELU04816.1|</t>
  </si>
  <si>
    <t>Eukaryota-Metazoa-Annelida-Polychaeta-Capitellida-Capitellidae-Capitella-Capitella_teleta-ELU04816</t>
  </si>
  <si>
    <t>tig00001128_g7190.t1</t>
  </si>
  <si>
    <t>tig00001310_g8157.t1</t>
  </si>
  <si>
    <t>gi|1010954213|ref|WP_061913440.1|</t>
  </si>
  <si>
    <t>Bacteria-undef-Chloroflexi-Anaerolineae-Anaerolineales-Anaerolineaceae-Bellilinea-Bellilinea_caldifistulae-WP_061913440</t>
  </si>
  <si>
    <t>tig00000037_g10083.t1</t>
  </si>
  <si>
    <t>tig00020556_g11038.t1</t>
  </si>
  <si>
    <t>gi|1026772085|gb|OAE31560.1|</t>
  </si>
  <si>
    <t>Eukaryota-Viridiplantae-Streptophyta-Marchantiopsida-Marchantiales-Marchantiaceae-Marchantia-Marchantia_polymorpha-OAE31560</t>
  </si>
  <si>
    <t>tig00021046_g17784.t1</t>
  </si>
  <si>
    <t>tig00021127_g18746.t1</t>
  </si>
  <si>
    <t>gi|514692064|ref|XP_004993605.1|</t>
  </si>
  <si>
    <t>Eukaryota-undef-undef-undef-Choanoflagellida-Salpingoecidae-Salpingoeca-Salpingoeca_rosetta-XP_004993605</t>
  </si>
  <si>
    <t>tig00021352_g20675.t1</t>
  </si>
  <si>
    <t>gi|503325714|ref|WP_013560375.1|</t>
  </si>
  <si>
    <t>tig00022075_g23573.t1</t>
  </si>
  <si>
    <t>gi|938268751|gb|KPQ03950.1|</t>
  </si>
  <si>
    <t>Bacteria-undef-Proteobacteria-Gammaproteobacteria-Alteromonadales-Idiomarinaceae-undef-Idiomarinaceae_bacterium_HL-53-KPQ03950</t>
  </si>
  <si>
    <t>tig00000076_g2362.t1</t>
  </si>
  <si>
    <t>gi|281209803|gb|EFA83971.1|</t>
  </si>
  <si>
    <t>Eukaryota-undef-undef-undef-Dictyosteliida-undef-Polysphondylium-Polysphondylium_pallidum-EFA83971</t>
  </si>
  <si>
    <t>tig00000704_g3339.t1</t>
  </si>
  <si>
    <t>gi|727153877|emb|CEG62734.1|</t>
  </si>
  <si>
    <t>Eukaryota-Fungi-Mucoromycota-undef-Mucorales-Rhizopodaceae-Rhizopus-Rhizopus_microsporus-CEG62734</t>
  </si>
  <si>
    <t>tig00001128_g7190.t2</t>
  </si>
  <si>
    <t>tig00001310_g8158.t1</t>
  </si>
  <si>
    <t>gi|971511546|dbj|GAQ86671.1|</t>
  </si>
  <si>
    <t>Eukaryota-Viridiplantae-Streptophyta-Klebsormidiophyceae-Klebsormidiales-Klebsormidiaceae-Klebsormidium-Klebsormidium_flaccidum-GAQ86671</t>
  </si>
  <si>
    <t>tig00000037_g10084.t1</t>
  </si>
  <si>
    <t>gi|936187460|ref|WP_054521711.1|</t>
  </si>
  <si>
    <t>Bacteria-undef-Chloroflexi-Anaerolineae-Anaerolineales-Anaerolineaceae-Thermanaerothrix-Thermanaerothrix_daxensis-WP_054521711</t>
  </si>
  <si>
    <t>tig00020875_g14887.t1</t>
  </si>
  <si>
    <t>tig00020912_g15858.t1</t>
  </si>
  <si>
    <t>gi|970626123|gb|KUF73998.1|</t>
  </si>
  <si>
    <t>Eukaryota-undef-undef-Oomycetes-Peronosporales-undef-Phytophthora-Phytophthora_nicotianae-KUF73998</t>
  </si>
  <si>
    <t>tig00020965_g16831.t1</t>
  </si>
  <si>
    <t>gi|209876726|ref|XP_002139805.1|</t>
  </si>
  <si>
    <t>Eukaryota-undef-Apicomplexa-Coccidia-Eucoccidiorida-Cryptosporidiidae-Cryptosporidium-Cryptosporidium_muris-XP_002139805</t>
  </si>
  <si>
    <t>tig00021127_g18747.t1</t>
  </si>
  <si>
    <t>gi|514691147|ref|XP_004993147.1|</t>
  </si>
  <si>
    <t>Eukaryota-undef-undef-undef-Choanoflagellida-Salpingoecidae-Salpingoeca-Salpingoeca_rosetta-XP_004993147</t>
  </si>
  <si>
    <t>tig00021352_g20676.t1</t>
  </si>
  <si>
    <t>gi|470454269|ref|XP_004340824.1|</t>
  </si>
  <si>
    <t>Eukaryota-undef-undef-undef-Longamoebia-Acanthamoebidae-Acanthamoeba-Acanthamoeba_castellanii-XP_004340824</t>
  </si>
  <si>
    <t>tig00021582_g22621.t1</t>
  </si>
  <si>
    <t>gi|168012651|ref|XP_001759015.1|</t>
  </si>
  <si>
    <t>Eukaryota-Viridiplantae-Streptophyta-Bryopsida-Funariales-Funariaceae-Physcomitrella-Physcomitrella_patens-XP_001759015</t>
  </si>
  <si>
    <t>tig00000492_g1391.t1</t>
  </si>
  <si>
    <t>gi|426273192|gb|AFY23227.1|</t>
  </si>
  <si>
    <t>Eukaryota-undef-undef-Dinophyceae-Syndiniales-Syndiniaceae-Hematodinium-Hematodinium_sp._SG-2012-AFY23227</t>
  </si>
  <si>
    <t>tig00000076_g2363.t1</t>
  </si>
  <si>
    <t>gi|770387324|gb|KJK73423.1|</t>
  </si>
  <si>
    <t>Eukaryota-Fungi-Ascomycota-Sordariomycetes-Hypocreales-Clavicipitaceae-Metarhizium-Metarhizium_anisopliae-KJK73423</t>
  </si>
  <si>
    <t>tig00000704_g3340.t1</t>
  </si>
  <si>
    <t>gi|219119527|ref|XP_002180522.1|</t>
  </si>
  <si>
    <t>Eukaryota-undef-Bacillariophyta-Bacillariophyceae-Naviculales-Phaeodactylaceae-Phaeodactylum-Phaeodactylum_tricornutum-XP_002180522</t>
  </si>
  <si>
    <t>tig00000802_g4306.t1</t>
  </si>
  <si>
    <t>gi|1012347022|gb|KYP58214.1|</t>
  </si>
  <si>
    <t>Eukaryota-Viridiplantae-Streptophyta-undef-Fabales-Fabaceae-Cajanus-Cajanus_cajan-KYP58214</t>
  </si>
  <si>
    <t>tig00001128_g7190.t3</t>
  </si>
  <si>
    <t>tig00000037_g10085.t1</t>
  </si>
  <si>
    <t>tig00020556_g11040.t1</t>
  </si>
  <si>
    <t>gi|290972445|ref|XP_002668963.1|</t>
  </si>
  <si>
    <t>Eukaryota-undef-undef-Heterolobosea-Schizopyrenida-Vahlkampfiidae-Naegleria-Naegleria_gruberi-XP_002668963</t>
  </si>
  <si>
    <t>tig00020875_g14888.t1</t>
  </si>
  <si>
    <t>gi|764400428|ref|WP_044350613.1|</t>
  </si>
  <si>
    <t>Bacteria-undef-Proteobacteria-Deltaproteobacteria-Desulfarculales-Desulfarculaceae-Dethiosulfatarculus-Dethiosulfatarculus_sandiegensis-WP_044350613</t>
  </si>
  <si>
    <t>tig00020912_g15859.t1</t>
  </si>
  <si>
    <t>gi|590577621|ref|XP_007013284.1|</t>
  </si>
  <si>
    <t>Eukaryota-Viridiplantae-Streptophyta-undef-Malvales-Malvaceae-Theobroma-Theobroma_cacao-XP_007013284</t>
  </si>
  <si>
    <t>tig00020965_g16832.t1</t>
  </si>
  <si>
    <t>gi|514691634|ref|XP_004993390.1|</t>
  </si>
  <si>
    <t>Eukaryota-undef-undef-undef-Choanoflagellida-Salpingoecidae-Salpingoeca-Salpingoeca_rosetta-XP_004993390</t>
  </si>
  <si>
    <t>tig00021046_g17786.t1</t>
  </si>
  <si>
    <t>gi|568453416|ref|XP_006460261.1|</t>
  </si>
  <si>
    <t>Eukaryota-Fungi-Basidiomycota-Agaricomycetes-Agaricales-Agaricaceae-Agaricus-Agaricus_bisporus-XP_006460261</t>
  </si>
  <si>
    <t>tig00021127_g18748.t1</t>
  </si>
  <si>
    <t>gi|545711863|ref|XP_005708237.1|</t>
  </si>
  <si>
    <t>Eukaryota-undef-undef-Bangiophyceae-Cyanidiales-Cyanidiaceae-Galdieria-Galdieria_sulphuraria-XP_005708237</t>
  </si>
  <si>
    <t>tig00021352_g20677.t1</t>
  </si>
  <si>
    <t>gi|657961419|ref|XP_008372304.1|</t>
  </si>
  <si>
    <t>Eukaryota-Viridiplantae-Streptophyta-undef-Rosales-Rosaceae-Malus-Malus_domestica-XP_008372304</t>
  </si>
  <si>
    <t>tig00021468_g21644.t1</t>
  </si>
  <si>
    <t>gi|917621533|ref|WP_052190599.1|</t>
  </si>
  <si>
    <t>Bacteria-undef-Proteobacteria-Betaproteobacteria-Neisseriales-Chromobacteriaceae-Chitinibacter-Chitinibacter_sp._ZOR0017-WP_052190599</t>
  </si>
  <si>
    <t>tig00021582_g22621.t2</t>
  </si>
  <si>
    <t>tig00000455_g1004.t1</t>
  </si>
  <si>
    <t>gi|1056244020|ref|WP_067726645.1|</t>
  </si>
  <si>
    <t>Bacteria-undef-Proteobacteria-Gammaproteobacteria-Pseudomonadales-Moraxellaceae-Acinetobacter-Acinetobacter_sp._SFC-WP_067726645</t>
  </si>
  <si>
    <t>tig00000545_g1978.t1</t>
  </si>
  <si>
    <t>gi|947410578|ref|WP_056076460.1|</t>
  </si>
  <si>
    <t>Bacteria-undef-Actinobacteria-Actinobacteria-Micrococcales-Micrococcaceae-Arthrobacter-Arthrobacter_sp._Leaf137-WP_056076460</t>
  </si>
  <si>
    <t>tig00000663_g2953.t1</t>
  </si>
  <si>
    <t>gi|551544772|ref|XP_005760428.1|</t>
  </si>
  <si>
    <t>Eukaryota-undef-undef-undef-Isochrysidales-Noelaerhabdaceae-Emiliania-Emiliania_huxleyi-XP_005760428</t>
  </si>
  <si>
    <t>tig00000842_g4881.t1</t>
  </si>
  <si>
    <t>gi|992216767|ref|XP_015462340.1|</t>
  </si>
  <si>
    <t>Eukaryota-Metazoa-Chordata-Actinopteri-Characiformes-Characidae-Astyanax-Astyanax_mexicanus-XP_015462340</t>
  </si>
  <si>
    <t>tig00001443_g8748.t1</t>
  </si>
  <si>
    <t>tig00020553_g10665.t1</t>
  </si>
  <si>
    <t>gi|566010566|gb|ETI33477.1|</t>
  </si>
  <si>
    <t>Eukaryota-undef-undef-Oomycetes-Peronosporales-undef-Phytophthora-Phytophthora_parasitica-ETI33477</t>
  </si>
  <si>
    <t>tig00020590_g11627.t1</t>
  </si>
  <si>
    <t>gi|737134852|ref|WP_035122190.1|</t>
  </si>
  <si>
    <t>tig00020675_g12585.t1</t>
  </si>
  <si>
    <t>tig00021037_g17407.t1</t>
  </si>
  <si>
    <t>gi|1000288649|gb|KXK50070.1|</t>
  </si>
  <si>
    <t>Bacteria-undef-Chlorobi-undef-undef-undef-undef-Chlorobi_bacterium_OLB5-KXK50070</t>
  </si>
  <si>
    <t>tig00021108_g18368.t1</t>
  </si>
  <si>
    <t>tig00000331_g24151.t1</t>
  </si>
  <si>
    <t>gi|971509972|dbj|GAQ88252.1|</t>
  </si>
  <si>
    <t>Eukaryota-Viridiplantae-Streptophyta-Klebsormidiophyceae-Klebsormidiales-Klebsormidiaceae-Klebsormidium-Klebsormidium_flaccidum-GAQ88252</t>
  </si>
  <si>
    <t>tig00000076_g2364.t1</t>
  </si>
  <si>
    <t>gi|941769891|ref|XP_014331210.1|</t>
  </si>
  <si>
    <t>Eukaryota-Metazoa-Chordata-Actinopteri-Cyprinodontiformes-Poeciliidae-Xiphophorus-Xiphophorus_maculatus-XP_014331210</t>
  </si>
  <si>
    <t>tig00000704_g3341.t1</t>
  </si>
  <si>
    <t>gi|158032024|gb|ABW09465.1|</t>
  </si>
  <si>
    <t>Eukaryota-Viridiplantae-Streptophyta-Lycopodiopsida-Selaginellales-Selaginellaceae-Selaginella-Selaginella_moellendorffii-ABW09465</t>
  </si>
  <si>
    <t>tig00000802_g4307.t1</t>
  </si>
  <si>
    <t>gi|507065383|ref|WP_016136185.1|</t>
  </si>
  <si>
    <t>Bacteria-undef-Firmicutes-Bacilli-Bacillales-Bacillaceae-Bacillus-Bacillus_cereus-WP_016136185</t>
  </si>
  <si>
    <t>tig00001310_g8160.t1</t>
  </si>
  <si>
    <t>gi|496434173|ref|WP_009143020.1|</t>
  </si>
  <si>
    <t>Bacteria-undef-Proteobacteria-Gammaproteobacteria-Aeromonadales-Succinivibrionaceae-Succinatimonas-Succinatimonas_hippei-WP_009143020</t>
  </si>
  <si>
    <t>tig00000037_g10086.t1</t>
  </si>
  <si>
    <t>gi|922864688|gb|KOO31895.1|</t>
  </si>
  <si>
    <t>Eukaryota-undef-undef-undef-Prymnesiales-Chrysochromulinaceae-Chrysochromulina-Chrysochromulina_sp._CCMP291-KOO31895</t>
  </si>
  <si>
    <t>tig00020610_g12008.t1</t>
  </si>
  <si>
    <t>gi|939705712|ref|WP_054941717.1|</t>
  </si>
  <si>
    <t>Bacteria-undef-Firmicutes-Bacilli-Bacillales-Paenibacillaceae-Paenibacillus-Paenibacillus_sp._GD6-WP_054941717</t>
  </si>
  <si>
    <t>tig00020801_g13915.t1</t>
  </si>
  <si>
    <t>gi|762108436|ref|XP_011436844.1|</t>
  </si>
  <si>
    <t>Eukaryota-Metazoa-Mollusca-Bivalvia-Ostreoida-Ostreidae-Crassostrea-Crassostrea_gigas-XP_011436844</t>
  </si>
  <si>
    <t>tig00020875_g14889.t1</t>
  </si>
  <si>
    <t>gi|302829002|ref|XP_002946068.1|</t>
  </si>
  <si>
    <t>Eukaryota-Viridiplantae-Chlorophyta-Chlorophyceae-Chlamydomonadales-Volvocaceae-Volvox-Volvox_carteri-XP_002946068</t>
  </si>
  <si>
    <t>tig00020912_g15860.t1</t>
  </si>
  <si>
    <t>gi|635369428|emb|CCI42359.1|</t>
  </si>
  <si>
    <t>Eukaryota-undef-undef-Oomycetes-Albuginales-Albuginaceae-Albugo-Albugo_candida-CCI42359</t>
  </si>
  <si>
    <t>tig00020965_g16833.t1</t>
  </si>
  <si>
    <t>gi|931421359|gb|KPK07664.1|</t>
  </si>
  <si>
    <t>Bacteria-undef-Chloroflexi-Anaerolineae-undef-undef-undef-Anaerolineae_bacterium_SG8_19-KPK07664</t>
  </si>
  <si>
    <t>tig00000076_g2365.t1</t>
  </si>
  <si>
    <t>gi|470519010|ref|XP_004353415.1|</t>
  </si>
  <si>
    <t>Eukaryota-undef-undef-undef-Longamoebia-Acanthamoebidae-Acanthamoeba-Acanthamoeba_castellanii-XP_004353415</t>
  </si>
  <si>
    <t>tig00000704_g3342.t1</t>
  </si>
  <si>
    <t>gi|1025244589|ref|XP_016367440.1|</t>
  </si>
  <si>
    <t>Eukaryota-Metazoa-Chordata-Actinopteri-Cypriniformes-Cyprinidae-Sinocyclocheilus-Sinocyclocheilus_rhinocerous-XP_016367440</t>
  </si>
  <si>
    <t>tig00000802_g4308.t1</t>
  </si>
  <si>
    <t>gi|545644340|ref|WP_021752157.1|</t>
  </si>
  <si>
    <t>Bacteria-undef-Firmicutes-Clostridia-Clostridiales-Oscillospiraceae-Oscillibacter-Oscillibacter_sp._KLE_1745-WP_021752157</t>
  </si>
  <si>
    <t>tig00001128_g7191.t1</t>
  </si>
  <si>
    <t>tig00001310_g8161.t1</t>
  </si>
  <si>
    <t>gi|672157017|ref|XP_008798200.1|</t>
  </si>
  <si>
    <t>Eukaryota-Viridiplantae-Streptophyta-Liliopsida-Arecales-Arecaceae-Phoenix-Phoenix_dactylifera-XP_008798200</t>
  </si>
  <si>
    <t>tig00000037_g10087.t1</t>
  </si>
  <si>
    <t>gi|572165702|gb|AHF48997.1|</t>
  </si>
  <si>
    <t>Eukaryota-Metazoa-Arthropoda-Insecta-Diptera-Psychodidae-Phlebotomus-Phlebotomus_perniciosus-AHF48997</t>
  </si>
  <si>
    <t>tig00020556_g11042.t1</t>
  </si>
  <si>
    <t>gi|672825695|gb|KFH70586.1|</t>
  </si>
  <si>
    <t>Eukaryota-Fungi-Mucoromycota-undef-Mortierellales-Mortierellaceae-Mortierella-Mortierella_verticillata-KFH70586</t>
  </si>
  <si>
    <t>tig00020610_g12009.t1</t>
  </si>
  <si>
    <t>gi|241114457|ref|XP_002400198.1|</t>
  </si>
  <si>
    <t>Eukaryota-Metazoa-Arthropoda-Arachnida-Ixodida-Ixodidae-Ixodes-Ixodes_scapularis-XP_002400198</t>
  </si>
  <si>
    <t>tig00020685_g12967.t1</t>
  </si>
  <si>
    <t>gi|817306205|ref|XP_012323653.1|</t>
  </si>
  <si>
    <t>Eukaryota-Metazoa-Chordata-Mammalia-Primates-Aotidae-Aotus-Aotus_nancymaae-XP_012323653</t>
  </si>
  <si>
    <t>tig00020801_g13916.t1</t>
  </si>
  <si>
    <t>gi|697181716|ref|XP_009599851.1|</t>
  </si>
  <si>
    <t>Eukaryota-Viridiplantae-Streptophyta-undef-Solanales-Solanaceae-Nicotiana-Nicotiana_tomentosiformis-XP_009599851</t>
  </si>
  <si>
    <t>tig00020875_g14890.t1</t>
  </si>
  <si>
    <t>gi|470126688|ref|XP_004299315.1|</t>
  </si>
  <si>
    <t>Eukaryota-Viridiplantae-Streptophyta-undef-Rosales-Rosaceae-Fragaria-Fragaria_vesca-XP_004299315</t>
  </si>
  <si>
    <t>tig00020912_g15861.t1</t>
  </si>
  <si>
    <t>gi|720096925|ref|XP_010247147.1|</t>
  </si>
  <si>
    <t>Eukaryota-Viridiplantae-Streptophyta-undef-Proteales-Nelumbonaceae-Nelumbo-Nelumbo_nucifera-XP_010247147</t>
  </si>
  <si>
    <t>tig00020965_g16834.t1</t>
  </si>
  <si>
    <t>gi|514682841|ref|XP_004989003.1|</t>
  </si>
  <si>
    <t>Eukaryota-undef-undef-undef-Choanoflagellida-Salpingoecidae-Salpingoeca-Salpingoeca_rosetta-XP_004989003</t>
  </si>
  <si>
    <t>tig00021127_g18750.t1</t>
  </si>
  <si>
    <t>gi|1012967501|gb|KYQ42247.1|</t>
  </si>
  <si>
    <t>Eukaryota-Fungi-Basidiomycota-Agaricomycetes-Agaricales-Lyophyllaceae-Hypsizygus-Hypsizygus_marmoreus-KYQ42247</t>
  </si>
  <si>
    <t>tig00021352_g20679.t1</t>
  </si>
  <si>
    <t>tig00021582_g22623.t1</t>
  </si>
  <si>
    <t>gi|695112438|gb|KGK38982.1|</t>
  </si>
  <si>
    <t>Eukaryota-Fungi-Ascomycota-Saccharomycetes-Saccharomycetales-Pichiaceae-Pichia-Pichia_kudriavzevii-KGK38982</t>
  </si>
  <si>
    <t>tig00000381_g24536.t1</t>
  </si>
  <si>
    <t>tig00000076_g2366.t1</t>
  </si>
  <si>
    <t>gi|973095861|gb|KUK55194.1|</t>
  </si>
  <si>
    <t>Bacteria-undef-Candidatus Marinimicrobia-undef-undef-undef-undef-Marinimicrobia_bacterium_46_47-KUK55194</t>
  </si>
  <si>
    <t>tig00000704_g3343.t1</t>
  </si>
  <si>
    <t>gi|936596493|ref|XP_014211700.1|</t>
  </si>
  <si>
    <t>Eukaryota-Metazoa-Arthropoda-Insecta-Hymenoptera-Encyrtidae-Copidosoma-Copidosoma_floridanum-XP_014211700</t>
  </si>
  <si>
    <t>tig00000802_g4309.t1</t>
  </si>
  <si>
    <t>gi|522210479|ref|WP_020717847.1|</t>
  </si>
  <si>
    <t>Bacteria-undef-Acidobacteria-Acidobacteriia-Acidobacteriales-Acidobacteriaceae-undef-Acidobacteriaceae_bacterium_KBS_96-WP_020717847</t>
  </si>
  <si>
    <t>tig00001310_g8162.t1</t>
  </si>
  <si>
    <t>gi|935256019|ref|WP_054376386.1|</t>
  </si>
  <si>
    <t>Bacteria-undef-Firmicutes-Bacilli-Lactobacillales-Streptococcaceae-Streptococcus-Streptococcus_pneumoniae-WP_054376386</t>
  </si>
  <si>
    <t>tig00020556_g11043.t1</t>
  </si>
  <si>
    <t>gi|551269023|ref|WP_022889191.1|</t>
  </si>
  <si>
    <t>Bacteria-undef-Actinobacteria-Actinobacteria-Micrococcales-Microbacteriaceae-Agromyces-Agromyces_italicus-WP_022889191</t>
  </si>
  <si>
    <t>tig00020610_g12010.t1</t>
  </si>
  <si>
    <t>gi|502605534|ref|WP_012842644.1|</t>
  </si>
  <si>
    <t>Bacteria-undef-Bacteroidetes-undef-Bacteroidetes Order II. Incertae sedis-Rhodothermaceae-Rhodothermus-Rhodothermus_marinus-WP_012842644</t>
  </si>
  <si>
    <t>tig00020685_g12968.t1</t>
  </si>
  <si>
    <t>gi|768722495|ref|WP_044891661.1|</t>
  </si>
  <si>
    <t>Bacteria-undef-Verrucomicrobia-Opitutae-Opitutales-Opitutaceae-Opitutus-Opitutus_terrae-WP_044891661</t>
  </si>
  <si>
    <t>tig00020801_g13916.t2</t>
  </si>
  <si>
    <t>gi|747078289|ref|XP_011086299.1|</t>
  </si>
  <si>
    <t>Eukaryota-Viridiplantae-Streptophyta-undef-Lamiales-Pedaliaceae-Sesamum-Sesamum_indicum-XP_011086299</t>
  </si>
  <si>
    <t>tig00020875_g14891.t1</t>
  </si>
  <si>
    <t>gi|1026950433|ref|XP_016613109.1|</t>
  </si>
  <si>
    <t>Eukaryota-Fungi-Chytridiomycota-Chytridiomycetes-Spizellomycetales-Spizellomycetaceae-Spizellomyces-Spizellomyces_punctatus-XP_016613109</t>
  </si>
  <si>
    <t>tig00020965_g16835.t1</t>
  </si>
  <si>
    <t>gi|387233027|gb|AFJ73483.1|</t>
  </si>
  <si>
    <t>Eukaryota-Fungi-Neocallimastigomycota-Neocallimastigomycetes-Neocallimastigales-Neocallimastigaceae-Neocallimastix-Neocallimastix_frontalis-AFJ73483</t>
  </si>
  <si>
    <t>tig00021582_g22624.t1</t>
  </si>
  <si>
    <t>gi|501112776|ref|WP_012162322.1|</t>
  </si>
  <si>
    <t>Bacteria-undef-Cyanobacteria-undef-Synechococcales-Acaryochloridaceae-Acaryochloris-Acaryochloris_marina-WP_012162322</t>
  </si>
  <si>
    <t>tig00022075_g23578.t1</t>
  </si>
  <si>
    <t>gi|552931308|gb|ESA14939.1|</t>
  </si>
  <si>
    <t>Eukaryota-Fungi-Mucoromycota-Glomeromycetes-Glomerales-Glomeraceae-Rhizophagus-Rhizophagus_irregularis-ESA14939</t>
  </si>
  <si>
    <t>tig00000492_g1395.t1</t>
  </si>
  <si>
    <t>gi|308807705|ref|XP_003081163.1|</t>
  </si>
  <si>
    <t>Eukaryota-Viridiplantae-Chlorophyta-Mamiellophyceae-Mamiellales-Bathycoccaceae-Ostreococcus-Ostreococcus_tauri-XP_003081163</t>
  </si>
  <si>
    <t>tig00000076_g2367.t1</t>
  </si>
  <si>
    <t>gi|922855794|gb|KOO24210.1|</t>
  </si>
  <si>
    <t>Eukaryota-undef-undef-undef-Prymnesiales-Chrysochromulinaceae-Chrysochromulina-Chrysochromulina_sp._CCMP291-KOO24210</t>
  </si>
  <si>
    <t>tig00000704_g3344.t1</t>
  </si>
  <si>
    <t>gi|552925197|gb|ESA09109.1|</t>
  </si>
  <si>
    <t>Eukaryota-Fungi-Mucoromycota-Glomeromycetes-Glomerales-Glomeraceae-Rhizophagus-Rhizophagus_irregularis-ESA09109</t>
  </si>
  <si>
    <t>tig00000802_g4310.t1</t>
  </si>
  <si>
    <t>gi|1058084756|gb|JAS46038.1|</t>
  </si>
  <si>
    <t>Eukaryota-Metazoa-Arthropoda-Insecta-Hemiptera-Cicadellidae-Cuerna-Cuerna_arida-JAS46038</t>
  </si>
  <si>
    <t>tig00000882_g5274.t1</t>
  </si>
  <si>
    <t>gi|972343856|ref|WP_058999892.1|</t>
  </si>
  <si>
    <t>Bacteria-undef-Cyanobacteria-undef-Synechococcales-Leptolyngbyaceae-Leptolyngbya-Leptolyngbya_sp._NIES-2104-WP_058999892</t>
  </si>
  <si>
    <t>tig00001128_g7193.t1</t>
  </si>
  <si>
    <t>tig00000037_g10089.t1</t>
  </si>
  <si>
    <t>gi|813163583|ref|XP_012202852.1|</t>
  </si>
  <si>
    <t>Eukaryota-undef-undef-Oomycetes-Saprolegniales-Saprolegniaceae-Saprolegnia-Saprolegnia_parasitica-XP_012202852</t>
  </si>
  <si>
    <t>tig00020610_g12011.t1</t>
  </si>
  <si>
    <t>gi|168047220|ref|XP_001776069.1|</t>
  </si>
  <si>
    <t>Eukaryota-Viridiplantae-Streptophyta-Bryopsida-Funariales-Funariaceae-Physcomitrella-Physcomitrella_patens-XP_001776069</t>
  </si>
  <si>
    <t>tig00020685_g12969.t1</t>
  </si>
  <si>
    <t>gi|503709185|ref|WP_013943261.1|</t>
  </si>
  <si>
    <t>Bacteria-undef-Chlamydiae-Chlamydiia-Parachlamydiales-Simkaniaceae-Simkania-Simkania_negevensis-WP_013943261</t>
  </si>
  <si>
    <t>tig00020912_g15863.t1</t>
  </si>
  <si>
    <t>tig00020965_g16836.t1</t>
  </si>
  <si>
    <t>gi|344241173|gb|EGV97276.1|</t>
  </si>
  <si>
    <t>Eukaryota-Metazoa-Chordata-Mammalia-Rodentia-Cricetidae-Cricetulus-Cricetulus_griseus-EGV97276</t>
  </si>
  <si>
    <t>tig00021127_g18752.t1</t>
  </si>
  <si>
    <t>gi|301109926|ref|XP_002904043.1|</t>
  </si>
  <si>
    <t>Eukaryota-undef-undef-Oomycetes-Peronosporales-undef-Phytophthora-Phytophthora_infestans-XP_002904043</t>
  </si>
  <si>
    <t>tig00021352_g20681.t1</t>
  </si>
  <si>
    <t>gi|676461692|ref|XP_009056025.1|</t>
  </si>
  <si>
    <t>Eukaryota-Metazoa-Mollusca-Gastropoda-undef-Lottiidae-Lottia-Lottia_gigantea-XP_009056025</t>
  </si>
  <si>
    <t>tig00021582_g22625.t1</t>
  </si>
  <si>
    <t>gi|736711709|ref|WP_034716688.1|</t>
  </si>
  <si>
    <t>Bacteria-undef-Bacteroidetes-Flavobacteriia-Flavobacteriales-Flavobacteriaceae-Chryseobacterium-Chryseobacterium_antarcticum-WP_034716688</t>
  </si>
  <si>
    <t>tig00022075_g23579.t1</t>
  </si>
  <si>
    <t>gi|516329284|ref|WP_017719943.1|</t>
  </si>
  <si>
    <t>tig00000076_g2368.t1</t>
  </si>
  <si>
    <t>gi|302803285|ref|XP_002983396.1|</t>
  </si>
  <si>
    <t>Eukaryota-Viridiplantae-Streptophyta-Lycopodiopsida-Selaginellales-Selaginellaceae-Selaginella-Selaginella_moellendorffii-XP_002983396</t>
  </si>
  <si>
    <t>tig00000704_g3345.t1</t>
  </si>
  <si>
    <t>gi|514818381|ref|XP_004983895.1|</t>
  </si>
  <si>
    <t>Eukaryota-Viridiplantae-Streptophyta-Liliopsida-Poales-Poaceae-Setaria-Setaria_italica-XP_004983895</t>
  </si>
  <si>
    <t>tig00000802_g4311.t1</t>
  </si>
  <si>
    <t>tig00000882_g5275.t1</t>
  </si>
  <si>
    <t>tig00000144_g9140.t1</t>
  </si>
  <si>
    <t>gi|769798052|ref|XP_011627594.1|</t>
  </si>
  <si>
    <t>Eukaryota-Viridiplantae-Streptophyta-undef-Amborellales-Amborellaceae-Amborella-Amborella_trichopoda-XP_011627594</t>
  </si>
  <si>
    <t>tig00020556_g11045.t1</t>
  </si>
  <si>
    <t>gi|1001685078|ref|WP_061248269.1|</t>
  </si>
  <si>
    <t>Bacteria-undef-Spirochaetes-Spirochaetia-undef-Leptospiraceae-Leptospira-Leptospira_noguchii-WP_061248269</t>
  </si>
  <si>
    <t>tig00020875_g14893.t1</t>
  </si>
  <si>
    <t>gi|973329900|gb|KUL89791.1|</t>
  </si>
  <si>
    <t>Eukaryota-Fungi-Ascomycota-Eurotiomycetes-Eurotiales-Trichocomaceae-Talaromyces-Talaromyces_verruculosus-KUL89791</t>
  </si>
  <si>
    <t>tig00020912_g15864.t1</t>
  </si>
  <si>
    <t>gi|922887041|gb|KOO52748.1|</t>
  </si>
  <si>
    <t>Eukaryota-undef-undef-undef-Prymnesiales-Chrysochromulinaceae-Chrysochromulina-Chrysochromulina_sp._CCMP291-KOO52748</t>
  </si>
  <si>
    <t>tig00020965_g16837.t1</t>
  </si>
  <si>
    <t>gi|66813358|ref|XP_640858.1|</t>
  </si>
  <si>
    <t>Eukaryota-undef-undef-undef-Dictyosteliida-undef-Dictyostelium-Dictyostelium_discoideum-XP_640858</t>
  </si>
  <si>
    <t>tig00021254_g19716.t1</t>
  </si>
  <si>
    <t>gi|255083593|ref|XP_002508371.1|</t>
  </si>
  <si>
    <t>Eukaryota-Viridiplantae-Chlorophyta-Mamiellophyceae-Mamiellales-Mamiellaceae-Micromonas-Micromonas_commoda-XP_002508371</t>
  </si>
  <si>
    <t>tig00021582_g22626.t1</t>
  </si>
  <si>
    <t>gi|554836043|ref|XP_005928512.1|</t>
  </si>
  <si>
    <t>Eukaryota-Metazoa-Chordata-Actinopteri-Cichliformes-Cichlidae-Haplochromis-Haplochromis_burtoni-XP_005928512</t>
  </si>
  <si>
    <t>tig00000076_g2369.t1</t>
  </si>
  <si>
    <t>gi|926790503|ref|XP_013903725.1|</t>
  </si>
  <si>
    <t>Eukaryota-Viridiplantae-Chlorophyta-Chlorophyceae-Sphaeropleales-Selenastraceae-Monoraphidium-Monoraphidium_neglectum-XP_013903725</t>
  </si>
  <si>
    <t>tig00000704_g3345.t2</t>
  </si>
  <si>
    <t>gi|971511388|dbj|GAQ86816.1|</t>
  </si>
  <si>
    <t>Eukaryota-Viridiplantae-Streptophyta-Klebsormidiophyceae-Klebsormidiales-Klebsormidiaceae-Klebsormidium-Klebsormidium_flaccidum-GAQ86816</t>
  </si>
  <si>
    <t>tig00001331_g8165.t1</t>
  </si>
  <si>
    <t>gi|604300647|gb|EYU20465.1|</t>
  </si>
  <si>
    <t>Eukaryota-Viridiplantae-Streptophyta-undef-Lamiales-Phrymaceae-Erythranthe-Erythranthe_guttata-EYU20465</t>
  </si>
  <si>
    <t>tig00000144_g9141.t1</t>
  </si>
  <si>
    <t>gi|551678309|ref|XP_005841907.1|</t>
  </si>
  <si>
    <t>Eukaryota-undef-undef-Cryptophyta-Pyrenomonadales-Geminigeraceae-Guillardia-Guillardia_theta-XP_005841907</t>
  </si>
  <si>
    <t>tig00000037_g10091.t1</t>
  </si>
  <si>
    <t>gi|330806152|ref|XP_003291037.1|</t>
  </si>
  <si>
    <t>Eukaryota-undef-undef-undef-Dictyosteliida-undef-Dictyostelium-Dictyostelium_purpureum-XP_003291037</t>
  </si>
  <si>
    <t>tig00020556_g11046.t1</t>
  </si>
  <si>
    <t>gi|432092450|gb|ELK25065.1|</t>
  </si>
  <si>
    <t>Eukaryota-Metazoa-Chordata-Mammalia-Chiroptera-Vespertilionidae-Myotis-Myotis_davidii-ELK25065</t>
  </si>
  <si>
    <t>tig00020685_g12971.t1</t>
  </si>
  <si>
    <t>gi|470448578|ref|XP_004340174.1|</t>
  </si>
  <si>
    <t>Eukaryota-undef-undef-undef-Longamoebia-Acanthamoebidae-Acanthamoeba-Acanthamoeba_castellanii-XP_004340174</t>
  </si>
  <si>
    <t>tig00020801_g13919.t1</t>
  </si>
  <si>
    <t>gi|1002279458|ref|XP_015644048.1|</t>
  </si>
  <si>
    <t>Eukaryota-Viridiplantae-Streptophyta-Liliopsida-Poales-Poaceae-Oryza-Oryza_sativa-XP_015644048</t>
  </si>
  <si>
    <t>tig00020965_g16838.t1</t>
  </si>
  <si>
    <t>gi|470460222|ref|XP_004341437.1|</t>
  </si>
  <si>
    <t>Eukaryota-undef-undef-undef-Longamoebia-Acanthamoebidae-Acanthamoeba-Acanthamoeba_castellanii-XP_004341437</t>
  </si>
  <si>
    <t>tig00021127_g18754.t1</t>
  </si>
  <si>
    <t>gi|501733837|ref|WP_012629140.1|</t>
  </si>
  <si>
    <t>Bacteria-undef-Cyanobacteria-undef-Oscillatoriales-Cyanothecaceae-Cyanothece-Cyanothece_sp._PCC_7425-WP_012629140</t>
  </si>
  <si>
    <t>tig00021352_g20683.t1</t>
  </si>
  <si>
    <t>gi|769817566|ref|XP_011621556.1|</t>
  </si>
  <si>
    <t>Eukaryota-Viridiplantae-Streptophyta-undef-Amborellales-Amborellaceae-Amborella-Amborella_trichopoda-XP_011621556</t>
  </si>
  <si>
    <t>tig00021489_g21650.t1</t>
  </si>
  <si>
    <t>gi|504986327|ref|WP_015173429.1|</t>
  </si>
  <si>
    <t>Bacteria-undef-Cyanobacteria-undef-Oscillatoriales-Coleofasciculaceae-Geitlerinema-Geitlerinema_sp._PCC_7407-WP_015173429</t>
  </si>
  <si>
    <t>tig00000704_g3346.t1</t>
  </si>
  <si>
    <t>gi|302759733|ref|XP_002963289.1|</t>
  </si>
  <si>
    <t>Eukaryota-Viridiplantae-Streptophyta-Lycopodiopsida-Selaginellales-Selaginellaceae-Selaginella-Selaginella_moellendorffii-XP_002963289</t>
  </si>
  <si>
    <t>tig00000802_g4313.t1</t>
  </si>
  <si>
    <t>gi|764599679|ref|WP_044426093.1|</t>
  </si>
  <si>
    <t>Bacteria-undef-Proteobacteria-Alphaproteobacteria-Rhodospirillales-Rhodospirillaceae-Skermanella-Skermanella_aerolata-WP_044426093</t>
  </si>
  <si>
    <t>tig00000144_g9142.t1</t>
  </si>
  <si>
    <t>gi|908405075|ref|XP_013086702.1|</t>
  </si>
  <si>
    <t>Eukaryota-Metazoa-Mollusca-Gastropoda-undef-Planorbidae-Biomphalaria-Biomphalaria_glabrata-XP_013086702</t>
  </si>
  <si>
    <t>tig00000037_g10092.t1</t>
  </si>
  <si>
    <t>gi|302804859|ref|XP_002984181.1|</t>
  </si>
  <si>
    <t>Eukaryota-Viridiplantae-Streptophyta-Lycopodiopsida-Selaginellales-Selaginellaceae-Selaginella-Selaginella_moellendorffii-XP_002984181</t>
  </si>
  <si>
    <t>tig00020556_g11047.t1</t>
  </si>
  <si>
    <t>tig00020610_g12014.t1</t>
  </si>
  <si>
    <t>gi|66814490|ref|XP_641424.1|</t>
  </si>
  <si>
    <t>Eukaryota-undef-undef-undef-Dictyosteliida-undef-Dictyostelium-Dictyostelium_discoideum-XP_641424</t>
  </si>
  <si>
    <t>tig00020685_g12972.t1</t>
  </si>
  <si>
    <t>gi|738037976|ref|WP_035996872.1|</t>
  </si>
  <si>
    <t>Bacteria-undef-Cyanobacteria-undef-Synechococcales-Leptolyngbyaceae-Leptolyngbya-Leptolyngbya_sp._JSC-1-WP_035996872</t>
  </si>
  <si>
    <t>tig00020912_g15866.t1</t>
  </si>
  <si>
    <t>gi|551669335|ref|XP_005837426.1|</t>
  </si>
  <si>
    <t>Eukaryota-undef-undef-Cryptophyta-Pyrenomonadales-Geminigeraceae-Guillardia-Guillardia_theta-XP_005837426</t>
  </si>
  <si>
    <t>tig00020965_g16839.t1</t>
  </si>
  <si>
    <t>gi|504958524|ref|WP_015145626.1|</t>
  </si>
  <si>
    <t>Bacteria-undef-Cyanobacteria-undef-Pleurocapsales-Hyellaceae-Pleurocapsa-Pleurocapsa_minor-WP_015145626</t>
  </si>
  <si>
    <t>tig00021352_g20684.t1</t>
  </si>
  <si>
    <t>gi|260808668|ref|XP_002599129.1|</t>
  </si>
  <si>
    <t>Eukaryota-Metazoa-Chordata-undef-undef-Branchiostomidae-Branchiostoma-Branchiostoma_floridae-XP_002599129</t>
  </si>
  <si>
    <t>tig00021489_g21651.t1</t>
  </si>
  <si>
    <t>tig00021582_g22628.t1</t>
  </si>
  <si>
    <t>tig00022075_g23582.t1</t>
  </si>
  <si>
    <t>gi|1026596367|gb|OAD80717.1|</t>
  </si>
  <si>
    <t>Eukaryota-Fungi-Mucoromycota-undef-Mucorales-Phycomycetaceae-Phycomyces-Phycomyces_blakesleeanus-OAD80717</t>
  </si>
  <si>
    <t>tig00000492_g1399.t1</t>
  </si>
  <si>
    <t>gi|1026764314|gb|OAE25179.1|</t>
  </si>
  <si>
    <t>Eukaryota-Viridiplantae-Streptophyta-Marchantiopsida-Marchantiales-Marchantiaceae-Marchantia-Marchantia_polymorpha-OAE25179</t>
  </si>
  <si>
    <t>tig00000076_g2371.t1</t>
  </si>
  <si>
    <t>gi|159475537|ref|XP_001695875.1|</t>
  </si>
  <si>
    <t>Eukaryota-Viridiplantae-Chlorophyta-Chlorophyceae-Chlamydomonadales-Chlamydomonadaceae-Chlamydomonas-Chlamydomonas_reinhardtii-XP_001695875</t>
  </si>
  <si>
    <t>tig00000704_g3346.t2</t>
  </si>
  <si>
    <t>tig00001331_g8167.t1</t>
  </si>
  <si>
    <t>gi|545367807|ref|XP_005648708.1|</t>
  </si>
  <si>
    <t>Eukaryota-Viridiplantae-Chlorophyta-Trebouxiophyceae-undef-Coccomyxaceae-Coccomyxa-Coccomyxa_subellipsoidea-XP_005648708</t>
  </si>
  <si>
    <t>tig00000144_g9143.t1</t>
  </si>
  <si>
    <t>gi|545355889|ref|XP_005643716.1|</t>
  </si>
  <si>
    <t>Eukaryota-Viridiplantae-Chlorophyta-Trebouxiophyceae-undef-Coccomyxaceae-Coccomyxa-Coccomyxa_subellipsoidea-XP_005643716</t>
  </si>
  <si>
    <t>tig00000037_g10093.t1</t>
  </si>
  <si>
    <t>gi|746038557|ref|WP_039110115.1|</t>
  </si>
  <si>
    <t>Bacteria-undef-Bacteroidetes-Flavobacteriia-Flavobacteriales-Flavobacteriaceae-Flavobacterium-Flavobacterium_sp._AED-WP_039110115</t>
  </si>
  <si>
    <t>tig00020556_g11048.t1</t>
  </si>
  <si>
    <t>gi|906319497|emb|CEP21974.1|</t>
  </si>
  <si>
    <t>Eukaryota-Fungi-Ascomycota-Saccharomycetes-Saccharomycetales-Phaffomycetaceae-Cyberlindnera-Cyberlindnera_jadinii-CEP21974</t>
  </si>
  <si>
    <t>tig00020610_g12015.t1</t>
  </si>
  <si>
    <t>gi|470290228|ref|XP_004343085.1|</t>
  </si>
  <si>
    <t>Eukaryota-undef-undef-Ichthyosporea-undef-undef-Capsaspora-Capsaspora_owczarzaki-XP_004343085</t>
  </si>
  <si>
    <t>tig00020965_g16840.t1</t>
  </si>
  <si>
    <t>gi|544217322|ref|XP_005538805.1|</t>
  </si>
  <si>
    <t>Eukaryota-undef-undef-Bangiophyceae-Cyanidiales-Cyanidiaceae-Cyanidioschyzon-Cyanidioschyzon_merolae-XP_005538805</t>
  </si>
  <si>
    <t>tig00021127_g18756.t1</t>
  </si>
  <si>
    <t>gi|935689610|ref|WP_054503880.1|</t>
  </si>
  <si>
    <t>Bacteria-undef-Proteobacteria-Betaproteobacteria-Burkholderiales-Alcaligenaceae-Achromobacter-Achromobacter_sp.-WP_054503880</t>
  </si>
  <si>
    <t>tig00021352_g20685.t1</t>
  </si>
  <si>
    <t>gi|669159696|ref|XP_008615410.1|</t>
  </si>
  <si>
    <t>Eukaryota-undef-undef-Oomycetes-Saprolegniales-Saprolegniaceae-Saprolegnia-Saprolegnia_diclina-XP_008615410</t>
  </si>
  <si>
    <t>tig00000405_g439.t1</t>
  </si>
  <si>
    <t>gi|595453456|gb|EXX60197.1|</t>
  </si>
  <si>
    <t>Eukaryota-Fungi-Mucoromycota-Glomeromycetes-Glomerales-Glomeraceae-Rhizophagus-Rhizophagus_irregularis-EXX60197</t>
  </si>
  <si>
    <t>tig00000076_g2372.t1</t>
  </si>
  <si>
    <t>gi|91080393|ref|XP_966637.1|</t>
  </si>
  <si>
    <t>Eukaryota-Metazoa-Arthropoda-Insecta-Coleoptera-Tenebrionidae-Tribolium-Tribolium_castaneum-XP_966637</t>
  </si>
  <si>
    <t>tig00000704_g3347.t1</t>
  </si>
  <si>
    <t>gi|661184211|emb|CDH53392.1|</t>
  </si>
  <si>
    <t>Eukaryota-Fungi-Mucoromycota-undef-Mucorales-Lichtheimiaceae-Lichtheimia-Lichtheimia_corymbifera-CDH53392</t>
  </si>
  <si>
    <t>tig00000802_g4315.t1</t>
  </si>
  <si>
    <t>gi|831775168|ref|XP_012754427.1|</t>
  </si>
  <si>
    <t>Eukaryota-undef-undef-undef-Dictyosteliida-undef-Acytostelium-Acytostelium_subglobosum-XP_012754427</t>
  </si>
  <si>
    <t>tig00000882_g5279.t1</t>
  </si>
  <si>
    <t>tig00001007_g6242.t1</t>
  </si>
  <si>
    <t>gi|1011994408|ref|XP_015951481.1|</t>
  </si>
  <si>
    <t>Eukaryota-Viridiplantae-Streptophyta-undef-Fabales-Fabaceae-Arachis-Arachis_duranensis-XP_015951481</t>
  </si>
  <si>
    <t>tig00001128_g7197.t1</t>
  </si>
  <si>
    <t>tig00001331_g8168.t1</t>
  </si>
  <si>
    <t>gi|971509791|dbj|GAQ88414.1|</t>
  </si>
  <si>
    <t>Eukaryota-Viridiplantae-Streptophyta-Klebsormidiophyceae-Klebsormidiales-Klebsormidiaceae-Klebsormidium-Klebsormidium_flaccidum-GAQ88414</t>
  </si>
  <si>
    <t>tig00000144_g9144.t1</t>
  </si>
  <si>
    <t>gi|260825947|ref|XP_002607927.1|</t>
  </si>
  <si>
    <t>Eukaryota-Metazoa-Chordata-undef-undef-Branchiostomidae-Branchiostoma-Branchiostoma_floridae-XP_002607927</t>
  </si>
  <si>
    <t>tig00000037_g10094.t1</t>
  </si>
  <si>
    <t>gi|663499414|gb|AIE90341.1|</t>
  </si>
  <si>
    <t>Archaea-undef-Euryarchaeota-undef-undef-undef-undef-uncultured_marine_group_II/III_euryarchaeote_AD1000_02_G03-AIE90341</t>
  </si>
  <si>
    <t>tig00020610_g12016.t1</t>
  </si>
  <si>
    <t>gi|971515935|dbj|GAQ82293.1|</t>
  </si>
  <si>
    <t>Eukaryota-Viridiplantae-Streptophyta-Klebsormidiophyceae-Klebsormidiales-Klebsormidiaceae-Klebsormidium-Klebsormidium_flaccidum-GAQ82293</t>
  </si>
  <si>
    <t>tig00020875_g14897.t1</t>
  </si>
  <si>
    <t>gi|873220112|emb|CEM36402.1|</t>
  </si>
  <si>
    <t>Eukaryota-undef-Chromerida-undef-undef-undef-Vitrella-Vitrella_brassicaformis-CEM36402</t>
  </si>
  <si>
    <t>tig00020912_g15868.t1</t>
  </si>
  <si>
    <t>gi|168036935|ref|XP_001770961.1|</t>
  </si>
  <si>
    <t>Eukaryota-Viridiplantae-Streptophyta-Bryopsida-Funariales-Funariaceae-Physcomitrella-Physcomitrella_patens-XP_001770961</t>
  </si>
  <si>
    <t>tig00020965_g16841.t1</t>
  </si>
  <si>
    <t>gi|470372463|ref|XP_004332917.1|</t>
  </si>
  <si>
    <t>Eukaryota-undef-undef-undef-Longamoebia-Acanthamoebidae-Acanthamoeba-Acanthamoeba_castellanii-XP_004332917</t>
  </si>
  <si>
    <t>tig00021254_g19719.t1</t>
  </si>
  <si>
    <t>gi|953502831|emb|CEG36158.1|</t>
  </si>
  <si>
    <t>Eukaryota-undef-undef-Oomycetes-Peronosporales-Peronosporaceae-Plasmopara-Plasmopara_halstedii-CEG36158</t>
  </si>
  <si>
    <t>tig00021352_g20686.t1</t>
  </si>
  <si>
    <t>gi|669139928|ref|XP_008605532.1|</t>
  </si>
  <si>
    <t>Eukaryota-undef-undef-Oomycetes-Saprolegniales-Saprolegniaceae-Saprolegnia-Saprolegnia_diclina-XP_008605532</t>
  </si>
  <si>
    <t>tig00021489_g21653.t1</t>
  </si>
  <si>
    <t>tig00021582_g22630.t1</t>
  </si>
  <si>
    <t>gi|734642606|ref|XP_010750245.1|</t>
  </si>
  <si>
    <t>Eukaryota-Metazoa-Chordata-Actinopteri-undef-Sciaenidae-Larimichthys-Larimichthys_crocea-XP_010750245</t>
  </si>
  <si>
    <t>tig00000405_g439.t2</t>
  </si>
  <si>
    <t>tig00000076_g2373.t1</t>
  </si>
  <si>
    <t>gi|698438305|ref|XP_009698514.1|</t>
  </si>
  <si>
    <t>Eukaryota-Metazoa-Chordata-Aves-Cariamiformes-Cariamidae-Cariama-Cariama_cristata-XP_009698514</t>
  </si>
  <si>
    <t>tig00000802_g4315.t2</t>
  </si>
  <si>
    <t>tig00001331_g8169.t1</t>
  </si>
  <si>
    <t>gi|652337738|ref|WP_026734952.1|</t>
  </si>
  <si>
    <t>Bacteria-undef-Cyanobacteria-undef-Nostocales-Hapalosiphonaceae-Fischerella-Fischerella_sp._PCC_9605-WP_026734952</t>
  </si>
  <si>
    <t>tig00000144_g9145.t1</t>
  </si>
  <si>
    <t>gi|927220709|ref|XP_003360587.3|</t>
  </si>
  <si>
    <t>Eukaryota-Metazoa-Chordata-Mammalia-undef-Suidae-Sus-Sus_scrofa-XP_003360587</t>
  </si>
  <si>
    <t>tig00000037_g10095.t1</t>
  </si>
  <si>
    <t>gi|676444314|ref|XP_009050388.1|</t>
  </si>
  <si>
    <t>Eukaryota-Metazoa-Mollusca-Gastropoda-undef-Lottiidae-Lottia-Lottia_gigantea-XP_009050388</t>
  </si>
  <si>
    <t>tig00020556_g11050.t1</t>
  </si>
  <si>
    <t>gi|908623037|ref|WP_049767137.1|</t>
  </si>
  <si>
    <t>Bacteria-undef-Chlamydiae-Chlamydiia-Parachlamydiales-Waddliaceae-Waddlia-Waddlia_chondrophila-WP_049767137</t>
  </si>
  <si>
    <t>tig00020685_g12975.t1</t>
  </si>
  <si>
    <t>tig00020801_g13923.t1</t>
  </si>
  <si>
    <t>gi|1001612101|gb|KXS15867.1|</t>
  </si>
  <si>
    <t>Eukaryota-Fungi-Chytridiomycota-Monoblepharidomycetes-Monoblepharidales-Gonapodyaceae-Gonapodya-Gonapodya_prolifera-KXS15867</t>
  </si>
  <si>
    <t>tig00020875_g14898.t1</t>
  </si>
  <si>
    <t>tig00020912_g15869.t1</t>
  </si>
  <si>
    <t>gi|493562146|ref|WP_006515551.1|</t>
  </si>
  <si>
    <t>Bacteria-undef-Cyanobacteria-undef-Synechococcales-Leptolyngbyaceae-Leptolyngbya-Leptolyngbya_sp._PCC_7375-WP_006515551</t>
  </si>
  <si>
    <t>tig00020965_g16842.t1</t>
  </si>
  <si>
    <t>gi|970067900|ref|XP_015061065.1|</t>
  </si>
  <si>
    <t>Eukaryota-Viridiplantae-Streptophyta-undef-Solanales-Solanaceae-Solanum-Solanum_pennellii-XP_015061065</t>
  </si>
  <si>
    <t>tig00021127_g18758.t1</t>
  </si>
  <si>
    <t>gi|754351058|ref|XP_004344279.2|</t>
  </si>
  <si>
    <t>Eukaryota-undef-undef-Ichthyosporea-undef-undef-Capsaspora-Capsaspora_owczarzaki-XP_004344279</t>
  </si>
  <si>
    <t>tig00021254_g19720.t1</t>
  </si>
  <si>
    <t>gi|1026767027|gb|OAE27397.1|</t>
  </si>
  <si>
    <t>Eukaryota-Viridiplantae-Streptophyta-Marchantiopsida-Marchantiales-Marchantiaceae-Marchantia-Marchantia_polymorpha-OAE27397</t>
  </si>
  <si>
    <t>tig00021352_g20687.t1</t>
  </si>
  <si>
    <t>gi|971509651|dbj|GAQ88559.1|</t>
  </si>
  <si>
    <t>Eukaryota-Viridiplantae-Streptophyta-Klebsormidiophyceae-Klebsormidiales-Klebsormidiaceae-Klebsormidium-Klebsormidium_flaccidum-GAQ88559</t>
  </si>
  <si>
    <t>tig00021489_g21654.t1</t>
  </si>
  <si>
    <t>gi|1050825309|gb|ANZ73133.1|</t>
  </si>
  <si>
    <t>Eukaryota-Fungi-Ascomycota-Saccharomycetes-Saccharomycetales-Phaffomycetaceae-Komagataella-Komagataella_pastoris-ANZ73133</t>
  </si>
  <si>
    <t>tig00021582_g22631.t1</t>
  </si>
  <si>
    <t>gi|470454732|ref|XP_004340869.1|</t>
  </si>
  <si>
    <t>Eukaryota-undef-undef-undef-Longamoebia-Acanthamoebidae-Acanthamoeba-Acanthamoeba_castellanii-XP_004340869</t>
  </si>
  <si>
    <t>tig00000455_g1005.t1</t>
  </si>
  <si>
    <t>gi|566029763|gb|ETI52674.1|</t>
  </si>
  <si>
    <t>Eukaryota-undef-undef-Oomycetes-Peronosporales-undef-Phytophthora-Phytophthora_parasitica-ETI52674</t>
  </si>
  <si>
    <t>tig00000545_g1979.t1</t>
  </si>
  <si>
    <t>gi|556605062|ref|WP_023361335.1|</t>
  </si>
  <si>
    <t>Bacteria-undef-Actinobacteria-Actinobacteria-Micromonosporales-Micromonosporaceae-Actinoplanes-Actinoplanes_friuliensis-WP_023361335</t>
  </si>
  <si>
    <t>tig00000663_g2954.t1</t>
  </si>
  <si>
    <t>gi|957858233|ref|XP_014678228.1|</t>
  </si>
  <si>
    <t>Eukaryota-Metazoa-Priapulida-undef-undef-Priapulidae-Priapulus-Priapulus_caudatus-XP_014678228</t>
  </si>
  <si>
    <t>tig00001071_g6809.t1</t>
  </si>
  <si>
    <t>gi|330796917|ref|XP_003286510.1|</t>
  </si>
  <si>
    <t>Eukaryota-undef-undef-undef-Dictyosteliida-undef-Dictyostelium-Dictyostelium_purpureum-XP_003286510</t>
  </si>
  <si>
    <t>tig00001443_g8749.t1</t>
  </si>
  <si>
    <t>gi|695054991|ref|XP_009415647.1|</t>
  </si>
  <si>
    <t>Eukaryota-Viridiplantae-Streptophyta-Liliopsida-Zingiberales-Musaceae-Musa-Musa_acuminata-XP_009415647</t>
  </si>
  <si>
    <t>tig00000042_g15474.t1</t>
  </si>
  <si>
    <t>gi|861591666|gb|KMQ82837.1|</t>
  </si>
  <si>
    <t>Eukaryota-Metazoa-Arthropoda-Insecta-Hymenoptera-Formicidae-Lasius-Lasius_niger-KMQ82837</t>
  </si>
  <si>
    <t>tig00021037_g17408.t1</t>
  </si>
  <si>
    <t>gi|505009143|ref|WP_015196245.1|</t>
  </si>
  <si>
    <t>Bacteria-undef-Cyanobacteria-undef-Nostocales-Rivulariaceae-Calothrix-Calothrix_parietina-WP_015196245</t>
  </si>
  <si>
    <t>tig00021181_g19327.t1</t>
  </si>
  <si>
    <t>tig00021433_g21260.t1</t>
  </si>
  <si>
    <t>gi|566042714|gb|ETI62079.1|</t>
  </si>
  <si>
    <t>Bacteria-undef-Proteobacteria-Gammaproteobacteria-Oceanospirillales-Oceanospirillaceae-Marinomonas-Marinomonas_profundimaris-ETI62079</t>
  </si>
  <si>
    <t>tig00021720_g23196.t1</t>
  </si>
  <si>
    <t>gi|328698731|ref|XP_003240717.1|</t>
  </si>
  <si>
    <t>Eukaryota-Metazoa-Arthropoda-Insecta-Hemiptera-Aphididae-Acyrthosiphon-Acyrthosiphon_pisum-XP_003240717</t>
  </si>
  <si>
    <t>tig00000704_g3349.t1</t>
  </si>
  <si>
    <t>gi|971517779|dbj|GAQ80464.1|</t>
  </si>
  <si>
    <t>Eukaryota-Viridiplantae-Streptophyta-Klebsormidiophyceae-Klebsormidiales-Klebsormidiaceae-Klebsormidium-Klebsormidium_flaccidum-GAQ80464</t>
  </si>
  <si>
    <t>tig00000802_g4316.t1</t>
  </si>
  <si>
    <t>gi|491594958|ref|WP_005452520.1|</t>
  </si>
  <si>
    <t>Bacteria-undef-Proteobacteria-Gammaproteobacteria-Vibrionales-Vibrionaceae-Vibrio-Vibrio_harveyi-WP_005452520</t>
  </si>
  <si>
    <t>tig00000882_g5281.t1</t>
  </si>
  <si>
    <t>gi|919583733|ref|WP_052881495.1|</t>
  </si>
  <si>
    <t>Bacteria-undef-Kiritimatiellaeota-Kiritimatiellae-Kiritimatiellales-Kiritimatiellaceae-Kiritimatiella-Kiritimatiella_glycovorans-WP_052881495</t>
  </si>
  <si>
    <t>tig00001128_g7199.t1</t>
  </si>
  <si>
    <t>tig00000144_g9146.t1</t>
  </si>
  <si>
    <t>gi|1026773102|gb|OAE32402.1|</t>
  </si>
  <si>
    <t>Eukaryota-Viridiplantae-Streptophyta-Marchantiopsida-Marchantiales-Marchantiaceae-Marchantia-Marchantia_polymorpha-OAE32402</t>
  </si>
  <si>
    <t>tig00020556_g11051.t1</t>
  </si>
  <si>
    <t>gi|294930382|ref|XP_002779546.1|</t>
  </si>
  <si>
    <t>Eukaryota-undef-undef-undef-Perkinsida-Perkinsidae-Perkinsus-Perkinsus_marinus-XP_002779546</t>
  </si>
  <si>
    <t>tig00020610_g12018.t1</t>
  </si>
  <si>
    <t>gi|670444167|ref|XP_008662514.1|</t>
  </si>
  <si>
    <t>Eukaryota-Viridiplantae-Streptophyta-Liliopsida-Poales-Poaceae-Zea-Zea_mays-XP_008662514</t>
  </si>
  <si>
    <t>tig00021127_g18759.t1</t>
  </si>
  <si>
    <t>gi|919080372|ref|XP_013421337.1|</t>
  </si>
  <si>
    <t>Eukaryota-Metazoa-Brachiopoda-Lingulata-Lingulida-Lingulidae-Lingula-Lingula_anatina-XP_013421337</t>
  </si>
  <si>
    <t>tig00021254_g19721.t1</t>
  </si>
  <si>
    <t>gi|575473532|ref|XP_006676059.1|</t>
  </si>
  <si>
    <t>Eukaryota-Fungi-Chytridiomycota-Chytridiomycetes-Rhizophydiales-undef-Batrachochytrium-Batrachochytrium_dendrobatidis-XP_006676059</t>
  </si>
  <si>
    <t>tig00021582_g22632.t1</t>
  </si>
  <si>
    <t>gi|1035924304|gb|OAY53892.1|</t>
  </si>
  <si>
    <t>Eukaryota-Viridiplantae-Streptophyta-undef-Malpighiales-Euphorbiaceae-Manihot-Manihot_esculenta-OAY53892</t>
  </si>
  <si>
    <t>tig00022075_g23586.t1</t>
  </si>
  <si>
    <t>gi|532046530|ref|XP_005366060.1|</t>
  </si>
  <si>
    <t>Eukaryota-Metazoa-Chordata-Mammalia-Rodentia-Cricetidae-Microtus-Microtus_ochrogaster-XP_005366060</t>
  </si>
  <si>
    <t>tig00000381_g24545.t1</t>
  </si>
  <si>
    <t>tig00000076_g2375.t1</t>
  </si>
  <si>
    <t>gi|673029882|ref|XP_008868902.1|</t>
  </si>
  <si>
    <t>Eukaryota-undef-undef-Oomycetes-Saprolegniales-Saprolegniaceae-Aphanomyces-Aphanomyces_invadans-XP_008868902</t>
  </si>
  <si>
    <t>tig00000704_g3350.t1</t>
  </si>
  <si>
    <t>gi|971512766|dbj|GAQ85434.1|</t>
  </si>
  <si>
    <t>Eukaryota-Viridiplantae-Streptophyta-Klebsormidiophyceae-Klebsormidiales-Klebsormidiaceae-Klebsormidium-Klebsormidium_flaccidum-GAQ85434</t>
  </si>
  <si>
    <t>tig00000802_g4317.t1</t>
  </si>
  <si>
    <t>gi|551660810|ref|XP_005833172.1|</t>
  </si>
  <si>
    <t>Eukaryota-undef-undef-Cryptophyta-Pyrenomonadales-Geminigeraceae-Guillardia-Guillardia_theta-XP_005833172</t>
  </si>
  <si>
    <t>tig00001007_g6245.t1</t>
  </si>
  <si>
    <t>gi|224009486|ref|XP_002293701.1|</t>
  </si>
  <si>
    <t>Eukaryota-undef-Bacillariophyta-Coscinodiscophyceae-Thalassiosirales-Thalassiosiraceae-Thalassiosira-Thalassiosira_pseudonana-XP_002293701</t>
  </si>
  <si>
    <t>tig00001128_g7200.t1</t>
  </si>
  <si>
    <t>gi|919201887|ref|WP_052757388.1|</t>
  </si>
  <si>
    <t>Bacteria-undef-Proteobacteria-Alphaproteobacteria-Sphingomonadales-Sphingomonadaceae-Sphingobium-Sphingobium_chungbukense-WP_052757388</t>
  </si>
  <si>
    <t>tig00001331_g8171.t1</t>
  </si>
  <si>
    <t>gi|919063421|ref|XP_013413348.1|</t>
  </si>
  <si>
    <t>Eukaryota-Metazoa-Brachiopoda-Lingulata-Lingulida-Lingulidae-Lingula-Lingula_anatina-XP_013413348</t>
  </si>
  <si>
    <t>tig00000037_g10097.t1</t>
  </si>
  <si>
    <t>tig00020556_g11052.t1</t>
  </si>
  <si>
    <t>tig00020801_g13925.t1</t>
  </si>
  <si>
    <t>gi|909130395|gb|KNE57267.1|</t>
  </si>
  <si>
    <t>Eukaryota-Fungi-Blastocladiomycota-Blastocladiomycetes-Blastocladiales-Blastocladiaceae-Allomyces-Allomyces_macrogynus-KNE57267</t>
  </si>
  <si>
    <t>tig00020875_g14900.t1</t>
  </si>
  <si>
    <t>tig00020912_g15871.t1</t>
  </si>
  <si>
    <t>tig00021127_g18760.t1</t>
  </si>
  <si>
    <t>gi|873223725|emb|CEM28094.1|</t>
  </si>
  <si>
    <t>Eukaryota-undef-Chromerida-undef-undef-undef-Vitrella-Vitrella_brassicaformis-CEM28094</t>
  </si>
  <si>
    <t>tig00021352_g20689.t1</t>
  </si>
  <si>
    <t>gi|930418235|ref|XP_014183390.1|</t>
  </si>
  <si>
    <t>Eukaryota-Fungi-Basidiomycota-Tremellomycetes-Trichosporonales-Trichosporonaceae-Trichosporon-Trichosporon_asahii-XP_014183390</t>
  </si>
  <si>
    <t>tig00021582_g22633.t1</t>
  </si>
  <si>
    <t>gi|196006115|ref|XP_002112924.1|</t>
  </si>
  <si>
    <t>Eukaryota-Metazoa-Placozoa-undef-undef-undef-Trichoplax-Trichoplax_adhaerens-XP_002112924</t>
  </si>
  <si>
    <t>tig00022075_g23587.t1</t>
  </si>
  <si>
    <t>gi|551666121|ref|XP_005835822.1|</t>
  </si>
  <si>
    <t>Eukaryota-undef-undef-Cryptophyta-Pyrenomonadales-Geminigeraceae-Guillardia-Guillardia_theta-XP_005835822</t>
  </si>
  <si>
    <t>tig00000405_g441.t1</t>
  </si>
  <si>
    <t>tig00000492_g1404.t1</t>
  </si>
  <si>
    <t>gi|544700237|ref|WP_021131345.1|</t>
  </si>
  <si>
    <t>Bacteria-undef-Proteobacteria-Alphaproteobacteria-Rhodospirillales-Rhodospirillaceae-Phaeospirillum-Phaeospirillum_fulvum-WP_021131345</t>
  </si>
  <si>
    <t>tig00000076_g2376.t1</t>
  </si>
  <si>
    <t>gi|255080498|ref|XP_002503829.1|</t>
  </si>
  <si>
    <t>Eukaryota-Viridiplantae-Chlorophyta-Mamiellophyceae-Mamiellales-Mamiellaceae-Micromonas-Micromonas_commoda-XP_002503829</t>
  </si>
  <si>
    <t>tig00000704_g3351.t1</t>
  </si>
  <si>
    <t>gi|544212774|ref|XP_005536535.1|</t>
  </si>
  <si>
    <t>Eukaryota-undef-undef-Bangiophyceae-Cyanidiales-Cyanidiaceae-Cyanidioschyzon-Cyanidioschyzon_merolae-XP_005536535</t>
  </si>
  <si>
    <t>tig00000106_g5283.t1</t>
  </si>
  <si>
    <t>gi|281208811|gb|EFA82986.1|</t>
  </si>
  <si>
    <t>Eukaryota-undef-undef-undef-Dictyosteliida-undef-Polysphondylium-Polysphondylium_pallidum-EFA82986</t>
  </si>
  <si>
    <t>tig00001331_g8172.t1</t>
  </si>
  <si>
    <t>gi|470467457|ref|XP_004341798.1|</t>
  </si>
  <si>
    <t>Eukaryota-undef-undef-undef-Longamoebia-Acanthamoebidae-Acanthamoeba-Acanthamoeba_castellanii-XP_004341798</t>
  </si>
  <si>
    <t>tig00000144_g9148.t1</t>
  </si>
  <si>
    <t>gi|586747845|ref|XP_006850952.1|</t>
  </si>
  <si>
    <t>Eukaryota-Viridiplantae-Streptophyta-undef-Amborellales-Amborellaceae-Amborella-Amborella_trichopoda-XP_006850952</t>
  </si>
  <si>
    <t>tig00000037_g10098.t1</t>
  </si>
  <si>
    <t>gi|1001605774|gb|KXS09639.1|</t>
  </si>
  <si>
    <t>Eukaryota-Fungi-Chytridiomycota-Monoblepharidomycetes-Monoblepharidales-Gonapodyaceae-Gonapodya-Gonapodya_prolifera-KXS09639</t>
  </si>
  <si>
    <t>tig00020685_g12978.t1</t>
  </si>
  <si>
    <t>gi|502712193|ref|WP_012947301.1|</t>
  </si>
  <si>
    <t>Bacteria-undef-Actinobacteria-Actinobacteria-Geodermatophilales-Geodermatophilaceae-Geodermatophilus-Geodermatophilus_obscurus-WP_012947301</t>
  </si>
  <si>
    <t>tig00020801_g13926.t1</t>
  </si>
  <si>
    <t>gi|919059723|ref|XP_013411626.1|</t>
  </si>
  <si>
    <t>Eukaryota-Metazoa-Brachiopoda-Lingulata-Lingulida-Lingulidae-Lingula-Lingula_anatina-XP_013411626</t>
  </si>
  <si>
    <t>tig00021352_g20690.t1</t>
  </si>
  <si>
    <t>gi|918007051|ref|WP_052299637.1|</t>
  </si>
  <si>
    <t>Bacteria-undef-Planctomycetes-Planctomycetia-Planctomycetales-Planctomycetaceae-Rubinisphaera-Rubinisphaera_brasiliensis-WP_052299637</t>
  </si>
  <si>
    <t>tig00021489_g21657.t1</t>
  </si>
  <si>
    <t>gi|669148682|ref|XP_008609903.1|</t>
  </si>
  <si>
    <t>Eukaryota-undef-undef-Oomycetes-Saprolegniales-Saprolegniaceae-Saprolegnia-Saprolegnia_diclina-XP_008609903</t>
  </si>
  <si>
    <t>tig00021582_g22634.t1</t>
  </si>
  <si>
    <t>gi|260100974|gb|ACX31652.1|</t>
  </si>
  <si>
    <t>Eukaryota-undef-undef-Florideophyceae-Gracilariales-Gracilariaceae-Gracilaria-Gracilaria_tenuistipitata-ACX31652</t>
  </si>
  <si>
    <t>tig00022075_g23588.t1</t>
  </si>
  <si>
    <t>gi|837806027|ref|XP_004586101.2|</t>
  </si>
  <si>
    <t>Eukaryota-Metazoa-Chordata-Mammalia-Lagomorpha-Ochotonidae-Ochotona-Ochotona_princeps-XP_004586101</t>
  </si>
  <si>
    <t>tig00000382_g24547.t1</t>
  </si>
  <si>
    <t>gi|971505275|dbj|GAQ92932.1|</t>
  </si>
  <si>
    <t>Eukaryota-Viridiplantae-Streptophyta-Klebsormidiophyceae-Klebsormidiales-Klebsormidiaceae-Klebsormidium-Klebsormidium_flaccidum-GAQ92932</t>
  </si>
  <si>
    <t>tig00000405_g442.t1</t>
  </si>
  <si>
    <t>gi|551664484|ref|XP_005835005.1|</t>
  </si>
  <si>
    <t>Eukaryota-undef-undef-Cryptophyta-Pyrenomonadales-Geminigeraceae-Guillardia-Guillardia_theta-XP_005835005</t>
  </si>
  <si>
    <t>tig00000076_g2377.t1</t>
  </si>
  <si>
    <t>gi|971515477|dbj|GAQ82709.1|</t>
  </si>
  <si>
    <t>Eukaryota-Viridiplantae-Streptophyta-Klebsormidiophyceae-Klebsormidiales-Klebsormidiaceae-Klebsormidium-Klebsormidium_flaccidum-GAQ82709</t>
  </si>
  <si>
    <t>tig00000803_g4319.t1</t>
  </si>
  <si>
    <t>gi|1013937553|gb|KYQ91249.1|</t>
  </si>
  <si>
    <t>Eukaryota-undef-undef-undef-Dictyosteliida-undef-Dictyostelium-Dictyostelium_lacteum-KYQ91249</t>
  </si>
  <si>
    <t>tig00000128_g7202.t1</t>
  </si>
  <si>
    <t>tig00000037_g10099.t1</t>
  </si>
  <si>
    <t>gi|922853183|gb|KOO21817.1|</t>
  </si>
  <si>
    <t>Eukaryota-undef-undef-undef-Prymnesiales-Chrysochromulinaceae-Chrysochromulina-Chrysochromulina_sp._CCMP291-KOO21817</t>
  </si>
  <si>
    <t>tig00020801_g13927.t1</t>
  </si>
  <si>
    <t>gi|1013940206|gb|KYQ93892.1|</t>
  </si>
  <si>
    <t>Eukaryota-undef-undef-undef-Dictyosteliida-undef-Dictyostelium-Dictyostelium_lacteum-KYQ93892</t>
  </si>
  <si>
    <t>tig00021254_g19724.t1</t>
  </si>
  <si>
    <t>tig00021352_g20690.t2</t>
  </si>
  <si>
    <t>tig00021489_g21658.t1</t>
  </si>
  <si>
    <t>gi|873219221|emb|CEM37945.1|</t>
  </si>
  <si>
    <t>Eukaryota-undef-Chromerida-undef-undef-undef-Vitrella-Vitrella_brassicaformis-CEM37945</t>
  </si>
  <si>
    <t>tig00021582_g22635.t1</t>
  </si>
  <si>
    <t>gi|159477197|ref|XP_001696697.1|</t>
  </si>
  <si>
    <t>Eukaryota-Viridiplantae-Chlorophyta-Chlorophyceae-Chlamydomonadales-Chlamydomonadaceae-Chlamydomonas-Chlamydomonas_reinhardtii-XP_001696697</t>
  </si>
  <si>
    <t>tig00022075_g23588.t2</t>
  </si>
  <si>
    <t>tig00000704_g3353.t1</t>
  </si>
  <si>
    <t>gi|727149369|emb|CEG68175.1|</t>
  </si>
  <si>
    <t>Eukaryota-Fungi-Mucoromycota-undef-Mucorales-Rhizopodaceae-Rhizopus-Rhizopus_microsporus-CEG68175</t>
  </si>
  <si>
    <t>tig00000803_g4320.t1</t>
  </si>
  <si>
    <t>gi|505071368|ref|WP_015258470.1|</t>
  </si>
  <si>
    <t>Bacteria-undef-Proteobacteria-Gammaproteobacteria-Chromatiales-Ectothiorhodospiraceae-Thioalkalivibrio-Thioalkalivibrio_nitratireducens-WP_015258470</t>
  </si>
  <si>
    <t>tig00000128_g7203.t1</t>
  </si>
  <si>
    <t>gi|672107065|ref|XP_008792203.1|</t>
  </si>
  <si>
    <t>Eukaryota-Viridiplantae-Streptophyta-Liliopsida-Arecales-Arecaceae-Phoenix-Phoenix_dactylifera-XP_008792203</t>
  </si>
  <si>
    <t>tig00001331_g8174.t1</t>
  </si>
  <si>
    <t>gi|297798682|ref|XP_002867225.1|</t>
  </si>
  <si>
    <t>Eukaryota-Viridiplantae-Streptophyta-undef-Brassicales-Brassicaceae-Arabidopsis-Arabidopsis_lyrata-XP_002867225</t>
  </si>
  <si>
    <t>tig00000144_g9150.t1</t>
  </si>
  <si>
    <t>gi|658916750|ref|XP_008398140.1|</t>
  </si>
  <si>
    <t>Eukaryota-Metazoa-Chordata-Actinopteri-Cyprinodontiformes-Poeciliidae-Poecilia-Poecilia_reticulata-XP_008398140</t>
  </si>
  <si>
    <t>tig00000037_g10100.t1</t>
  </si>
  <si>
    <t>gi|926787252|ref|XP_013902100.1|</t>
  </si>
  <si>
    <t>Eukaryota-Viridiplantae-Chlorophyta-Chlorophyceae-Sphaeropleales-Selenastraceae-Monoraphidium-Monoraphidium_neglectum-XP_013902100</t>
  </si>
  <si>
    <t>tig00020556_g11055.t1</t>
  </si>
  <si>
    <t>gi|635369996|emb|CCI41817.1|</t>
  </si>
  <si>
    <t>Eukaryota-undef-undef-Oomycetes-Albuginales-Albuginaceae-Albugo-Albugo_candida-CCI41817</t>
  </si>
  <si>
    <t>tig00020892_g14903.t1</t>
  </si>
  <si>
    <t>tig00020965_g16847.t1</t>
  </si>
  <si>
    <t>gi|1046311792|gb|ANV75380.1|</t>
  </si>
  <si>
    <t>Bacteria-undef-Firmicutes-Clostridia-Clostridiales-Ruminococcaceae-Ruminiclostridium-Ruminiclostridium_thermocellum-ANV75380</t>
  </si>
  <si>
    <t>tig00021068_g17800.t1</t>
  </si>
  <si>
    <t>gi|528892906|gb|EPZ33247.1|</t>
  </si>
  <si>
    <t>Eukaryota-Fungi-Cryptomycota-undef-undef-undef-Rozella-Rozella_allomycis-EPZ33247</t>
  </si>
  <si>
    <t>tig00021127_g18763.t1</t>
  </si>
  <si>
    <t>gi|919086820|ref|XP_013380529.1|</t>
  </si>
  <si>
    <t>Eukaryota-Metazoa-Brachiopoda-Lingulata-Lingulida-Lingulidae-Lingula-Lingula_anatina-XP_013380529</t>
  </si>
  <si>
    <t>tig00021582_g22636.t1</t>
  </si>
  <si>
    <t>gi|290996135|ref|XP_002680638.1|</t>
  </si>
  <si>
    <t>Eukaryota-undef-undef-Heterolobosea-Schizopyrenida-Vahlkampfiidae-Naegleria-Naegleria_gruberi-XP_002680638</t>
  </si>
  <si>
    <t>tig00022075_g23589.t1</t>
  </si>
  <si>
    <t>gi|971515173|dbj|GAQ83031.1|</t>
  </si>
  <si>
    <t>Eukaryota-Viridiplantae-Streptophyta-Klebsormidiophyceae-Klebsormidiales-Klebsormidiaceae-Klebsormidium-Klebsormidium_flaccidum-GAQ83031</t>
  </si>
  <si>
    <t>tig00000076_g2379.t1</t>
  </si>
  <si>
    <t>gi|971511473|dbj|GAQ86740.1|</t>
  </si>
  <si>
    <t>Eukaryota-Viridiplantae-Streptophyta-Klebsormidiophyceae-Klebsormidiales-Klebsormidiaceae-Klebsormidium-Klebsormidium_flaccidum-GAQ86740</t>
  </si>
  <si>
    <t>tig00000704_g3354.t1</t>
  </si>
  <si>
    <t>gi|556979070|ref|XP_005996489.1|</t>
  </si>
  <si>
    <t>Eukaryota-Metazoa-Chordata-undef-Coelacanthiformes-Coelacanthidae-Latimeria-Latimeria_chalumnae-XP_005996489</t>
  </si>
  <si>
    <t>tig00000106_g5286.t1</t>
  </si>
  <si>
    <t>tig00001331_g8175.t1</t>
  </si>
  <si>
    <t>gi|428001132|gb|AFY81975.1|</t>
  </si>
  <si>
    <t>Bacteria-undef-Cyanobacteria-undef-Oscillatoriales-Oscillatoriaceae-Oscillatoria-Oscillatoria_acuminata-AFY81975</t>
  </si>
  <si>
    <t>tig00000144_g9151.t1</t>
  </si>
  <si>
    <t>gi|971506928|dbj|GAQ91282.1|</t>
  </si>
  <si>
    <t>Eukaryota-Viridiplantae-Streptophyta-Klebsormidiophyceae-Klebsormidiales-Klebsormidiaceae-Klebsormidium-Klebsormidium_flaccidum-GAQ91282</t>
  </si>
  <si>
    <t>tig00000037_g10101.t1</t>
  </si>
  <si>
    <t>tig00020556_g11056.t1</t>
  </si>
  <si>
    <t>gi|1040545952|gb|OBT81829.1|</t>
  </si>
  <si>
    <t>Eukaryota-Fungi-Ascomycota-Leotiomycetes-undef-Pseudeurotiaceae-Pseudogymnoascus-Pseudogymnoascus_sp._03VT05-OBT81829</t>
  </si>
  <si>
    <t>tig00020610_g12023.t1</t>
  </si>
  <si>
    <t>tig00020892_g14904.t1</t>
  </si>
  <si>
    <t>gi|552807807|ref|XP_005842687.1|</t>
  </si>
  <si>
    <t>Eukaryota-Viridiplantae-Chlorophyta-Trebouxiophyceae-Chlorellales-Chlorellaceae-Chlorella-Chlorella_variabilis-XP_005842687</t>
  </si>
  <si>
    <t>tig00021068_g17801.t1</t>
  </si>
  <si>
    <t>gi|1032641365|gb|OAQ22762.1|</t>
  </si>
  <si>
    <t>Eukaryota-Fungi-Mucoromycota-undef-Mortierellales-Mortierellaceae-Mortierella-Mortierella_elongata-OAQ22762</t>
  </si>
  <si>
    <t>tig00021127_g18764.t1</t>
  </si>
  <si>
    <t>tig00021489_g21660.t1</t>
  </si>
  <si>
    <t>gi|156390401|ref|XP_001635259.1|</t>
  </si>
  <si>
    <t>Eukaryota-Metazoa-Cnidaria-Anthozoa-Actiniaria-Edwardsiidae-Nematostella-Nematostella_vectensis-XP_001635259</t>
  </si>
  <si>
    <t>tig00021582_g22637.t1</t>
  </si>
  <si>
    <t>gi|494030669|ref|WP_006972808.1|</t>
  </si>
  <si>
    <t>Bacteria-undef-Proteobacteria-Deltaproteobacteria-Myxococcales-Nannocystaceae-Plesiocystis-Plesiocystis_pacifica-WP_006972808</t>
  </si>
  <si>
    <t>tig00000076_g2379.t2</t>
  </si>
  <si>
    <t>tig00000037_g10102.t1</t>
  </si>
  <si>
    <t>gi|676438177|ref|XP_009048444.1|</t>
  </si>
  <si>
    <t>Eukaryota-Metazoa-Mollusca-Gastropoda-undef-Lottiidae-Lottia-Lottia_gigantea-XP_009048444</t>
  </si>
  <si>
    <t>tig00020556_g11057.t1</t>
  </si>
  <si>
    <t>gi|470298116|ref|XP_004346076.1|</t>
  </si>
  <si>
    <t>Eukaryota-undef-undef-Ichthyosporea-undef-undef-Capsaspora-Capsaspora_owczarzaki-XP_004346076</t>
  </si>
  <si>
    <t>tig00021352_g20693.t1</t>
  </si>
  <si>
    <t>gi|955172606|emb|CUI14401.1|</t>
  </si>
  <si>
    <t>Eukaryota-undef-undef-undef-Kinetoplastida-Bodonidae-Bodo-Bodo_saltans-CUI14401</t>
  </si>
  <si>
    <t>tig00021489_g21661.t1</t>
  </si>
  <si>
    <t>gi|193087054|gb|ACF12330.1|</t>
  </si>
  <si>
    <t>Bacteria-undef-Chlorobi-Chlorobia-Chlorobiales-Chlorobiaceae-Chlorobaculum-Chlorobaculum_parvum-ACF12330</t>
  </si>
  <si>
    <t>tig00022075_g23591.t1</t>
  </si>
  <si>
    <t>tig00000076_g2380.t1</t>
  </si>
  <si>
    <t>gi|918292619|gb|KOF70223.1|</t>
  </si>
  <si>
    <t>Eukaryota-Metazoa-Mollusca-Cephalopoda-Octopoda-Octopodidae-Octopus-Octopus_bimaculoides-KOF70223</t>
  </si>
  <si>
    <t>tig00000704_g3356.t1</t>
  </si>
  <si>
    <t>gi|298708737|emb|CBJ30699.1|</t>
  </si>
  <si>
    <t>Eukaryota-undef-Phaeophyceae-undef-Ectocarpales-Ectocarpaceae-Ectocarpus-Ectocarpus_siliculosus-CBJ30699</t>
  </si>
  <si>
    <t>tig00000889_g5288.t1</t>
  </si>
  <si>
    <t>gi|918434911|ref|WP_052486087.1|</t>
  </si>
  <si>
    <t>Bacteria-undef-Cyanobacteria-undef-Nostocales-Scytonemataceae-Scytonema-Scytonema_tolypothrichoides-WP_052486087</t>
  </si>
  <si>
    <t>tig00000128_g7206.t1</t>
  </si>
  <si>
    <t>gi|470529654|ref|XP_004368107.1|</t>
  </si>
  <si>
    <t>Eukaryota-undef-undef-undef-Longamoebia-Acanthamoebidae-Acanthamoeba-Acanthamoeba_castellanii-XP_004368107</t>
  </si>
  <si>
    <t>tig00001331_g8177.t1</t>
  </si>
  <si>
    <t>gi|831765406|ref|XP_012751474.1|</t>
  </si>
  <si>
    <t>Eukaryota-undef-undef-undef-Dictyosteliida-undef-Acytostelium-Acytostelium_subglobosum-XP_012751474</t>
  </si>
  <si>
    <t>tig00000037_g10103.t1</t>
  </si>
  <si>
    <t>gi|157103607|ref|XP_001648051.1|</t>
  </si>
  <si>
    <t>Eukaryota-Metazoa-Arthropoda-Insecta-Diptera-Culicidae-Aedes-Aedes_aegypti-XP_001648051</t>
  </si>
  <si>
    <t>tig00020610_g12025.t1</t>
  </si>
  <si>
    <t>gi|528890953|gb|EPZ31448.1|</t>
  </si>
  <si>
    <t>Eukaryota-Fungi-Cryptomycota-undef-undef-undef-Rozella-Rozella_allomycis-EPZ31448</t>
  </si>
  <si>
    <t>tig00020687_g12983.t1</t>
  </si>
  <si>
    <t>gi|543716088|ref|XP_005499312.1|</t>
  </si>
  <si>
    <t>Eukaryota-Metazoa-Chordata-Aves-Columbiformes-Columbidae-Columba-Columba_livia-XP_005499312</t>
  </si>
  <si>
    <t>tig00020801_g13931.t1</t>
  </si>
  <si>
    <t>gi|552922985|gb|ESA07109.1|</t>
  </si>
  <si>
    <t>Eukaryota-Fungi-Mucoromycota-Glomeromycetes-Glomerales-Glomeraceae-Rhizophagus-Rhizophagus_irregularis-ESA07109</t>
  </si>
  <si>
    <t>tig00020892_g14906.t1</t>
  </si>
  <si>
    <t>gi|341897574|gb|EGT53509.1|</t>
  </si>
  <si>
    <t>Eukaryota-Metazoa-Nematoda-Chromadorea-Rhabditida-Rhabditidae-Caenorhabditis-Caenorhabditis_brenneri-EGT53509</t>
  </si>
  <si>
    <t>tig00020965_g16850.t1</t>
  </si>
  <si>
    <t>gi|931419491|gb|KPK05959.1|</t>
  </si>
  <si>
    <t>Bacteria-undef-Chloroflexi-Anaerolineae-undef-undef-undef-Anaerolineae_bacterium_SG8_19-KPK05959</t>
  </si>
  <si>
    <t>tig00021068_g17803.t1</t>
  </si>
  <si>
    <t>gi|890650147|ref|WP_048895320.1|</t>
  </si>
  <si>
    <t>Bacteria-undef-Cyanobacteria-undef-Oscillatoriales-Microcoleaceae-Arthrospira-Arthrospira_sp._PCC_8005-WP_048895320</t>
  </si>
  <si>
    <t>tig00021352_g20694.t1</t>
  </si>
  <si>
    <t>gi|254581002|ref|XP_002496486.1|</t>
  </si>
  <si>
    <t>Eukaryota-Fungi-Ascomycota-Saccharomycetes-Saccharomycetales-Saccharomycetaceae-Zygosaccharomyces-Zygosaccharomyces_rouxii-XP_002496486</t>
  </si>
  <si>
    <t>tig00021489_g21662.t1</t>
  </si>
  <si>
    <t>tig00022075_g23591.t2</t>
  </si>
  <si>
    <t>tig00000076_g2381.t1</t>
  </si>
  <si>
    <t>gi|12311795|emb|CAC24490.1|</t>
  </si>
  <si>
    <t>Eukaryota-Viridiplantae-Streptophyta-undef-Fabales-Fabaceae-Pisum-Pisum_sativum-CAC24490</t>
  </si>
  <si>
    <t>tig00000704_g3357.t1</t>
  </si>
  <si>
    <t>gi|928029859|ref|XP_013863338.1|</t>
  </si>
  <si>
    <t>Eukaryota-Metazoa-Chordata-Actinopteri-Cyprinodontiformes-undef-Austrofundulus-Austrofundulus_limnaeus-XP_013863338</t>
  </si>
  <si>
    <t>tig00000889_g5289.t1</t>
  </si>
  <si>
    <t>gi|470527713|ref|XP_004357435.1|</t>
  </si>
  <si>
    <t>Eukaryota-undef-undef-undef-Longamoebia-Acanthamoebidae-Acanthamoeba-Acanthamoeba_castellanii-XP_004357435</t>
  </si>
  <si>
    <t>tig00001017_g6249.t1</t>
  </si>
  <si>
    <t>gi|470504354|ref|XP_004348454.1|</t>
  </si>
  <si>
    <t>Eukaryota-undef-undef-undef-Longamoebia-Acanthamoebidae-Acanthamoeba-Acanthamoeba_castellanii-XP_004348454</t>
  </si>
  <si>
    <t>tig00000128_g7207.t1</t>
  </si>
  <si>
    <t>gi|544217146|ref|XP_005538717.1|</t>
  </si>
  <si>
    <t>Eukaryota-undef-undef-Bangiophyceae-Cyanidiales-Cyanidiaceae-Cyanidioschyzon-Cyanidioschyzon_merolae-XP_005538717</t>
  </si>
  <si>
    <t>tig00001331_g8178.t1</t>
  </si>
  <si>
    <t>gi|506263810|ref|WP_015783585.1|</t>
  </si>
  <si>
    <t>Bacteria-undef-Cyanobacteria-undef-Oscillatoriales-Cyanothecaceae-Cyanothece-Cyanothece_sp._PCC_8802-WP_015783585</t>
  </si>
  <si>
    <t>tig00000144_g9154.t1</t>
  </si>
  <si>
    <t>gi|926770688|ref|XP_013893818.1|</t>
  </si>
  <si>
    <t>Eukaryota-Viridiplantae-Chlorophyta-Chlorophyceae-Sphaeropleales-Selenastraceae-Monoraphidium-Monoraphidium_neglectum-XP_013893818</t>
  </si>
  <si>
    <t>tig00000037_g10104.t1</t>
  </si>
  <si>
    <t>gi|742151038|ref|XP_010880658.1|</t>
  </si>
  <si>
    <t>Eukaryota-Metazoa-Chordata-Actinopteri-Esociformes-Esocidae-Esox-Esox_lucius-XP_010880658</t>
  </si>
  <si>
    <t>tig00020556_g11059.t1</t>
  </si>
  <si>
    <t>tig00020610_g12026.t1</t>
  </si>
  <si>
    <t>gi|743756439|ref|XP_010916787.1|</t>
  </si>
  <si>
    <t>Eukaryota-Viridiplantae-Streptophyta-Liliopsida-Arecales-Arecaceae-Elaeis-Elaeis_guineensis-XP_010916787</t>
  </si>
  <si>
    <t>tig00020688_g12984.t1</t>
  </si>
  <si>
    <t>gi|1023176427|pdb|5I9D|A</t>
  </si>
  <si>
    <t>--------5I9D</t>
  </si>
  <si>
    <t>tig00020892_g14907.t1</t>
  </si>
  <si>
    <t>tig00020965_g16851.t1</t>
  </si>
  <si>
    <t>tig00021127_g18767.t1</t>
  </si>
  <si>
    <t>gi|391334569|ref|XP_003741675.1|</t>
  </si>
  <si>
    <t>tig00021489_g21663.t1</t>
  </si>
  <si>
    <t>gi|503866887|ref|WP_014100881.1|</t>
  </si>
  <si>
    <t>Bacteria-undef-Acidobacteria-Blastocatellia-undef-undef-Chloracidobacterium-Chloracidobacterium_thermophilum-WP_014100881</t>
  </si>
  <si>
    <t>tig00021582_g22640.t1</t>
  </si>
  <si>
    <t>gi|224145057|ref|XP_002325511.1|</t>
  </si>
  <si>
    <t>Eukaryota-Viridiplantae-Streptophyta-undef-Malpighiales-Salicaceae-Populus-Populus_trichocarpa-XP_002325511</t>
  </si>
  <si>
    <t>tig00022075_g23592.t1</t>
  </si>
  <si>
    <t>gi|831780118|ref|XP_012755928.1|</t>
  </si>
  <si>
    <t>Eukaryota-undef-undef-undef-Dictyosteliida-undef-Acytostelium-Acytostelium_subglobosum-XP_012755928</t>
  </si>
  <si>
    <t>tig00000405_g448.t1</t>
  </si>
  <si>
    <t>gi|567902250|ref|XP_006443613.1|</t>
  </si>
  <si>
    <t>Eukaryota-Viridiplantae-Streptophyta-undef-Sapindales-Rutaceae-Citrus-Citrus_clementina-XP_006443613</t>
  </si>
  <si>
    <t>tig00000704_g3358.t1</t>
  </si>
  <si>
    <t>tig00000803_g4325.t1</t>
  </si>
  <si>
    <t>gi|225563215|gb|EEH11494.1|</t>
  </si>
  <si>
    <t>Eukaryota-Fungi-Ascomycota-Eurotiomycetes-Onygenales-Ajellomycetaceae-Histoplasma-Histoplasma_capsulatum-EEH11494</t>
  </si>
  <si>
    <t>tig00000889_g5290.t1</t>
  </si>
  <si>
    <t>gi|491541369|ref|WP_005398988.1|</t>
  </si>
  <si>
    <t>Bacteria-undef-Firmicutes-Tissierellia-Tissierellales-Peptoniphilaceae-Helcococcus-Helcococcus_kunzii-WP_005398988</t>
  </si>
  <si>
    <t>tig00001017_g6250.t1</t>
  </si>
  <si>
    <t>gi|1027020616|ref|XP_016604731.1|</t>
  </si>
  <si>
    <t>Eukaryota-Fungi-Chytridiomycota-Chytridiomycetes-Spizellomycetales-Spizellomycetaceae-Spizellomyces-Spizellomyces_punctatus-XP_016604731</t>
  </si>
  <si>
    <t>tig00000144_g9155.t1</t>
  </si>
  <si>
    <t>gi|470512935|ref|XP_004352560.1|</t>
  </si>
  <si>
    <t>Eukaryota-undef-undef-undef-Longamoebia-Acanthamoebidae-Acanthamoeba-Acanthamoeba_castellanii-XP_004352560</t>
  </si>
  <si>
    <t>tig00000037_g10105.t1</t>
  </si>
  <si>
    <t>gi|504931471|ref|WP_015118573.1|</t>
  </si>
  <si>
    <t>Bacteria-undef-Cyanobacteria-undef-Nostocales-Rivulariaceae-Rivularia-Rivularia_sp._PCC_7116-WP_015118573</t>
  </si>
  <si>
    <t>tig00020610_g12027.t1</t>
  </si>
  <si>
    <t>gi|929766859|ref|XP_014158410.1|</t>
  </si>
  <si>
    <t>Eukaryota-undef-undef-Ichthyosporea-Ichthyophonida-undef-Sphaeroforma-Sphaeroforma_arctica-XP_014158410</t>
  </si>
  <si>
    <t>tig00020892_g14908.t1</t>
  </si>
  <si>
    <t>gi|943884656|ref|WP_055523943.1|</t>
  </si>
  <si>
    <t>Bacteria-undef-Actinobacteria-Actinobacteria-Streptomycetales-Streptomycetaceae-Streptomyces-Streptomyces_graminilatus-WP_055523943</t>
  </si>
  <si>
    <t>tig00021070_g17805.t1</t>
  </si>
  <si>
    <t>tig00021127_g18768.t1</t>
  </si>
  <si>
    <t>gi|721607885|ref|XP_010232464.1|</t>
  </si>
  <si>
    <t>Eukaryota-Viridiplantae-Streptophyta-Liliopsida-Poales-Poaceae-Brachypodium-Brachypodium_distachyon-XP_010232464</t>
  </si>
  <si>
    <t>tig00021254_g19730.t1</t>
  </si>
  <si>
    <t>tig00021489_g21664.t1</t>
  </si>
  <si>
    <t>gi|944222007|gb|KQK86411.1|</t>
  </si>
  <si>
    <t>Eukaryota-Viridiplantae-Streptophyta-Liliopsida-Poales-Poaceae-Setaria-Setaria_italica-KQK86411</t>
  </si>
  <si>
    <t>tig00022075_g23593.t1</t>
  </si>
  <si>
    <t>gi|551675201|ref|XP_005840355.1|</t>
  </si>
  <si>
    <t>Eukaryota-undef-undef-Cryptophyta-Pyrenomonadales-Geminigeraceae-Guillardia-Guillardia_theta-XP_005840355</t>
  </si>
  <si>
    <t>tig00000057_g43.t1</t>
  </si>
  <si>
    <t>tig00000455_g1006.t1</t>
  </si>
  <si>
    <t>gi|290982368|ref|XP_002673902.1|</t>
  </si>
  <si>
    <t>Eukaryota-undef-undef-Heterolobosea-Schizopyrenida-Vahlkampfiidae-Naegleria-Naegleria_gruberi-XP_002673902</t>
  </si>
  <si>
    <t>tig00000663_g2955.t1</t>
  </si>
  <si>
    <t>gi|727523754|ref|XP_010437702.1|</t>
  </si>
  <si>
    <t>Eukaryota-Viridiplantae-Streptophyta-undef-Brassicales-Brassicaceae-Camelina-Camelina_sativa-XP_010437702</t>
  </si>
  <si>
    <t>tig00000760_g3926.t1</t>
  </si>
  <si>
    <t>gi|831718374|gb|KLU24643.1|</t>
  </si>
  <si>
    <t>Bacteria-undef-Proteobacteria-Betaproteobacteria-Burkholderiales-Burkholderiaceae-Caballeronia-Caballeronia_glathei-KLU24643</t>
  </si>
  <si>
    <t>tig00020553_g10667.t1</t>
  </si>
  <si>
    <t>gi|470483894|ref|XP_004344016.1|</t>
  </si>
  <si>
    <t>Eukaryota-undef-undef-undef-Longamoebia-Acanthamoebidae-Acanthamoeba-Acanthamoeba_castellanii-XP_004344016</t>
  </si>
  <si>
    <t>tig00020592_g11629.t1</t>
  </si>
  <si>
    <t>gi|464320714|gb|EMO07187.1|</t>
  </si>
  <si>
    <t>Bacteria-undef-Spirochaetes-Spirochaetia-undef-Leptospiraceae-Leptospira-Leptospira_interrogans-EMO07187</t>
  </si>
  <si>
    <t>tig00020830_g14502.t1</t>
  </si>
  <si>
    <t>gi|737167354|ref|WP_035153616.1|</t>
  </si>
  <si>
    <t>Bacteria-undef-Cyanobacteria-undef-Nostocales-Rivulariaceae-Calothrix-Calothrix_sp._336/3-WP_035153616</t>
  </si>
  <si>
    <t>tig00000042_g15475.t1</t>
  </si>
  <si>
    <t>gi|4539021|emb|CAB39733.1|</t>
  </si>
  <si>
    <t>Eukaryota-Metazoa-Arthropoda-Insecta-Diptera-Drosophilidae-Drosophila-Drosophila_buzzatii-CAB39733</t>
  </si>
  <si>
    <t>tig00000331_g24153.t1</t>
  </si>
  <si>
    <t>gi|470524268|ref|XP_004356459.1|</t>
  </si>
  <si>
    <t>Eukaryota-undef-undef-undef-Longamoebia-Acanthamoebidae-Acanthamoeba-Acanthamoeba_castellanii-XP_004356459</t>
  </si>
  <si>
    <t>tig00000492_g1412.t1</t>
  </si>
  <si>
    <t>tig00000076_g2383.t1</t>
  </si>
  <si>
    <t>gi|553733641|ref|WP_023068279.1|</t>
  </si>
  <si>
    <t>Bacteria-undef-Cyanobacteria-undef-Oscillatoriales-Oscillatoriaceae-Lyngbya-Lyngbya_aestuarii-WP_023068279</t>
  </si>
  <si>
    <t>tig00000806_g4326.t1</t>
  </si>
  <si>
    <t>gi|915170107|ref|XP_013331464.1|</t>
  </si>
  <si>
    <t>Eukaryota-Fungi-Ascomycota-Eurotiomycetes-Eurotiales-Trichocomaceae-Rasamsonia-Rasamsonia_emersonii-XP_013331464</t>
  </si>
  <si>
    <t>tig00000889_g5291.t1</t>
  </si>
  <si>
    <t>gi|873239139|emb|CEL94659.1|</t>
  </si>
  <si>
    <t>Eukaryota-undef-Chromerida-undef-undef-undef-Vitrella-Vitrella_brassicaformis-CEL94659</t>
  </si>
  <si>
    <t>tig00001017_g6251.t1</t>
  </si>
  <si>
    <t>gi|821537151|ref|WP_046859031.1|</t>
  </si>
  <si>
    <t>Bacteria-undef-Proteobacteria-Gammaproteobacteria-undef-undef-Sedimenticola-Sedimenticola_thiotaurini-WP_046859031</t>
  </si>
  <si>
    <t>tig00001333_g8180.t1</t>
  </si>
  <si>
    <t>tig00000144_g9156.t1</t>
  </si>
  <si>
    <t>gi|1026759159|gb|OAE21147.1|</t>
  </si>
  <si>
    <t>Eukaryota-Viridiplantae-Streptophyta-Marchantiopsida-Marchantiales-Marchantiaceae-Marchantia-Marchantia_polymorpha-OAE21147</t>
  </si>
  <si>
    <t>tig00020556_g11061.t1</t>
  </si>
  <si>
    <t>gi|1021056636|emb|SAM07507.1|</t>
  </si>
  <si>
    <t>Eukaryota-Fungi-Mucoromycota-undef-Mucorales-Cunninghamellaceae-Absidia-Absidia_glauca-SAM07507</t>
  </si>
  <si>
    <t>tig00020610_g12028.t1</t>
  </si>
  <si>
    <t>gi|1026969723|ref|XP_016609419.1|</t>
  </si>
  <si>
    <t>Eukaryota-Fungi-Chytridiomycota-Chytridiomycetes-Spizellomycetales-Spizellomycetaceae-Spizellomyces-Spizellomyces_punctatus-XP_016609419</t>
  </si>
  <si>
    <t>tig00020688_g12986.t1</t>
  </si>
  <si>
    <t>gi|504949215|ref|WP_015136317.1|</t>
  </si>
  <si>
    <t>Bacteria-undef-Cyanobacteria-undef-Synechococcales-Leptolyngbyaceae-Leptolyngbya-Leptolyngbya_sp._PCC_7376-WP_015136317</t>
  </si>
  <si>
    <t>tig00020892_g14909.t1</t>
  </si>
  <si>
    <t>gi|222424840|dbj|BAH20372.1|</t>
  </si>
  <si>
    <t>Eukaryota-Viridiplantae-Streptophyta-undef-Brassicales-Brassicaceae-Arabidopsis-Arabidopsis_thaliana-BAH20372</t>
  </si>
  <si>
    <t>tig00020918_g15878.t1</t>
  </si>
  <si>
    <t>gi|552932917|gb|ESA16322.1|</t>
  </si>
  <si>
    <t>Eukaryota-Fungi-Mucoromycota-Glomeromycetes-Glomerales-Glomeraceae-Rhizophagus-Rhizophagus_irregularis-ESA16322</t>
  </si>
  <si>
    <t>tig00020965_g16853.t1</t>
  </si>
  <si>
    <t>tig00021582_g22642.t1</t>
  </si>
  <si>
    <t>gi|159468484|ref|XP_001692404.1|</t>
  </si>
  <si>
    <t>Eukaryota-Viridiplantae-Chlorophyta-Chlorophyceae-Chlamydomonadales-Chlamydomonadaceae-Chlamydomonas-Chlamydomonas_reinhardtii-XP_001692404</t>
  </si>
  <si>
    <t>tig00022075_g23594.t1</t>
  </si>
  <si>
    <t>gi|971506872|dbj|GAQ91337.1|</t>
  </si>
  <si>
    <t>Eukaryota-Viridiplantae-Streptophyta-Klebsormidiophyceae-Klebsormidiales-Klebsormidiaceae-Klebsormidium-Klebsormidium_flaccidum-GAQ91337</t>
  </si>
  <si>
    <t>tig00000405_g450.t1</t>
  </si>
  <si>
    <t>gi|567959964|gb|ETK85528.1|</t>
  </si>
  <si>
    <t>Eukaryota-undef-undef-Oomycetes-Peronosporales-undef-Phytophthora-Phytophthora_parasitica-ETK85528</t>
  </si>
  <si>
    <t>tig00000492_g1413.t1</t>
  </si>
  <si>
    <t>gi|971506748|dbj|GAQ91461.1|</t>
  </si>
  <si>
    <t>Eukaryota-Viridiplantae-Streptophyta-Klebsormidiophyceae-Klebsormidiales-Klebsormidiaceae-Klebsormidium-Klebsormidium_flaccidum-GAQ91461</t>
  </si>
  <si>
    <t>tig00000076_g2384.t1</t>
  </si>
  <si>
    <t>gi|543263003|ref|XP_005421928.1|</t>
  </si>
  <si>
    <t>Eukaryota-Metazoa-Chordata-Aves-Passeriformes-Thraupidae-Geospiza-Geospiza_fortis-XP_005421928</t>
  </si>
  <si>
    <t>tig00000704_g3360.t1</t>
  </si>
  <si>
    <t>gi|518332853|ref|WP_019503060.1|</t>
  </si>
  <si>
    <t>tig00001017_g6252.t1</t>
  </si>
  <si>
    <t>gi|739439606|ref|WP_037299636.1|</t>
  </si>
  <si>
    <t>Bacteria-undef-Proteobacteria-Alphaproteobacteria-Rhodospirillales-Acetobacteraceae-Rubritepida-Rubritepida_flocculans-WP_037299636</t>
  </si>
  <si>
    <t>tig00000128_g7210.t1</t>
  </si>
  <si>
    <t>tig00000144_g9157.t1</t>
  </si>
  <si>
    <t>gi|1039091193|gb|ANM86137.1|</t>
  </si>
  <si>
    <t>Eukaryota-undef-undef-undef-undef-undef-Stygiella-Stygiella_incarcerata-ANM86137</t>
  </si>
  <si>
    <t>tig00000037_g10107.t1</t>
  </si>
  <si>
    <t>gi|1027028363|ref|XP_016603952.1|</t>
  </si>
  <si>
    <t>Eukaryota-Fungi-Chytridiomycota-Chytridiomycetes-Spizellomycetales-Spizellomycetaceae-Spizellomyces-Spizellomyces_punctatus-XP_016603952</t>
  </si>
  <si>
    <t>tig00020556_g11062.t1</t>
  </si>
  <si>
    <t>gi|821560815|ref|WP_046867821.1|</t>
  </si>
  <si>
    <t>Bacteria-undef-Proteobacteria-Alphaproteobacteria-Rhizobiales-Methylobacteriaceae-Microvirga-Microvirga_massiliensis-WP_046867821</t>
  </si>
  <si>
    <t>tig00020610_g12029.t1</t>
  </si>
  <si>
    <t>gi|729715677|emb|CEI88055.1|</t>
  </si>
  <si>
    <t>Eukaryota-Fungi-Mucoromycota-undef-Mucorales-Rhizopodaceae-Rhizopus-Rhizopus_microsporus-CEI88055</t>
  </si>
  <si>
    <t>tig00020801_g13935.t1</t>
  </si>
  <si>
    <t>gi|490892783|ref|WP_004754736.1|</t>
  </si>
  <si>
    <t>Bacteria-undef-Spirochaetes-Spirochaetia-undef-Leptospiraceae-Leptospira-Leptospira_kirschneri-WP_004754736</t>
  </si>
  <si>
    <t>tig00020892_g14910.t1</t>
  </si>
  <si>
    <t>gi|505216063|ref|WP_015403165.1|</t>
  </si>
  <si>
    <t>Bacteria-undef-Proteobacteria-Deltaproteobacteria-Desulfobacterales-Desulfobulbaceae-Desulfocapsa-Desulfocapsa_sulfexigens-WP_015403165</t>
  </si>
  <si>
    <t>tig00020918_g15879.t1</t>
  </si>
  <si>
    <t>gi|1058091262|gb|JAS49290.1|</t>
  </si>
  <si>
    <t>Eukaryota-Metazoa-Arthropoda-Insecta-Hemiptera-Cicadellidae-Cuerna-Cuerna_arida-JAS49290</t>
  </si>
  <si>
    <t>tig00021127_g18770.t1</t>
  </si>
  <si>
    <t>gi|505824890|ref|WP_015710268.1|</t>
  </si>
  <si>
    <t>Bacteria-undef-Spirochaetes-Spirochaetia-Spirochaetales-Spirochaetaceae-Treponema-Treponema_azotonutricium-WP_015710268</t>
  </si>
  <si>
    <t>tig00021352_g20698.t1</t>
  </si>
  <si>
    <t>gi|496113024|ref|WP_008837531.1|</t>
  </si>
  <si>
    <t>Bacteria-undef-Proteobacteria-Alphaproteobacteria-Rhizobiales-Phyllobacteriaceae-Mesorhizobium-Mesorhizobium_alhagi-WP_008837531</t>
  </si>
  <si>
    <t>tig00021583_g22643.t1</t>
  </si>
  <si>
    <t>tig00022075_g23595.t1</t>
  </si>
  <si>
    <t>gi|957824682|ref|XP_014662092.1|</t>
  </si>
  <si>
    <t>Eukaryota-Metazoa-Priapulida-undef-undef-Priapulidae-Priapulus-Priapulus_caudatus-XP_014662092</t>
  </si>
  <si>
    <t>tig00000382_g24555.t1</t>
  </si>
  <si>
    <t>gi|943947827|ref|XP_014357007.1|</t>
  </si>
  <si>
    <t>Eukaryota-Metazoa-Arthropoda-Insecta-Lepidoptera-Papilionidae-Papilio-Papilio_machaon-XP_014357007</t>
  </si>
  <si>
    <t>tig00000405_g451.t1</t>
  </si>
  <si>
    <t>gi|551662580|ref|XP_005834055.1|</t>
  </si>
  <si>
    <t>Eukaryota-undef-undef-Cryptophyta-Pyrenomonadales-Geminigeraceae-Guillardia-Guillardia_theta-XP_005834055</t>
  </si>
  <si>
    <t>tig00000076_g2385.t1</t>
  </si>
  <si>
    <t>gi|675434038|ref|XP_008931240.1|</t>
  </si>
  <si>
    <t>tig00000704_g3361.t1</t>
  </si>
  <si>
    <t>gi|670617852|gb|KFE64395.1|</t>
  </si>
  <si>
    <t>Bacteria-undef-Proteobacteria-Deltaproteobacteria-Myxococcales-Archangiaceae-Hyalangium-Hyalangium_minutum-KFE64395</t>
  </si>
  <si>
    <t>tig00000128_g7211.t1</t>
  </si>
  <si>
    <t>gi|1002566635|ref|XP_015687793.1|</t>
  </si>
  <si>
    <t>Eukaryota-Metazoa-Chordata-undef-Squamata-Viperidae-Protobothrops-Protobothrops_mucrosquamatus-XP_015687793</t>
  </si>
  <si>
    <t>tig00001333_g8182.t1</t>
  </si>
  <si>
    <t>gi|808874936|gb|KKF23917.1|</t>
  </si>
  <si>
    <t>Eukaryota-Metazoa-Chordata-Actinopteri-undef-Sciaenidae-Larimichthys-Larimichthys_crocea-KKF23917</t>
  </si>
  <si>
    <t>tig00000144_g9158.t1</t>
  </si>
  <si>
    <t>gi|570313947|gb|ETO61895.1|</t>
  </si>
  <si>
    <t>Eukaryota-undef-undef-Oomycetes-Peronosporales-undef-Phytophthora-Phytophthora_parasitica-ETO61895</t>
  </si>
  <si>
    <t>tig00000037_g10108.t1</t>
  </si>
  <si>
    <t>gi|470423489|ref|XP_004337603.1|</t>
  </si>
  <si>
    <t>Eukaryota-undef-undef-undef-Longamoebia-Acanthamoebidae-Acanthamoeba-Acanthamoeba_castellanii-XP_004337603</t>
  </si>
  <si>
    <t>tig00020556_g11063.t1</t>
  </si>
  <si>
    <t>tig00020610_g12030.t1</t>
  </si>
  <si>
    <t>gi|938065730|gb|KPP66133.1|</t>
  </si>
  <si>
    <t>Eukaryota-Metazoa-Chordata-Actinopteri-Osteoglossiformes-Osteoglossidae-Scleropages-Scleropages_formosus-KPP66133</t>
  </si>
  <si>
    <t>tig00020801_g13936.t1</t>
  </si>
  <si>
    <t>gi|646309400|gb|KDQ30543.1|</t>
  </si>
  <si>
    <t>Eukaryota-Fungi-Basidiomycota-Agaricomycetes-Agaricales-Pleurotaceae-Pleurotus-Pleurotus_ostreatus-KDQ30543</t>
  </si>
  <si>
    <t>tig00020892_g14911.t1</t>
  </si>
  <si>
    <t>gi|470300920|ref|XP_004347045.1|</t>
  </si>
  <si>
    <t>Eukaryota-undef-undef-Ichthyosporea-undef-undef-Capsaspora-Capsaspora_owczarzaki-XP_004347045</t>
  </si>
  <si>
    <t>tig00020918_g15880.t1</t>
  </si>
  <si>
    <t>gi|734548078|gb|KHN76299.1|</t>
  </si>
  <si>
    <t>Eukaryota-Metazoa-Nematoda-Chromadorea-Ascaridida-Toxocaridae-Toxocara-Toxocara_canis-KHN76299</t>
  </si>
  <si>
    <t>tig00020965_g16855.t1</t>
  </si>
  <si>
    <t>tig00021127_g18771.t1</t>
  </si>
  <si>
    <t>gi|1026764494|gb|OAE25298.1|</t>
  </si>
  <si>
    <t>Eukaryota-Viridiplantae-Streptophyta-Marchantiopsida-Marchantiales-Marchantiaceae-Marchantia-Marchantia_polymorpha-OAE25298</t>
  </si>
  <si>
    <t>tig00021352_g20699.t1</t>
  </si>
  <si>
    <t>gi|495465276|ref|WP_008189967.1|</t>
  </si>
  <si>
    <t>Bacteria-undef-Cyanobacteria-undef-Oscillatoriales-Oscillatoriaceae-Moorea-Moorea_producens-WP_008189967</t>
  </si>
  <si>
    <t>tig00021489_g21667.t1</t>
  </si>
  <si>
    <t>gi|470424623|ref|XP_004337718.1|</t>
  </si>
  <si>
    <t>Eukaryota-undef-undef-undef-Longamoebia-Acanthamoebidae-Acanthamoeba-Acanthamoeba_castellanii-XP_004337718</t>
  </si>
  <si>
    <t>tig00022075_g23596.t1</t>
  </si>
  <si>
    <t>gi|470239740|ref|XP_004351839.1|</t>
  </si>
  <si>
    <t>Eukaryota-undef-undef-undef-Dictyosteliida-undef-Dictyostelium-Dictyostelium_fasciculatum-XP_004351839</t>
  </si>
  <si>
    <t>tig00000382_g24556.t1</t>
  </si>
  <si>
    <t>gi|223999303|ref|XP_002289324.1|</t>
  </si>
  <si>
    <t>Eukaryota-undef-Bacillariophyta-Coscinodiscophyceae-Thalassiosirales-Thalassiosiraceae-Thalassiosira-Thalassiosira_pseudonana-XP_002289324</t>
  </si>
  <si>
    <t>tig00000076_g2386.t1</t>
  </si>
  <si>
    <t>gi|1004138884|gb|KXZ46894.1|</t>
  </si>
  <si>
    <t>Eukaryota-Viridiplantae-Chlorophyta-Chlorophyceae-Chlamydomonadales-Volvocaceae-Gonium-Gonium_pectorale-KXZ46894</t>
  </si>
  <si>
    <t>tig00000704_g3362.t1</t>
  </si>
  <si>
    <t>tig00000889_g5293.t1</t>
  </si>
  <si>
    <t>gi|591337773|ref|XP_007094462.1|</t>
  </si>
  <si>
    <t>Eukaryota-Metazoa-Chordata-Mammalia-Carnivora-Felidae-Panthera-Panthera_tigris-XP_007094462</t>
  </si>
  <si>
    <t>tig00000128_g7212.t1</t>
  </si>
  <si>
    <t>tig00000144_g9159.t1</t>
  </si>
  <si>
    <t>gi|552919923|gb|ESA04649.1|</t>
  </si>
  <si>
    <t>Eukaryota-Fungi-Mucoromycota-Glomeromycetes-Glomerales-Glomeraceae-Rhizophagus-Rhizophagus_irregularis-ESA04649</t>
  </si>
  <si>
    <t>tig00000037_g10109.t1</t>
  </si>
  <si>
    <t>gi|955179341|emb|CUF15972.1|</t>
  </si>
  <si>
    <t>Eukaryota-undef-undef-undef-Kinetoplastida-Bodonidae-Bodo-Bodo_saltans-CUF15972</t>
  </si>
  <si>
    <t>tig00020556_g11064.t1</t>
  </si>
  <si>
    <t>tig00020801_g13937.t1</t>
  </si>
  <si>
    <t>gi|675636098|ref|XP_008998037.1|</t>
  </si>
  <si>
    <t>tig00020918_g15881.t1</t>
  </si>
  <si>
    <t>gi|514685422|ref|XP_004990290.1|</t>
  </si>
  <si>
    <t>Eukaryota-undef-undef-undef-Choanoflagellida-Salpingoecidae-Salpingoeca-Salpingoeca_rosetta-XP_004990290</t>
  </si>
  <si>
    <t>tig00020965_g16856.t1</t>
  </si>
  <si>
    <t>tig00021127_g18772.t1</t>
  </si>
  <si>
    <t>gi|1027006213|ref|XP_016606189.1|</t>
  </si>
  <si>
    <t>Eukaryota-Fungi-Chytridiomycota-Chytridiomycetes-Spizellomycetales-Spizellomycetaceae-Spizellomyces-Spizellomyces_punctatus-XP_016606189</t>
  </si>
  <si>
    <t>tig00021352_g20700.t1</t>
  </si>
  <si>
    <t>gi|747073438|ref|XP_011083679.1|</t>
  </si>
  <si>
    <t>Eukaryota-Viridiplantae-Streptophyta-undef-Lamiales-Pedaliaceae-Sesamum-Sesamum_indicum-XP_011083679</t>
  </si>
  <si>
    <t>tig00021489_g21668.t1</t>
  </si>
  <si>
    <t>tig00021583_g22645.t1</t>
  </si>
  <si>
    <t>tig00022075_g23597.t1</t>
  </si>
  <si>
    <t>gi|159488022|ref|XP_001702021.1|</t>
  </si>
  <si>
    <t>Eukaryota-Viridiplantae-Chlorophyta-Chlorophyceae-Chlamydomonadales-Chlamydomonadaceae-Chlamydomonas-Chlamydomonas_reinhardtii-XP_001702021</t>
  </si>
  <si>
    <t>tig00000382_g24557.t1</t>
  </si>
  <si>
    <t>gi|983536060|ref|WP_060687686.1|</t>
  </si>
  <si>
    <t>Bacteria-undef-Chloroflexi-Ardenticatenia-Ardenticatenales-Ardenticatenaceae-Ardenticatena-Ardenticatena_maritima-WP_060687686</t>
  </si>
  <si>
    <t>tig00000405_g453.t1</t>
  </si>
  <si>
    <t>gi|850318905|ref|XP_012863405.1|</t>
  </si>
  <si>
    <t>Eukaryota-Metazoa-Chordata-Mammalia-undef-Tenrecidae-Echinops-Echinops_telfairi-XP_012863405</t>
  </si>
  <si>
    <t>tig00000076_g2387.t1</t>
  </si>
  <si>
    <t>gi|595485435|gb|EXX72121.1|</t>
  </si>
  <si>
    <t>Eukaryota-Fungi-Mucoromycota-Glomeromycetes-Glomerales-Glomeraceae-Rhizophagus-Rhizophagus_irregularis-EXX72121</t>
  </si>
  <si>
    <t>tig00000711_g3363.t1</t>
  </si>
  <si>
    <t>gi|170172416|dbj|BAG12976.1|</t>
  </si>
  <si>
    <t>Eukaryota-Viridiplantae-Chlorophyta-Chlorophyceae-Chlamydomonadales-Chlamydomonadaceae-Chlamydomonas-Chlamydomonas_reinhardtii-BAG12976</t>
  </si>
  <si>
    <t>tig00000128_g7213.t1</t>
  </si>
  <si>
    <t>gi|927179883|ref|XP_013925658.1|</t>
  </si>
  <si>
    <t>Eukaryota-Metazoa-Chordata-undef-Squamata-Colubridae-Thamnophis-Thamnophis_sirtalis-XP_013925658</t>
  </si>
  <si>
    <t>tig00001333_g8184.t1</t>
  </si>
  <si>
    <t>tig00000144_g9160.t1</t>
  </si>
  <si>
    <t>gi|321468498|gb|EFX79482.1|</t>
  </si>
  <si>
    <t>Eukaryota-Metazoa-Arthropoda-Branchiopoda-Diplostraca-Daphniidae-Daphnia-Daphnia_pulex-EFX79482</t>
  </si>
  <si>
    <t>tig00020610_g12032.t1</t>
  </si>
  <si>
    <t>gi|1026950489|ref|XP_016613123.1|</t>
  </si>
  <si>
    <t>Eukaryota-Fungi-Chytridiomycota-Chytridiomycetes-Spizellomycetales-Spizellomycetaceae-Spizellomyces-Spizellomyces_punctatus-XP_016613123</t>
  </si>
  <si>
    <t>tig00020892_g14913.t1</t>
  </si>
  <si>
    <t>tig00021070_g17810.t1</t>
  </si>
  <si>
    <t>tig00021127_g18772.t2</t>
  </si>
  <si>
    <t>tig00021254_g19735.t1</t>
  </si>
  <si>
    <t>gi|470527734|ref|XP_004357438.1|</t>
  </si>
  <si>
    <t>Eukaryota-undef-undef-undef-Longamoebia-Acanthamoebidae-Acanthamoeba-Acanthamoeba_castellanii-XP_004357438</t>
  </si>
  <si>
    <t>tig00021352_g20701.t1</t>
  </si>
  <si>
    <t>gi|961067184|ref|XP_014768210.1|</t>
  </si>
  <si>
    <t>Eukaryota-Metazoa-Mollusca-Cephalopoda-Octopoda-Octopodidae-Octopus-Octopus_bimaculoides-XP_014768210</t>
  </si>
  <si>
    <t>tig00021489_g21669.t1</t>
  </si>
  <si>
    <t>gi|669167464|ref|XP_008619294.1|</t>
  </si>
  <si>
    <t>Eukaryota-undef-undef-Oomycetes-Saprolegniales-Saprolegniaceae-Saprolegnia-Saprolegnia_diclina-XP_008619294</t>
  </si>
  <si>
    <t>tig00022075_g23598.t1</t>
  </si>
  <si>
    <t>gi|545358470|ref|XP_005644803.1|</t>
  </si>
  <si>
    <t>Eukaryota-Viridiplantae-Chlorophyta-Trebouxiophyceae-undef-Coccomyxaceae-Coccomyxa-Coccomyxa_subellipsoidea-XP_005644803</t>
  </si>
  <si>
    <t>tig00000076_g2388.t1</t>
  </si>
  <si>
    <t>gi|971512227|dbj|GAQ86004.1|</t>
  </si>
  <si>
    <t>Eukaryota-Viridiplantae-Streptophyta-Klebsormidiophyceae-Klebsormidiales-Klebsormidiaceae-Klebsormidium-Klebsormidium_flaccidum-GAQ86004</t>
  </si>
  <si>
    <t>tig00000889_g5295.t1</t>
  </si>
  <si>
    <t>gi|544215519|ref|XP_005537905.1|</t>
  </si>
  <si>
    <t>Eukaryota-undef-undef-Bangiophyceae-Cyanidiales-Cyanidiaceae-Cyanidioschyzon-Cyanidioschyzon_merolae-XP_005537905</t>
  </si>
  <si>
    <t>tig00000128_g7214.t1</t>
  </si>
  <si>
    <t>gi|908422824|ref|XP_013072796.1|</t>
  </si>
  <si>
    <t>Eukaryota-Metazoa-Mollusca-Gastropoda-undef-Planorbidae-Biomphalaria-Biomphalaria_glabrata-XP_013072796</t>
  </si>
  <si>
    <t>tig00001333_g8185.t1</t>
  </si>
  <si>
    <t>gi|1025664665|gb|OAA52114.1|</t>
  </si>
  <si>
    <t>Eukaryota-Fungi-Ascomycota-Sordariomycetes-Hypocreales-Cordycipitaceae-Isaria-Isaria_fumosorosea-OAA52114</t>
  </si>
  <si>
    <t>tig00000144_g9161.t1</t>
  </si>
  <si>
    <t>gi|219117355|ref|XP_002179472.1|</t>
  </si>
  <si>
    <t>Eukaryota-undef-Bacillariophyta-Bacillariophyceae-Naviculales-Phaeodactylaceae-Phaeodactylum-Phaeodactylum_tricornutum-XP_002179472</t>
  </si>
  <si>
    <t>tig00020556_g11066.t1</t>
  </si>
  <si>
    <t>tig00020610_g12033.t1</t>
  </si>
  <si>
    <t>gi|971512498|dbj|GAQ85717.1|</t>
  </si>
  <si>
    <t>Eukaryota-Viridiplantae-Streptophyta-Klebsormidiophyceae-Klebsormidiales-Klebsormidiaceae-Klebsormidium-Klebsormidium_flaccidum-GAQ85717</t>
  </si>
  <si>
    <t>tig00020892_g14914.t1</t>
  </si>
  <si>
    <t>tig00020918_g15883.t1</t>
  </si>
  <si>
    <t>gi|914969927|ref|XP_013241354.1|</t>
  </si>
  <si>
    <t>Eukaryota-Fungi-Basidiomycota-Exobasidiomycetes-Georgefischeriales-Tilletiariaceae-Tilletiaria-Tilletiaria_anomala-XP_013241354</t>
  </si>
  <si>
    <t>tig00020965_g16858.t1</t>
  </si>
  <si>
    <t>tig00021127_g18773.t1</t>
  </si>
  <si>
    <t>gi|1001616815|gb|KXS20557.1|</t>
  </si>
  <si>
    <t>Eukaryota-Fungi-Chytridiomycota-Monoblepharidomycetes-Monoblepharidales-Gonapodyaceae-Gonapodya-Gonapodya_prolifera-KXS20557</t>
  </si>
  <si>
    <t>tig00021489_g21670.t1</t>
  </si>
  <si>
    <t>gi|1028973420|ref|XP_016730172.1|</t>
  </si>
  <si>
    <t>Eukaryota-Viridiplantae-Streptophyta-undef-Malvales-Malvaceae-Gossypium-Gossypium_hirsutum-XP_016730172</t>
  </si>
  <si>
    <t>tig00022075_g23599.t1</t>
  </si>
  <si>
    <t>gi|657725198|ref|WP_029521772.1|</t>
  </si>
  <si>
    <t>Bacteria-undef-Aquificae-Aquificae-Aquificales-Hydrogenothermaceae-Persephonella-Persephonella_sp._KM09-Lau-8-WP_029521772</t>
  </si>
  <si>
    <t>tig00000405_g455.t1</t>
  </si>
  <si>
    <t>gi|742764598|gb|KIC73820.1|</t>
  </si>
  <si>
    <t>Bacteria-undef-Chlamydiae-Chlamydiia-Parachlamydiales-Parachlamydiaceae-Neochlamydia-Neochlamydia_sp._EPS4-KIC73820</t>
  </si>
  <si>
    <t>tig00000076_g2389.t1</t>
  </si>
  <si>
    <t>gi|524897031|ref|XP_005104983.1|</t>
  </si>
  <si>
    <t>Eukaryota-Metazoa-Mollusca-Gastropoda-undef-Aplysiidae-Aplysia-Aplysia_californica-XP_005104983</t>
  </si>
  <si>
    <t>tig00000711_g3365.t1</t>
  </si>
  <si>
    <t>gi|857978953|emb|CEO95191.1|</t>
  </si>
  <si>
    <t>Eukaryota-undef-undef-undef-undef-Plasmodiophoridae-Plasmodiophora-Plasmodiophora_brassicae-CEO95191</t>
  </si>
  <si>
    <t>tig00000889_g5295.t2</t>
  </si>
  <si>
    <t>tig00001017_g6257.t1</t>
  </si>
  <si>
    <t>gi|918574166|ref|WP_052519537.1|</t>
  </si>
  <si>
    <t>Bacteria-undef-Proteobacteria-Deltaproteobacteria-Myxococcales-Archangiaceae-Archangium-Archangium_violaceum-WP_052519537</t>
  </si>
  <si>
    <t>tig00001333_g8186.t1</t>
  </si>
  <si>
    <t>tig00000144_g9162.t1</t>
  </si>
  <si>
    <t>gi|752374919|gb|KIO32639.1|</t>
  </si>
  <si>
    <t>Eukaryota-Fungi-Basidiomycota-Agaricomycetes-Cantharellales-Tulasnellaceae-Tulasnella-Tulasnella_calospora-KIO32639</t>
  </si>
  <si>
    <t>tig00000037_g10112.t1</t>
  </si>
  <si>
    <t>tig00020610_g12034.t1</t>
  </si>
  <si>
    <t>gi|1049257458|ref|XP_017568401.1|</t>
  </si>
  <si>
    <t>Eukaryota-Metazoa-Chordata-Actinopteri-Characiformes-Serrasalmidae-Pygocentrus-Pygocentrus_nattereri-XP_017568401</t>
  </si>
  <si>
    <t>tig00020892_g14915.t1</t>
  </si>
  <si>
    <t>gi|568260418|gb|ETN68130.1|</t>
  </si>
  <si>
    <t>Eukaryota-Metazoa-Arthropoda-Insecta-Diptera-Culicidae-Anopheles-Anopheles_darlingi-ETN68130</t>
  </si>
  <si>
    <t>tig00020918_g15884.t1</t>
  </si>
  <si>
    <t>gi|443706691|gb|ELU02606.1|</t>
  </si>
  <si>
    <t>Eukaryota-Metazoa-Annelida-Polychaeta-Capitellida-Capitellidae-Capitella-Capitella_teleta-ELU02606</t>
  </si>
  <si>
    <t>tig00021127_g18774.t1</t>
  </si>
  <si>
    <t>tig00021352_g20703.t1</t>
  </si>
  <si>
    <t>gi|929752627|ref|XP_014151296.1|</t>
  </si>
  <si>
    <t>Eukaryota-undef-undef-Ichthyosporea-Ichthyophonida-undef-Sphaeroforma-Sphaeroforma_arctica-XP_014151296</t>
  </si>
  <si>
    <t>tig00021489_g21671.t1</t>
  </si>
  <si>
    <t>gi|1032654404|gb|OAQ35671.1|</t>
  </si>
  <si>
    <t>Eukaryota-Fungi-Mucoromycota-undef-Mortierellales-Mortierellaceae-Mortierella-Mortierella_elongata-OAQ35671</t>
  </si>
  <si>
    <t>tig00022075_g23600.t1</t>
  </si>
  <si>
    <t>gi|303285880|ref|XP_003062230.1|</t>
  </si>
  <si>
    <t>Eukaryota-Viridiplantae-Chlorophyta-Mamiellophyceae-Mamiellales-Mamiellaceae-Micromonas-Micromonas_pusilla-XP_003062230</t>
  </si>
  <si>
    <t>tig00000492_g1419.t1</t>
  </si>
  <si>
    <t>gi|923135065|ref|XP_013760998.1|</t>
  </si>
  <si>
    <t>Eukaryota-undef-undef-undef-undef-Apusomonadidae-Thecamonas-Thecamonas_trahens-XP_013760998</t>
  </si>
  <si>
    <t>tig00000711_g3366.t1</t>
  </si>
  <si>
    <t>gi|168063650|ref|XP_001783783.1|</t>
  </si>
  <si>
    <t>Eukaryota-Viridiplantae-Streptophyta-Bryopsida-Funariales-Funariaceae-Physcomitrella-Physcomitrella_patens-XP_001783783</t>
  </si>
  <si>
    <t>tig00001017_g6257.t2</t>
  </si>
  <si>
    <t>tig00000128_g7216.t1</t>
  </si>
  <si>
    <t>gi|527248994|ref|XP_005142813.1|</t>
  </si>
  <si>
    <t>Eukaryota-Metazoa-Chordata-Aves-Psittaciformes-Psittaculidae-Melopsittacus-Melopsittacus_undulatus-XP_005142813</t>
  </si>
  <si>
    <t>tig00001333_g8187.t1</t>
  </si>
  <si>
    <t>tig00000144_g9163.t1</t>
  </si>
  <si>
    <t>gi|471222556|ref|XP_004030076.1|</t>
  </si>
  <si>
    <t>Eukaryota-undef-undef-Oligohymenophorea-Hymenostomatida-undef-Ichthyophthirius-Ichthyophthirius_multifiliis-XP_004030076</t>
  </si>
  <si>
    <t>tig00020610_g12035.t1</t>
  </si>
  <si>
    <t>gi|1025384822|ref|XP_016401535.1|</t>
  </si>
  <si>
    <t>Eukaryota-Metazoa-Chordata-Actinopteri-Cypriniformes-Cyprinidae-Sinocyclocheilus-Sinocyclocheilus_rhinocerous-XP_016401535</t>
  </si>
  <si>
    <t>tig00020918_g15885.t1</t>
  </si>
  <si>
    <t>gi|873238759|emb|CEL95538.1|</t>
  </si>
  <si>
    <t>Eukaryota-undef-Chromerida-undef-undef-undef-Vitrella-Vitrella_brassicaformis-CEL95538</t>
  </si>
  <si>
    <t>tig00020965_g16860.t1</t>
  </si>
  <si>
    <t>tig00021127_g18775.t1</t>
  </si>
  <si>
    <t>gi|470449073|ref|XP_004340230.1|</t>
  </si>
  <si>
    <t>Eukaryota-undef-undef-undef-Longamoebia-Acanthamoebidae-Acanthamoeba-Acanthamoeba_castellanii-XP_004340230</t>
  </si>
  <si>
    <t>tig00021352_g20704.t1</t>
  </si>
  <si>
    <t>gi|1011383419|ref|WP_062296169.1|</t>
  </si>
  <si>
    <t>Bacteria-undef-Cyanobacteria-undef-Nostocales-Nostocaceae-Nostoc-Nostoc_piscinale-WP_062296169</t>
  </si>
  <si>
    <t>tig00021489_g21672.t1</t>
  </si>
  <si>
    <t>gi|648411464|ref|WP_026103215.1|</t>
  </si>
  <si>
    <t>tig00021583_g22649.t1</t>
  </si>
  <si>
    <t>gi|848858640|ref|XP_012830242.1|</t>
  </si>
  <si>
    <t>Eukaryota-Viridiplantae-Streptophyta-undef-Lamiales-Phrymaceae-Erythranthe-Erythranthe_guttata-XP_012830242</t>
  </si>
  <si>
    <t>tig00000382_g24561.t1</t>
  </si>
  <si>
    <t>gi|586908219|sp|H2LRU7.2|PKD2_ORYLA</t>
  </si>
  <si>
    <t>Eukaryota-Metazoa-Chordata-Actinopteri-Beloniformes-Adrianichthyidae-Oryzias-Oryzias_latipes-H2LRU7</t>
  </si>
  <si>
    <t>tig00000405_g457.t1</t>
  </si>
  <si>
    <t>gi|751742880|gb|KIM91154.1|</t>
  </si>
  <si>
    <t>Eukaryota-Fungi-Basidiomycota-Agaricomycetes-Atheliales-Atheliaceae-Piloderma-Piloderma_croceum-KIM91154</t>
  </si>
  <si>
    <t>tig00000076_g2391.t1</t>
  </si>
  <si>
    <t>gi|168047021|ref|XP_001775970.1|</t>
  </si>
  <si>
    <t>Eukaryota-Viridiplantae-Streptophyta-Bryopsida-Funariales-Funariaceae-Physcomitrella-Physcomitrella_patens-XP_001775970</t>
  </si>
  <si>
    <t>tig00000711_g3366.t2</t>
  </si>
  <si>
    <t>tig00000889_g5297.t1</t>
  </si>
  <si>
    <t>gi|698792574|ref|XP_009829319.1|</t>
  </si>
  <si>
    <t>Eukaryota-undef-undef-Oomycetes-Saprolegniales-Saprolegniaceae-Aphanomyces-Aphanomyces_astaci-XP_009829319</t>
  </si>
  <si>
    <t>tig00001017_g6258.t1</t>
  </si>
  <si>
    <t>tig00001333_g8188.t1</t>
  </si>
  <si>
    <t>gi|545701206|ref|XP_005702938.1|</t>
  </si>
  <si>
    <t>Eukaryota-undef-undef-Bangiophyceae-Cyanidiales-Cyanidiaceae-Galdieria-Galdieria_sulphuraria-XP_005702938</t>
  </si>
  <si>
    <t>tig00000144_g9164.t1</t>
  </si>
  <si>
    <t>gi|696979611|ref|XP_009558730.1|</t>
  </si>
  <si>
    <t>Eukaryota-Metazoa-Chordata-Aves-Cuculiformes-Cuculidae-Cuculus-Cuculus_canorus-XP_009558730</t>
  </si>
  <si>
    <t>tig00020892_g14917.t1</t>
  </si>
  <si>
    <t>tig00020918_g15886.t1</t>
  </si>
  <si>
    <t>gi|260814904|ref|XP_002602153.1|</t>
  </si>
  <si>
    <t>Eukaryota-Metazoa-Chordata-undef-undef-Branchiostomidae-Branchiostoma-Branchiostoma_floridae-XP_002602153</t>
  </si>
  <si>
    <t>tig00020965_g16861.t1</t>
  </si>
  <si>
    <t>gi|908623453|ref|WP_049767497.1|</t>
  </si>
  <si>
    <t>Bacteria-undef-Chloroflexi-Chloroflexia-Chloroflexales-Roseiflexaceae-Roseiflexus-Roseiflexus_sp._RS-1-WP_049767497</t>
  </si>
  <si>
    <t>tig00021257_g19739.t1</t>
  </si>
  <si>
    <t>gi|749714300|gb|KII63528.1|</t>
  </si>
  <si>
    <t>Eukaryota-Metazoa-Cnidaria-undef-Bivalvulida-Myxobolidae-Thelohanellus-Thelohanellus_kitauei-KII63528</t>
  </si>
  <si>
    <t>tig00021489_g21673.t1</t>
  </si>
  <si>
    <t>gi|66802668|ref|XP_635206.1|</t>
  </si>
  <si>
    <t>Eukaryota-undef-undef-undef-Dictyosteliida-undef-Dictyostelium-Dictyostelium_discoideum-XP_635206</t>
  </si>
  <si>
    <t>tig00022075_g23602.t1</t>
  </si>
  <si>
    <t>gi|545703803|ref|XP_005704226.1|</t>
  </si>
  <si>
    <t>Eukaryota-undef-undef-Bangiophyceae-Cyanidiales-Cyanidiaceae-Galdieria-Galdieria_sulphuraria-XP_005704226</t>
  </si>
  <si>
    <t>tig00000382_g24562.t1</t>
  </si>
  <si>
    <t>gi|195998417|ref|XP_002109077.1|</t>
  </si>
  <si>
    <t>Eukaryota-Metazoa-Placozoa-undef-undef-undef-Trichoplax-Trichoplax_adhaerens-XP_002109077</t>
  </si>
  <si>
    <t>tig00000405_g458.t1</t>
  </si>
  <si>
    <t>gi|922861708|gb|KOO29427.1|</t>
  </si>
  <si>
    <t>Eukaryota-undef-undef-undef-Prymnesiales-Chrysochromulinaceae-Chrysochromulina-Chrysochromulina_sp._CCMP291-KOO29427</t>
  </si>
  <si>
    <t>tig00000806_g4335.t1</t>
  </si>
  <si>
    <t>gi|1032642240|gb|OAQ23608.1|</t>
  </si>
  <si>
    <t>Eukaryota-Fungi-Mucoromycota-undef-Mortierellales-Mortierellaceae-Mortierella-Mortierella_elongata-OAQ23608</t>
  </si>
  <si>
    <t>tig00000889_g5298.t1</t>
  </si>
  <si>
    <t>tig00001003_g6259.t1</t>
  </si>
  <si>
    <t>gi|552914601|gb|ERZ99881.1|</t>
  </si>
  <si>
    <t>Eukaryota-Fungi-Mucoromycota-Glomeromycetes-Glomerales-Glomeraceae-Rhizophagus-Rhizophagus_irregularis-ERZ99881</t>
  </si>
  <si>
    <t>tig00000144_g9165.t1</t>
  </si>
  <si>
    <t>gi|488877209|ref|WP_002789434.1|</t>
  </si>
  <si>
    <t>Bacteria-undef-Cyanobacteria-undef-Chroococcales-Microcystaceae-Microcystis-Microcystis_aeruginosa-WP_002789434</t>
  </si>
  <si>
    <t>tig00020892_g14918.t1</t>
  </si>
  <si>
    <t>gi|224107285|ref|XP_002314433.1|</t>
  </si>
  <si>
    <t>Eukaryota-Viridiplantae-Streptophyta-undef-Malpighiales-Salicaceae-Populus-Populus_trichocarpa-XP_002314433</t>
  </si>
  <si>
    <t>tig00020918_g15887.t1</t>
  </si>
  <si>
    <t>gi|195610986|gb|ACG27323.1|</t>
  </si>
  <si>
    <t>Eukaryota-Viridiplantae-Streptophyta-Liliopsida-Poales-Poaceae-Zea-Zea_mays-ACG27323</t>
  </si>
  <si>
    <t>tig00020965_g16862.t1</t>
  </si>
  <si>
    <t>gi|168022800|ref|XP_001763927.1|</t>
  </si>
  <si>
    <t>Eukaryota-Viridiplantae-Streptophyta-Bryopsida-Funariales-Funariaceae-Physcomitrella-Physcomitrella_patens-XP_001763927</t>
  </si>
  <si>
    <t>tig00021070_g17815.t1</t>
  </si>
  <si>
    <t>gi|740241176|ref|WP_038082241.1|</t>
  </si>
  <si>
    <t>Bacteria-undef-Cyanobacteria-undef-Nostocales-Tolypothrichaceae-Tolypothrix-Tolypothrix_bouteillei-WP_038082241</t>
  </si>
  <si>
    <t>tig00021257_g19740.t1</t>
  </si>
  <si>
    <t>gi|692323017|gb|AIR99220.1|</t>
  </si>
  <si>
    <t>Bacteria-undef-Actinobacteria-Actinobacteria-Streptomycetales-Streptomycetaceae-Streptomyces-Streptomyces_glaucescens-AIR99220</t>
  </si>
  <si>
    <t>tig00021352_g20706.t1</t>
  </si>
  <si>
    <t>gi|528240173|gb|EPY30189.1|</t>
  </si>
  <si>
    <t>Eukaryota-undef-undef-undef-Kinetoplastida-Trypanosomatidae-Strigomonas-Strigomonas_culicis-EPY30189</t>
  </si>
  <si>
    <t>tig00022075_g23603.t1</t>
  </si>
  <si>
    <t>gi|515371913|ref|WP_016872112.1|</t>
  </si>
  <si>
    <t>Bacteria-undef-Cyanobacteria-undef-Nostocales-Hapalosiphonaceae-Fischerella-Fischerella_thermalis-WP_016872112</t>
  </si>
  <si>
    <t>tig00000057_g44.t1</t>
  </si>
  <si>
    <t>gi|937916693|dbj|BAS91612.1|</t>
  </si>
  <si>
    <t>Eukaryota-Viridiplantae-Streptophyta-Liliopsida-Poales-Poaceae-Oryza-Oryza_sativa-BAS91612</t>
  </si>
  <si>
    <t>tig00000455_g1007.t1</t>
  </si>
  <si>
    <t>gi|507552683|ref|XP_004660136.1|</t>
  </si>
  <si>
    <t>Eukaryota-Metazoa-Chordata-Mammalia-Rodentia-Dipodidae-Jaculus-Jaculus_jaculus-XP_004660136</t>
  </si>
  <si>
    <t>tig00000545_g1981.t1</t>
  </si>
  <si>
    <t>gi|889955833|ref|WP_048866466.1|</t>
  </si>
  <si>
    <t>Bacteria-undef-Cyanobacteria-undef-Nostocales-Scytonemataceae-Scytonema-Scytonema_tolypothrichoides-WP_048866466</t>
  </si>
  <si>
    <t>tig00000663_g2956.t1</t>
  </si>
  <si>
    <t>tig00000760_g3927.t1</t>
  </si>
  <si>
    <t>gi|523423123|emb|CDF89418.1|</t>
  </si>
  <si>
    <t>Eukaryota-Fungi-Ascomycota-Saccharomycetes-Saccharomycetales-Saccharomycetaceae-Zygosaccharomyces-Zygosaccharomyces_bailii-CDF89418</t>
  </si>
  <si>
    <t>tig00000842_g4884.t1</t>
  </si>
  <si>
    <t>tig00000981_g5859.t1</t>
  </si>
  <si>
    <t>gi|258566998|ref|XP_002584243.1|</t>
  </si>
  <si>
    <t>Eukaryota-Fungi-Ascomycota-Eurotiomycetes-Onygenales-Onygenaceae-Uncinocarpus-Uncinocarpus_reesii-XP_002584243</t>
  </si>
  <si>
    <t>tig00001073_g6811.t1</t>
  </si>
  <si>
    <t>gi|552913680|gb|ERZ98964.1|</t>
  </si>
  <si>
    <t>Eukaryota-Fungi-Mucoromycota-Glomeromycetes-Glomerales-Glomeraceae-Rhizophagus-Rhizophagus_irregularis-ERZ98964</t>
  </si>
  <si>
    <t>tig00001249_g7778.t1</t>
  </si>
  <si>
    <t>tig00000331_g24153.t2</t>
  </si>
  <si>
    <t>tig00000711_g3368.t1</t>
  </si>
  <si>
    <t>gi|497241387|ref|WP_009555625.1|</t>
  </si>
  <si>
    <t>Bacteria-undef-Cyanobacteria-undef-Oscillatoriales-undef-undef-Oscillatoriales_cyanobacterium_JSC-12-WP_009555625</t>
  </si>
  <si>
    <t>tig00001003_g6260.t1</t>
  </si>
  <si>
    <t>gi|452388|emb|CAA53628.1|</t>
  </si>
  <si>
    <t>Eukaryota-Metazoa-Arthropoda-Insecta-Diptera-Drosophilidae-Drosophila-Drosophila_melanogaster-CAA53628</t>
  </si>
  <si>
    <t>tig00020688_g12996.t1</t>
  </si>
  <si>
    <t>gi|1012341899|gb|KYP53097.1|</t>
  </si>
  <si>
    <t>Eukaryota-Viridiplantae-Streptophyta-undef-Fabales-Fabaceae-Cajanus-Cajanus_cajan-KYP53097</t>
  </si>
  <si>
    <t>tig00020892_g14919.t1</t>
  </si>
  <si>
    <t>tig00021257_g19741.t1</t>
  </si>
  <si>
    <t>tig00021352_g20707.t1</t>
  </si>
  <si>
    <t>gi|302804230|ref|XP_002983867.1|</t>
  </si>
  <si>
    <t>Eukaryota-Viridiplantae-Streptophyta-Lycopodiopsida-Selaginellales-Selaginellaceae-Selaginella-Selaginella_moellendorffii-XP_002983867</t>
  </si>
  <si>
    <t>tig00021489_g21675.t1</t>
  </si>
  <si>
    <t>gi|514693380|ref|XP_004994262.1|</t>
  </si>
  <si>
    <t>Eukaryota-undef-undef-undef-Choanoflagellida-Salpingoecidae-Salpingoeca-Salpingoeca_rosetta-XP_004994262</t>
  </si>
  <si>
    <t>tig00022075_g23604.t1</t>
  </si>
  <si>
    <t>gi|999986338|gb|KXJ25477.1|</t>
  </si>
  <si>
    <t>Eukaryota-Metazoa-Cnidaria-Anthozoa-Actiniaria-Aiptasiidae-Exaiptasia-Exaiptasia_pallida-KXJ25477</t>
  </si>
  <si>
    <t>tig00000382_g24564.t1</t>
  </si>
  <si>
    <t>gi|1020470607|ref|XP_016140407.1|</t>
  </si>
  <si>
    <t>Eukaryota-Metazoa-Chordata-Actinopteri-Cypriniformes-Cyprinidae-Sinocyclocheilus-Sinocyclocheilus_grahami-XP_016140407</t>
  </si>
  <si>
    <t>tig00000405_g460.t1</t>
  </si>
  <si>
    <t>gi|676422623|ref|XP_009043978.1|</t>
  </si>
  <si>
    <t>Eukaryota-Metazoa-Mollusca-Gastropoda-undef-Lottiidae-Lottia-Lottia_gigantea-XP_009043978</t>
  </si>
  <si>
    <t>tig00000076_g2394.t1</t>
  </si>
  <si>
    <t>gi|1042300506|ref|XP_017346567.1|</t>
  </si>
  <si>
    <t>Eukaryota-Metazoa-Chordata-Actinopteri-Siluriformes-Ictaluridae-Ictalurus-Ictalurus_punctatus-XP_017346567</t>
  </si>
  <si>
    <t>tig00000711_g3369.t1</t>
  </si>
  <si>
    <t>gi|443717815|gb|ELU08703.1|</t>
  </si>
  <si>
    <t>Eukaryota-Metazoa-Annelida-Polychaeta-Capitellida-Capitellidae-Capitella-Capitella_teleta-ELU08703</t>
  </si>
  <si>
    <t>tig00000806_g4337.t1</t>
  </si>
  <si>
    <t>gi|504963693|ref|WP_015150795.1|</t>
  </si>
  <si>
    <t>Bacteria-undef-Cyanobacteria-undef-Oscillatoriales-Oscillatoriaceae-Oscillatoria-Oscillatoria_acuminata-WP_015150795</t>
  </si>
  <si>
    <t>tig00000889_g5300.t1</t>
  </si>
  <si>
    <t>gi|1051412079|ref|WP_065879514.1|</t>
  </si>
  <si>
    <t>Bacteria-undef-Proteobacteria-Gammaproteobacteria-Pseudomonadales-Pseudomonadaceae-Pseudomonas-undef-WP_065879514</t>
  </si>
  <si>
    <t>tig00001003_g6261.t1</t>
  </si>
  <si>
    <t>gi|927182986|ref|XP_013926690.1|</t>
  </si>
  <si>
    <t>Eukaryota-Metazoa-Chordata-undef-Squamata-Colubridae-Thamnophis-Thamnophis_sirtalis-XP_013926690</t>
  </si>
  <si>
    <t>tig00000128_g7220.t1</t>
  </si>
  <si>
    <t>gi|565487673|ref|XP_006301476.1|</t>
  </si>
  <si>
    <t>Eukaryota-Viridiplantae-Streptophyta-undef-Brassicales-Brassicaceae-Capsella-Capsella_rubella-XP_006301476</t>
  </si>
  <si>
    <t>tig00001333_g8191.t1</t>
  </si>
  <si>
    <t>gi|330805139|ref|XP_003290544.1|</t>
  </si>
  <si>
    <t>Eukaryota-undef-undef-undef-Dictyosteliida-undef-Dictyostelium-Dictyostelium_purpureum-XP_003290544</t>
  </si>
  <si>
    <t>tig00000144_g9167.t1</t>
  </si>
  <si>
    <t>gi|501221223|ref|WP_012264241.1|</t>
  </si>
  <si>
    <t>Bacteria-undef-Cyanobacteria-undef-Chroococcales-Microcystaceae-Microcystis-Microcystis_aeruginosa-WP_012264241</t>
  </si>
  <si>
    <t>tig00020892_g14920.t1</t>
  </si>
  <si>
    <t>tig00020918_g15889.t1</t>
  </si>
  <si>
    <t>gi|988842382|ref|WP_060957539.1|</t>
  </si>
  <si>
    <t>Bacteria-undef-Actinobacteria-Actinobacteria-Actinomycetales-Actinomycetaceae-Actinomyces-Actinomyces_oris-WP_060957539</t>
  </si>
  <si>
    <t>tig00021127_g18778.t1</t>
  </si>
  <si>
    <t>gi|219842178|dbj|BAH10646.1|</t>
  </si>
  <si>
    <t>Eukaryota-Viridiplantae-Streptophyta-undef-Malpighiales-Euphorbiaceae-Hevea-Hevea_brasiliensis-BAH10646</t>
  </si>
  <si>
    <t>tig00021489_g21676.t1</t>
  </si>
  <si>
    <t>gi|156615290|ref|XP_001647512.1|</t>
  </si>
  <si>
    <t>Eukaryota-Metazoa-Cnidaria-Anthozoa-Actiniaria-Edwardsiidae-Nematostella-Nematostella_vectensis-XP_001647512</t>
  </si>
  <si>
    <t>tig00022075_g23605.t1</t>
  </si>
  <si>
    <t>gi|521027346|gb|EPQ09134.1|</t>
  </si>
  <si>
    <t>Eukaryota-Metazoa-Chordata-Mammalia-Chiroptera-Vespertilionidae-Myotis-Myotis_brandtii-EPQ09134</t>
  </si>
  <si>
    <t>tig00000405_g461.t1</t>
  </si>
  <si>
    <t>gi|857978135|emb|CEO96110.1|</t>
  </si>
  <si>
    <t>Eukaryota-undef-undef-undef-undef-Plasmodiophoridae-Plasmodiophora-Plasmodiophora_brassicae-CEO96110</t>
  </si>
  <si>
    <t>tig00000076_g2395.t1</t>
  </si>
  <si>
    <t>gi|470396822|ref|XP_004335184.1|</t>
  </si>
  <si>
    <t>Eukaryota-undef-undef-undef-Longamoebia-Acanthamoebidae-Acanthamoeba-Acanthamoeba_castellanii-XP_004335184</t>
  </si>
  <si>
    <t>tig00000806_g4338.t1</t>
  </si>
  <si>
    <t>gi|924552695|gb|ALC37970.1|</t>
  </si>
  <si>
    <t>Eukaryota-Metazoa-Arthropoda-Insecta-Diptera-Drosophilidae-Drosophila-Drosophila_busckii-ALC37970</t>
  </si>
  <si>
    <t>tig00000889_g5301.t1</t>
  </si>
  <si>
    <t>gi|674245749|gb|KFK38514.1|</t>
  </si>
  <si>
    <t>Eukaryota-Viridiplantae-Streptophyta-undef-Brassicales-Brassicaceae-Arabis-Arabis_alpina-KFK38514</t>
  </si>
  <si>
    <t>tig00001003_g6262.t1</t>
  </si>
  <si>
    <t>gi|551656926|ref|XP_005831235.1|</t>
  </si>
  <si>
    <t>Eukaryota-undef-undef-Cryptophyta-Pyrenomonadales-Geminigeraceae-Guillardia-Guillardia_theta-XP_005831235</t>
  </si>
  <si>
    <t>tig00000128_g7221.t1</t>
  </si>
  <si>
    <t>gi|754159579|ref|WP_041781550.1|</t>
  </si>
  <si>
    <t>Bacteria-undef-Cyanobacteria-undef-Oscillatoriales-Microcoleaceae-Microcoleus-Microcoleus_sp._PCC_7113-WP_041781550</t>
  </si>
  <si>
    <t>tig00000144_g9168.t1</t>
  </si>
  <si>
    <t>gi|515880504|ref|WP_017311087.1|</t>
  </si>
  <si>
    <t>Bacteria-undef-Cyanobacteria-undef-Nostocales-Hapalosiphonaceae-Fischerella-Fischerella_sp._PCC_9339-WP_017311087</t>
  </si>
  <si>
    <t>tig00020560_g11073.t1</t>
  </si>
  <si>
    <t>gi|720035663|ref|XP_010267110.1|</t>
  </si>
  <si>
    <t>Eukaryota-Viridiplantae-Streptophyta-undef-Proteales-Nelumbonaceae-Nelumbo-Nelumbo_nucifera-XP_010267110</t>
  </si>
  <si>
    <t>tig00020610_g12040.t1</t>
  </si>
  <si>
    <t>gi|738408245|ref|WP_036359871.1|</t>
  </si>
  <si>
    <t>Bacteria-undef-Actinobacteria-Actinobacteria-Corynebacteriales-Mycobacteriaceae-Mycobacterium-Mycobacterium_asiaticum-WP_036359871</t>
  </si>
  <si>
    <t>tig00020892_g14921.t1</t>
  </si>
  <si>
    <t>gi|1037175502|emb|SBS82331.1|</t>
  </si>
  <si>
    <t>Eukaryota-undef-Apicomplexa-Aconoidasida-Haemosporida-Plasmodiidae-Plasmodium-Plasmodium_ovale-SBS82331</t>
  </si>
  <si>
    <t>tig00020918_g15890.t1</t>
  </si>
  <si>
    <t>gi|441432699|ref|YP_007354741.1|</t>
  </si>
  <si>
    <t>Viruses-undef-undef-undef-undef-Mimiviridae-undef-Moumouvirus-YP_007354741</t>
  </si>
  <si>
    <t>tig00020965_g16865.t1</t>
  </si>
  <si>
    <t>gi|516107885|ref|WP_017538465.1|</t>
  </si>
  <si>
    <t>Bacteria-undef-Actinobacteria-Actinobacteria-Streptosporangiales-Nocardiopsaceae-Nocardiopsis-Nocardiopsis_halophila-WP_017538465</t>
  </si>
  <si>
    <t>tig00021352_g20709.t1</t>
  </si>
  <si>
    <t>gi|695438298|ref|XP_009532428.1|</t>
  </si>
  <si>
    <t>Eukaryota-undef-undef-Oomycetes-Peronosporales-undef-Phytophthora-Phytophthora_sojae-XP_009532428</t>
  </si>
  <si>
    <t>tig00021489_g21677.t1</t>
  </si>
  <si>
    <t>gi|330802976|ref|XP_003289487.1|</t>
  </si>
  <si>
    <t>Eukaryota-undef-undef-undef-Dictyosteliida-undef-Dictyostelium-Dictyostelium_purpureum-XP_003289487</t>
  </si>
  <si>
    <t>tig00021583_g22653.t1</t>
  </si>
  <si>
    <t>gi|915557133|ref|XP_005512474.2|</t>
  </si>
  <si>
    <t>Eukaryota-Metazoa-Chordata-Aves-Columbiformes-Columbidae-Columba-Columba_livia-XP_005512474</t>
  </si>
  <si>
    <t>tig00022075_g23606.t1</t>
  </si>
  <si>
    <t>gi|754349543|ref|XP_004346311.2|</t>
  </si>
  <si>
    <t>Eukaryota-undef-undef-Ichthyosporea-undef-undef-Capsaspora-Capsaspora_owczarzaki-XP_004346311</t>
  </si>
  <si>
    <t>tig00000382_g24566.t1</t>
  </si>
  <si>
    <t>gi|470407657|ref|XP_004336058.1|</t>
  </si>
  <si>
    <t>Eukaryota-undef-undef-undef-Longamoebia-Acanthamoebidae-Acanthamoeba-Acanthamoeba_castellanii-XP_004336058</t>
  </si>
  <si>
    <t>tig00000076_g2396.t1</t>
  </si>
  <si>
    <t>gi|1057520846|ref|WP_068818086.1|</t>
  </si>
  <si>
    <t>Bacteria-undef-Cyanobacteria-undef-Synechococcales-Leptolyngbyaceae-Phormidesmis-Phormidesmis_priestleyi-WP_068818086</t>
  </si>
  <si>
    <t>tig00000711_g3371.t1</t>
  </si>
  <si>
    <t>gi|764992351|ref|WP_044558604.1|</t>
  </si>
  <si>
    <t>Bacteria-undef-Proteobacteria-Alphaproteobacteria-Rhodospirillales-Rhodospirillaceae-Azospirillum-Azospirillum_sp._B4-WP_044558604</t>
  </si>
  <si>
    <t>tig00000806_g4339.t1</t>
  </si>
  <si>
    <t>gi|1055539183|ref|WP_067192104.1|</t>
  </si>
  <si>
    <t>Bacteria-undef-Firmicutes-Bacilli-Lactobacillales-Streptococcaceae-Streptococcus-Streptococcus_sp._DD10-WP_067192104</t>
  </si>
  <si>
    <t>tig00000889_g5302.t1</t>
  </si>
  <si>
    <t>gi|661896228|emb|CDP00806.1|</t>
  </si>
  <si>
    <t>Eukaryota-Viridiplantae-Streptophyta-undef-Gentianales-Rubiaceae-Coffea-Coffea_canephora-CDP00806</t>
  </si>
  <si>
    <t>tig00000128_g7222.t1</t>
  </si>
  <si>
    <t>gi|565354227|ref|XP_006344018.1|</t>
  </si>
  <si>
    <t>Eukaryota-Viridiplantae-Streptophyta-undef-Solanales-Solanaceae-Solanum-Solanum_tuberosum-XP_006344018</t>
  </si>
  <si>
    <t>tig00001333_g8193.t1</t>
  </si>
  <si>
    <t>gi|919098285|ref|XP_013385808.1|</t>
  </si>
  <si>
    <t>Eukaryota-Metazoa-Brachiopoda-Lingulata-Lingulida-Lingulidae-Lingula-Lingula_anatina-XP_013385808</t>
  </si>
  <si>
    <t>tig00000144_g9169.t1</t>
  </si>
  <si>
    <t>gi|605040541|emb|CDN16163.1|</t>
  </si>
  <si>
    <t>Bacteria-undef-Cyanobacteria-undef-Nostocales-Nostocaceae-Richelia-Richelia_intracellularis-CDN16163</t>
  </si>
  <si>
    <t>tig00020610_g12041.t1</t>
  </si>
  <si>
    <t>gi|568858799|ref|XP_006482931.1|</t>
  </si>
  <si>
    <t>Eukaryota-Viridiplantae-Streptophyta-undef-Sapindales-Rutaceae-Citrus-Citrus_sinensis-XP_006482931</t>
  </si>
  <si>
    <t>tig00020892_g14922.t1</t>
  </si>
  <si>
    <t>gi|503216310|ref|WP_013450971.1|</t>
  </si>
  <si>
    <t>Bacteria-undef-Deferribacteres-Deferribacteres-Deferribacterales-Deferribacteraceae-Calditerrivibrio-Calditerrivibrio_nitroreducens-WP_013450971</t>
  </si>
  <si>
    <t>tig00020918_g15891.t1</t>
  </si>
  <si>
    <t>gi|971510677|dbj|GAQ87539.1|</t>
  </si>
  <si>
    <t>Eukaryota-Viridiplantae-Streptophyta-Klebsormidiophyceae-Klebsormidiales-Klebsormidiaceae-Klebsormidium-Klebsormidium_flaccidum-GAQ87539</t>
  </si>
  <si>
    <t>tig00021127_g18780.t1</t>
  </si>
  <si>
    <t>gi|971508914|dbj|GAQ89305.1|</t>
  </si>
  <si>
    <t>Eukaryota-Viridiplantae-Streptophyta-Klebsormidiophyceae-Klebsormidiales-Klebsormidiaceae-Klebsormidium-Klebsormidium_flaccidum-GAQ89305</t>
  </si>
  <si>
    <t>tig00021352_g20710.t1</t>
  </si>
  <si>
    <t>gi|524879657|ref|XP_005096502.1|</t>
  </si>
  <si>
    <t>Eukaryota-Metazoa-Mollusca-Gastropoda-undef-Aplysiidae-Aplysia-Aplysia_californica-XP_005096502</t>
  </si>
  <si>
    <t>tig00021489_g21678.t1</t>
  </si>
  <si>
    <t>gi|769805354|ref|XP_011625480.1|</t>
  </si>
  <si>
    <t>Eukaryota-Viridiplantae-Streptophyta-undef-Amborellales-Amborellaceae-Amborella-Amborella_trichopoda-XP_011625480</t>
  </si>
  <si>
    <t>tig00022075_g23607.t1</t>
  </si>
  <si>
    <t>gi|1040850604|ref|XP_017236886.1|</t>
  </si>
  <si>
    <t>Eukaryota-Viridiplantae-Streptophyta-undef-Apiales-Apiaceae-Daucus-Daucus_carota-XP_017236886</t>
  </si>
  <si>
    <t>tig00000492_g1426.t1</t>
  </si>
  <si>
    <t>gi|506945173|dbj|BAN25292.1|</t>
  </si>
  <si>
    <t>Bacteria-undef-Proteobacteria-Betaproteobacteria-Burkholderiales-Burkholderiaceae-Burkholderia-Burkholderia_sp._RPE64-BAN25292</t>
  </si>
  <si>
    <t>tig00000076_g2397.t1</t>
  </si>
  <si>
    <t>gi|676436968|ref|XP_009048053.1|</t>
  </si>
  <si>
    <t>Eukaryota-Metazoa-Mollusca-Gastropoda-undef-Lottiidae-Lottia-Lottia_gigantea-XP_009048053</t>
  </si>
  <si>
    <t>tig00000711_g3372.t1</t>
  </si>
  <si>
    <t>gi|568857873|ref|XP_006482488.1|</t>
  </si>
  <si>
    <t>Eukaryota-Viridiplantae-Streptophyta-undef-Sapindales-Rutaceae-Citrus-Citrus_sinensis-XP_006482488</t>
  </si>
  <si>
    <t>tig00000806_g4340.t1</t>
  </si>
  <si>
    <t>gi|298708523|emb|CBJ49156.1|</t>
  </si>
  <si>
    <t>Eukaryota-undef-Phaeophyceae-undef-Ectocarpales-Ectocarpaceae-Ectocarpus-Ectocarpus_siliculosus-CBJ49156</t>
  </si>
  <si>
    <t>tig00001003_g6264.t1</t>
  </si>
  <si>
    <t>gi|971506823|dbj|GAQ91388.1|</t>
  </si>
  <si>
    <t>Eukaryota-Viridiplantae-Streptophyta-Klebsormidiophyceae-Klebsormidiales-Klebsormidiaceae-Klebsormidium-Klebsormidium_flaccidum-GAQ91388</t>
  </si>
  <si>
    <t>tig00000128_g7223.t1</t>
  </si>
  <si>
    <t>gi|168029260|ref|XP_001767144.1|</t>
  </si>
  <si>
    <t>Eukaryota-Viridiplantae-Streptophyta-Bryopsida-Funariales-Funariaceae-Physcomitrella-Physcomitrella_patens-XP_001767144</t>
  </si>
  <si>
    <t>tig00000144_g9170.t1</t>
  </si>
  <si>
    <t>gi|1048045243|ref|XP_017494093.1|</t>
  </si>
  <si>
    <t>Eukaryota-Metazoa-Arthropoda-Insecta-Diptera-Tephritidae-Rhagoletis-Rhagoletis_zephyria-XP_017494093</t>
  </si>
  <si>
    <t>tig00020560_g11075.t1</t>
  </si>
  <si>
    <t>gi|848890714|ref|XP_012845483.1|</t>
  </si>
  <si>
    <t>Eukaryota-Viridiplantae-Streptophyta-undef-Lamiales-Phrymaceae-Erythranthe-Erythranthe_guttata-XP_012845483</t>
  </si>
  <si>
    <t>tig00020610_g12042.t1</t>
  </si>
  <si>
    <t>gi|298705749|emb|CBJ49057.1|</t>
  </si>
  <si>
    <t>Eukaryota-undef-Phaeophyceae-undef-Ectocarpales-Ectocarpaceae-Ectocarpus-Ectocarpus_siliculosus-CBJ49057</t>
  </si>
  <si>
    <t>tig00020892_g14923.t1</t>
  </si>
  <si>
    <t>gi|281203172|gb|EFA77373.1|</t>
  </si>
  <si>
    <t>Eukaryota-undef-undef-undef-Dictyosteliida-undef-Polysphondylium-Polysphondylium_pallidum-EFA77373</t>
  </si>
  <si>
    <t>tig00020965_g16867.t1</t>
  </si>
  <si>
    <t>gi|873219260|emb|CEM38007.1|</t>
  </si>
  <si>
    <t>Eukaryota-undef-Chromerida-undef-undef-undef-Vitrella-Vitrella_brassicaformis-CEM38007</t>
  </si>
  <si>
    <t>tig00021070_g17820.t1</t>
  </si>
  <si>
    <t>gi|290997578|ref|XP_002681358.1|</t>
  </si>
  <si>
    <t>Eukaryota-undef-undef-Heterolobosea-Schizopyrenida-Vahlkampfiidae-Naegleria-Naegleria_gruberi-XP_002681358</t>
  </si>
  <si>
    <t>tig00021352_g20711.t1</t>
  </si>
  <si>
    <t>gi|765548969|gb|KJE89590.1|</t>
  </si>
  <si>
    <t>Eukaryota-undef-undef-Ichthyosporea-undef-undef-Capsaspora-Capsaspora_owczarzaki-KJE89590</t>
  </si>
  <si>
    <t>tig00021489_g21679.t1</t>
  </si>
  <si>
    <t>gi|357111463|ref|XP_003557532.1|</t>
  </si>
  <si>
    <t>Eukaryota-Viridiplantae-Streptophyta-Liliopsida-Poales-Poaceae-Brachypodium-Brachypodium_distachyon-XP_003557532</t>
  </si>
  <si>
    <t>tig00022075_g23608.t1</t>
  </si>
  <si>
    <t>gi|1057000813|ref|WP_068412330.1|</t>
  </si>
  <si>
    <t>Bacteria-undef-Bacteroidetes-Cytophagia-Cytophagales-Flammeovirgaceae-Roseivirga-Roseivirga_echinicomitans-WP_068412330</t>
  </si>
  <si>
    <t>tig00000382_g24568.t1</t>
  </si>
  <si>
    <t>gi|1000744666|ref|XP_015595052.1|</t>
  </si>
  <si>
    <t>Eukaryota-Metazoa-Arthropoda-Insecta-Hymenoptera-Cephidae-Cephus-Cephus_cinctus-XP_015595052</t>
  </si>
  <si>
    <t>tig00000076_g2398.t1</t>
  </si>
  <si>
    <t>gi|635364144|emb|CCI47368.1|</t>
  </si>
  <si>
    <t>Eukaryota-undef-undef-Oomycetes-Albuginales-Albuginaceae-Albugo-Albugo_candida-CCI47368</t>
  </si>
  <si>
    <t>tig00000711_g3373.t1</t>
  </si>
  <si>
    <t>gi|695034787|ref|XP_009404858.1|</t>
  </si>
  <si>
    <t>Eukaryota-Viridiplantae-Streptophyta-Liliopsida-Zingiberales-Musaceae-Musa-Musa_acuminata-XP_009404858</t>
  </si>
  <si>
    <t>tig00000806_g4341.t1</t>
  </si>
  <si>
    <t>gi|470101182|ref|XP_004287057.1|</t>
  </si>
  <si>
    <t>Eukaryota-Viridiplantae-Streptophyta-undef-Rosales-Rosaceae-Fragaria-Fragaria_vesca-XP_004287057</t>
  </si>
  <si>
    <t>tig00000889_g5304.t1</t>
  </si>
  <si>
    <t>gi|848858460|ref|XP_012830157.1|</t>
  </si>
  <si>
    <t>Eukaryota-Viridiplantae-Streptophyta-undef-Lamiales-Phrymaceae-Erythranthe-Erythranthe_guttata-XP_012830157</t>
  </si>
  <si>
    <t>tig00001003_g6265.t1</t>
  </si>
  <si>
    <t>gi|926634010|ref|XP_013782834.1|</t>
  </si>
  <si>
    <t>Eukaryota-Metazoa-Arthropoda-Merostomata-Xiphosura-Limulidae-Limulus-Limulus_polyphemus-XP_013782834</t>
  </si>
  <si>
    <t>tig00000128_g7224.t1</t>
  </si>
  <si>
    <t>gi|929242731|ref|XP_013997378.1|</t>
  </si>
  <si>
    <t>Eukaryota-Metazoa-Chordata-Actinopteri-Salmoniformes-Salmonidae-Salmo-Salmo_salar-XP_013997378</t>
  </si>
  <si>
    <t>tig00001333_g8195.t1</t>
  </si>
  <si>
    <t>gi|383212634|dbj|BAM09147.1|</t>
  </si>
  <si>
    <t>Eukaryota-undef-undef-Glaucocystophyceae-undef-Cyanophoraceae-Cyanophora-Cyanophora_paradoxa-BAM09147</t>
  </si>
  <si>
    <t>tig00000144_g9171.t1</t>
  </si>
  <si>
    <t>tig00020892_g14924.t1</t>
  </si>
  <si>
    <t>gi|836724980|ref|WP_047857044.1|</t>
  </si>
  <si>
    <t>Bacteria-undef-Proteobacteria-Deltaproteobacteria-Myxococcales-Archangiaceae-Archangium-Archangium_gephyra-WP_047857044</t>
  </si>
  <si>
    <t>tig00020918_g15893.t1</t>
  </si>
  <si>
    <t>gi|922858277|gb|KOO26431.1|</t>
  </si>
  <si>
    <t>Eukaryota-undef-undef-undef-Prymnesiales-Chrysochromulinaceae-Chrysochromulina-Chrysochromulina_sp._CCMP291-KOO26431</t>
  </si>
  <si>
    <t>tig00020965_g16868.t1</t>
  </si>
  <si>
    <t>gi|1058085640|gb|JAS46480.1|</t>
  </si>
  <si>
    <t>Eukaryota-Metazoa-Arthropoda-Insecta-Hemiptera-Cicadellidae-Cuerna-Cuerna_arida-JAS46480</t>
  </si>
  <si>
    <t>tig00021070_g17821.t1</t>
  </si>
  <si>
    <t>gi|873234262|emb|CEM02155.1|</t>
  </si>
  <si>
    <t>Eukaryota-undef-Chromerida-undef-undef-undef-Vitrella-Vitrella_brassicaformis-CEM02155</t>
  </si>
  <si>
    <t>tig00021127_g18782.t1</t>
  </si>
  <si>
    <t>gi|939630427|ref|XP_014277921.1|</t>
  </si>
  <si>
    <t>Eukaryota-Metazoa-Arthropoda-Insecta-Hemiptera-Pentatomidae-Halyomorpha-Halyomorpha_halys-XP_014277921</t>
  </si>
  <si>
    <t>tig00021352_g20712.t1</t>
  </si>
  <si>
    <t>gi|326497337|dbj|BAK02253.1|</t>
  </si>
  <si>
    <t>Eukaryota-Viridiplantae-Streptophyta-Liliopsida-Poales-Poaceae-Hordeum-Hordeum_vulgare-BAK02253</t>
  </si>
  <si>
    <t>tig00021489_g21680.t1</t>
  </si>
  <si>
    <t>gi|901826918|gb|KMZ76242.1|</t>
  </si>
  <si>
    <t>Eukaryota-Viridiplantae-Streptophyta-Liliopsida-Alismatales-Zosteraceae-Zostera-Zostera_marina-KMZ76242</t>
  </si>
  <si>
    <t>tig00022075_g23609.t1</t>
  </si>
  <si>
    <t>gi|145345598|ref|XP_001417292.1|</t>
  </si>
  <si>
    <t>Eukaryota-Viridiplantae-Chlorophyta-Mamiellophyceae-Mamiellales-Bathycoccaceae-Ostreococcus-Ostreococcus_'lucimarinus'-XP_001417292</t>
  </si>
  <si>
    <t>tig00000076_g2399.t1</t>
  </si>
  <si>
    <t>gi|1026757274|gb|OAE19567.1|</t>
  </si>
  <si>
    <t>Eukaryota-Viridiplantae-Streptophyta-Marchantiopsida-Marchantiales-Marchantiaceae-Marchantia-Marchantia_polymorpha-OAE19567</t>
  </si>
  <si>
    <t>tig00000711_g3374.t1</t>
  </si>
  <si>
    <t>gi|672820178|gb|KFH65075.1|</t>
  </si>
  <si>
    <t>Eukaryota-Fungi-Mucoromycota-undef-Mortierellales-Mortierellaceae-Mortierella-Mortierella_verticillata-KFH65075</t>
  </si>
  <si>
    <t>tig00001333_g8196.t1</t>
  </si>
  <si>
    <t>gi|383212636|dbj|BAM09148.1|</t>
  </si>
  <si>
    <t>Eukaryota-undef-undef-Glaucocystophyceae-undef-Cyanophoraceae-Cyanophora-Cyanophora_paradoxa-BAM09148</t>
  </si>
  <si>
    <t>tig00000144_g9172.t1</t>
  </si>
  <si>
    <t>gi|330845692|ref|XP_003294708.1|</t>
  </si>
  <si>
    <t>Eukaryota-undef-undef-undef-Dictyosteliida-undef-Dictyostelium-Dictyostelium_purpureum-XP_003294708</t>
  </si>
  <si>
    <t>tig00020965_g16869.t1</t>
  </si>
  <si>
    <t>tig00021070_g17822.t1</t>
  </si>
  <si>
    <t>gi|1049273576|ref|XP_017577140.1|</t>
  </si>
  <si>
    <t>Eukaryota-Metazoa-Chordata-Actinopteri-Characiformes-Serrasalmidae-Pygocentrus-Pygocentrus_nattereri-XP_017577140</t>
  </si>
  <si>
    <t>tig00021352_g20713.t1</t>
  </si>
  <si>
    <t>gi|919101051|ref|XP_013386891.1|</t>
  </si>
  <si>
    <t>Eukaryota-Metazoa-Brachiopoda-Lingulata-Lingulida-Lingulidae-Lingula-Lingula_anatina-XP_013386891</t>
  </si>
  <si>
    <t>tig00021489_g21681.t1</t>
  </si>
  <si>
    <t>gi|1027014982|ref|XP_016605507.1|</t>
  </si>
  <si>
    <t>Eukaryota-Fungi-Chytridiomycota-Chytridiomycetes-Spizellomycetales-Spizellomycetaceae-Spizellomyces-Spizellomyces_punctatus-XP_016605507</t>
  </si>
  <si>
    <t>tig00022075_g23610.t1</t>
  </si>
  <si>
    <t>gi|545709307|ref|XP_005706964.1|</t>
  </si>
  <si>
    <t>Eukaryota-undef-undef-Bangiophyceae-Cyanidiales-Cyanidiaceae-Galdieria-Galdieria_sulphuraria-XP_005706964</t>
  </si>
  <si>
    <t>tig00000382_g24570.t1</t>
  </si>
  <si>
    <t>gi|302814686|ref|XP_002989026.1|</t>
  </si>
  <si>
    <t>Eukaryota-Viridiplantae-Streptophyta-Lycopodiopsida-Selaginellales-Selaginellaceae-Selaginella-Selaginella_moellendorffii-XP_002989026</t>
  </si>
  <si>
    <t>tig00000405_g466.t1</t>
  </si>
  <si>
    <t>gi|652457570|ref|WP_026852409.1|</t>
  </si>
  <si>
    <t>Bacteria-undef-Acidobacteria-Holophagae-Holophagales-Holophagaceae-Geothrix-Geothrix_fermentans-WP_026852409</t>
  </si>
  <si>
    <t>tig00000711_g3375.t1</t>
  </si>
  <si>
    <t>gi|470442081|ref|XP_004339490.1|</t>
  </si>
  <si>
    <t>Eukaryota-undef-undef-undef-Longamoebia-Acanthamoebidae-Acanthamoeba-Acanthamoeba_castellanii-XP_004339490</t>
  </si>
  <si>
    <t>tig00000889_g5306.t1</t>
  </si>
  <si>
    <t>gi|446933988|ref|WP_001011244.1|</t>
  </si>
  <si>
    <t>Bacteria-undef-Spirochaetes-Spirochaetia-undef-Leptospiraceae-Leptospira-Leptospira_interrogans-WP_001011244</t>
  </si>
  <si>
    <t>tig00001333_g8197.t1</t>
  </si>
  <si>
    <t>gi|1012321977|gb|KYP34372.1|</t>
  </si>
  <si>
    <t>Eukaryota-Viridiplantae-Streptophyta-undef-Fabales-Fabaceae-Cajanus-Cajanus_cajan-KYP34372</t>
  </si>
  <si>
    <t>tig00000144_g9173.t1</t>
  </si>
  <si>
    <t>gi|831774154|ref|XP_012754126.1|</t>
  </si>
  <si>
    <t>Eukaryota-undef-undef-undef-Dictyosteliida-undef-Acytostelium-Acytostelium_subglobosum-XP_012754126</t>
  </si>
  <si>
    <t>tig00020610_g12045.t1</t>
  </si>
  <si>
    <t>gi|167520932|ref|XP_001744805.1|</t>
  </si>
  <si>
    <t>Eukaryota-undef-undef-undef-Choanoflagellida-Salpingoecidae-Monosiga-Monosiga_brevicollis-XP_001744805</t>
  </si>
  <si>
    <t>tig00020689_g13003.t1</t>
  </si>
  <si>
    <t>tig00020918_g15895.t1</t>
  </si>
  <si>
    <t>tig00020965_g16870.t1</t>
  </si>
  <si>
    <t>gi|893714628|gb|KMW70387.1|</t>
  </si>
  <si>
    <t>Bacteria-undef-Cyanobacteria-undef-Oscillatoriales-Oscillatoriaceae-Limnoraphis-Limnoraphis_robusta-KMW70387</t>
  </si>
  <si>
    <t>tig00021127_g18784.t1</t>
  </si>
  <si>
    <t>gi|488049610|ref|WP_002121007.1|</t>
  </si>
  <si>
    <t>Bacteria-undef-Spirochaetes-Spirochaetia-undef-Leptospiraceae-Leptospira-Leptospira_interrogans-WP_002121007</t>
  </si>
  <si>
    <t>tig00021583_g22658.t1</t>
  </si>
  <si>
    <t>tig00022075_g23611.t1</t>
  </si>
  <si>
    <t>gi|971510888|dbj|GAQ87327.1|</t>
  </si>
  <si>
    <t>Eukaryota-Viridiplantae-Streptophyta-Klebsormidiophyceae-Klebsormidiales-Klebsormidiaceae-Klebsormidium-Klebsormidium_flaccidum-GAQ87327</t>
  </si>
  <si>
    <t>tig00000382_g24571.t1</t>
  </si>
  <si>
    <t>gi|505269862|ref|WP_015456964.1|</t>
  </si>
  <si>
    <t>Bacteria-undef-Proteobacteria-Alphaproteobacteria-Sphingomonadales-Sphingomonadaceae-Sphingomonas-Sphingomonas_sp._MM-1-WP_015456964</t>
  </si>
  <si>
    <t>tig00000405_g467.t1</t>
  </si>
  <si>
    <t>gi|523780640|gb|EPR79748.1|</t>
  </si>
  <si>
    <t>Eukaryota-Fungi-Microsporidia-undef-undef-Spraguidae-Spraguea-Spraguea_lophii-EPR79748</t>
  </si>
  <si>
    <t>tig00000076_g2401.t1</t>
  </si>
  <si>
    <t>gi|551602379|ref|XP_005782765.1|</t>
  </si>
  <si>
    <t>Eukaryota-undef-undef-undef-Isochrysidales-Noelaerhabdaceae-Emiliania-Emiliania_huxleyi-XP_005782765</t>
  </si>
  <si>
    <t>tig00000711_g3376.t1</t>
  </si>
  <si>
    <t>gi|502606652|ref|WP_012843743.1|</t>
  </si>
  <si>
    <t>Bacteria-undef-Bacteroidetes-undef-Bacteroidetes Order II. Incertae sedis-Rhodothermaceae-Rhodothermus-Rhodothermus_marinus-WP_012843743</t>
  </si>
  <si>
    <t>tig00000806_g4344.t1</t>
  </si>
  <si>
    <t>gi|946652434|ref|XP_014429431.1|</t>
  </si>
  <si>
    <t>Eukaryota-Metazoa-Chordata-undef-Testudines-Trionychidae-Pelodiscus-Pelodiscus_sinensis-XP_014429431</t>
  </si>
  <si>
    <t>tig00000889_g5306.t2</t>
  </si>
  <si>
    <t>tig00001333_g8197.t2</t>
  </si>
  <si>
    <t>tig00000144_g9174.t1</t>
  </si>
  <si>
    <t>gi|281209265|gb|EFA83438.1|</t>
  </si>
  <si>
    <t>Eukaryota-undef-undef-undef-Dictyosteliida-undef-Polysphondylium-Polysphondylium_pallidum-EFA83438</t>
  </si>
  <si>
    <t>tig00020689_g13004.t1</t>
  </si>
  <si>
    <t>gi|384502132|gb|EIE92623.1|</t>
  </si>
  <si>
    <t>Eukaryota-Fungi-Mucoromycota-undef-Mucorales-Rhizopodaceae-Rhizopus-Rhizopus_delemar-EIE92623</t>
  </si>
  <si>
    <t>tig00021127_g18785.t1</t>
  </si>
  <si>
    <t>gi|727141163|emb|CEG76377.1|</t>
  </si>
  <si>
    <t>Eukaryota-Fungi-Mucoromycota-undef-Mucorales-Rhizopodaceae-Rhizopus-Rhizopus_microsporus-CEG76377</t>
  </si>
  <si>
    <t>tig00022075_g23612.t1</t>
  </si>
  <si>
    <t>gi|390331983|ref|XP_003723396.1|</t>
  </si>
  <si>
    <t>Eukaryota-Metazoa-Echinodermata-Echinoidea-Echinoida-Strongylocentrotidae-Strongylocentrotus-Strongylocentrotus_purpuratus-XP_003723396</t>
  </si>
  <si>
    <t>tig00000382_g24572.t1</t>
  </si>
  <si>
    <t>gi|42569798|ref|NP_181567.3|</t>
  </si>
  <si>
    <t>Eukaryota-Viridiplantae-Streptophyta-undef-Brassicales-Brassicaceae-Arabidopsis-Arabidopsis_thaliana-NP_181567</t>
  </si>
  <si>
    <t>tig00000405_g467.t2</t>
  </si>
  <si>
    <t>gi|698784121|ref|XP_009825104.1|</t>
  </si>
  <si>
    <t>Eukaryota-undef-undef-Oomycetes-Saprolegniales-Saprolegniaceae-Aphanomyces-Aphanomyces_astaci-XP_009825104</t>
  </si>
  <si>
    <t>tig00001003_g6267.t1</t>
  </si>
  <si>
    <t>gi|545353570|ref|XP_005642621.1|</t>
  </si>
  <si>
    <t>Eukaryota-Viridiplantae-Chlorophyta-Trebouxiophyceae-undef-Coccomyxaceae-Coccomyxa-Coccomyxa_subellipsoidea-XP_005642621</t>
  </si>
  <si>
    <t>tig00000144_g9175.t1</t>
  </si>
  <si>
    <t>gi|961111583|ref|XP_014779106.1|</t>
  </si>
  <si>
    <t>Eukaryota-Metazoa-Mollusca-Cephalopoda-Octopoda-Octopodidae-Octopus-Octopus_bimaculoides-XP_014779106</t>
  </si>
  <si>
    <t>tig00020560_g11080.t1</t>
  </si>
  <si>
    <t>gi|743916434|ref|XP_011002193.1|</t>
  </si>
  <si>
    <t>Eukaryota-Viridiplantae-Streptophyta-undef-Malpighiales-Salicaceae-Populus-Populus_euphratica-XP_011002193</t>
  </si>
  <si>
    <t>tig00020801_g13951.t1</t>
  </si>
  <si>
    <t>gi|943961284|ref|XP_014363137.1|</t>
  </si>
  <si>
    <t>Eukaryota-Metazoa-Arthropoda-Insecta-Lepidoptera-Papilionidae-Papilio-Papilio_machaon-XP_014363137</t>
  </si>
  <si>
    <t>tig00020965_g16872.t1</t>
  </si>
  <si>
    <t>tig00021070_g17825.t1</t>
  </si>
  <si>
    <t>gi|503018929|ref|WP_013253905.1|</t>
  </si>
  <si>
    <t>Bacteria-undef-Spirochaetes-Spirochaetia-Spirochaetales-Spirochaetaceae-Sediminispirochaeta-Sediminispirochaeta_smaragdinae-WP_013253905</t>
  </si>
  <si>
    <t>tig00021127_g18786.t1</t>
  </si>
  <si>
    <t>gi|488814866|ref|WP_002727272.1|</t>
  </si>
  <si>
    <t>Bacteria-undef-Proteobacteria-Alphaproteobacteria-Rhodospirillales-Rhodospirillaceae-Phaeospirillum-Phaeospirillum_molischianum-WP_002727272</t>
  </si>
  <si>
    <t>tig00021583_g22660.t1</t>
  </si>
  <si>
    <t>tig00022075_g23613.t1</t>
  </si>
  <si>
    <t>gi|119552594|gb|ABL84200.1|</t>
  </si>
  <si>
    <t>Eukaryota-undef-undef-undef-Physariida-Physaraceae-Physarum-Physarum_polycephalum-ABL84200</t>
  </si>
  <si>
    <t>tig00000382_g24573.t1</t>
  </si>
  <si>
    <t>gi|159489308|ref|XP_001702639.1|</t>
  </si>
  <si>
    <t>Eukaryota-Viridiplantae-Chlorophyta-Chlorophyceae-Chlamydomonadales-Chlamydomonadaceae-Chlamydomonas-Chlamydomonas_reinhardtii-XP_001702639</t>
  </si>
  <si>
    <t>tig00000455_g1008.t1</t>
  </si>
  <si>
    <t>gi|935596170|ref|WP_054464105.1|</t>
  </si>
  <si>
    <t>Bacteria-undef-Cyanobacteria-undef-Oscillatoriales-Microcoleaceae-Planktothricoides-Planktothricoides_sp._SR001-WP_054464105</t>
  </si>
  <si>
    <t>tig00000545_g1982.t1</t>
  </si>
  <si>
    <t>gi|1056999379|ref|WP_068410896.1|</t>
  </si>
  <si>
    <t>Bacteria-undef-Planctomycetes-Planctomycetia-Planctomycetales-Planctomycetaceae-Planctomyces-Planctomyces_sp._SH-PL62-WP_068410896</t>
  </si>
  <si>
    <t>tig00000663_g2957.t1</t>
  </si>
  <si>
    <t>gi|585671864|ref|XP_006818124.1|</t>
  </si>
  <si>
    <t>Eukaryota-Metazoa-Hemichordata-Enteropneusta-undef-Harrimaniidae-Saccoglossus-Saccoglossus_kowalevskii-XP_006818124</t>
  </si>
  <si>
    <t>tig00000851_g4885.t1</t>
  </si>
  <si>
    <t>gi|1013940653|gb|KYQ94336.1|</t>
  </si>
  <si>
    <t>Eukaryota-undef-undef-undef-Dictyosteliida-undef-Dictyostelium-Dictyostelium_lacteum-KYQ94336</t>
  </si>
  <si>
    <t>tig00000981_g5860.t1</t>
  </si>
  <si>
    <t>gi|524913036|ref|XP_005111352.1|</t>
  </si>
  <si>
    <t>Eukaryota-Metazoa-Mollusca-Gastropoda-undef-Aplysiidae-Aplysia-Aplysia_californica-XP_005111352</t>
  </si>
  <si>
    <t>tig00001073_g6812.t1</t>
  </si>
  <si>
    <t>gi|1027001189|ref|XP_016606402.1|</t>
  </si>
  <si>
    <t>Eukaryota-Fungi-Chytridiomycota-Chytridiomycetes-Spizellomycetales-Spizellomycetaceae-Spizellomyces-Spizellomyces_punctatus-XP_016606402</t>
  </si>
  <si>
    <t>tig00001249_g7779.t1</t>
  </si>
  <si>
    <t>gi|223995577|ref|XP_002287462.1|</t>
  </si>
  <si>
    <t>Eukaryota-undef-Bacillariophyta-Coscinodiscophyceae-Thalassiosirales-Thalassiosiraceae-Thalassiosira-Thalassiosira_pseudonana-XP_002287462</t>
  </si>
  <si>
    <t>tig00001467_g8752.t1</t>
  </si>
  <si>
    <t>gi|947952670|ref|WP_056612623.1|</t>
  </si>
  <si>
    <t>Bacteria-undef-Proteobacteria-Alphaproteobacteria-Sphingomonadales-Sphingomonadaceae-Sphingomonas-Sphingomonas_sp._Root241-WP_056612623</t>
  </si>
  <si>
    <t>tig00000157_g9724.t1</t>
  </si>
  <si>
    <t>tig00020553_g10669.t1</t>
  </si>
  <si>
    <t>gi|1043298318|gb|OBZ83558.1|</t>
  </si>
  <si>
    <t>Eukaryota-Fungi-Mucoromycota-undef-Mucorales-Choanephoraceae-Choanephora-Choanephora_cucurbitarum-OBZ83558</t>
  </si>
  <si>
    <t>tig00020675_g12589.t1</t>
  </si>
  <si>
    <t>gi|500112636|ref|WP_011788641.1|</t>
  </si>
  <si>
    <t>Bacteria-undef-Proteobacteria-Gammaproteobacteria-Alteromonadales-Shewanellaceae-Shewanella-Shewanella_sp._W3-18-1-WP_011788641</t>
  </si>
  <si>
    <t>tig00020951_g16450.t1</t>
  </si>
  <si>
    <t>tig00021433_g21263.t1</t>
  </si>
  <si>
    <t>gi|335058613|gb|AEH26502.1|</t>
  </si>
  <si>
    <t>Bacteria-undef-Acidobacteria-undef-undef-undef-undef-uncultured_Acidobacteria_bacterium_A11-AEH26502</t>
  </si>
  <si>
    <t>tig00021720_g23199.t1</t>
  </si>
  <si>
    <t>gi|1052895491|emb|SCI48879.1|</t>
  </si>
  <si>
    <t>Bacteria-undef-Firmicutes-Clostridia-Clostridiales-Clostridiaceae-Clostridium-uncultured_Clostridium_sp.-SCI48879</t>
  </si>
  <si>
    <t>tig00000492_g1432.t1</t>
  </si>
  <si>
    <t>gi|920163824|ref|WP_052960971.1|</t>
  </si>
  <si>
    <t>Bacteria-undef-Proteobacteria-Gammaproteobacteria-Alteromonadales-Pseudoalteromonadaceae-Pseudoalteromonas-Pseudoalteromonas_luteoviolacea-WP_052960971</t>
  </si>
  <si>
    <t>tig00000076_g2403.t1</t>
  </si>
  <si>
    <t>gi|971511102|dbj|GAQ87092.1|</t>
  </si>
  <si>
    <t>Eukaryota-Viridiplantae-Streptophyta-Klebsormidiophyceae-Klebsormidiales-Klebsormidiaceae-Klebsormidium-Klebsormidium_flaccidum-GAQ87092</t>
  </si>
  <si>
    <t>tig00000806_g4346.t1</t>
  </si>
  <si>
    <t>gi|957850198|ref|XP_014675553.1|</t>
  </si>
  <si>
    <t>Eukaryota-Metazoa-Priapulida-undef-undef-Priapulidae-Priapulus-Priapulus_caudatus-XP_014675553</t>
  </si>
  <si>
    <t>tig00001003_g6268.t1</t>
  </si>
  <si>
    <t>gi|1026597073|gb|OAD81423.1|</t>
  </si>
  <si>
    <t>Eukaryota-Fungi-Mucoromycota-undef-Mucorales-Phycomycetaceae-Phycomyces-Phycomyces_blakesleeanus-OAD81423</t>
  </si>
  <si>
    <t>tig00000144_g9176.t1</t>
  </si>
  <si>
    <t>gi|1057521868|ref|WP_068818740.1|</t>
  </si>
  <si>
    <t>Bacteria-undef-Cyanobacteria-undef-Synechococcales-Leptolyngbyaceae-Phormidesmis-Phormidesmis_priestleyi-WP_068818740</t>
  </si>
  <si>
    <t>tig00000158_g10124.t1</t>
  </si>
  <si>
    <t>tig00020560_g11081.t1</t>
  </si>
  <si>
    <t>gi|1021508101|ref|XP_016197398.1|</t>
  </si>
  <si>
    <t>Eukaryota-Viridiplantae-Streptophyta-undef-Fabales-Fabaceae-Arachis-Arachis_ipaensis-XP_016197398</t>
  </si>
  <si>
    <t>tig00020801_g13952.t1</t>
  </si>
  <si>
    <t>gi|813188237|ref|XP_012207488.1|</t>
  </si>
  <si>
    <t>Eukaryota-undef-undef-Oomycetes-Saprolegniales-Saprolegniaceae-Saprolegnia-Saprolegnia_parasitica-XP_012207488</t>
  </si>
  <si>
    <t>tig00020892_g14929.t1</t>
  </si>
  <si>
    <t>gi|545367893|ref|XP_005648747.1|</t>
  </si>
  <si>
    <t>Eukaryota-Viridiplantae-Chlorophyta-Trebouxiophyceae-undef-Coccomyxaceae-Coccomyxa-Coccomyxa_subellipsoidea-XP_005648747</t>
  </si>
  <si>
    <t>tig00021070_g17826.t1</t>
  </si>
  <si>
    <t>gi|749877083|gb|KIJ46853.1|</t>
  </si>
  <si>
    <t>Eukaryota-Fungi-Basidiomycota-Agaricomycetes-Geastrales-Sphaerobolaceae-Sphaerobolus-Sphaerobolus_stellatus-KIJ46853</t>
  </si>
  <si>
    <t>tig00021257_g19751.t1</t>
  </si>
  <si>
    <t>gi|971517564|dbj|GAQ80613.1|</t>
  </si>
  <si>
    <t>Eukaryota-Viridiplantae-Streptophyta-Klebsormidiophyceae-Klebsormidiales-Klebsormidiaceae-Klebsormidium-Klebsormidium_flaccidum-GAQ80613</t>
  </si>
  <si>
    <t>tig00022075_g23614.t1</t>
  </si>
  <si>
    <t>gi|999967847|gb|KXJ07021.1|</t>
  </si>
  <si>
    <t>Eukaryota-Metazoa-Cnidaria-Anthozoa-Actiniaria-Aiptasiidae-Exaiptasia-Exaiptasia_pallida-KXJ07021</t>
  </si>
  <si>
    <t>tig00000382_g24574.t1</t>
  </si>
  <si>
    <t>gi|974065019|ref|XP_015229873.1|</t>
  </si>
  <si>
    <t>Eukaryota-Metazoa-Chordata-Actinopteri-Cyprinodontiformes-Cyprinodontidae-Cyprinodon-Cyprinodon_variegatus-XP_015229873</t>
  </si>
  <si>
    <t>tig00000405_g469.t1</t>
  </si>
  <si>
    <t>gi|1046776313|gb|OCK84580.1|</t>
  </si>
  <si>
    <t>Eukaryota-Fungi-Ascomycota-Dothideomycetes-Mytilinidiales-Argynnaceae-Lepidopterella-Lepidopterella_palustris-OCK84580</t>
  </si>
  <si>
    <t>tig00000076_g2404.t1</t>
  </si>
  <si>
    <t>gi|671691099|emb|CDS05837.1|</t>
  </si>
  <si>
    <t>Eukaryota-Fungi-Mucoromycota-undef-Mucorales-Lichtheimiaceae-Lichtheimia-Lichtheimia_ramosa-CDS05837</t>
  </si>
  <si>
    <t>tig00000711_g3379.t1</t>
  </si>
  <si>
    <t>gi|516852852|ref|WP_018131311.1|</t>
  </si>
  <si>
    <t>Bacteria-undef-Firmicutes-Bacilli-Bacillales-Alicyclobacillaceae-Effusibacillus-Effusibacillus_pohliae-WP_018131311</t>
  </si>
  <si>
    <t>tig00000889_g5309.t1</t>
  </si>
  <si>
    <t>tig00001003_g6269.t1</t>
  </si>
  <si>
    <t>gi|827754959|gb|KLO09703.1|</t>
  </si>
  <si>
    <t>Eukaryota-Fungi-Basidiomycota-Agaricomycetes-Hymenochaetales-Schizoporaceae-Schizopora-Schizopora_paradoxa-KLO09703</t>
  </si>
  <si>
    <t>tig00001333_g8199.t1</t>
  </si>
  <si>
    <t>gi|551671778|ref|XP_005838646.1|</t>
  </si>
  <si>
    <t>Eukaryota-undef-undef-Cryptophyta-Pyrenomonadales-Geminigeraceae-Guillardia-Guillardia_theta-XP_005838646</t>
  </si>
  <si>
    <t>tig00000158_g10125.t1</t>
  </si>
  <si>
    <t>tig00020560_g11082.t1</t>
  </si>
  <si>
    <t>gi|971515662|dbj|GAQ82562.1|</t>
  </si>
  <si>
    <t>Eukaryota-Viridiplantae-Streptophyta-Klebsormidiophyceae-Klebsormidiales-Klebsormidiaceae-Klebsormidium-Klebsormidium_flaccidum-GAQ82562</t>
  </si>
  <si>
    <t>tig00020801_g13953.t1</t>
  </si>
  <si>
    <t>gi|942689125|ref|WP_055393802.1|</t>
  </si>
  <si>
    <t>Bacteria-undef-Bacteroidetes-Flavobacteriia-Flavobacteriales-Flavobacteriaceae-Flagellimonas-Flagellimonas_sp._DK169-WP_055393802</t>
  </si>
  <si>
    <t>tig00020892_g14930.t1</t>
  </si>
  <si>
    <t>gi|347966510|ref|XP_321327.5|</t>
  </si>
  <si>
    <t>Eukaryota-Metazoa-Arthropoda-Insecta-Diptera-Culicidae-Anopheles-Anopheles_gambiae-XP_321327</t>
  </si>
  <si>
    <t>tig00021257_g19752.t1</t>
  </si>
  <si>
    <t>gi|929755976|ref|XP_014152970.1|</t>
  </si>
  <si>
    <t>Eukaryota-undef-undef-Ichthyosporea-Ichthyophonida-undef-Sphaeroforma-Sphaeroforma_arctica-XP_014152970</t>
  </si>
  <si>
    <t>tig00021489_g21686.t1</t>
  </si>
  <si>
    <t>gi|551307258|ref|WP_022927180.1|</t>
  </si>
  <si>
    <t>Bacteria-undef-Actinobacteria-Thermoleophilia-Solirubrobacterales-Patulibacteraceae-Patulibacter-Patulibacter_americanus-WP_022927180</t>
  </si>
  <si>
    <t>tig00021583_g22662.t1</t>
  </si>
  <si>
    <t>tig00022075_g23615.t1</t>
  </si>
  <si>
    <t>gi|719730130|ref|XP_010224579.1|</t>
  </si>
  <si>
    <t>Eukaryota-Metazoa-Chordata-Aves-Tinamiformes-Tinamidae-Tinamus-Tinamus_guttatus-XP_010224579</t>
  </si>
  <si>
    <t>tig00000382_g24575.t1</t>
  </si>
  <si>
    <t>gi|971509000|dbj|GAQ89210.1|</t>
  </si>
  <si>
    <t>Eukaryota-Viridiplantae-Streptophyta-Klebsormidiophyceae-Klebsormidiales-Klebsormidiaceae-Klebsormidium-Klebsormidium_flaccidum-GAQ89210</t>
  </si>
  <si>
    <t>tig00000076_g2405.t1</t>
  </si>
  <si>
    <t>gi|1042323932|ref|XP_017309614.1|</t>
  </si>
  <si>
    <t>Eukaryota-Metazoa-Chordata-Actinopteri-Siluriformes-Ictaluridae-Ictalurus-Ictalurus_punctatus-XP_017309614</t>
  </si>
  <si>
    <t>tig00000806_g4348.t1</t>
  </si>
  <si>
    <t>gi|919089703|ref|XP_013381879.1|</t>
  </si>
  <si>
    <t>Eukaryota-Metazoa-Brachiopoda-Lingulata-Lingulida-Lingulidae-Lingula-Lingula_anatina-XP_013381879</t>
  </si>
  <si>
    <t>tig00000889_g5310.t1</t>
  </si>
  <si>
    <t>gi|1020480044|ref|XP_016145442.1|</t>
  </si>
  <si>
    <t>Eukaryota-Metazoa-Chordata-Actinopteri-Cypriniformes-Cyprinidae-Sinocyclocheilus-Sinocyclocheilus_grahami-XP_016145442</t>
  </si>
  <si>
    <t>tig00001003_g6270.t1</t>
  </si>
  <si>
    <t>gi|674874740|emb|CDY58453.1|</t>
  </si>
  <si>
    <t>Eukaryota-Viridiplantae-Streptophyta-undef-Brassicales-Brassicaceae-Brassica-Brassica_napus-CDY58453</t>
  </si>
  <si>
    <t>tig00001130_g7231.t1</t>
  </si>
  <si>
    <t>tig00000158_g10126.t1</t>
  </si>
  <si>
    <t>tig00020610_g12050.t1</t>
  </si>
  <si>
    <t>gi|932879187|dbj|BAS59239.1|</t>
  </si>
  <si>
    <t>Bacteria-undef-Cyanobacteria-undef-Synechococcales-Leptolyngbyaceae-Leptolyngbya-Leptolyngbya_boryana-BAS59239</t>
  </si>
  <si>
    <t>tig00020965_g16875.t1</t>
  </si>
  <si>
    <t>gi|397642055|gb|EJK75000.1|</t>
  </si>
  <si>
    <t>Eukaryota-undef-Bacillariophyta-Coscinodiscophyceae-Thalassiosirales-Thalassiosiraceae-Thalassiosira-Thalassiosira_oceanica-EJK75000</t>
  </si>
  <si>
    <t>tig00021127_g18789.t1</t>
  </si>
  <si>
    <t>gi|1035953402|gb|OAY75664.1|</t>
  </si>
  <si>
    <t>Eukaryota-Viridiplantae-Streptophyta-Liliopsida-Poales-Bromeliaceae-Ananas-Ananas_comosus-OAY75664</t>
  </si>
  <si>
    <t>tig00021257_g19753.t1</t>
  </si>
  <si>
    <t>gi|488890033|ref|WP_002801952.1|</t>
  </si>
  <si>
    <t>Bacteria-undef-Cyanobacteria-undef-Chroococcales-Microcystaceae-Microcystis-Microcystis_aeruginosa-WP_002801952</t>
  </si>
  <si>
    <t>tig00021352_g20719.t1</t>
  </si>
  <si>
    <t>gi|908436533|ref|XP_013077741.1|</t>
  </si>
  <si>
    <t>Eukaryota-Metazoa-Mollusca-Gastropoda-undef-Planorbidae-Biomphalaria-Biomphalaria_glabrata-XP_013077741</t>
  </si>
  <si>
    <t>tig00021583_g22662.t2</t>
  </si>
  <si>
    <t>gi|939613097|gb|KPV75118.1|</t>
  </si>
  <si>
    <t>Eukaryota-Fungi-Basidiomycota-Microbotryomycetes-Sporidiobolales-Sporidiobolaceae-Rhodotorula-Rhodotorula_graminis-KPV75118</t>
  </si>
  <si>
    <t>tig00022075_g23616.t1</t>
  </si>
  <si>
    <t>gi|1026985996|ref|XP_016608393.1|</t>
  </si>
  <si>
    <t>Eukaryota-Fungi-Chytridiomycota-Chytridiomycetes-Spizellomycetales-Spizellomycetaceae-Spizellomyces-Spizellomyces_punctatus-XP_016608393</t>
  </si>
  <si>
    <t>tig00000382_g24576.t1</t>
  </si>
  <si>
    <t>gi|727483816|ref|XP_010417777.1|</t>
  </si>
  <si>
    <t>Eukaryota-Viridiplantae-Streptophyta-undef-Brassicales-Brassicaceae-Camelina-Camelina_sativa-XP_010417777</t>
  </si>
  <si>
    <t>tig00000076_g2406.t1</t>
  </si>
  <si>
    <t>gi|1032648478|gb|OAQ29771.1|</t>
  </si>
  <si>
    <t>Eukaryota-Fungi-Mucoromycota-undef-Mortierellales-Mortierellaceae-Mortierella-Mortierella_elongata-OAQ29771</t>
  </si>
  <si>
    <t>tig00000711_g3381.t1</t>
  </si>
  <si>
    <t>gi|971510851|dbj|GAQ87345.1|</t>
  </si>
  <si>
    <t>Eukaryota-Viridiplantae-Streptophyta-Klebsormidiophyceae-Klebsormidiales-Klebsormidiaceae-Klebsormidium-Klebsormidium_flaccidum-GAQ87345</t>
  </si>
  <si>
    <t>tig00000889_g5311.t1</t>
  </si>
  <si>
    <t>gi|672395254|dbj|GAK51603.1|</t>
  </si>
  <si>
    <t>Bacteria-undef-undef-undef-undef-undef-Candidatus Moduliflexus-Candidatus_Moduliflexus_flocculans-GAK51603</t>
  </si>
  <si>
    <t>tig00001003_g6271.t1</t>
  </si>
  <si>
    <t>gi|669137162|ref|XP_008604149.1|</t>
  </si>
  <si>
    <t>Eukaryota-undef-undef-Oomycetes-Saprolegniales-Saprolegniaceae-Saprolegnia-Saprolegnia_diclina-XP_008604149</t>
  </si>
  <si>
    <t>tig00001333_g8201.t1</t>
  </si>
  <si>
    <t>gi|597752696|ref|XP_007238199.1|</t>
  </si>
  <si>
    <t>Eukaryota-Metazoa-Chordata-Actinopteri-Characiformes-Characidae-Astyanax-Astyanax_mexicanus-XP_007238199</t>
  </si>
  <si>
    <t>tig00000158_g10127.t1</t>
  </si>
  <si>
    <t>gi|674900402|emb|CDY32568.1|</t>
  </si>
  <si>
    <t>Eukaryota-Viridiplantae-Streptophyta-undef-Brassicales-Brassicaceae-Brassica-Brassica_napus-CDY32568</t>
  </si>
  <si>
    <t>tig00020610_g12051.t1</t>
  </si>
  <si>
    <t>gi|330794888|ref|XP_003285508.1|</t>
  </si>
  <si>
    <t>Eukaryota-undef-undef-undef-Dictyosteliida-undef-Dictyostelium-Dictyostelium_purpureum-XP_003285508</t>
  </si>
  <si>
    <t>tig00020693_g13009.t1</t>
  </si>
  <si>
    <t>tig00020801_g13955.t1</t>
  </si>
  <si>
    <t>gi|747062097|ref|XP_011077540.1|</t>
  </si>
  <si>
    <t>Eukaryota-Viridiplantae-Streptophyta-undef-Lamiales-Pedaliaceae-Sesamum-Sesamum_indicum-XP_011077540</t>
  </si>
  <si>
    <t>tig00021127_g18790.t1</t>
  </si>
  <si>
    <t>gi|294461141|gb|ADE76135.1|</t>
  </si>
  <si>
    <t>Eukaryota-Viridiplantae-Streptophyta-undef-Pinales-Pinaceae-Picea-Picea_sitchensis-ADE76135</t>
  </si>
  <si>
    <t>tig00021352_g20719.t2</t>
  </si>
  <si>
    <t>tig00021489_g21688.t1</t>
  </si>
  <si>
    <t>gi|1021508016|ref|XP_016197353.1|</t>
  </si>
  <si>
    <t>Eukaryota-Viridiplantae-Streptophyta-undef-Fabales-Fabaceae-Arachis-Arachis_ipaensis-XP_016197353</t>
  </si>
  <si>
    <t>tig00022075_g23617.t1</t>
  </si>
  <si>
    <t>gi|443719200|gb|ELU09474.1|</t>
  </si>
  <si>
    <t>Eukaryota-Metazoa-Annelida-Polychaeta-Capitellida-Capitellidae-Capitella-Capitella_teleta-ELU09474</t>
  </si>
  <si>
    <t>tig00000382_g24577.t1</t>
  </si>
  <si>
    <t>gi|527193300|gb|EPS63387.1|</t>
  </si>
  <si>
    <t>Eukaryota-Viridiplantae-Streptophyta-undef-Lamiales-Lentibulariaceae-Genlisea-Genlisea_aurea-EPS63387</t>
  </si>
  <si>
    <t>tig00000492_g1436.t1</t>
  </si>
  <si>
    <t>gi|496668020|ref|WP_009310510.1|</t>
  </si>
  <si>
    <t>Bacteria-undef-Firmicutes-Bacilli-Lactobacillales-Lactobacillaceae-Lactobacillus-Lactobacillus_sp._7_1_47FAA-WP_009310510</t>
  </si>
  <si>
    <t>tig00000076_g2407.t1</t>
  </si>
  <si>
    <t>gi|957827995|ref|XP_014663863.1|</t>
  </si>
  <si>
    <t>Eukaryota-Metazoa-Priapulida-undef-undef-Priapulidae-Priapulus-Priapulus_caudatus-XP_014663863</t>
  </si>
  <si>
    <t>tig00000806_g4350.t1</t>
  </si>
  <si>
    <t>tig00000889_g5312.t1</t>
  </si>
  <si>
    <t>gi|544212930|ref|XP_005536613.1|</t>
  </si>
  <si>
    <t>Eukaryota-undef-undef-Bangiophyceae-Cyanidiales-Cyanidiaceae-Cyanidioschyzon-Cyanidioschyzon_merolae-XP_005536613</t>
  </si>
  <si>
    <t>tig00001003_g6272.t1</t>
  </si>
  <si>
    <t>gi|566152914|ref|XP_002300052.2|</t>
  </si>
  <si>
    <t>Eukaryota-Viridiplantae-Streptophyta-undef-Malpighiales-Salicaceae-Populus-Populus_trichocarpa-XP_002300052</t>
  </si>
  <si>
    <t>tig00000158_g10128.t1</t>
  </si>
  <si>
    <t>gi|302845000|ref|XP_002954039.1|</t>
  </si>
  <si>
    <t>Eukaryota-Viridiplantae-Chlorophyta-Chlorophyceae-Chlamydomonadales-Volvocaceae-Volvox-Volvox_carteri-XP_002954039</t>
  </si>
  <si>
    <t>tig00020560_g11085.t1</t>
  </si>
  <si>
    <t>gi|871260531|ref|XP_012943092.1|</t>
  </si>
  <si>
    <t>Eukaryota-Metazoa-Mollusca-Gastropoda-undef-Aplysiidae-Aplysia-Aplysia_californica-XP_012943092</t>
  </si>
  <si>
    <t>tig00020801_g13956.t1</t>
  </si>
  <si>
    <t>gi|501756126|emb|CCG80790.1|</t>
  </si>
  <si>
    <t>Eukaryota-Fungi-Ascomycota-Taphrinomycetes-Taphrinales-Taphrinaceae-Taphrina-Taphrina_deformans-CCG80790</t>
  </si>
  <si>
    <t>tig00020892_g14933.t1</t>
  </si>
  <si>
    <t>gi|1050397541|gb|OCT99730.1|</t>
  </si>
  <si>
    <t>Eukaryota-Metazoa-Chordata-Amphibia-Anura-Pipidae-Xenopus-Xenopus_laevis-OCT99730</t>
  </si>
  <si>
    <t>tig00021127_g18791.t1</t>
  </si>
  <si>
    <t>tig00021352_g20720.t1</t>
  </si>
  <si>
    <t>gi|524895849|ref|XP_005104406.1|</t>
  </si>
  <si>
    <t>Eukaryota-Metazoa-Mollusca-Gastropoda-undef-Aplysiidae-Aplysia-Aplysia_californica-XP_005104406</t>
  </si>
  <si>
    <t>tig00021489_g21689.t1</t>
  </si>
  <si>
    <t>tig00022075_g23618.t1</t>
  </si>
  <si>
    <t>gi|545706575|ref|XP_005705604.1|</t>
  </si>
  <si>
    <t>Eukaryota-undef-undef-Bangiophyceae-Cyanidiales-Cyanidiaceae-Galdieria-Galdieria_sulphuraria-XP_005705604</t>
  </si>
  <si>
    <t>tig00000382_g24578.t1</t>
  </si>
  <si>
    <t>gi|1026763354|gb|OAE24424.1|</t>
  </si>
  <si>
    <t>Eukaryota-Viridiplantae-Streptophyta-Marchantiopsida-Marchantiales-Marchantiaceae-Marchantia-Marchantia_polymorpha-OAE24424</t>
  </si>
  <si>
    <t>tig00000405_g473.t1</t>
  </si>
  <si>
    <t>tig00000711_g3383.t1</t>
  </si>
  <si>
    <t>gi|769922504|ref|WP_045056892.1|</t>
  </si>
  <si>
    <t>Bacteria-undef-Cyanobacteria-undef-Chroococcidiopsidales-Chroococcidiopsidaceae-Aliterella-Aliterella_atlantica-WP_045056892</t>
  </si>
  <si>
    <t>tig00001130_g7234.t1</t>
  </si>
  <si>
    <t>gi|308801771|ref|XP_003078199.1|</t>
  </si>
  <si>
    <t>Eukaryota-Viridiplantae-Chlorophyta-Mamiellophyceae-Mamiellales-Bathycoccaceae-Ostreococcus-Ostreococcus_tauri-XP_003078199</t>
  </si>
  <si>
    <t>tig00000158_g10129.t1</t>
  </si>
  <si>
    <t>gi|470505079|ref|XP_004348530.1|</t>
  </si>
  <si>
    <t>Eukaryota-undef-undef-undef-Longamoebia-Acanthamoebidae-Acanthamoeba-Acanthamoeba_castellanii-XP_004348530</t>
  </si>
  <si>
    <t>tig00020801_g13957.t1</t>
  </si>
  <si>
    <t>gi|902225359|gb|KNA20046.1|</t>
  </si>
  <si>
    <t>Eukaryota-Viridiplantae-Streptophyta-undef-Caryophyllales-Chenopodiaceae-Spinacia-Spinacia_oleracea-KNA20046</t>
  </si>
  <si>
    <t>tig00020965_g16878.t1</t>
  </si>
  <si>
    <t>gi|159477315|ref|XP_001696756.1|</t>
  </si>
  <si>
    <t>Eukaryota-Viridiplantae-Chlorophyta-Chlorophyceae-Chlamydomonadales-Chlamydomonadaceae-Chlamydomonas-Chlamydomonas_reinhardtii-XP_001696756</t>
  </si>
  <si>
    <t>tig00021127_g18792.t1</t>
  </si>
  <si>
    <t>gi|290986723|ref|XP_002676073.1|</t>
  </si>
  <si>
    <t>Eukaryota-undef-undef-Heterolobosea-Schizopyrenida-Vahlkampfiidae-Naegleria-Naegleria_gruberi-XP_002676073</t>
  </si>
  <si>
    <t>tig00022075_g23619.t1</t>
  </si>
  <si>
    <t>gi|1026774296|gb|OAE33414.1|</t>
  </si>
  <si>
    <t>Eukaryota-Viridiplantae-Streptophyta-Marchantiopsida-Marchantiales-Marchantiaceae-Marchantia-Marchantia_polymorpha-OAE33414</t>
  </si>
  <si>
    <t>tig00000076_g2409.t1</t>
  </si>
  <si>
    <t>gi|743740186|ref|XP_010964559.1|</t>
  </si>
  <si>
    <t>Eukaryota-Metazoa-Chordata-Mammalia-undef-Camelidae-Camelus-Camelus_bactrianus-XP_010964559</t>
  </si>
  <si>
    <t>tig00000711_g3384.t1</t>
  </si>
  <si>
    <t>gi|813216300|dbj|GAO46340.1|</t>
  </si>
  <si>
    <t>Eukaryota-Fungi-Ascomycota-undef-undef-undef-Saitoella-Saitoella_complicata-GAO46340</t>
  </si>
  <si>
    <t>tig00000806_g4352.t1</t>
  </si>
  <si>
    <t>tig00000889_g5314.t1</t>
  </si>
  <si>
    <t>gi|301106605|ref|XP_002902385.1|</t>
  </si>
  <si>
    <t>Eukaryota-undef-undef-Oomycetes-Peronosporales-undef-Phytophthora-Phytophthora_infestans-XP_002902385</t>
  </si>
  <si>
    <t>tig00001130_g7235.t1</t>
  </si>
  <si>
    <t>gi|953497000|emb|CEG41309.1|</t>
  </si>
  <si>
    <t>Eukaryota-undef-undef-Oomycetes-Peronosporales-Peronosporaceae-Plasmopara-Plasmopara_halstedii-CEG41309</t>
  </si>
  <si>
    <t>tig00000158_g10130.t1</t>
  </si>
  <si>
    <t>tig00020610_g12054.t1</t>
  </si>
  <si>
    <t>gi|1047318302|ref|WP_065714560.1|</t>
  </si>
  <si>
    <t>Bacteria-undef-Cyanobacteria-undef-Synechococcales-Synechococcaceae-Synechococcus-Synechococcus_sp._PCC_7003-WP_065714560</t>
  </si>
  <si>
    <t>tig00020693_g13011.t1</t>
  </si>
  <si>
    <t>gi|281203408|gb|EFA77608.1|</t>
  </si>
  <si>
    <t>Eukaryota-undef-undef-undef-Dictyosteliida-undef-Polysphondylium-Polysphondylium_pallidum-EFA77608</t>
  </si>
  <si>
    <t>tig00020801_g13958.t1</t>
  </si>
  <si>
    <t>gi|551328924|ref|WP_022948367.1|</t>
  </si>
  <si>
    <t>Bacteria-undef-Proteobacteria-Gammaproteobacteria-Methylococcales-Methylothermaceae-Methylohalobius-Methylohalobius_crimeensis-WP_022948367</t>
  </si>
  <si>
    <t>tig00020892_g14935.t1</t>
  </si>
  <si>
    <t>gi|780038771|ref|XP_011667772.1|</t>
  </si>
  <si>
    <t>Eukaryota-Metazoa-Echinodermata-Echinoidea-Echinoida-Strongylocentrotidae-Strongylocentrotus-Strongylocentrotus_purpuratus-XP_011667772</t>
  </si>
  <si>
    <t>tig00021352_g20722.t1</t>
  </si>
  <si>
    <t>gi|403352363|gb|EJY75693.1|</t>
  </si>
  <si>
    <t>Eukaryota-undef-undef-Spirotrichea-Sporadotrichida-Oxytrichidae-Oxytricha-Oxytricha_trifallax-EJY75693</t>
  </si>
  <si>
    <t>tig00021489_g21691.t1</t>
  </si>
  <si>
    <t>gi|1021066556|emb|SAL97393.1|</t>
  </si>
  <si>
    <t>Eukaryota-Fungi-Mucoromycota-undef-Mucorales-Cunninghamellaceae-Absidia-Absidia_glauca-SAL97393</t>
  </si>
  <si>
    <t>tig00022075_g23620.t1</t>
  </si>
  <si>
    <t>gi|302755240|ref|XP_002961044.1|</t>
  </si>
  <si>
    <t>Eukaryota-Viridiplantae-Streptophyta-Lycopodiopsida-Selaginellales-Selaginellaceae-Selaginella-Selaginella_moellendorffii-XP_002961044</t>
  </si>
  <si>
    <t>tig00000382_g24580.t1</t>
  </si>
  <si>
    <t>gi|551657469|ref|XP_005831506.1|</t>
  </si>
  <si>
    <t>Eukaryota-undef-undef-Cryptophyta-Pyrenomonadales-Geminigeraceae-Guillardia-Guillardia_theta-XP_005831506</t>
  </si>
  <si>
    <t>tig00000711_g3385.t1</t>
  </si>
  <si>
    <t>tig00001130_g7236.t1</t>
  </si>
  <si>
    <t>gi|497443703|ref|WP_009757901.1|</t>
  </si>
  <si>
    <t>Bacteria-undef-Proteobacteria-Alphaproteobacteria-Rhodobacterales-Rhodobacteraceae-Ahrensia-Ahrensia_sp._R2A130-WP_009757901</t>
  </si>
  <si>
    <t>tig00001333_g8205.t1</t>
  </si>
  <si>
    <t>gi|218191814|gb|EEC74241.1|</t>
  </si>
  <si>
    <t>Eukaryota-Viridiplantae-Streptophyta-Liliopsida-Poales-Poaceae-Oryza-Oryza_sativa-EEC74241</t>
  </si>
  <si>
    <t>tig00020560_g11088.t1</t>
  </si>
  <si>
    <t>gi|669163212|ref|XP_008617168.1|</t>
  </si>
  <si>
    <t>Eukaryota-undef-undef-Oomycetes-Saprolegniales-Saprolegniaceae-Saprolegnia-Saprolegnia_diclina-XP_008617168</t>
  </si>
  <si>
    <t>tig00020693_g13012.t1</t>
  </si>
  <si>
    <t>gi|831773191|ref|XP_012753834.1|</t>
  </si>
  <si>
    <t>Eukaryota-undef-undef-undef-Dictyosteliida-undef-Acytostelium-Acytostelium_subglobosum-XP_012753834</t>
  </si>
  <si>
    <t>tig00020892_g14936.t1</t>
  </si>
  <si>
    <t>tig00021127_g18794.t1</t>
  </si>
  <si>
    <t>gi|1004047864|ref|WP_061503087.1|</t>
  </si>
  <si>
    <t>Bacteria-undef-Proteobacteria-Betaproteobacteria-Burkholderiales-Comamonadaceae-Ramlibacter-Ramlibacter_tataouinensis-WP_061503087</t>
  </si>
  <si>
    <t>tig00021352_g20723.t1</t>
  </si>
  <si>
    <t>gi|678325766|emb|CDW81511.1|</t>
  </si>
  <si>
    <t>Eukaryota-undef-undef-Spirotrichea-Sporadotrichida-Oxytrichidae-Stylonychia-Stylonychia_lemnae-CDW81511</t>
  </si>
  <si>
    <t>tig00021489_g21692.t1</t>
  </si>
  <si>
    <t>gi|669324380|gb|KFD64622.1|</t>
  </si>
  <si>
    <t>Eukaryota-Metazoa-Nematoda-Enoplea-Trichocephalida-Trichuridae-Trichuris-Trichuris_suis-KFD64622</t>
  </si>
  <si>
    <t>tig00022075_g23621.t1</t>
  </si>
  <si>
    <t>gi|727151153|emb|CEG67057.1|</t>
  </si>
  <si>
    <t>Eukaryota-Fungi-Mucoromycota-undef-Mucorales-Rhizopodaceae-Rhizopus-Rhizopus_microsporus-CEG67057</t>
  </si>
  <si>
    <t>tig00000076_g2411.t1</t>
  </si>
  <si>
    <t>gi|935659156|ref|WP_054492777.1|</t>
  </si>
  <si>
    <t>Bacteria-undef-Chloroflexi-Ardenticatenia-Ardenticatenales-Ardenticatenaceae-Ardenticatena-Ardenticatena_maritima-WP_054492777</t>
  </si>
  <si>
    <t>tig00000711_g3386.t1</t>
  </si>
  <si>
    <t>gi|629104118|gb|KCW69587.1|</t>
  </si>
  <si>
    <t>Eukaryota-Viridiplantae-Streptophyta-undef-Myrtales-Myrtaceae-Eucalyptus-Eucalyptus_grandis-KCW69587</t>
  </si>
  <si>
    <t>tig00001130_g7237.t1</t>
  </si>
  <si>
    <t>gi|325183095|emb|CCA17552.1|</t>
  </si>
  <si>
    <t>Eukaryota-undef-undef-Oomycetes-Albuginales-Albuginaceae-Albugo-Albugo_laibachii-CCA17552</t>
  </si>
  <si>
    <t>tig00001335_g8206.t1</t>
  </si>
  <si>
    <t>gi|522820964|ref|WP_020733703.1|</t>
  </si>
  <si>
    <t>Bacteria-undef-Proteobacteria-Deltaproteobacteria-Myxococcales-Polyangiaceae-Sorangium-Sorangium_cellulosum-WP_020733703</t>
  </si>
  <si>
    <t>tig00000144_g9182.t1</t>
  </si>
  <si>
    <t>gi|736308265|ref|XP_010795244.1|</t>
  </si>
  <si>
    <t>Eukaryota-Metazoa-Chordata-Actinopteri-Perciformes-Nototheniidae-Notothenia-Notothenia_coriiceps-XP_010795244</t>
  </si>
  <si>
    <t>tig00000158_g10132.t1</t>
  </si>
  <si>
    <t>gi|318056023|ref|NP_001188069.1|</t>
  </si>
  <si>
    <t>Eukaryota-Metazoa-Chordata-Actinopteri-Siluriformes-Ictaluridae-Ictalurus-Ictalurus_punctatus-NP_001188069</t>
  </si>
  <si>
    <t>tig00020560_g11089.t1</t>
  </si>
  <si>
    <t>gi|298705193|emb|CBJ28624.1|</t>
  </si>
  <si>
    <t>Eukaryota-undef-Phaeophyceae-undef-Ectocarpales-Ectocarpaceae-Ectocarpus-Ectocarpus_siliculosus-CBJ28624</t>
  </si>
  <si>
    <t>tig00020693_g13013.t1</t>
  </si>
  <si>
    <t>gi|670412704|ref|XP_008647511.1|</t>
  </si>
  <si>
    <t>Eukaryota-Viridiplantae-Streptophyta-Liliopsida-Poales-Poaceae-Zea-Zea_mays-XP_008647511</t>
  </si>
  <si>
    <t>tig00021127_g18795.t1</t>
  </si>
  <si>
    <t>gi|470290315|ref|XP_004343103.1|</t>
  </si>
  <si>
    <t>Eukaryota-undef-undef-Ichthyosporea-undef-undef-Capsaspora-Capsaspora_owczarzaki-XP_004343103</t>
  </si>
  <si>
    <t>tig00021257_g19759.t1</t>
  </si>
  <si>
    <t>gi|70610378|gb|AAZ05448.1|</t>
  </si>
  <si>
    <t>Eukaryota-Metazoa-Arthropoda-Insecta-Hemiptera-Aleyrodidae-Bemisia-Bemisia_tabaci-AAZ05448</t>
  </si>
  <si>
    <t>tig00021352_g20724.t1</t>
  </si>
  <si>
    <t>gi|4139170|gb|AAD03711.1|</t>
  </si>
  <si>
    <t>Eukaryota-undef-undef-Glaucocystophyceae-undef-Cyanophoraceae-Cyanophora-Cyanophora_paradoxa-AAD03711</t>
  </si>
  <si>
    <t>tig00022075_g23622.t1</t>
  </si>
  <si>
    <t>gi|470391285|ref|XP_004334656.1|</t>
  </si>
  <si>
    <t>Eukaryota-undef-undef-undef-Longamoebia-Acanthamoebidae-Acanthamoeba-Acanthamoeba_castellanii-XP_004334656</t>
  </si>
  <si>
    <t>tig00000405_g477.t1</t>
  </si>
  <si>
    <t>gi|494895133|ref|WP_007621178.1|</t>
  </si>
  <si>
    <t>Bacteria-undef-Proteobacteria-Gammaproteobacteria-Alteromonadales-Alteromonadaceae-Paraglaciecola-Paraglaciecola_arctica-WP_007621178</t>
  </si>
  <si>
    <t>tig00000711_g3386.t2</t>
  </si>
  <si>
    <t>tig00001130_g7238.t1</t>
  </si>
  <si>
    <t>gi|934158962|gb|KPM08145.1|</t>
  </si>
  <si>
    <t>Eukaryota-Metazoa-Arthropoda-Arachnida-Astigmata-Sarcoptidae-Sarcoptes-Sarcoptes_scabiei-KPM08145</t>
  </si>
  <si>
    <t>tig00001335_g8207.t1</t>
  </si>
  <si>
    <t>gi|653204758|ref|WP_027424744.1|</t>
  </si>
  <si>
    <t>Bacteria-undef-Firmicutes-Clostridia-Clostridiales-Lachnospiraceae-undef-Lachnospiraceae_bacterium_AC3007-WP_027424744</t>
  </si>
  <si>
    <t>tig00000144_g9183.t1</t>
  </si>
  <si>
    <t>gi|167522321|ref|XP_001745498.1|</t>
  </si>
  <si>
    <t>Eukaryota-undef-undef-undef-Choanoflagellida-Salpingoecidae-Monosiga-Monosiga_brevicollis-XP_001745498</t>
  </si>
  <si>
    <t>tig00020560_g11090.t1</t>
  </si>
  <si>
    <t>gi|960491303|ref|XP_014751026.1|</t>
  </si>
  <si>
    <t>Eukaryota-Viridiplantae-Streptophyta-Liliopsida-Poales-Poaceae-Brachypodium-Brachypodium_distachyon-XP_014751026</t>
  </si>
  <si>
    <t>tig00020965_g16882.t1</t>
  </si>
  <si>
    <t>gi|428270564|gb|AFZ36505.1|</t>
  </si>
  <si>
    <t>Bacteria-undef-Cyanobacteria-undef-Pleurocapsales-Dermocarpellaceae-Stanieria-Stanieria_cyanosphaera-AFZ36505</t>
  </si>
  <si>
    <t>tig00021127_g18796.t1</t>
  </si>
  <si>
    <t>tig00021257_g19760.t1</t>
  </si>
  <si>
    <t>gi|1035962690|gb|OAY83274.1|</t>
  </si>
  <si>
    <t>Eukaryota-Viridiplantae-Streptophyta-Liliopsida-Poales-Bromeliaceae-Ananas-Ananas_comosus-OAY83274</t>
  </si>
  <si>
    <t>tig00021586_g22669.t1</t>
  </si>
  <si>
    <t>tig00000382_g24583.t1</t>
  </si>
  <si>
    <t>gi|651319051|ref|WP_026443549.1|</t>
  </si>
  <si>
    <t>Bacteria-undef-Acidobacteria-Acidobacteriia-Acidobacteriales-Acidobacteriaceae-Acidobacterium-Acidobacterium_ailaaui-WP_026443549</t>
  </si>
  <si>
    <t>tig00000455_g1009.t1</t>
  </si>
  <si>
    <t>gi|918320831|gb|KOF89018.1|</t>
  </si>
  <si>
    <t>Eukaryota-Metazoa-Mollusca-Cephalopoda-Octopoda-Octopodidae-Octopus-Octopus_bimaculoides-KOF89018</t>
  </si>
  <si>
    <t>tig00000545_g1983.t1</t>
  </si>
  <si>
    <t>gi|545703223|ref|XP_005703938.1|</t>
  </si>
  <si>
    <t>Eukaryota-undef-undef-Bangiophyceae-Cyanidiales-Cyanidiaceae-Galdieria-Galdieria_sulphuraria-XP_005703938</t>
  </si>
  <si>
    <t>tig00000760_g3929.t1</t>
  </si>
  <si>
    <t>gi|1026594174|gb|OAD78577.1|</t>
  </si>
  <si>
    <t>Eukaryota-Fungi-Mucoromycota-undef-Mucorales-Phycomycetaceae-Phycomyces-Phycomyces_blakesleeanus-OAD78577</t>
  </si>
  <si>
    <t>tig00000851_g4886.t1</t>
  </si>
  <si>
    <t>tig00001073_g6813.t1</t>
  </si>
  <si>
    <t>gi|551671919|ref|XP_005838716.1|</t>
  </si>
  <si>
    <t>Eukaryota-undef-undef-Cryptophyta-Pyrenomonadales-Geminigeraceae-Guillardia-Guillardia_theta-XP_005838716</t>
  </si>
  <si>
    <t>tig00001467_g8753.t1</t>
  </si>
  <si>
    <t>gi|1055111167|ref|WP_066859340.1|</t>
  </si>
  <si>
    <t>Bacteria-undef-Proteobacteria-Alphaproteobacteria-Sphingomonadales-Sphingomonadaceae-Sphingobium-Sphingobium_sp._TCM1-WP_066859340</t>
  </si>
  <si>
    <t>tig00000157_g9725.t1</t>
  </si>
  <si>
    <t>gi|514695048|ref|XP_004995095.1|</t>
  </si>
  <si>
    <t>Eukaryota-undef-undef-undef-Choanoflagellida-Salpingoecidae-Salpingoeca-Salpingoeca_rosetta-XP_004995095</t>
  </si>
  <si>
    <t>tig00020553_g10670.t1</t>
  </si>
  <si>
    <t>gi|302847847|ref|XP_002955457.1|</t>
  </si>
  <si>
    <t>Eukaryota-Viridiplantae-Chlorophyta-Chlorophyceae-Chlamydomonadales-Volvocaceae-Volvox-Volvox_carteri-XP_002955457</t>
  </si>
  <si>
    <t>tig00020592_g11632.t1</t>
  </si>
  <si>
    <t>gi|669329945|gb|KFD70124.1|</t>
  </si>
  <si>
    <t>Eukaryota-Metazoa-Nematoda-Enoplea-Trichocephalida-Trichuridae-Trichuris-Trichuris_suis-KFD70124</t>
  </si>
  <si>
    <t>tig00020951_g16451.t1</t>
  </si>
  <si>
    <t>tig00021037_g17411.t1</t>
  </si>
  <si>
    <t>gi|497454427|ref|WP_009768625.1|</t>
  </si>
  <si>
    <t>Bacteria-undef-Cyanobacteria-undef-Oscillatoriales-undef-undef-Oscillatoriales_cyanobacterium_JSC-12-WP_009768625</t>
  </si>
  <si>
    <t>tig00021433_g21264.t1</t>
  </si>
  <si>
    <t>tig00021720_g23200.t1</t>
  </si>
  <si>
    <t>gi|294463400|gb|ADE77231.1|</t>
  </si>
  <si>
    <t>Eukaryota-Viridiplantae-Streptophyta-undef-Pinales-Pinaceae-Picea-Picea_sitchensis-ADE77231</t>
  </si>
  <si>
    <t>tig00000331_g24155.t1</t>
  </si>
  <si>
    <t>gi|1040691019|ref|XP_017211763.1|</t>
  </si>
  <si>
    <t>Eukaryota-Metazoa-Chordata-Actinopteri-Cypriniformes-Cyprinidae-Danio-Danio_rerio-XP_017211763</t>
  </si>
  <si>
    <t>tig00000405_g478.t1</t>
  </si>
  <si>
    <t>gi|1026998919|ref|XP_016606965.1|</t>
  </si>
  <si>
    <t>Eukaryota-Fungi-Chytridiomycota-Chytridiomycetes-Spizellomycetales-Spizellomycetaceae-Spizellomyces-Spizellomyces_punctatus-XP_016606965</t>
  </si>
  <si>
    <t>tig00000076_g2413.t1</t>
  </si>
  <si>
    <t>gi|1027024568|ref|XP_016604420.1|</t>
  </si>
  <si>
    <t>Eukaryota-Fungi-Chytridiomycota-Chytridiomycetes-Spizellomycetales-Spizellomycetaceae-Spizellomyces-Spizellomyces_punctatus-XP_016604420</t>
  </si>
  <si>
    <t>tig00000711_g3387.t1</t>
  </si>
  <si>
    <t>gi|470244706|ref|XP_004356085.1|</t>
  </si>
  <si>
    <t>Eukaryota-undef-undef-undef-Dictyosteliida-undef-Dictyostelium-Dictyostelium_fasciculatum-XP_004356085</t>
  </si>
  <si>
    <t>tig00000889_g5318.t1</t>
  </si>
  <si>
    <t>tig00001130_g7239.t1</t>
  </si>
  <si>
    <t>gi|999984112|gb|KXJ23253.1|</t>
  </si>
  <si>
    <t>Eukaryota-Metazoa-Cnidaria-Anthozoa-Actiniaria-Aiptasiidae-Exaiptasia-Exaiptasia_pallida-KXJ23253</t>
  </si>
  <si>
    <t>tig00001335_g8208.t1</t>
  </si>
  <si>
    <t>gi|657595877|ref|XP_008302621.1|</t>
  </si>
  <si>
    <t>Eukaryota-Metazoa-Chordata-Actinopteri-undef-Pomacentridae-Stegastes-Stegastes_partitus-XP_008302621</t>
  </si>
  <si>
    <t>tig00000144_g9184.t1</t>
  </si>
  <si>
    <t>gi|913854340|gb|KNZ50768.1|</t>
  </si>
  <si>
    <t>Eukaryota-Fungi-Basidiomycota-Pucciniomycetes-Pucciniales-Pucciniaceae-Puccinia-Puccinia_sorghi-KNZ50768</t>
  </si>
  <si>
    <t>tig00000158_g10134.t1</t>
  </si>
  <si>
    <t>gi|1026765717|gb|OAE26370.1|</t>
  </si>
  <si>
    <t>Eukaryota-Viridiplantae-Streptophyta-Marchantiopsida-Marchantiales-Marchantiaceae-Marchantia-Marchantia_polymorpha-OAE26370</t>
  </si>
  <si>
    <t>tig00020560_g11091.t1</t>
  </si>
  <si>
    <t>gi|953491183|emb|CEG46042.1|</t>
  </si>
  <si>
    <t>Eukaryota-undef-undef-Oomycetes-Peronosporales-Peronosporaceae-Plasmopara-Plasmopara_halstedii-CEG46042</t>
  </si>
  <si>
    <t>tig00020610_g12058.t1</t>
  </si>
  <si>
    <t>gi|1027010112|ref|XP_016605969.1|</t>
  </si>
  <si>
    <t>Eukaryota-Fungi-Chytridiomycota-Chytridiomycetes-Spizellomycetales-Spizellomycetaceae-Spizellomyces-Spizellomyces_punctatus-XP_016605969</t>
  </si>
  <si>
    <t>tig00020693_g13015.t1</t>
  </si>
  <si>
    <t>gi|1027019928|ref|XP_016605014.1|</t>
  </si>
  <si>
    <t>Eukaryota-Fungi-Chytridiomycota-Chytridiomycetes-Spizellomycetales-Spizellomycetaceae-Spizellomyces-Spizellomyces_punctatus-XP_016605014</t>
  </si>
  <si>
    <t>tig00020801_g13962.t1</t>
  </si>
  <si>
    <t>gi|470264151|ref|XP_004361119.1|</t>
  </si>
  <si>
    <t>Eukaryota-undef-undef-undef-Dictyosteliida-undef-Dictyostelium-Dictyostelium_fasciculatum-XP_004361119</t>
  </si>
  <si>
    <t>tig00021127_g18797.t1</t>
  </si>
  <si>
    <t>gi|303271201|ref|XP_003054962.1|</t>
  </si>
  <si>
    <t>Eukaryota-Viridiplantae-Chlorophyta-Mamiellophyceae-Mamiellales-Mamiellaceae-Micromonas-Micromonas_pusilla-XP_003054962</t>
  </si>
  <si>
    <t>tig00022075_g23624.t1</t>
  </si>
  <si>
    <t>gi|670428328|ref|XP_008654952.1|</t>
  </si>
  <si>
    <t>Eukaryota-Viridiplantae-Streptophyta-Liliopsida-Poales-Poaceae-Zea-Zea_mays-XP_008654952</t>
  </si>
  <si>
    <t>tig00000382_g24584.t1</t>
  </si>
  <si>
    <t>tig00000076_g2414.t1</t>
  </si>
  <si>
    <t>gi|56118624|ref|NP_001008207.1|</t>
  </si>
  <si>
    <t>Eukaryota-Metazoa-Chordata-Amphibia-Anura-Pipidae-Xenopus-Xenopus_tropicalis-NP_001008207</t>
  </si>
  <si>
    <t>tig00000711_g3388.t1</t>
  </si>
  <si>
    <t>gi|557208445|emb|CDJ49419.1|</t>
  </si>
  <si>
    <t>Eukaryota-undef-Apicomplexa-Coccidia-Eucoccidiorida-Eimeriidae-Eimeria-Eimeria_brunetti-CDJ49419</t>
  </si>
  <si>
    <t>tig00000806_g4357.t1</t>
  </si>
  <si>
    <t>gi|761901695|ref|XP_011405606.1|</t>
  </si>
  <si>
    <t>Eukaryota-Metazoa-Porifera-Demospongiae-Haplosclerida-Niphatidae-Amphimedon-Amphimedon_queenslandica-XP_011405606</t>
  </si>
  <si>
    <t>tig00001003_g6279.t1</t>
  </si>
  <si>
    <t>gi|552847949|ref|XP_005851986.1|</t>
  </si>
  <si>
    <t>Eukaryota-Viridiplantae-Chlorophyta-Trebouxiophyceae-Chlorellales-Chlorellaceae-Chlorella-Chlorella_variabilis-XP_005851986</t>
  </si>
  <si>
    <t>tig00001130_g7240.t1</t>
  </si>
  <si>
    <t>gi|704489111|ref|XP_010075107.1|</t>
  </si>
  <si>
    <t>Eukaryota-Metazoa-Chordata-Aves-Ciconiiformes-Pteroclidae-Pterocles-Pterocles_gutturalis-XP_010075107</t>
  </si>
  <si>
    <t>tig00000144_g9185.t1</t>
  </si>
  <si>
    <t>gi|223997708|ref|XP_002288527.1|</t>
  </si>
  <si>
    <t>Eukaryota-undef-Bacillariophyta-Coscinodiscophyceae-Thalassiosirales-Thalassiosiraceae-Thalassiosira-Thalassiosira_pseudonana-XP_002288527</t>
  </si>
  <si>
    <t>tig00020610_g12059.t1</t>
  </si>
  <si>
    <t>gi|552822010|ref|XP_005845999.1|</t>
  </si>
  <si>
    <t>Eukaryota-Viridiplantae-Chlorophyta-Trebouxiophyceae-Chlorellales-Chlorellaceae-Chlorella-Chlorella_variabilis-XP_005845999</t>
  </si>
  <si>
    <t>tig00020693_g13016.t1</t>
  </si>
  <si>
    <t>gi|398409492|ref|XP_003856211.1|</t>
  </si>
  <si>
    <t>Eukaryota-Fungi-Ascomycota-Dothideomycetes-Capnodiales-Mycosphaerellaceae-Zymoseptoria-Zymoseptoria_tritici-XP_003856211</t>
  </si>
  <si>
    <t>tig00020801_g13963.t1</t>
  </si>
  <si>
    <t>gi|1020957723|ref|XP_016157871.1|</t>
  </si>
  <si>
    <t>Eukaryota-Metazoa-Chordata-Aves-Passeriformes-Muscicapidae-Ficedula-Ficedula_albicollis-XP_016157871</t>
  </si>
  <si>
    <t>tig00020902_g14940.t1</t>
  </si>
  <si>
    <t>gi|364521284|gb|AEW66848.1|</t>
  </si>
  <si>
    <t>Eukaryota-Metazoa-Arthropoda-Insecta-Hemiptera-Aphididae-Myzus-Myzus_persicae-AEW66848</t>
  </si>
  <si>
    <t>tig00021127_g18798.t1</t>
  </si>
  <si>
    <t>gi|749159703|ref|XP_011131480.1|</t>
  </si>
  <si>
    <t>Eukaryota-undef-Apicomplexa-Gregarinasina-Eugregarinorida-Gregarinidae-Gregarina-Gregarina_niphandrodes-XP_011131480</t>
  </si>
  <si>
    <t>tig00021352_g20727.t1</t>
  </si>
  <si>
    <t>gi|472387621|ref|XP_004413149.1|</t>
  </si>
  <si>
    <t>Eukaryota-Metazoa-Chordata-Mammalia-Carnivora-Odobenidae-Odobenus-Odobenus_rosmarus-XP_004413149</t>
  </si>
  <si>
    <t>tig00021489_g21696.t1</t>
  </si>
  <si>
    <t>gi|1057522015|ref|WP_068818887.1|</t>
  </si>
  <si>
    <t>Bacteria-undef-Cyanobacteria-undef-Synechococcales-Leptolyngbyaceae-Phormidesmis-Phormidesmis_priestleyi-WP_068818887</t>
  </si>
  <si>
    <t>tig00022075_g23625.t1</t>
  </si>
  <si>
    <t>gi|829186781|ref|XP_001031545.2|</t>
  </si>
  <si>
    <t>Eukaryota-undef-undef-Oligohymenophorea-Hymenostomatida-Tetrahymenidae-Tetrahymena-Tetrahymena_thermophila-XP_001031545</t>
  </si>
  <si>
    <t>tig00000382_g24585.t1</t>
  </si>
  <si>
    <t>gi|506435625|ref|WP_015955342.1|</t>
  </si>
  <si>
    <t>Bacteria-undef-Cyanobacteria-undef-Oscillatoriales-Cyanothecaceae-Cyanothece-Cyanothece_sp._PCC_7424-WP_015955342</t>
  </si>
  <si>
    <t>tig00000405_g480.t1</t>
  </si>
  <si>
    <t>gi|751310239|ref|WP_041018302.1|</t>
  </si>
  <si>
    <t>Bacteria-undef-Chlamydiae-Chlamydiia-Parachlamydiales-Criblamydiaceae-Criblamydia-Criblamydia_sequanensis-WP_041018302</t>
  </si>
  <si>
    <t>tig00000076_g2415.t1</t>
  </si>
  <si>
    <t>gi|727478321|ref|XP_010414996.1|</t>
  </si>
  <si>
    <t>Eukaryota-Viridiplantae-Streptophyta-undef-Brassicales-Brassicaceae-Camelina-Camelina_sativa-XP_010414996</t>
  </si>
  <si>
    <t>tig00000806_g4358.t1</t>
  </si>
  <si>
    <t>gi|1051615698|ref|WP_065921627.1|</t>
  </si>
  <si>
    <t>Bacteria-undef-Actinobacteria-Actinobacteria-Pseudonocardiales-Pseudonocardiaceae-Lentzea-Lentzea_guizhouensis-WP_065921627</t>
  </si>
  <si>
    <t>tig00001003_g6280.t1</t>
  </si>
  <si>
    <t>gi|743765248|ref|XP_010912840.1|</t>
  </si>
  <si>
    <t>Eukaryota-Viridiplantae-Streptophyta-Liliopsida-Arecales-Arecaceae-Elaeis-Elaeis_guineensis-XP_010912840</t>
  </si>
  <si>
    <t>tig00001130_g7241.t1</t>
  </si>
  <si>
    <t>tig00001335_g8210.t1</t>
  </si>
  <si>
    <t>gi|298715268|emb|CBJ27917.1|</t>
  </si>
  <si>
    <t>Eukaryota-undef-Phaeophyceae-undef-Ectocarpales-Ectocarpaceae-Ectocarpus-Ectocarpus_siliculosus-CBJ27917</t>
  </si>
  <si>
    <t>tig00000144_g9186.t1</t>
  </si>
  <si>
    <t>gi|470304315|ref|XP_004348095.1|</t>
  </si>
  <si>
    <t>Eukaryota-undef-undef-Ichthyosporea-undef-undef-Capsaspora-Capsaspora_owczarzaki-XP_004348095</t>
  </si>
  <si>
    <t>tig00000158_g10136.t1</t>
  </si>
  <si>
    <t>gi|922864094|gb|KOO31416.1|</t>
  </si>
  <si>
    <t>Eukaryota-undef-undef-undef-Prymnesiales-Chrysochromulinaceae-Chrysochromulina-Chrysochromulina_sp._CCMP291-KOO31416</t>
  </si>
  <si>
    <t>tig00020610_g12060.t1</t>
  </si>
  <si>
    <t>gi|302796922|ref|XP_002980222.1|</t>
  </si>
  <si>
    <t>Eukaryota-Viridiplantae-Streptophyta-Lycopodiopsida-Selaginellales-Selaginellaceae-Selaginella-Selaginella_moellendorffii-XP_002980222</t>
  </si>
  <si>
    <t>tig00020693_g13017.t1</t>
  </si>
  <si>
    <t>gi|657529776|ref|XP_008295660.1|</t>
  </si>
  <si>
    <t>Eukaryota-Metazoa-Chordata-Actinopteri-undef-Pomacentridae-Stegastes-Stegastes_partitus-XP_008295660</t>
  </si>
  <si>
    <t>tig00021127_g18799.t1</t>
  </si>
  <si>
    <t>gi|545709229|ref|XP_005706925.1|</t>
  </si>
  <si>
    <t>Eukaryota-undef-undef-Bangiophyceae-Cyanidiales-Cyanidiaceae-Galdieria-Galdieria_sulphuraria-XP_005706925</t>
  </si>
  <si>
    <t>tig00022075_g23626.t1</t>
  </si>
  <si>
    <t>gi|1013935364|gb|KYQ89067.1|</t>
  </si>
  <si>
    <t>Eukaryota-undef-undef-undef-Dictyosteliida-undef-Dictyostelium-Dictyostelium_lacteum-KYQ89067</t>
  </si>
  <si>
    <t>tig00000076_g2416.t1</t>
  </si>
  <si>
    <t>gi|552941311|gb|ESA24290.1|</t>
  </si>
  <si>
    <t>Eukaryota-Fungi-Mucoromycota-Glomeromycetes-Glomerales-Glomeraceae-Rhizophagus-Rhizophagus_irregularis-ESA24290</t>
  </si>
  <si>
    <t>tig00000711_g3390.t1</t>
  </si>
  <si>
    <t>gi|552923355|gb|ESA07426.1|</t>
  </si>
  <si>
    <t>Eukaryota-Fungi-Mucoromycota-Glomeromycetes-Glomerales-Glomeraceae-Rhizophagus-Rhizophagus_irregularis-ESA07426</t>
  </si>
  <si>
    <t>tig00001003_g6281.t1</t>
  </si>
  <si>
    <t>gi|831283805|ref|XP_012673096.1|</t>
  </si>
  <si>
    <t>Eukaryota-Metazoa-Chordata-Actinopteri-Clupeiformes-Clupeidae-Clupea-Clupea_harengus-XP_012673096</t>
  </si>
  <si>
    <t>tig00001130_g7242.t1</t>
  </si>
  <si>
    <t>gi|470135398|ref|XP_004303504.1|</t>
  </si>
  <si>
    <t>Eukaryota-Viridiplantae-Streptophyta-undef-Rosales-Rosaceae-Fragaria-Fragaria_vesca-XP_004303504</t>
  </si>
  <si>
    <t>tig00000144_g9187.t1</t>
  </si>
  <si>
    <t>gi|971514115|dbj|GAQ84065.1|</t>
  </si>
  <si>
    <t>Eukaryota-Viridiplantae-Streptophyta-Klebsormidiophyceae-Klebsormidiales-Klebsormidiaceae-Klebsormidium-Klebsormidium_flaccidum-GAQ84065</t>
  </si>
  <si>
    <t>tig00020560_g11094.t1</t>
  </si>
  <si>
    <t>gi|902884593|ref|XP_013031996.1|</t>
  </si>
  <si>
    <t>Eukaryota-Metazoa-Chordata-Aves-Anseriformes-Anatidae-Anser-Anser_cygnoides-XP_013031996</t>
  </si>
  <si>
    <t>tig00020610_g12061.t1</t>
  </si>
  <si>
    <t>gi|762116419|ref|XP_011441041.1|</t>
  </si>
  <si>
    <t>Eukaryota-Metazoa-Mollusca-Bivalvia-Ostreoida-Ostreidae-Crassostrea-Crassostrea_gigas-XP_011441041</t>
  </si>
  <si>
    <t>tig00020801_g13965.t1</t>
  </si>
  <si>
    <t>gi|569404797|gb|ETO22081.1|</t>
  </si>
  <si>
    <t>Eukaryota-undef-undef-undef-undef-Reticulomyxidae-Reticulomyxa-Reticulomyxa_filosa-ETO22081</t>
  </si>
  <si>
    <t>tig00020902_g14942.t1</t>
  </si>
  <si>
    <t>gi|831771178|ref|XP_012753222.1|</t>
  </si>
  <si>
    <t>Eukaryota-undef-undef-undef-Dictyosteliida-undef-Acytostelium-Acytostelium_subglobosum-XP_012753222</t>
  </si>
  <si>
    <t>tig00020920_g15909.t1</t>
  </si>
  <si>
    <t>tig00021070_g17839.t1</t>
  </si>
  <si>
    <t>gi|669139128|ref|XP_008605132.1|</t>
  </si>
  <si>
    <t>Eukaryota-undef-undef-Oomycetes-Saprolegniales-Saprolegniaceae-Saprolegnia-Saprolegnia_diclina-XP_008605132</t>
  </si>
  <si>
    <t>tig00021127_g18800.t1</t>
  </si>
  <si>
    <t>gi|941172041|ref|WP_055076387.1|</t>
  </si>
  <si>
    <t>Bacteria-undef-Cyanobacteria-undef-Synechococcales-Pseudanabaenaceae-Pseudanabaena-Pseudanabaena_sp._'Roaring_Creek'-WP_055076387</t>
  </si>
  <si>
    <t>tig00021257_g19763.t1</t>
  </si>
  <si>
    <t>gi|515884105|ref|WP_017314688.1|</t>
  </si>
  <si>
    <t>Bacteria-undef-Cyanobacteria-undef-Nostocales-Symphyonemataceae-Mastigocladopsis-Mastigocladopsis_repens-WP_017314688</t>
  </si>
  <si>
    <t>tig00022075_g23627.t1</t>
  </si>
  <si>
    <t>gi|923548722|ref|XP_013735864.1|</t>
  </si>
  <si>
    <t>Eukaryota-Viridiplantae-Streptophyta-undef-Brassicales-Brassicaceae-Brassica-Brassica_napus-XP_013735864</t>
  </si>
  <si>
    <t>tig00000405_g482.t1</t>
  </si>
  <si>
    <t>gi|920640649|gb|KOM21476.1|</t>
  </si>
  <si>
    <t>Eukaryota-Fungi-Ascomycota-Sordariomycetes-Hypocreales-Ophiocordycipitaceae-Ophiocordyceps-Ophiocordyceps_unilateralis-KOM21476</t>
  </si>
  <si>
    <t>tig00001003_g6282.t1</t>
  </si>
  <si>
    <t>gi|552825962|ref|XP_005846923.1|</t>
  </si>
  <si>
    <t>Eukaryota-Viridiplantae-Chlorophyta-Trebouxiophyceae-Chlorellales-Chlorellaceae-Chlorella-Chlorella_variabilis-XP_005846923</t>
  </si>
  <si>
    <t>tig00001335_g8212.t1</t>
  </si>
  <si>
    <t>gi|818771988|gb|KKU13179.1|</t>
  </si>
  <si>
    <t>Bacteria-undef-Candidatus Magasanikbacteria-undef-undef-undef-undef-Candidatus_Magasanikbacteria_bacterium_GW2011_GWC2_45_8-KKU13179</t>
  </si>
  <si>
    <t>tig00000158_g10138.t1</t>
  </si>
  <si>
    <t>gi|527208112|gb|EPS73190.1|</t>
  </si>
  <si>
    <t>Eukaryota-Viridiplantae-Streptophyta-undef-Lamiales-Lentibulariaceae-Genlisea-Genlisea_aurea-EPS73190</t>
  </si>
  <si>
    <t>tig00020560_g11095.t1</t>
  </si>
  <si>
    <t>gi|1026971324|ref|XP_016609572.1|</t>
  </si>
  <si>
    <t>Eukaryota-Fungi-Chytridiomycota-Chytridiomycetes-Spizellomycetales-Spizellomycetaceae-Spizellomyces-Spizellomyces_punctatus-XP_016609572</t>
  </si>
  <si>
    <t>tig00020693_g13019.t1</t>
  </si>
  <si>
    <t>tig00020801_g13966.t1</t>
  </si>
  <si>
    <t>gi|917722509|ref|WP_052236800.1|</t>
  </si>
  <si>
    <t>Bacteria-undef-Proteobacteria-Gammaproteobacteria-Orbales-Orbaceae-Frischella-Frischella_perrara-WP_052236800</t>
  </si>
  <si>
    <t>tig00020902_g14943.t1</t>
  </si>
  <si>
    <t>gi|972229575|emb|CEL10418.1|</t>
  </si>
  <si>
    <t>Eukaryota-Fungi-Ascomycota-Eurotiomycetes-Eurotiales-Aspergillaceae-Aspergillus-Aspergillus_calidoustus-CEL10418</t>
  </si>
  <si>
    <t>tig00021127_g18801.t1</t>
  </si>
  <si>
    <t>gi|831785328|ref|XP_012757754.1|</t>
  </si>
  <si>
    <t>Eukaryota-undef-undef-undef-Dictyosteliida-undef-Acytostelium-Acytostelium_subglobosum-XP_012757754</t>
  </si>
  <si>
    <t>tig00021352_g20730.t1</t>
  </si>
  <si>
    <t>gi|913514939|ref|XP_013209539.1|</t>
  </si>
  <si>
    <t>Eukaryota-Metazoa-Chordata-Mammalia-Rodentia-Cricetidae-Microtus-Microtus_ochrogaster-XP_013209539</t>
  </si>
  <si>
    <t>tig00022075_g23628.t1</t>
  </si>
  <si>
    <t>gi|762094588|ref|XP_011429778.1|</t>
  </si>
  <si>
    <t>Eukaryota-Metazoa-Mollusca-Bivalvia-Ostreoida-Ostreidae-Crassostrea-Crassostrea_gigas-XP_011429778</t>
  </si>
  <si>
    <t>tig00000405_g483.t1</t>
  </si>
  <si>
    <t>gi|829159829|ref|XP_001012335.2|</t>
  </si>
  <si>
    <t>Eukaryota-undef-undef-Oligohymenophorea-Hymenostomatida-Tetrahymenidae-Tetrahymena-Tetrahymena_thermophila-XP_001012335</t>
  </si>
  <si>
    <t>tig00000492_g1447.t1</t>
  </si>
  <si>
    <t>tig00000806_g4361.t1</t>
  </si>
  <si>
    <t>gi|546319937|ref|XP_005717155.1|</t>
  </si>
  <si>
    <t>Eukaryota-undef-undef-Florideophyceae-Gigartinales-Gigartinaceae-Chondrus-Chondrus_crispus-XP_005717155</t>
  </si>
  <si>
    <t>tig00001003_g6283.t1</t>
  </si>
  <si>
    <t>gi|573882087|ref|XP_006629230.1|</t>
  </si>
  <si>
    <t>Eukaryota-Metazoa-Chordata-Actinopteri-Semionotiformes-Lepisosteidae-Lepisosteus-Lepisosteus_oculatus-XP_006629230</t>
  </si>
  <si>
    <t>tig00001335_g8213.t1</t>
  </si>
  <si>
    <t>gi|384500969|gb|EIE91460.1|</t>
  </si>
  <si>
    <t>Eukaryota-Fungi-Mucoromycota-undef-Mucorales-Rhizopodaceae-Rhizopus-Rhizopus_delemar-EIE91460</t>
  </si>
  <si>
    <t>tig00000144_g9189.t1</t>
  </si>
  <si>
    <t>tig00020693_g13020.t1</t>
  </si>
  <si>
    <t>tig00020902_g14944.t1</t>
  </si>
  <si>
    <t>gi|330794408|ref|XP_003285271.1|</t>
  </si>
  <si>
    <t>Eukaryota-undef-undef-undef-Dictyosteliida-undef-Dictyostelium-Dictyostelium_purpureum-XP_003285271</t>
  </si>
  <si>
    <t>tig00020920_g15911.t1</t>
  </si>
  <si>
    <t>gi|831758278|ref|XP_012749293.1|</t>
  </si>
  <si>
    <t>Eukaryota-undef-undef-undef-Dictyosteliida-undef-Acytostelium-Acytostelium_subglobosum-XP_012749293</t>
  </si>
  <si>
    <t>tig00021127_g18802.t1</t>
  </si>
  <si>
    <t>tig00021352_g20731.t1</t>
  </si>
  <si>
    <t>gi|873221771|emb|CEM32649.1|</t>
  </si>
  <si>
    <t>Eukaryota-undef-Chromerida-undef-undef-undef-Vitrella-Vitrella_brassicaformis-CEM32649</t>
  </si>
  <si>
    <t>tig00021489_g21700.t1</t>
  </si>
  <si>
    <t>gi|330797606|ref|XP_003286850.1|</t>
  </si>
  <si>
    <t>Eukaryota-undef-undef-undef-Dictyosteliida-undef-Dictyostelium-Dictyostelium_purpureum-XP_003286850</t>
  </si>
  <si>
    <t>tig00000711_g3393.t1</t>
  </si>
  <si>
    <t>gi|672818937|gb|KFH63837.1|</t>
  </si>
  <si>
    <t>Eukaryota-Fungi-Mucoromycota-undef-Mortierellales-Mortierellaceae-Mortierella-Mortierella_verticillata-KFH63837</t>
  </si>
  <si>
    <t>tig00000158_g10140.t1</t>
  </si>
  <si>
    <t>gi|551576934|ref|XP_005774110.1|</t>
  </si>
  <si>
    <t>Eukaryota-undef-undef-undef-Isochrysidales-Noelaerhabdaceae-Emiliania-Emiliania_huxleyi-XP_005774110</t>
  </si>
  <si>
    <t>tig00020560_g11097.t1</t>
  </si>
  <si>
    <t>gi|470448064|ref|XP_004340124.1|</t>
  </si>
  <si>
    <t>Eukaryota-undef-undef-undef-Longamoebia-Acanthamoebidae-Acanthamoeba-Acanthamoeba_castellanii-XP_004340124</t>
  </si>
  <si>
    <t>tig00020610_g12064.t1</t>
  </si>
  <si>
    <t>tig00020902_g14945.t1</t>
  </si>
  <si>
    <t>tig00020920_g15912.t1</t>
  </si>
  <si>
    <t>gi|566181034|ref|XP_002310239.2|</t>
  </si>
  <si>
    <t>Eukaryota-Viridiplantae-Streptophyta-undef-Malpighiales-Salicaceae-Populus-Populus_trichocarpa-XP_002310239</t>
  </si>
  <si>
    <t>tig00021127_g18803.t1</t>
  </si>
  <si>
    <t>gi|1028121044|ref|WP_063874341.1|</t>
  </si>
  <si>
    <t>Bacteria-undef-Cyanobacteria-undef-Nostocales-Aphanizomenonaceae-Nodularia-Nodularia_spumigena-WP_063874341</t>
  </si>
  <si>
    <t>tig00021352_g20732.t1</t>
  </si>
  <si>
    <t>gi|775266903|dbj|GAN78442.1|</t>
  </si>
  <si>
    <t>Bacteria-undef-Proteobacteria-Alphaproteobacteria-Rhodospirillales-Acetobacteraceae-Acidisphaera-Acidisphaera_rubrifaciens-GAN78442</t>
  </si>
  <si>
    <t>tig00021489_g21701.t1</t>
  </si>
  <si>
    <t>tig00022075_g23630.t1</t>
  </si>
  <si>
    <t>gi|470384960|ref|XP_004334103.1|</t>
  </si>
  <si>
    <t>Eukaryota-undef-undef-undef-Longamoebia-Acanthamoebidae-Acanthamoeba-Acanthamoeba_castellanii-XP_004334103</t>
  </si>
  <si>
    <t>tig00000492_g1449.t1</t>
  </si>
  <si>
    <t>gi|1043235506|gb|ANS04252.1|</t>
  </si>
  <si>
    <t>Viruses-undef-undef-undef-undef-undef-undef-uncultured_Mediterranean_phage-ANS04252</t>
  </si>
  <si>
    <t>tig00000076_g2420.t1</t>
  </si>
  <si>
    <t>gi|971520504|dbj|GAQ77657.1|</t>
  </si>
  <si>
    <t>Eukaryota-Viridiplantae-Streptophyta-Klebsormidiophyceae-Klebsormidiales-Klebsormidiaceae-Klebsormidium-Klebsormidium_flaccidum-GAQ77657</t>
  </si>
  <si>
    <t>tig00000711_g3394.t1</t>
  </si>
  <si>
    <t>tig00000806_g4363.t1</t>
  </si>
  <si>
    <t>gi|971511439|dbj|GAQ86776.1|</t>
  </si>
  <si>
    <t>Eukaryota-Viridiplantae-Streptophyta-Klebsormidiophyceae-Klebsormidiales-Klebsormidiaceae-Klebsormidium-Klebsormidium_flaccidum-GAQ86776</t>
  </si>
  <si>
    <t>tig00001003_g6285.t1</t>
  </si>
  <si>
    <t>gi|922852494|gb|KOO21181.1|</t>
  </si>
  <si>
    <t>Eukaryota-undef-undef-undef-Prymnesiales-Chrysochromulinaceae-Chrysochromulina-Chrysochromulina_sp._CCMP291-KOO21181</t>
  </si>
  <si>
    <t>tig00001335_g8215.t1</t>
  </si>
  <si>
    <t>gi|1000295133|gb|KXK56132.1|</t>
  </si>
  <si>
    <t>Bacteria-undef-Chlorobi-undef-undef-undef-undef-Chlorobi_bacterium_OLB7-KXK56132</t>
  </si>
  <si>
    <t>tig00020610_g12065.t1</t>
  </si>
  <si>
    <t>gi|470321065|ref|XP_004348924.1|</t>
  </si>
  <si>
    <t>Eukaryota-undef-undef-Ichthyosporea-undef-undef-Capsaspora-Capsaspora_owczarzaki-XP_004348924</t>
  </si>
  <si>
    <t>tig00020801_g13969.t1</t>
  </si>
  <si>
    <t>gi|695381939|ref|XP_009517245.1|</t>
  </si>
  <si>
    <t>Eukaryota-undef-undef-Oomycetes-Peronosporales-undef-Phytophthora-Phytophthora_sojae-XP_009517245</t>
  </si>
  <si>
    <t>tig00020902_g14946.t1</t>
  </si>
  <si>
    <t>gi|754348334|ref|XP_004347681.2|</t>
  </si>
  <si>
    <t>Eukaryota-undef-undef-Ichthyosporea-undef-undef-Capsaspora-Capsaspora_owczarzaki-XP_004347681</t>
  </si>
  <si>
    <t>tig00020965_g16890.t1</t>
  </si>
  <si>
    <t>tig00021070_g17843.t1</t>
  </si>
  <si>
    <t>tig00021127_g18804.t1</t>
  </si>
  <si>
    <t>gi|694329847|ref|XP_009355647.1|</t>
  </si>
  <si>
    <t>Eukaryota-Viridiplantae-Streptophyta-undef-Rosales-Rosaceae-Pyrus-Pyrus_x_bretschneideri-XP_009355647</t>
  </si>
  <si>
    <t>tig00021352_g20733.t1</t>
  </si>
  <si>
    <t>gi|971518162|dbj|GAQ80087.1|</t>
  </si>
  <si>
    <t>Eukaryota-Viridiplantae-Streptophyta-Klebsormidiophyceae-Klebsormidiales-Klebsormidiaceae-Klebsormidium-Klebsormidium_flaccidum-GAQ80087</t>
  </si>
  <si>
    <t>tig00021489_g21702.t1</t>
  </si>
  <si>
    <t>tig00021586_g22677.t1</t>
  </si>
  <si>
    <t>gi|357292397|gb|AET73733.1|</t>
  </si>
  <si>
    <t>Viruses-undef-undef-undef-undef-undef-undef-Phaeocystis_globosa_virus_14T-AET73733</t>
  </si>
  <si>
    <t>tig00000076_g2421.t1</t>
  </si>
  <si>
    <t>gi|1002258373|ref|XP_015633520.1|</t>
  </si>
  <si>
    <t>Eukaryota-Viridiplantae-Streptophyta-Liliopsida-Poales-Poaceae-Oryza-Oryza_sativa-XP_015633520</t>
  </si>
  <si>
    <t>tig00000711_g3395.t1</t>
  </si>
  <si>
    <t>gi|168035809|ref|XP_001770401.1|</t>
  </si>
  <si>
    <t>Eukaryota-Viridiplantae-Streptophyta-Bryopsida-Funariales-Funariaceae-Physcomitrella-Physcomitrella_patens-XP_001770401</t>
  </si>
  <si>
    <t>tig00000806_g4364.t1</t>
  </si>
  <si>
    <t>gi|919046942|ref|XP_013406655.1|</t>
  </si>
  <si>
    <t>Eukaryota-Metazoa-Brachiopoda-Lingulata-Lingulida-Lingulidae-Lingula-Lingula_anatina-XP_013406655</t>
  </si>
  <si>
    <t>tig00001003_g6286.t1</t>
  </si>
  <si>
    <t>tig00020610_g12066.t1</t>
  </si>
  <si>
    <t>gi|545707729|ref|XP_005706178.1|</t>
  </si>
  <si>
    <t>Eukaryota-undef-undef-Bangiophyceae-Cyanidiales-Cyanidiaceae-Galdieria-Galdieria_sulphuraria-XP_005706178</t>
  </si>
  <si>
    <t>tig00020801_g13969.t2</t>
  </si>
  <si>
    <t>tig00020965_g16891.t1</t>
  </si>
  <si>
    <t>tig00021127_g18805.t1</t>
  </si>
  <si>
    <t>gi|661894461|emb|CDP01460.1|</t>
  </si>
  <si>
    <t>Eukaryota-Viridiplantae-Streptophyta-undef-Gentianales-Rubiaceae-Coffea-Coffea_canephora-CDP01460</t>
  </si>
  <si>
    <t>tig00000076_g2422.t1</t>
  </si>
  <si>
    <t>gi|818639212|gb|KKS86328.1|</t>
  </si>
  <si>
    <t>Bacteria-undef-Candidatus Gottesmanbacteria-undef-undef-undef-undef-Candidatus_Gottesmanbacteria_bacterium_GW2011_GWA1_43_11-KKS86328</t>
  </si>
  <si>
    <t>tig00000711_g3395.t2</t>
  </si>
  <si>
    <t>tig00000889_g5327.t1</t>
  </si>
  <si>
    <t>gi|302844673|ref|XP_002953876.1|</t>
  </si>
  <si>
    <t>Eukaryota-Viridiplantae-Chlorophyta-Chlorophyceae-Chlamydomonadales-Volvocaceae-Volvox-Volvox_carteri-XP_002953876</t>
  </si>
  <si>
    <t>tig00001003_g6286.t2</t>
  </si>
  <si>
    <t>tig00001130_g7248.t1</t>
  </si>
  <si>
    <t>gi|575474022|ref|XP_006676304.1|</t>
  </si>
  <si>
    <t>Eukaryota-Fungi-Chytridiomycota-Chytridiomycetes-Rhizophydiales-undef-Batrachochytrium-Batrachochytrium_dendrobatidis-XP_006676304</t>
  </si>
  <si>
    <t>tig00001335_g8217.t1</t>
  </si>
  <si>
    <t>tig00000158_g10143.t1</t>
  </si>
  <si>
    <t>gi|470239558|ref|XP_004351748.1|</t>
  </si>
  <si>
    <t>Eukaryota-undef-undef-undef-Dictyosteliida-undef-Dictyostelium-Dictyostelium_fasciculatum-XP_004351748</t>
  </si>
  <si>
    <t>tig00020610_g12067.t1</t>
  </si>
  <si>
    <t>gi|921302325|ref|WP_053237475.1|</t>
  </si>
  <si>
    <t>Bacteria-undef-Proteobacteria-Deltaproteobacteria-Myxococcales-Sandaracinaceae-Sandaracinus-Sandaracinus_amylolyticus-WP_053237475</t>
  </si>
  <si>
    <t>tig00020801_g13970.t1</t>
  </si>
  <si>
    <t>gi|428248729|gb|AFZ14509.1|</t>
  </si>
  <si>
    <t>Bacteria-undef-Cyanobacteria-undef-Oscillatoriales-Gomontiellaceae-Crinalium-Crinalium_epipsammum-AFZ14509</t>
  </si>
  <si>
    <t>tig00020902_g14948.t1</t>
  </si>
  <si>
    <t>gi|923518084|ref|XP_013655371.1|</t>
  </si>
  <si>
    <t>Eukaryota-Viridiplantae-Streptophyta-undef-Brassicales-Brassicaceae-Brassica-Brassica_napus-XP_013655371</t>
  </si>
  <si>
    <t>tig00021127_g18806.t1</t>
  </si>
  <si>
    <t>gi|675382832|gb|KFM75729.1|</t>
  </si>
  <si>
    <t>Eukaryota-Metazoa-Arthropoda-Arachnida-Araneae-Eresidae-Stegodyphus-Stegodyphus_mimosarum-KFM75729</t>
  </si>
  <si>
    <t>tig00021357_g20735.t1</t>
  </si>
  <si>
    <t>gi|909141896|gb|KNE66574.1|</t>
  </si>
  <si>
    <t>Eukaryota-Fungi-Blastocladiomycota-Blastocladiomycetes-Blastocladiales-Blastocladiaceae-Allomyces-Allomyces_macrogynus-KNE66574</t>
  </si>
  <si>
    <t>tig00022075_g23633.t1</t>
  </si>
  <si>
    <t>gi|917380287|ref|WP_051986999.1|</t>
  </si>
  <si>
    <t>Bacteria-undef-Firmicutes-Clostridia-Clostridiales-Clostridiaceae-Clostridium-Clostridium_sp._CL-2-WP_051986999</t>
  </si>
  <si>
    <t>tig00000057_g47.t1</t>
  </si>
  <si>
    <t>gi|1058005842|gb|JAS06605.1|</t>
  </si>
  <si>
    <t>Eukaryota-Metazoa-Arthropoda-Insecta-Hemiptera-Clastopteridae-Clastoptera-Clastoptera_arizonana-JAS06605</t>
  </si>
  <si>
    <t>tig00000663_g2959.t1</t>
  </si>
  <si>
    <t>gi|302833679|ref|XP_002948403.1|</t>
  </si>
  <si>
    <t>Eukaryota-Viridiplantae-Chlorophyta-Chlorophyceae-Chlamydomonadales-Volvocaceae-Volvox-Volvox_carteri-XP_002948403</t>
  </si>
  <si>
    <t>tig00000760_g3930.t1</t>
  </si>
  <si>
    <t>gi|1026777213|gb|OAE35761.1|</t>
  </si>
  <si>
    <t>Eukaryota-Viridiplantae-Streptophyta-Marchantiopsida-Marchantiales-Marchantiaceae-Marchantia-Marchantia_polymorpha-OAE35761</t>
  </si>
  <si>
    <t>tig00000851_g4887.t1</t>
  </si>
  <si>
    <t>gi|443698462|gb|ELT98438.1|</t>
  </si>
  <si>
    <t>Eukaryota-Metazoa-Annelida-Polychaeta-Capitellida-Capitellidae-Capitella-Capitella_teleta-ELT98438</t>
  </si>
  <si>
    <t>tig00001073_g6814.t1</t>
  </si>
  <si>
    <t>tig00000157_g9726.t1</t>
  </si>
  <si>
    <t>tig00020553_g10671.t1</t>
  </si>
  <si>
    <t>gi|831777351|ref|XP_012755080.1|</t>
  </si>
  <si>
    <t>Eukaryota-undef-undef-undef-Dictyosteliida-undef-Acytostelium-Acytostelium_subglobosum-XP_012755080</t>
  </si>
  <si>
    <t>tig00020592_g11633.t1</t>
  </si>
  <si>
    <t>gi|1049277311|ref|XP_017579161.1|</t>
  </si>
  <si>
    <t>Eukaryota-Metazoa-Chordata-Actinopteri-Characiformes-Serrasalmidae-Pygocentrus-Pygocentrus_nattereri-XP_017579161</t>
  </si>
  <si>
    <t>tig00020830_g14506.t1</t>
  </si>
  <si>
    <t>gi|308490937|ref|XP_003107660.1|</t>
  </si>
  <si>
    <t>Eukaryota-Metazoa-Nematoda-Chromadorea-Rhabditida-Rhabditidae-Caenorhabditis-Caenorhabditis_remanei-XP_003107660</t>
  </si>
  <si>
    <t>tig00020951_g16452.t1</t>
  </si>
  <si>
    <t>tig00021037_g17412.t1</t>
  </si>
  <si>
    <t>gi|500019464|ref|WP_011700182.1|</t>
  </si>
  <si>
    <t>Bacteria-undef-Proteobacteria-Deltaproteobacteria-Syntrophobacterales-Syntrophobacteraceae-Syntrophobacter-Syntrophobacter_fumaroxidans-WP_011700182</t>
  </si>
  <si>
    <t>tig00021433_g21264.t2</t>
  </si>
  <si>
    <t>tig00000331_g24156.t1</t>
  </si>
  <si>
    <t>gi|551029053|ref|WP_022773134.1|</t>
  </si>
  <si>
    <t>Bacteria-undef-Proteobacteria-Betaproteobacteria-Burkholderiales-Comamonadaceae-Candidatus Symbiobacter-Candidatus_Symbiobacter_mobilis-WP_022773134</t>
  </si>
  <si>
    <t>tig00000017_g5.t1</t>
  </si>
  <si>
    <t>gi|1055749770|ref|WP_067359283.1|</t>
  </si>
  <si>
    <t>Bacteria-undef-Actinobacteria-Actinobacteria-Micromonosporales-Micromonosporaceae-Micromonospora-Micromonospora_rosaria-WP_067359283</t>
  </si>
  <si>
    <t>tig00000540_g1942.t1</t>
  </si>
  <si>
    <t>gi|568042057|gb|ETM39411.1|</t>
  </si>
  <si>
    <t>Eukaryota-undef-undef-Oomycetes-Peronosporales-undef-Phytophthora-Phytophthora_parasitica-ETM39411</t>
  </si>
  <si>
    <t>tig00000754_g3887.t1</t>
  </si>
  <si>
    <t>tig00000842_g4847.t1</t>
  </si>
  <si>
    <t>gi|551548843|ref|XP_005762064.1|</t>
  </si>
  <si>
    <t>Eukaryota-undef-undef-undef-Isochrysidales-Noelaerhabdaceae-Emiliania-Emiliania_huxleyi-XP_005762064</t>
  </si>
  <si>
    <t>tig00000963_g5817.t1</t>
  </si>
  <si>
    <t>gi|281210807|gb|EFA84973.1|</t>
  </si>
  <si>
    <t>Eukaryota-undef-undef-undef-Dictyosteliida-undef-Polysphondylium-Polysphondylium_pallidum-EFA84973</t>
  </si>
  <si>
    <t>tig00001424_g8709.t1</t>
  </si>
  <si>
    <t>gi|515862203|ref|WP_017292831.1|</t>
  </si>
  <si>
    <t>Bacteria-undef-Cyanobacteria-undef-Chroococcales-Chroococcaceae-Geminocystis-Geminocystis_herdmanii-WP_017292831</t>
  </si>
  <si>
    <t>tig00000157_g9681.t1</t>
  </si>
  <si>
    <t>tig00020553_g10628.t1</t>
  </si>
  <si>
    <t>gi|736197832|ref|XP_010773464.1|</t>
  </si>
  <si>
    <t>Eukaryota-Metazoa-Chordata-Actinopteri-Perciformes-Nototheniidae-Notothenia-Notothenia_coriiceps-XP_010773464</t>
  </si>
  <si>
    <t>tig00020660_g12547.t1</t>
  </si>
  <si>
    <t>gi|971518527|dbj|GAQ79650.1|</t>
  </si>
  <si>
    <t>Eukaryota-Viridiplantae-Streptophyta-Klebsormidiophyceae-Klebsormidiales-Klebsormidiaceae-Klebsormidium-Klebsormidium_flaccidum-GAQ79650</t>
  </si>
  <si>
    <t>tig00020723_g13506.t1</t>
  </si>
  <si>
    <t>tig00020830_g14463.t1</t>
  </si>
  <si>
    <t>gi|743940702|ref|XP_011014827.1|</t>
  </si>
  <si>
    <t>Eukaryota-Viridiplantae-Streptophyta-undef-Malpighiales-Salicaceae-Populus-Populus_euphratica-XP_011014827</t>
  </si>
  <si>
    <t>tig00000042_g15435.t1</t>
  </si>
  <si>
    <t>gi|917522202|ref|WP_052128619.1|</t>
  </si>
  <si>
    <t>Bacteria-undef-Cyanobacteria-undef-Synechococcales-Leptolyngbyaceae-Neosynechococcus-Neosynechococcus_sphagnicola-WP_052128619</t>
  </si>
  <si>
    <t>tig00021179_g19288.t1</t>
  </si>
  <si>
    <t>gi|918003809|ref|WP_052296395.1|</t>
  </si>
  <si>
    <t>Bacteria-undef-Spirochaetes-Spirochaetia-Spirochaetales-Spirochaetaceae-Treponema-Treponema_caldarium-WP_052296395</t>
  </si>
  <si>
    <t>tig00021319_g20258.t1</t>
  </si>
  <si>
    <t>gi|763796134|gb|KJB63130.1|</t>
  </si>
  <si>
    <t>Eukaryota-Viridiplantae-Streptophyta-undef-Malvales-Malvaceae-Gossypium-Gossypium_raimondii-KJB63130</t>
  </si>
  <si>
    <t>tig00021432_g21220.t1</t>
  </si>
  <si>
    <t>gi|695371051|ref|XP_009514462.1|</t>
  </si>
  <si>
    <t>Eukaryota-undef-undef-Oomycetes-Peronosporales-undef-Phytophthora-Phytophthora_sojae-XP_009514462</t>
  </si>
  <si>
    <t>tig00021719_g23157.t1</t>
  </si>
  <si>
    <t>gi|760438959|ref|XP_011396548.1|</t>
  </si>
  <si>
    <t>Eukaryota-Viridiplantae-Chlorophyta-Trebouxiophyceae-Chlorellales-Chlorellaceae-Auxenochlorella-Auxenochlorella_protothecoides-XP_011396548</t>
  </si>
  <si>
    <t>tig00000405_g488.t1</t>
  </si>
  <si>
    <t>gi|916958666|ref|WP_051565378.1|</t>
  </si>
  <si>
    <t>Bacteria-undef-Acidobacteria-Acidobacteriia-Acidobacteriales-Acidobacteriaceae-undef-Acidobacteriaceae_bacterium_URHE0068-WP_051565378</t>
  </si>
  <si>
    <t>tig00000492_g1452.t1</t>
  </si>
  <si>
    <t>gi|971507208|dbj|GAQ91007.1|</t>
  </si>
  <si>
    <t>Eukaryota-Viridiplantae-Streptophyta-Klebsormidiophyceae-Klebsormidiales-Klebsormidiaceae-Klebsormidium-Klebsormidium_flaccidum-GAQ91007</t>
  </si>
  <si>
    <t>tig00000076_g2423.t1</t>
  </si>
  <si>
    <t>tig00000711_g3396.t1</t>
  </si>
  <si>
    <t>gi|552815941|ref|XP_005844558.1|</t>
  </si>
  <si>
    <t>Eukaryota-Viridiplantae-Chlorophyta-Trebouxiophyceae-Chlorellales-Chlorellaceae-Chlorella-Chlorella_variabilis-XP_005844558</t>
  </si>
  <si>
    <t>tig00000806_g4366.t1</t>
  </si>
  <si>
    <t>tig00000889_g5328.t1</t>
  </si>
  <si>
    <t>gi|552846170|ref|XP_005851545.1|</t>
  </si>
  <si>
    <t>Eukaryota-Viridiplantae-Chlorophyta-Trebouxiophyceae-Chlorellales-Chlorellaceae-Chlorella-Chlorella_variabilis-XP_005851545</t>
  </si>
  <si>
    <t>tig00001003_g6287.t1</t>
  </si>
  <si>
    <t>gi|565368967|ref|XP_006351110.1|</t>
  </si>
  <si>
    <t>Eukaryota-Viridiplantae-Streptophyta-undef-Solanales-Solanaceae-Solanum-Solanum_tuberosum-XP_006351110</t>
  </si>
  <si>
    <t>tig00001130_g7249.t1</t>
  </si>
  <si>
    <t>gi|1032641389|gb|OAQ22785.1|</t>
  </si>
  <si>
    <t>Eukaryota-Fungi-Mucoromycota-undef-Mortierellales-Mortierellaceae-Mortierella-Mortierella_elongata-OAQ22785</t>
  </si>
  <si>
    <t>tig00020610_g12068.t1</t>
  </si>
  <si>
    <t>gi|501728712|ref|WP_012626954.1|</t>
  </si>
  <si>
    <t>Bacteria-undef-Cyanobacteria-undef-Oscillatoriales-Cyanothecaceae-Cyanothece-Cyanothece_sp._PCC_7425-WP_012626954</t>
  </si>
  <si>
    <t>tig00020902_g14949.t1</t>
  </si>
  <si>
    <t>gi|1002841135|ref|XP_015688501.1|</t>
  </si>
  <si>
    <t>Eukaryota-Viridiplantae-Streptophyta-Liliopsida-Poales-Poaceae-Oryza-Oryza_brachyantha-XP_015688501</t>
  </si>
  <si>
    <t>tig00021070_g17846.t1</t>
  </si>
  <si>
    <t>tig00021127_g18807.t1</t>
  </si>
  <si>
    <t>gi|6012952|emb|CAB57309.1|</t>
  </si>
  <si>
    <t>Eukaryota-undef-undef-Glaucocystophyceae-undef-Cyanophoraceae-Cyanophora-Cyanophora_paradoxa-CAB57309</t>
  </si>
  <si>
    <t>tig00021357_g20736.t1</t>
  </si>
  <si>
    <t>gi|552925147|gb|ESA09060.1|</t>
  </si>
  <si>
    <t>Eukaryota-Fungi-Mucoromycota-Glomeromycetes-Glomerales-Glomeraceae-Rhizophagus-Rhizophagus_irregularis-ESA09060</t>
  </si>
  <si>
    <t>tig00021586_g22680.t1</t>
  </si>
  <si>
    <t>tig00022075_g23634.t1</t>
  </si>
  <si>
    <t>gi|1037409644|gb|ANM32332.1|</t>
  </si>
  <si>
    <t>Bacteria-undef-Acidobacteria-undef-undef-undef-undef-Acidobacteria_bacterium_Mor1-ANM32332</t>
  </si>
  <si>
    <t>tig00000405_g489.t1</t>
  </si>
  <si>
    <t>gi|494620867|ref|WP_007379091.1|</t>
  </si>
  <si>
    <t>Bacteria-undef-Proteobacteria-Gammaproteobacteria-Alteromonadales-Pseudoalteromonadaceae-Pseudoalteromonas-undef-WP_007379091</t>
  </si>
  <si>
    <t>tig00000076_g2424.t1</t>
  </si>
  <si>
    <t>gi|754351445|ref|XP_011270688.1|</t>
  </si>
  <si>
    <t>Eukaryota-undef-undef-Ichthyosporea-undef-undef-Capsaspora-Capsaspora_owczarzaki-XP_011270688</t>
  </si>
  <si>
    <t>tig00000806_g4367.t1</t>
  </si>
  <si>
    <t>gi|385304347|gb|EIF48368.1|</t>
  </si>
  <si>
    <t>Eukaryota-Fungi-Ascomycota-Saccharomycetes-Saccharomycetales-Pichiaceae-Brettanomyces-Brettanomyces_bruxellensis-EIF48368</t>
  </si>
  <si>
    <t>tig00001003_g6288.t1</t>
  </si>
  <si>
    <t>gi|575471149|gb|AHG94954.1|</t>
  </si>
  <si>
    <t>Eukaryota-Metazoa-Chordata-Mammalia-undef-Suidae-Sus-Sus_scrofa-AHG94954</t>
  </si>
  <si>
    <t>tig00001130_g7250.t1</t>
  </si>
  <si>
    <t>gi|1026590778|gb|OAD75250.1|</t>
  </si>
  <si>
    <t>Eukaryota-Fungi-Mucoromycota-undef-Mucorales-Phycomycetaceae-Phycomyces-Phycomyces_blakesleeanus-OAD75250</t>
  </si>
  <si>
    <t>tig00001336_g8219.t1</t>
  </si>
  <si>
    <t>gi|544209553|ref|XP_005535179.1|</t>
  </si>
  <si>
    <t>Eukaryota-undef-undef-Bangiophyceae-Cyanidiales-Cyanidiaceae-Cyanidioschyzon-Cyanidioschyzon_merolae-XP_005535179</t>
  </si>
  <si>
    <t>tig00000158_g10145.t1</t>
  </si>
  <si>
    <t>gi|657975234|ref|XP_008379461.1|</t>
  </si>
  <si>
    <t>Eukaryota-Viridiplantae-Streptophyta-undef-Rosales-Rosaceae-Malus-Malus_domestica-XP_008379461</t>
  </si>
  <si>
    <t>tig00020801_g13972.t1</t>
  </si>
  <si>
    <t>gi|913322074|ref|XP_013192231.1|</t>
  </si>
  <si>
    <t>Eukaryota-Metazoa-Arthropoda-Insecta-Lepidoptera-Pyralidae-Amyelois-Amyelois_transitella-XP_013192231</t>
  </si>
  <si>
    <t>tig00020902_g14950.t1</t>
  </si>
  <si>
    <t>gi|657648350|ref|WP_029452798.1|</t>
  </si>
  <si>
    <t>Bacteria-undef-Firmicutes-Clostridia-Clostridiales-Clostridiaceae-Clostridium-Clostridium_algidicarnis-WP_029452798</t>
  </si>
  <si>
    <t>tig00021127_g18808.t1</t>
  </si>
  <si>
    <t>gi|168010331|ref|XP_001757858.1|</t>
  </si>
  <si>
    <t>Eukaryota-Viridiplantae-Streptophyta-Bryopsida-Funariales-Funariaceae-Physcomitrella-Physcomitrella_patens-XP_001757858</t>
  </si>
  <si>
    <t>tig00021357_g20737.t1</t>
  </si>
  <si>
    <t>tig00022075_g23635.t1</t>
  </si>
  <si>
    <t>gi|743923210|ref|XP_011005690.1|</t>
  </si>
  <si>
    <t>Eukaryota-Viridiplantae-Streptophyta-undef-Malpighiales-Salicaceae-Populus-Populus_euphratica-XP_011005690</t>
  </si>
  <si>
    <t>tig00000076_g2425.t1</t>
  </si>
  <si>
    <t>gi|506421647|ref|WP_015941366.1|</t>
  </si>
  <si>
    <t>Bacteria-undef-Chloroflexi-Chloroflexia-Chloroflexales-Chloroflexaceae-Chloroflexus-Chloroflexus_aggregans-WP_015941366</t>
  </si>
  <si>
    <t>tig00000711_g3398.t1</t>
  </si>
  <si>
    <t>gi|971508538|dbj|GAQ89659.1|</t>
  </si>
  <si>
    <t>Eukaryota-Viridiplantae-Streptophyta-Klebsormidiophyceae-Klebsormidiales-Klebsormidiaceae-Klebsormidium-Klebsormidium_flaccidum-GAQ89659</t>
  </si>
  <si>
    <t>tig00000806_g4368.t1</t>
  </si>
  <si>
    <t>gi|929056276|ref|XP_014063127.1|</t>
  </si>
  <si>
    <t>Eukaryota-Metazoa-Chordata-Actinopteri-Salmoniformes-Salmonidae-Salmo-Salmo_salar-XP_014063127</t>
  </si>
  <si>
    <t>tig00000889_g5330.t1</t>
  </si>
  <si>
    <t>gi|736413044|ref|WP_034435533.1|</t>
  </si>
  <si>
    <t>Bacteria-undef-Proteobacteria-Gammaproteobacteria-undef-Competibacteraceae-Candidatus Contendobacter-Candidatus_Contendobacter_odensis-WP_034435533</t>
  </si>
  <si>
    <t>tig00001003_g6289.t1</t>
  </si>
  <si>
    <t>gi|330845008|ref|XP_003294396.1|</t>
  </si>
  <si>
    <t>Eukaryota-undef-undef-undef-Dictyosteliida-undef-Dictyostelium-Dictyostelium_purpureum-XP_003294396</t>
  </si>
  <si>
    <t>tig00020610_g12070.t1</t>
  </si>
  <si>
    <t>gi|471228745|ref|XP_004035243.1|</t>
  </si>
  <si>
    <t>Eukaryota-undef-undef-Oligohymenophorea-Hymenostomatida-undef-Ichthyophthirius-Ichthyophthirius_multifiliis-XP_004035243</t>
  </si>
  <si>
    <t>tig00020693_g13027.t1</t>
  </si>
  <si>
    <t>gi|652820547|ref|WP_027109462.1|</t>
  </si>
  <si>
    <t>Bacteria-undef-Firmicutes-Clostridia-Clostridiales-Lachnospiraceae-undef-Lachnospiraceae_bacterium_NC2008-WP_027109462</t>
  </si>
  <si>
    <t>tig00020801_g13973.t1</t>
  </si>
  <si>
    <t>gi|298705731|emb|CBJ49039.1|</t>
  </si>
  <si>
    <t>Eukaryota-undef-Phaeophyceae-undef-Ectocarpales-Ectocarpaceae-Ectocarpus-Ectocarpus_siliculosus-CBJ49039</t>
  </si>
  <si>
    <t>tig00020902_g14951.t1</t>
  </si>
  <si>
    <t>tig00020921_g15918.t1</t>
  </si>
  <si>
    <t>gi|514682891|ref|XP_004989028.1|</t>
  </si>
  <si>
    <t>Eukaryota-undef-undef-undef-Choanoflagellida-Salpingoecidae-Salpingoeca-Salpingoeca_rosetta-XP_004989028</t>
  </si>
  <si>
    <t>tig00021127_g18809.t1</t>
  </si>
  <si>
    <t>gi|1004141947|gb|KXZ49937.1|</t>
  </si>
  <si>
    <t>Eukaryota-Viridiplantae-Chlorophyta-Chlorophyceae-Chlamydomonadales-Volvocaceae-Gonium-Gonium_pectorale-KXZ49937</t>
  </si>
  <si>
    <t>tig00021357_g20738.t1</t>
  </si>
  <si>
    <t>gi|923132811|ref|XP_013759871.1|</t>
  </si>
  <si>
    <t>Eukaryota-undef-undef-undef-undef-Apusomonadidae-Thecamonas-Thecamonas_trahens-XP_013759871</t>
  </si>
  <si>
    <t>tig00022075_g23636.t1</t>
  </si>
  <si>
    <t>gi|401414371|ref|XP_003871683.1|</t>
  </si>
  <si>
    <t>Eukaryota-undef-undef-undef-Kinetoplastida-Trypanosomatidae-Leishmania-Leishmania_mexicana-XP_003871683</t>
  </si>
  <si>
    <t>tig00000405_g491.t1</t>
  </si>
  <si>
    <t>tig00000492_g1455.t1</t>
  </si>
  <si>
    <t>gi|504996430|ref|WP_015183532.1|</t>
  </si>
  <si>
    <t>Bacteria-undef-Cyanobacteria-undef-Oscillatoriales-Microcoleaceae-Microcoleus-Microcoleus_sp._PCC_7113-WP_015183532</t>
  </si>
  <si>
    <t>tig00000076_g2426.t1</t>
  </si>
  <si>
    <t>tig00000711_g3399.t1</t>
  </si>
  <si>
    <t>gi|908423997|ref|XP_013073357.1|</t>
  </si>
  <si>
    <t>Eukaryota-Metazoa-Mollusca-Gastropoda-undef-Planorbidae-Biomphalaria-Biomphalaria_glabrata-XP_013073357</t>
  </si>
  <si>
    <t>tig00000889_g5331.t1</t>
  </si>
  <si>
    <t>gi|552832064|ref|XP_005848260.1|</t>
  </si>
  <si>
    <t>Eukaryota-Viridiplantae-Chlorophyta-Trebouxiophyceae-Chlorellales-Chlorellaceae-Chlorella-Chlorella_variabilis-XP_005848260</t>
  </si>
  <si>
    <t>tig00001003_g6289.t2</t>
  </si>
  <si>
    <t>tig00001130_g7252.t1</t>
  </si>
  <si>
    <t>gi|545712056|ref|XP_005708333.1|</t>
  </si>
  <si>
    <t>Eukaryota-undef-undef-Bangiophyceae-Cyanidiales-Cyanidiaceae-Galdieria-Galdieria_sulphuraria-XP_005708333</t>
  </si>
  <si>
    <t>tig00001336_g8221.t1</t>
  </si>
  <si>
    <t>gi|769815702|ref|XP_011622400.1|</t>
  </si>
  <si>
    <t>Eukaryota-Viridiplantae-Streptophyta-undef-Amborellales-Amborellaceae-Amborella-Amborella_trichopoda-XP_011622400</t>
  </si>
  <si>
    <t>tig00000158_g10147.t1</t>
  </si>
  <si>
    <t>tig00020561_g11104.t1</t>
  </si>
  <si>
    <t>gi|475582961|gb|EMT19303.1|</t>
  </si>
  <si>
    <t>Eukaryota-Viridiplantae-Streptophyta-Liliopsida-Poales-Poaceae-Aegilops-Aegilops_tauschii-EMT19303</t>
  </si>
  <si>
    <t>tig00020610_g12071.t1</t>
  </si>
  <si>
    <t>gi|395854094|ref|XP_003799533.1|</t>
  </si>
  <si>
    <t>Eukaryota-Metazoa-Chordata-Mammalia-Primates-Galagidae-Otolemur-Otolemur_garnettii-XP_003799533</t>
  </si>
  <si>
    <t>tig00020693_g13027.t2</t>
  </si>
  <si>
    <t>tig00020801_g13974.t1</t>
  </si>
  <si>
    <t>gi|503851207|ref|WP_014085201.1|</t>
  </si>
  <si>
    <t>Bacteria-undef-Bacteroidetes-Flavobacteriia-Flavobacteriales-Flavobacteriaceae-Flavobacterium-Flavobacterium_branchiophilum-WP_014085201</t>
  </si>
  <si>
    <t>tig00020902_g14952.t1</t>
  </si>
  <si>
    <t>gi|156395794|ref|XP_001637295.1|</t>
  </si>
  <si>
    <t>Eukaryota-Metazoa-Cnidaria-Anthozoa-Actiniaria-Edwardsiidae-Nematostella-Nematostella_vectensis-XP_001637295</t>
  </si>
  <si>
    <t>tig00020921_g15919.t1</t>
  </si>
  <si>
    <t>gi|501734051|ref|WP_012629231.1|</t>
  </si>
  <si>
    <t>Bacteria-undef-Cyanobacteria-undef-Oscillatoriales-Cyanothecaceae-Cyanothece-Cyanothece_sp._PCC_7425-WP_012629231</t>
  </si>
  <si>
    <t>tig00021127_g18809.t2</t>
  </si>
  <si>
    <t>tig00021357_g20739.t1</t>
  </si>
  <si>
    <t>gi|924817408|gb|KOS15540.1|</t>
  </si>
  <si>
    <t>Eukaryota-Fungi-Basidiomycota-Malasseziomycetes-Malasseziales-Malasseziaceae-Malassezia-Malassezia_pachydermatis-KOS15540</t>
  </si>
  <si>
    <t>tig00021464_g21708.t1</t>
  </si>
  <si>
    <t>gi|915008688|ref|WP_050753324.1|</t>
  </si>
  <si>
    <t>Bacteria-undef-Firmicutes-Clostridia-Clostridiales-Ruminococcaceae-Pseudobacteroides-Pseudobacteroides_cellulosolvens-WP_050753324</t>
  </si>
  <si>
    <t>tig00022075_g23637.t1</t>
  </si>
  <si>
    <t>gi|740533167|ref|WP_038353780.1|</t>
  </si>
  <si>
    <t>Bacteria-undef-Firmicutes-Clostridia-Clostridiales-Eubacteriaceae-Eubacterium-Eubacterium_limosum-WP_038353780</t>
  </si>
  <si>
    <t>tig00000382_g24596.t1</t>
  </si>
  <si>
    <t>tig00000405_g492.t1</t>
  </si>
  <si>
    <t>gi|495464831|ref|WP_008189522.1|</t>
  </si>
  <si>
    <t>Bacteria-undef-Cyanobacteria-undef-Oscillatoriales-Oscillatoriaceae-Moorea-Moorea_producens-WP_008189522</t>
  </si>
  <si>
    <t>tig00000076_g2427.t1</t>
  </si>
  <si>
    <t>gi|1046800141|gb|OCL06691.1|</t>
  </si>
  <si>
    <t>Eukaryota-Fungi-Ascomycota-Dothideomycetes-undef-Gloniaceae-Glonium-Glonium_stellatum-OCL06691</t>
  </si>
  <si>
    <t>tig00000711_g3400.t1</t>
  </si>
  <si>
    <t>gi|693497164|emb|CEG02121.1|</t>
  </si>
  <si>
    <t>Eukaryota-Viridiplantae-Chlorophyta-Mamiellophyceae-Mamiellales-Bathycoccaceae-Ostreococcus-Ostreococcus_tauri-CEG02121</t>
  </si>
  <si>
    <t>tig00000806_g4370.t1</t>
  </si>
  <si>
    <t>gi|551560929|ref|XP_005767363.1|</t>
  </si>
  <si>
    <t>Eukaryota-undef-undef-undef-Isochrysidales-Noelaerhabdaceae-Emiliania-Emiliania_huxleyi-XP_005767363</t>
  </si>
  <si>
    <t>tig00000889_g5332.t1</t>
  </si>
  <si>
    <t>gi|470531601|ref|XP_004358090.1|</t>
  </si>
  <si>
    <t>Eukaryota-undef-undef-undef-Longamoebia-Acanthamoebidae-Acanthamoeba-Acanthamoeba_castellanii-XP_004358090</t>
  </si>
  <si>
    <t>tig00001003_g6290.t1</t>
  </si>
  <si>
    <t>gi|503417823|ref|WP_013652484.1|</t>
  </si>
  <si>
    <t>Bacteria-undef-Proteobacteria-Alphaproteobacteria-undef-undef-Polymorphum-Polymorphum_gilvum-WP_013652484</t>
  </si>
  <si>
    <t>tig00001130_g7253.t1</t>
  </si>
  <si>
    <t>gi|1026948975|ref|XP_016612709.1|</t>
  </si>
  <si>
    <t>Eukaryota-Fungi-Chytridiomycota-Chytridiomycetes-Spizellomycetales-Spizellomycetaceae-Spizellomyces-Spizellomyces_punctatus-XP_016612709</t>
  </si>
  <si>
    <t>tig00001336_g8222.t1</t>
  </si>
  <si>
    <t>gi|427986218|gb|AFY67362.1|</t>
  </si>
  <si>
    <t>Bacteria-undef-Cyanobacteria-undef-Oscillatoriales-Coleofasciculaceae-Geitlerinema-Geitlerinema_sp._PCC_7407-AFY67362</t>
  </si>
  <si>
    <t>tig00020693_g13028.t1</t>
  </si>
  <si>
    <t>gi|504558622|ref|WP_014745724.1|</t>
  </si>
  <si>
    <t>Bacteria-undef-Proteobacteria-Alphaproteobacteria-Rhodospirillales-Rhodospirillaceae-Tistrella-Tistrella_mobilis-WP_014745724</t>
  </si>
  <si>
    <t>tig00020801_g13975.t1</t>
  </si>
  <si>
    <t>gi|1032654094|gb|OAQ35362.1|</t>
  </si>
  <si>
    <t>Eukaryota-Fungi-Mucoromycota-undef-Mortierellales-Mortierellaceae-Mortierella-Mortierella_elongata-OAQ35362</t>
  </si>
  <si>
    <t>tig00020902_g14953.t1</t>
  </si>
  <si>
    <t>gi|727571800|ref|XP_010458450.1|</t>
  </si>
  <si>
    <t>Eukaryota-Viridiplantae-Streptophyta-undef-Brassicales-Brassicaceae-Camelina-Camelina_sativa-XP_010458450</t>
  </si>
  <si>
    <t>tig00020965_g16897.t1</t>
  </si>
  <si>
    <t>gi|357541883|gb|AET84645.1|</t>
  </si>
  <si>
    <t>Viruses-undef-undef-undef-undef-undef-undef-Ostreococcus_lucimarinus_virus_OlV4-AET84645</t>
  </si>
  <si>
    <t>tig00021070_g17849.t1</t>
  </si>
  <si>
    <t>gi|595441187|gb|EXX53702.1|</t>
  </si>
  <si>
    <t>Eukaryota-Fungi-Mucoromycota-Glomeromycetes-Glomerales-Glomeraceae-Rhizophagus-Rhizophagus_irregularis-EXX53702</t>
  </si>
  <si>
    <t>tig00021127_g18810.t1</t>
  </si>
  <si>
    <t>gi|575479916|ref|XP_006679252.1|</t>
  </si>
  <si>
    <t>Eukaryota-Fungi-Chytridiomycota-Chytridiomycetes-Rhizophydiales-undef-Batrachochytrium-Batrachochytrium_dendrobatidis-XP_006679252</t>
  </si>
  <si>
    <t>tig00021357_g20740.t1</t>
  </si>
  <si>
    <t>gi|743940569|ref|XP_011014761.1|</t>
  </si>
  <si>
    <t>Eukaryota-Viridiplantae-Streptophyta-undef-Malpighiales-Salicaceae-Populus-Populus_euphratica-XP_011014761</t>
  </si>
  <si>
    <t>tig00000405_g493.t1</t>
  </si>
  <si>
    <t>gi|1026979698|ref|XP_016609038.1|</t>
  </si>
  <si>
    <t>Eukaryota-Fungi-Chytridiomycota-Chytridiomycetes-Spizellomycetales-Spizellomycetaceae-Spizellomyces-Spizellomyces_punctatus-XP_016609038</t>
  </si>
  <si>
    <t>tig00000492_g1457.t1</t>
  </si>
  <si>
    <t>tig00000711_g3401.t1</t>
  </si>
  <si>
    <t>gi|818464328|gb|KKR20744.1|</t>
  </si>
  <si>
    <t>Bacteria-undef-Candidatus Nomurabacteria-undef-undef-undef-undef-Candidatus_Nomurabacteria_bacterium_GW2011_GWC2_39_41-KKR20744</t>
  </si>
  <si>
    <t>tig00000806_g4371.t1</t>
  </si>
  <si>
    <t>gi|918440936|ref|WP_052492112.1|</t>
  </si>
  <si>
    <t>Bacteria-undef-Proteobacteria-Gammaproteobacteria-Thiotrichales-Thiotrichaceae-Thioploca-Thioploca_ingrica-WP_052492112</t>
  </si>
  <si>
    <t>tig00000889_g5333.t1</t>
  </si>
  <si>
    <t>gi|916937666|ref|WP_051544378.1|</t>
  </si>
  <si>
    <t>Bacteria-undef-Proteobacteria-Gammaproteobacteria-Legionellales-Legionellaceae-Legionella-Legionella_cherrii-WP_051544378</t>
  </si>
  <si>
    <t>tig00001003_g6291.t1</t>
  </si>
  <si>
    <t>gi|7670547|dbj|BAA95117.1|</t>
  </si>
  <si>
    <t>Eukaryota-Metazoa-Chordata-Mammalia-Rodentia-Muridae-Mus-Mus_musculus-BAA95117</t>
  </si>
  <si>
    <t>tig00001336_g8223.t1</t>
  </si>
  <si>
    <t>gi|743771334|ref|XP_010915956.1|</t>
  </si>
  <si>
    <t>Eukaryota-Viridiplantae-Streptophyta-Liliopsida-Arecales-Arecaceae-Elaeis-Elaeis_guineensis-XP_010915956</t>
  </si>
  <si>
    <t>tig00020610_g12073.t1</t>
  </si>
  <si>
    <t>gi|1009120686|ref|XP_015877058.1|</t>
  </si>
  <si>
    <t>Eukaryota-Viridiplantae-Streptophyta-undef-Rosales-Rhamnaceae-Ziziphus-Ziziphus_jujuba-XP_015877058</t>
  </si>
  <si>
    <t>tig00020921_g15921.t1</t>
  </si>
  <si>
    <t>gi|123410524|ref|XP_001303724.1|</t>
  </si>
  <si>
    <t>Eukaryota-undef-undef-undef-Trichomonadida-Trichomonadidae-Trichomonas-Trichomonas_vaginalis-XP_001303724</t>
  </si>
  <si>
    <t>tig00021070_g17850.t1</t>
  </si>
  <si>
    <t>gi|530667948|gb|EQB78249.1|</t>
  </si>
  <si>
    <t>Eukaryota-Metazoa-Chordata-Mammalia-undef-Camelidae-Camelus-Camelus_ferus-EQB78249</t>
  </si>
  <si>
    <t>tig00021127_g18811.t1</t>
  </si>
  <si>
    <t>gi|848848900|ref|XP_012858278.1|</t>
  </si>
  <si>
    <t>Eukaryota-Viridiplantae-Streptophyta-undef-Lamiales-Phrymaceae-Erythranthe-Erythranthe_guttata-XP_012858278</t>
  </si>
  <si>
    <t>tig00021586_g22685.t1</t>
  </si>
  <si>
    <t>gi|499032261|ref|XP_004566833.1|</t>
  </si>
  <si>
    <t>Eukaryota-Metazoa-Chordata-Actinopteri-Cichliformes-Cichlidae-Maylandia-Maylandia_zebra-XP_004566833</t>
  </si>
  <si>
    <t>tig00022075_g23639.t1</t>
  </si>
  <si>
    <t>gi|645229681|ref|XP_008221574.1|</t>
  </si>
  <si>
    <t>Eukaryota-Viridiplantae-Streptophyta-undef-Rosales-Rosaceae-Prunus-Prunus_mume-XP_008221574</t>
  </si>
  <si>
    <t>tig00000405_g494.t1</t>
  </si>
  <si>
    <t>gi|503167965|ref|WP_013402626.1|</t>
  </si>
  <si>
    <t>Bacteria-undef-Firmicutes-Clostridia-Thermoanaerobacterales-Thermoanaerobacterales Family III. Incertae Sedis-Caldicellulosiruptor-Caldicellulosiruptor_hydrothermalis-WP_013402626</t>
  </si>
  <si>
    <t>tig00000711_g3402.t1</t>
  </si>
  <si>
    <t>gi|922367265|ref|XP_013455799.1|</t>
  </si>
  <si>
    <t>Eukaryota-Viridiplantae-Streptophyta-undef-Fabales-Fabaceae-Medicago-Medicago_truncatula-XP_013455799</t>
  </si>
  <si>
    <t>tig00000806_g4372.t1</t>
  </si>
  <si>
    <t>tig00000889_g5334.t1</t>
  </si>
  <si>
    <t>gi|504026324|ref|WP_014260318.1|</t>
  </si>
  <si>
    <t>Bacteria-undef-Proteobacteria-Deltaproteobacteria-Desulfovibrionales-Desulfovibrionaceae-Desulfovibrio-Desulfovibrio_africanus-WP_014260318</t>
  </si>
  <si>
    <t>tig00001336_g8224.t1</t>
  </si>
  <si>
    <t>gi|672169140|ref|XP_008804593.1|</t>
  </si>
  <si>
    <t>Eukaryota-Viridiplantae-Streptophyta-Liliopsida-Arecales-Arecaceae-Phoenix-Phoenix_dactylifera-XP_008804593</t>
  </si>
  <si>
    <t>tig00001496_g9199.t1</t>
  </si>
  <si>
    <t>gi|595441308|gb|EXX53770.1|</t>
  </si>
  <si>
    <t>Eukaryota-Fungi-Mucoromycota-Glomeromycetes-Glomerales-Glomeraceae-Rhizophagus-Rhizophagus_irregularis-EXX53770</t>
  </si>
  <si>
    <t>tig00000158_g10150.t1</t>
  </si>
  <si>
    <t>tig00020610_g12074.t1</t>
  </si>
  <si>
    <t>gi|545701183|ref|XP_005702927.1|</t>
  </si>
  <si>
    <t>Eukaryota-undef-undef-Bangiophyceae-Cyanidiales-Cyanidiaceae-Galdieria-Galdieria_sulphuraria-XP_005702927</t>
  </si>
  <si>
    <t>tig00020693_g13030.t1</t>
  </si>
  <si>
    <t>tig00021127_g18812.t1</t>
  </si>
  <si>
    <t>gi|545707136|ref|XP_005705883.1|</t>
  </si>
  <si>
    <t>Eukaryota-undef-undef-Bangiophyceae-Cyanidiales-Cyanidiaceae-Galdieria-Galdieria_sulphuraria-XP_005705883</t>
  </si>
  <si>
    <t>tig00021357_g20742.t1</t>
  </si>
  <si>
    <t>gi|1036088542|ref|WP_064660454.1|</t>
  </si>
  <si>
    <t>Bacteria-undef-Proteobacteria-Alphaproteobacteria-Rickettsiales-Anaplasmataceae-Anaplasma-Anaplasma_phagocytophilum-WP_064660454</t>
  </si>
  <si>
    <t>tig00021464_g21711.t1</t>
  </si>
  <si>
    <t>gi|857969536|emb|CEP04001.1|</t>
  </si>
  <si>
    <t>Eukaryota-undef-undef-undef-undef-Plasmodiophoridae-Plasmodiophora-Plasmodiophora_brassicae-CEP04001</t>
  </si>
  <si>
    <t>tig00022075_g23640.t1</t>
  </si>
  <si>
    <t>gi|931519500|gb|KPK97166.1|</t>
  </si>
  <si>
    <t>Bacteria-undef-Candidatus Omnitrophica-undef-undef-undef-undef-Omnitrophica_WOR_2_bacterium_SM23_72-KPK97166</t>
  </si>
  <si>
    <t>tig00000492_g1459.t1</t>
  </si>
  <si>
    <t>gi|470406259|ref|XP_004335935.1|</t>
  </si>
  <si>
    <t>Eukaryota-undef-undef-undef-Longamoebia-Acanthamoebidae-Acanthamoeba-Acanthamoeba_castellanii-XP_004335935</t>
  </si>
  <si>
    <t>tig00000711_g3403.t1</t>
  </si>
  <si>
    <t>gi|570754288|ref|WP_024119194.1|</t>
  </si>
  <si>
    <t>Bacteria-undef-Deinococcus-Thermus-Deinococci-Thermales-Thermaceae-Thermus-Thermus_thermophilus-WP_024119194</t>
  </si>
  <si>
    <t>tig00000806_g4373.t1</t>
  </si>
  <si>
    <t>gi|148223944|ref|NP_001085946.1|</t>
  </si>
  <si>
    <t>Eukaryota-Metazoa-Chordata-Amphibia-Anura-Pipidae-Xenopus-Xenopus_laevis-NP_001085946</t>
  </si>
  <si>
    <t>tig00000889_g5335.t1</t>
  </si>
  <si>
    <t>gi|281201653|gb|EFA75861.1|</t>
  </si>
  <si>
    <t>Eukaryota-undef-undef-undef-Dictyosteliida-undef-Polysphondylium-Polysphondylium_pallidum-EFA75861</t>
  </si>
  <si>
    <t>tig00001003_g6293.t1</t>
  </si>
  <si>
    <t>gi|551633603|ref|XP_005819655.1|</t>
  </si>
  <si>
    <t>Eukaryota-undef-undef-Cryptophyta-Pyrenomonadales-Geminigeraceae-Guillardia-Guillardia_theta-XP_005819655</t>
  </si>
  <si>
    <t>tig00001130_g7256.t1</t>
  </si>
  <si>
    <t>gi|697504041|ref|XP_009680567.1|</t>
  </si>
  <si>
    <t>Eukaryota-Metazoa-Chordata-Aves-Struthioniformes-Struthionidae-Struthio-Struthio_camelus-XP_009680567</t>
  </si>
  <si>
    <t>tig00001336_g8225.t1</t>
  </si>
  <si>
    <t>gi|388494148|gb|AFK35140.1|</t>
  </si>
  <si>
    <t>Eukaryota-Viridiplantae-Streptophyta-undef-Fabales-Fabaceae-Lotus-Lotus_japonicus-AFK35140</t>
  </si>
  <si>
    <t>tig00001496_g9200.t1</t>
  </si>
  <si>
    <t>gi|666429286|gb|KEY76929.1|</t>
  </si>
  <si>
    <t>Eukaryota-Fungi-Ascomycota-Eurotiomycetes-Eurotiales-Aspergillaceae-Aspergillus-Aspergillus_fumigatus-KEY76929</t>
  </si>
  <si>
    <t>tig00000158_g10151.t1</t>
  </si>
  <si>
    <t>gi|281208425|gb|EFA82601.1|</t>
  </si>
  <si>
    <t>Eukaryota-undef-undef-undef-Dictyosteliida-undef-Polysphondylium-Polysphondylium_pallidum-EFA82601</t>
  </si>
  <si>
    <t>tig00020610_g12075.t1</t>
  </si>
  <si>
    <t>gi|1026765645|gb|OAE26303.1|</t>
  </si>
  <si>
    <t>Eukaryota-Viridiplantae-Streptophyta-Marchantiopsida-Marchantiales-Marchantiaceae-Marchantia-Marchantia_polymorpha-OAE26303</t>
  </si>
  <si>
    <t>tig00020801_g13978.t1</t>
  </si>
  <si>
    <t>gi|751440187|ref|XP_011188320.1|</t>
  </si>
  <si>
    <t>Eukaryota-Metazoa-Arthropoda-Insecta-Diptera-Tephritidae-Bactrocera-Bactrocera_cucurbitae-XP_011188320</t>
  </si>
  <si>
    <t>tig00020965_g16900.t1</t>
  </si>
  <si>
    <t>tig00021127_g18813.t1</t>
  </si>
  <si>
    <t>gi|971510008|dbj|GAQ88193.1|</t>
  </si>
  <si>
    <t>Eukaryota-Viridiplantae-Streptophyta-Klebsormidiophyceae-Klebsormidiales-Klebsormidiaceae-Klebsormidium-Klebsormidium_flaccidum-GAQ88193</t>
  </si>
  <si>
    <t>tig00021357_g20743.t1</t>
  </si>
  <si>
    <t>tig00021464_g21712.t1</t>
  </si>
  <si>
    <t>gi|188549548|dbj|BAG32444.1|</t>
  </si>
  <si>
    <t>Eukaryota-undef-undef-Glaucocystophyceae-undef-Cyanophoraceae-Cyanophora-Cyanophora_paradoxa-BAG32444</t>
  </si>
  <si>
    <t>tig00021586_g22687.t1</t>
  </si>
  <si>
    <t>gi|916670195|ref|WP_051277286.1|</t>
  </si>
  <si>
    <t>Bacteria-undef-Actinobacteria-Actinobacteria-Propionibacteriales-Nocardioidaceae-Marmoricola-Marmoricola_sp._URHB0036-WP_051277286</t>
  </si>
  <si>
    <t>tig00022075_g23640.t2</t>
  </si>
  <si>
    <t>tig00000492_g1460.t1</t>
  </si>
  <si>
    <t>gi|1005443307|ref|XP_015758993.1|</t>
  </si>
  <si>
    <t>Eukaryota-Metazoa-Cnidaria-Anthozoa-Scleractinia-Acroporidae-Acropora-Acropora_digitifera-XP_015758993</t>
  </si>
  <si>
    <t>tig00000076_g2431.t1</t>
  </si>
  <si>
    <t>gi|938080042|gb|KPP75891.1|</t>
  </si>
  <si>
    <t>Eukaryota-Metazoa-Chordata-Actinopteri-Osteoglossiformes-Osteoglossidae-Scleropages-Scleropages_formosus-KPP75891</t>
  </si>
  <si>
    <t>tig00000711_g3404.t1</t>
  </si>
  <si>
    <t>gi|808366811|ref|XP_012188847.1|</t>
  </si>
  <si>
    <t>Eukaryota-Fungi-Basidiomycota-Ustilaginomycetes-Ustilaginales-Ustilaginaceae-Pseudozyma-Pseudozyma_hubeiensis-XP_012188847</t>
  </si>
  <si>
    <t>tig00000889_g5336.t1</t>
  </si>
  <si>
    <t>gi|490809712|ref|WP_004671833.1|</t>
  </si>
  <si>
    <t>Bacteria-undef-Proteobacteria-Gammaproteobacteria-Pseudomonadales-Moraxellaceae-Acinetobacter-Acinetobacter_sp._CIP-A165-WP_004671833</t>
  </si>
  <si>
    <t>tig00001130_g7257.t1</t>
  </si>
  <si>
    <t>gi|224284234|gb|ACN39853.1|</t>
  </si>
  <si>
    <t>Eukaryota-Viridiplantae-Streptophyta-undef-Pinales-Pinaceae-Picea-Picea_sitchensis-ACN39853</t>
  </si>
  <si>
    <t>tig00001336_g8226.t1</t>
  </si>
  <si>
    <t>gi|551676148|ref|XP_005840828.1|</t>
  </si>
  <si>
    <t>Eukaryota-undef-undef-Cryptophyta-Pyrenomonadales-Geminigeraceae-Guillardia-Guillardia_theta-XP_005840828</t>
  </si>
  <si>
    <t>tig00001496_g9201.t1</t>
  </si>
  <si>
    <t>gi|71051198|gb|AAH99360.1|</t>
  </si>
  <si>
    <t>Eukaryota-Metazoa-Chordata-Amphibia-Anura-Pipidae-Xenopus-Xenopus_laevis-AAH99360</t>
  </si>
  <si>
    <t>tig00000158_g10152.t1</t>
  </si>
  <si>
    <t>gi|1044561278|ref|XP_017416870.1|</t>
  </si>
  <si>
    <t>Eukaryota-Viridiplantae-Streptophyta-undef-Fabales-Fabaceae-Vigna-Vigna_angularis-XP_017416870</t>
  </si>
  <si>
    <t>tig00020610_g12075.t2</t>
  </si>
  <si>
    <t>tig00021357_g20744.t1</t>
  </si>
  <si>
    <t>gi|406891892|gb|EKD37389.1|</t>
  </si>
  <si>
    <t>Bacteria-undef-undef-undef-undef-undef-undef-uncultured_bacterium-EKD37389</t>
  </si>
  <si>
    <t>tig00021464_g21713.t1</t>
  </si>
  <si>
    <t>gi|848873801|ref|XP_012837453.1|</t>
  </si>
  <si>
    <t>Eukaryota-Viridiplantae-Streptophyta-undef-Lamiales-Phrymaceae-Erythranthe-Erythranthe_guttata-XP_012837453</t>
  </si>
  <si>
    <t>tig00000369_g24601.t1</t>
  </si>
  <si>
    <t>tig00000405_g497.t1</t>
  </si>
  <si>
    <t>gi|291001087|ref|XP_002683110.1|</t>
  </si>
  <si>
    <t>Eukaryota-undef-undef-Heterolobosea-Schizopyrenida-Vahlkampfiidae-Naegleria-Naegleria_gruberi-XP_002683110</t>
  </si>
  <si>
    <t>tig00000492_g1461.t1</t>
  </si>
  <si>
    <t>gi|1054074531|ref|WP_066147183.1|</t>
  </si>
  <si>
    <t>Bacteria-undef-Firmicutes-Bacilli-Bacillales-Bacillaceae-Anoxybacillus-Anoxybacillus_sp._P3H1B-WP_066147183</t>
  </si>
  <si>
    <t>tig00000711_g3405.t1</t>
  </si>
  <si>
    <t>gi|999987889|gb|KXJ26996.1|</t>
  </si>
  <si>
    <t>Eukaryota-Metazoa-Cnidaria-Anthozoa-Actiniaria-Aiptasiidae-Exaiptasia-Exaiptasia_pallida-KXJ26996</t>
  </si>
  <si>
    <t>tig00000806_g4375.t1</t>
  </si>
  <si>
    <t>gi|168011314|ref|XP_001758348.1|</t>
  </si>
  <si>
    <t>Eukaryota-Viridiplantae-Streptophyta-Bryopsida-Funariales-Funariaceae-Physcomitrella-Physcomitrella_patens-XP_001758348</t>
  </si>
  <si>
    <t>tig00001130_g7258.t1</t>
  </si>
  <si>
    <t>gi|87133245|gb|ABD24297.1|</t>
  </si>
  <si>
    <t>Bacteria-undef-Deinococcus-Thermus-Deinococci-Deinococcales-Deinococcaceae-Deinococcus-Deinococcus_radiopugnans-ABD24297</t>
  </si>
  <si>
    <t>tig00001336_g8227.t1</t>
  </si>
  <si>
    <t>gi|901808360|gb|KMZ65238.1|</t>
  </si>
  <si>
    <t>Eukaryota-Viridiplantae-Streptophyta-Liliopsida-Alismatales-Zosteraceae-Zostera-Zostera_marina-KMZ65238</t>
  </si>
  <si>
    <t>tig00001496_g9202.t1</t>
  </si>
  <si>
    <t>gi|308798739|ref|XP_003074149.1|</t>
  </si>
  <si>
    <t>Eukaryota-Viridiplantae-Chlorophyta-Mamiellophyceae-Mamiellales-Bathycoccaceae-Ostreococcus-Ostreococcus_tauri-XP_003074149</t>
  </si>
  <si>
    <t>tig00020902_g14958.t1</t>
  </si>
  <si>
    <t>tig00021357_g20745.t1</t>
  </si>
  <si>
    <t>gi|290981375|ref|XP_002673406.1|</t>
  </si>
  <si>
    <t>Eukaryota-undef-undef-Heterolobosea-Schizopyrenida-Vahlkampfiidae-Naegleria-Naegleria_gruberi-XP_002673406</t>
  </si>
  <si>
    <t>tig00021464_g21714.t1</t>
  </si>
  <si>
    <t>gi|935661819|ref|WP_054493886.1|</t>
  </si>
  <si>
    <t>Bacteria-undef-Chloroflexi-Ardenticatenia-Ardenticatenales-Ardenticatenaceae-Ardenticatena-Ardenticatena_maritima-WP_054493886</t>
  </si>
  <si>
    <t>tig00022075_g23642.t1</t>
  </si>
  <si>
    <t>gi|974208359|gb|KUO50195.1|</t>
  </si>
  <si>
    <t>Bacteria-undef-Firmicutes-Clostridia-Clostridiales-Peptococcaceae-Desulfitibacter-Desulfitibacter_sp._BRH_c19-KUO50195</t>
  </si>
  <si>
    <t>tig00000057_g48.t1</t>
  </si>
  <si>
    <t>gi|156379706|ref|XP_001631597.1|</t>
  </si>
  <si>
    <t>Eukaryota-Metazoa-Cnidaria-Anthozoa-Actiniaria-Edwardsiidae-Nematostella-Nematostella_vectensis-XP_001631597</t>
  </si>
  <si>
    <t>tig00000760_g3931.t1</t>
  </si>
  <si>
    <t>gi|971511058|dbj|GAQ87139.1|</t>
  </si>
  <si>
    <t>Eukaryota-Viridiplantae-Streptophyta-Klebsormidiophyceae-Klebsormidiales-Klebsormidiaceae-Klebsormidium-Klebsormidium_flaccidum-GAQ87139</t>
  </si>
  <si>
    <t>tig00001073_g6815.t1</t>
  </si>
  <si>
    <t>tig00001249_g7782.t1</t>
  </si>
  <si>
    <t>gi|470432960|ref|XP_004338542.1|</t>
  </si>
  <si>
    <t>Eukaryota-undef-undef-undef-Longamoebia-Acanthamoebidae-Acanthamoeba-Acanthamoeba_castellanii-XP_004338542</t>
  </si>
  <si>
    <t>tig00001467_g8755.t1</t>
  </si>
  <si>
    <t>gi|728819118|ref|WP_033923392.1|</t>
  </si>
  <si>
    <t>Bacteria-undef-Proteobacteria-Alphaproteobacteria-Sphingomonadales-Sphingomonadaceae-Sphingomonas-Sphingomonas_sp._37zxx-WP_033923392</t>
  </si>
  <si>
    <t>tig00000157_g9727.t1</t>
  </si>
  <si>
    <t>gi|290978957|ref|XP_002672201.1|</t>
  </si>
  <si>
    <t>Eukaryota-undef-undef-Heterolobosea-Schizopyrenida-Vahlkampfiidae-Naegleria-Naegleria_gruberi-XP_002672201</t>
  </si>
  <si>
    <t>tig00020592_g11634.t1</t>
  </si>
  <si>
    <t>gi|971510938|dbj|GAQ87274.1|</t>
  </si>
  <si>
    <t>Eukaryota-Viridiplantae-Streptophyta-Klebsormidiophyceae-Klebsormidiales-Klebsormidiaceae-Klebsormidium-Klebsormidium_flaccidum-GAQ87274</t>
  </si>
  <si>
    <t>tig00021037_g17413.t1</t>
  </si>
  <si>
    <t>gi|545712547|ref|XP_005708578.1|</t>
  </si>
  <si>
    <t>Eukaryota-undef-undef-Bangiophyceae-Cyanidiales-Cyanidiaceae-Galdieria-Galdieria_sulphuraria-XP_005708578</t>
  </si>
  <si>
    <t>tig00021217_g19333.t1</t>
  </si>
  <si>
    <t>gi|552836657|ref|XP_005849206.1|</t>
  </si>
  <si>
    <t>Eukaryota-Viridiplantae-Chlorophyta-Trebouxiophyceae-Chlorellales-Chlorellaceae-Chlorella-Chlorella_variabilis-XP_005849206</t>
  </si>
  <si>
    <t>tig00021433_g21265.t1</t>
  </si>
  <si>
    <t>tig00000331_g24157.t1</t>
  </si>
  <si>
    <t>gi|916720231|ref|WP_051327322.1|</t>
  </si>
  <si>
    <t>Bacteria-undef-Proteobacteria-Deltaproteobacteria-Desulfobacterales-Desulfobacteraceae-Desulfatibacillum-Desulfatibacillum_aliphaticivorans-WP_051327322</t>
  </si>
  <si>
    <t>tig00000405_g498.t1</t>
  </si>
  <si>
    <t>gi|1044550649|ref|XP_017441656.1|</t>
  </si>
  <si>
    <t>Eukaryota-Viridiplantae-Streptophyta-undef-Fabales-Fabaceae-Vigna-Vigna_angularis-XP_017441656</t>
  </si>
  <si>
    <t>tig00000492_g1462.t1</t>
  </si>
  <si>
    <t>gi|302781923|ref|XP_002972735.1|</t>
  </si>
  <si>
    <t>Eukaryota-Viridiplantae-Streptophyta-Lycopodiopsida-Selaginellales-Selaginellaceae-Selaginella-Selaginella_moellendorffii-XP_002972735</t>
  </si>
  <si>
    <t>tig00000076_g2433.t1</t>
  </si>
  <si>
    <t>gi|635364169|emb|CCI47355.1|</t>
  </si>
  <si>
    <t>Eukaryota-undef-undef-Oomycetes-Albuginales-Albuginaceae-Albugo-Albugo_candida-CCI47355</t>
  </si>
  <si>
    <t>tig00000711_g3406.t1</t>
  </si>
  <si>
    <t>gi|156369650|ref|XP_001628088.1|</t>
  </si>
  <si>
    <t>Eukaryota-Metazoa-Cnidaria-Anthozoa-Actiniaria-Edwardsiidae-Nematostella-Nematostella_vectensis-XP_001628088</t>
  </si>
  <si>
    <t>tig00000806_g4376.t1</t>
  </si>
  <si>
    <t>gi|255641487|gb|ACU21019.1|</t>
  </si>
  <si>
    <t>Eukaryota-Viridiplantae-Streptophyta-undef-Fabales-Fabaceae-Glycine-Glycine_max-ACU21019</t>
  </si>
  <si>
    <t>tig00000889_g5338.t1</t>
  </si>
  <si>
    <t>tig00001130_g7258.t2</t>
  </si>
  <si>
    <t>tig00001336_g8228.t1</t>
  </si>
  <si>
    <t>gi|91094429|ref|XP_969518.1|</t>
  </si>
  <si>
    <t>Eukaryota-Metazoa-Arthropoda-Insecta-Coleoptera-Tenebrionidae-Tribolium-Tribolium_castaneum-XP_969518</t>
  </si>
  <si>
    <t>tig00001496_g9203.t1</t>
  </si>
  <si>
    <t>gi|114384|sp|P17326.1|AT1A_ARTSF</t>
  </si>
  <si>
    <t>Eukaryota-Metazoa-Arthropoda-Branchiopoda-Anostraca-Artemiidae-Artemia-Artemia_franciscana-P17326</t>
  </si>
  <si>
    <t>tig00020610_g12077.t1</t>
  </si>
  <si>
    <t>gi|1024110357|gb|KZW01525.1|</t>
  </si>
  <si>
    <t>Eukaryota-Fungi-Basidiomycota-Agaricomycetes-Auriculariales-Exidiaceae-Exidia-Exidia_glandulosa-KZW01525</t>
  </si>
  <si>
    <t>tig00020693_g13034.t1</t>
  </si>
  <si>
    <t>gi|971510190|dbj|GAQ88017.1|</t>
  </si>
  <si>
    <t>Eukaryota-Viridiplantae-Streptophyta-Klebsormidiophyceae-Klebsormidiales-Klebsormidiaceae-Klebsormidium-Klebsormidium_flaccidum-GAQ88017</t>
  </si>
  <si>
    <t>tig00020801_g13981.t1</t>
  </si>
  <si>
    <t>gi|585186013|ref|XP_006744510.1|</t>
  </si>
  <si>
    <t>Eukaryota-Metazoa-Chordata-Mammalia-Carnivora-Phocidae-Leptonychotes-Leptonychotes_weddellii-XP_006744510</t>
  </si>
  <si>
    <t>tig00021070_g17855.t1</t>
  </si>
  <si>
    <t>gi|516356503|ref|WP_017746536.1|</t>
  </si>
  <si>
    <t>Bacteria-undef-Cyanobacteria-undef-Nostocales-Scytonemataceae-Scytonema-Scytonema_hofmannii-WP_017746536</t>
  </si>
  <si>
    <t>tig00021127_g18816.t1</t>
  </si>
  <si>
    <t>tig00021357_g20746.t1</t>
  </si>
  <si>
    <t>gi|470456625|ref|XP_004341073.1|</t>
  </si>
  <si>
    <t>Eukaryota-undef-undef-undef-Longamoebia-Acanthamoebidae-Acanthamoeba-Acanthamoeba_castellanii-XP_004341073</t>
  </si>
  <si>
    <t>tig00021464_g21715.t1</t>
  </si>
  <si>
    <t>gi|727144314|emb|CEG73304.1|</t>
  </si>
  <si>
    <t>Eukaryota-Fungi-Mucoromycota-undef-Mucorales-Rhizopodaceae-Rhizopus-Rhizopus_microsporus-CEG73304</t>
  </si>
  <si>
    <t>tig00022075_g23643.t1</t>
  </si>
  <si>
    <t>gi|545418443|ref|WP_021657358.1|</t>
  </si>
  <si>
    <t>Bacteria-undef-Firmicutes-Clostridia-Clostridiales-undef-undef-Clostridiales_bacterium_oral_taxon_876-WP_021657358</t>
  </si>
  <si>
    <t>tig00000405_g499.t1</t>
  </si>
  <si>
    <t>gi|720031306|ref|XP_010265773.1|</t>
  </si>
  <si>
    <t>tig00000492_g1462.t2</t>
  </si>
  <si>
    <t>tig00000711_g3407.t1</t>
  </si>
  <si>
    <t>gi|917412821|ref|WP_052019533.1|</t>
  </si>
  <si>
    <t>Bacteria-undef-Firmicutes-Bacilli-Bacillales-Bacillaceae-Bacillus-Bacillus_boroniphilus-WP_052019533</t>
  </si>
  <si>
    <t>tig00000806_g4377.t1</t>
  </si>
  <si>
    <t>tig00000889_g5339.t1</t>
  </si>
  <si>
    <t>gi|1001608112|gb|KXS11913.1|</t>
  </si>
  <si>
    <t>Eukaryota-Fungi-Chytridiomycota-Monoblepharidomycetes-Monoblepharidales-Gonapodyaceae-Gonapodya-Gonapodya_prolifera-KXS11913</t>
  </si>
  <si>
    <t>tig00001130_g7259.t1</t>
  </si>
  <si>
    <t>gi|403361692|gb|EJY80550.1|</t>
  </si>
  <si>
    <t>Eukaryota-undef-undef-Spirotrichea-Sporadotrichida-Oxytrichidae-Oxytricha-Oxytricha_trifallax-EJY80550</t>
  </si>
  <si>
    <t>tig00001336_g8229.t1</t>
  </si>
  <si>
    <t>gi|961374714|gb|ALS04101.1|</t>
  </si>
  <si>
    <t>Eukaryota-Metazoa-Arthropoda-Maxillopoda-Calanoida-Acartiidae-Acartia-Acartia_pacifica-ALS04101</t>
  </si>
  <si>
    <t>tig00001496_g9203.t2</t>
  </si>
  <si>
    <t>tig00000158_g10155.t1</t>
  </si>
  <si>
    <t>tig00020610_g12078.t1</t>
  </si>
  <si>
    <t>gi|931512451|gb|KPK90504.1|</t>
  </si>
  <si>
    <t>Bacteria-undef-Chloroflexi-Anaerolineae-undef-undef-undef-Anaerolineae_bacterium_SM23__63-KPK90504</t>
  </si>
  <si>
    <t>tig00020693_g13035.t1</t>
  </si>
  <si>
    <t>gi|498154741|ref|WP_010468897.1|</t>
  </si>
  <si>
    <t>Bacteria-undef-Cyanobacteria-undef-Synechococcales-Acaryochloridaceae-Acaryochloris-Acaryochloris_sp._CCMEE_5410-WP_010468897</t>
  </si>
  <si>
    <t>tig00020801_g13982.t1</t>
  </si>
  <si>
    <t>gi|503832114|ref|WP_014066108.1|</t>
  </si>
  <si>
    <t>Bacteria-undef-Bacteroidetes-undef-Bacteroidetes Order II. Incertae sedis-Rhodothermaceae-Rhodothermus-Rhodothermus_marinus-WP_014066108</t>
  </si>
  <si>
    <t>tig00020902_g14960.t1</t>
  </si>
  <si>
    <t>tig00021257_g19779.t1</t>
  </si>
  <si>
    <t>tig00021357_g20747.t1</t>
  </si>
  <si>
    <t>gi|504983588|ref|WP_015170690.1|</t>
  </si>
  <si>
    <t>Bacteria-undef-Cyanobacteria-undef-Oscillatoriales-Coleofasciculaceae-Geitlerinema-Geitlerinema_sp._PCC_7407-WP_015170690</t>
  </si>
  <si>
    <t>tig00021464_g21716.t1</t>
  </si>
  <si>
    <t>gi|999981983|gb|KXJ21137.1|</t>
  </si>
  <si>
    <t>Eukaryota-Metazoa-Cnidaria-Anthozoa-Actiniaria-Aiptasiidae-Exaiptasia-Exaiptasia_pallida-KXJ21137</t>
  </si>
  <si>
    <t>tig00021586_g22691.t1</t>
  </si>
  <si>
    <t>gi|1032643505|gb|OAQ24846.1|</t>
  </si>
  <si>
    <t>Eukaryota-Fungi-Mucoromycota-undef-Mortierellales-Mortierellaceae-Mortierella-Mortierella_elongata-OAQ24846</t>
  </si>
  <si>
    <t>tig00022075_g23644.t1</t>
  </si>
  <si>
    <t>gi|545355014|ref|XP_005643327.1|</t>
  </si>
  <si>
    <t>Eukaryota-Viridiplantae-Chlorophyta-Trebouxiophyceae-undef-Coccomyxaceae-Coccomyxa-Coccomyxa_subellipsoidea-XP_005643327</t>
  </si>
  <si>
    <t>tig00000492_g1463.t1</t>
  </si>
  <si>
    <t>tig00000711_g3408.t1</t>
  </si>
  <si>
    <t>gi|819025534|ref|WP_046711243.1|</t>
  </si>
  <si>
    <t>Bacteria-undef-Proteobacteria-Deltaproteobacteria-Myxococcales-Myxococcaceae-Myxococcus-Myxococcus_fulvus-WP_046711243</t>
  </si>
  <si>
    <t>tig00000889_g5340.t1</t>
  </si>
  <si>
    <t>gi|873228172|emb|CEM16609.1|</t>
  </si>
  <si>
    <t>Eukaryota-undef-Chromerida-undef-undef-undef-Vitrella-Vitrella_brassicaformis-CEM16609</t>
  </si>
  <si>
    <t>tig00001336_g8230.t1</t>
  </si>
  <si>
    <t>gi|813175007|ref|XP_012204974.1|</t>
  </si>
  <si>
    <t>Eukaryota-undef-undef-Oomycetes-Saprolegniales-Saprolegniaceae-Saprolegnia-Saprolegnia_parasitica-XP_012204974</t>
  </si>
  <si>
    <t>tig00001496_g9204.t1</t>
  </si>
  <si>
    <t>gi|378706222|gb|AFC35023.1|</t>
  </si>
  <si>
    <t>Viruses-undef-undef-undef-undef-Phycodnaviridae-undef-Ostreococcus_tauri_virus_RT-2011-AFC35023</t>
  </si>
  <si>
    <t>tig00020557_g11112.t1</t>
  </si>
  <si>
    <t>gi|470322564|ref|XP_004349274.1|</t>
  </si>
  <si>
    <t>Eukaryota-undef-undef-Ichthyosporea-undef-undef-Capsaspora-Capsaspora_owczarzaki-XP_004349274</t>
  </si>
  <si>
    <t>tig00020610_g12079.t1</t>
  </si>
  <si>
    <t>tig00020801_g13983.t1</t>
  </si>
  <si>
    <t>gi|301108483|ref|XP_002903323.1|</t>
  </si>
  <si>
    <t>Eukaryota-undef-undef-Oomycetes-Peronosporales-undef-Phytophthora-Phytophthora_infestans-XP_002903323</t>
  </si>
  <si>
    <t>tig00020902_g14961.t1</t>
  </si>
  <si>
    <t>gi|503322799|ref|WP_013557460.1|</t>
  </si>
  <si>
    <t>Bacteria-undef-Deinococcus-Thermus-Deinococci-Deinococcales-Deinococcaceae-Deinococcus-Deinococcus_maricopensis-WP_013557460</t>
  </si>
  <si>
    <t>tig00021127_g18818.t1</t>
  </si>
  <si>
    <t>gi|737406834|ref|WP_035387986.1|</t>
  </si>
  <si>
    <t>Bacteria-undef-Firmicutes-Bacilli-Bacillales-Bacillaceae-Bacillus-Bacillus_sp._SB49-WP_035387986</t>
  </si>
  <si>
    <t>tig00021464_g21717.t1</t>
  </si>
  <si>
    <t>gi|829488463|gb|AKL71447.1|</t>
  </si>
  <si>
    <t>undef-undef-undef-undef-undef-undef-undef-synthetic_construct-AKL71447</t>
  </si>
  <si>
    <t>tig00000405_g501.t1</t>
  </si>
  <si>
    <t>gi|552908896|gb|ERZ94991.1|</t>
  </si>
  <si>
    <t>Eukaryota-Fungi-Mucoromycota-Glomeromycetes-Glomerales-Glomeraceae-Rhizophagus-Rhizophagus_irregularis-ERZ94991</t>
  </si>
  <si>
    <t>tig00000492_g1464.t1</t>
  </si>
  <si>
    <t>tig00000711_g3409.t1</t>
  </si>
  <si>
    <t>gi|719994811|ref|XP_010254292.1|</t>
  </si>
  <si>
    <t>Eukaryota-Viridiplantae-Streptophyta-undef-Proteales-Nelumbonaceae-Nelumbo-Nelumbo_nucifera-XP_010254292</t>
  </si>
  <si>
    <t>tig00000889_g5341.t1</t>
  </si>
  <si>
    <t>gi|1056718723|ref|WP_068143144.1|</t>
  </si>
  <si>
    <t>Bacteria-undef-Actinobacteria-Actinobacteria-Corynebacteriales-Mycobacteriaceae-Mycobacterium-Mycobacterium_sp._E740-WP_068143144</t>
  </si>
  <si>
    <t>tig00001021_g6299.t1</t>
  </si>
  <si>
    <t>gi|947085461|gb|KRH34182.1|</t>
  </si>
  <si>
    <t>Eukaryota-Viridiplantae-Streptophyta-undef-Fabales-Fabaceae-Glycine-Glycine_max-KRH34182</t>
  </si>
  <si>
    <t>tig00001130_g7261.t1</t>
  </si>
  <si>
    <t>gi|695450190|ref|XP_009535418.1|</t>
  </si>
  <si>
    <t>Eukaryota-undef-undef-Oomycetes-Peronosporales-undef-Phytophthora-Phytophthora_sojae-XP_009535418</t>
  </si>
  <si>
    <t>tig00001336_g8231.t1</t>
  </si>
  <si>
    <t>tig00001496_g9205.t1</t>
  </si>
  <si>
    <t>gi|981213743|ref|WP_059436639.1|</t>
  </si>
  <si>
    <t>Bacteria-undef-Proteobacteria-Deltaproteobacteria-Myxococcales-Anaeromyxobacteraceae-Anaeromyxobacter-Anaeromyxobacter_sp._PSR-1-WP_059436639</t>
  </si>
  <si>
    <t>tig00000158_g10157.t1</t>
  </si>
  <si>
    <t>tig00020557_g11113.t1</t>
  </si>
  <si>
    <t>gi|849135277|ref|WP_047996353.1|</t>
  </si>
  <si>
    <t>Bacteria-undef-Proteobacteria-Alphaproteobacteria-Rhodobacterales-Rhodobacteraceae-Puniceibacterium-Puniceibacterium_sp._IMCC21224-WP_047996353</t>
  </si>
  <si>
    <t>tig00020610_g12080.t1</t>
  </si>
  <si>
    <t>gi|552932634|gb|ESA16077.1|</t>
  </si>
  <si>
    <t>Eukaryota-Fungi-Mucoromycota-Glomeromycetes-Glomerales-Glomeraceae-Rhizophagus-Rhizophagus_irregularis-ESA16077</t>
  </si>
  <si>
    <t>tig00020902_g14962.t1</t>
  </si>
  <si>
    <t>gi|1042870211|emb|SBU97817.1|</t>
  </si>
  <si>
    <t>Bacteria-undef-Actinobacteria-Actinobacteria-Streptomycetales-Streptomycetaceae-Streptomyces-Streptomyces_sp._OspMP-M45-SBU97817</t>
  </si>
  <si>
    <t>tig00021127_g18819.t1</t>
  </si>
  <si>
    <t>tig00021357_g20749.t1</t>
  </si>
  <si>
    <t>gi|848867975|ref|XP_012834631.1|</t>
  </si>
  <si>
    <t>Eukaryota-Viridiplantae-Streptophyta-undef-Lamiales-Phrymaceae-Erythranthe-Erythranthe_guttata-XP_012834631</t>
  </si>
  <si>
    <t>tig00021464_g21718.t1</t>
  </si>
  <si>
    <t>gi|734349996|gb|KHN12243.1|</t>
  </si>
  <si>
    <t>Eukaryota-Viridiplantae-Streptophyta-undef-Fabales-Fabaceae-Glycine-Glycine_soja-KHN12243</t>
  </si>
  <si>
    <t>tig00022075_g23646.t1</t>
  </si>
  <si>
    <t>gi|814599004|gb|KKF93743.1|</t>
  </si>
  <si>
    <t>Eukaryota-Fungi-Ascomycota-Sordariomycetes-Microascales-Ceratocystidaceae-Ceratocystis-Ceratocystis_platani-KKF93743</t>
  </si>
  <si>
    <t>tig00000405_g502.t1</t>
  </si>
  <si>
    <t>gi|497352390|ref|WP_009666603.1|</t>
  </si>
  <si>
    <t>Bacteria-undef-Proteobacteria-Betaproteobacteria-Burkholderiales-Oxalobacteraceae-undef-Oxalobacteraceae_bacterium_IMCC9480-WP_009666603</t>
  </si>
  <si>
    <t>tig00000492_g1465.t1</t>
  </si>
  <si>
    <t>tig00000076_g2437.t1</t>
  </si>
  <si>
    <t>gi|1004132437|gb|KXZ41139.1|</t>
  </si>
  <si>
    <t>Eukaryota-Viridiplantae-Chlorophyta-Chlorophyceae-Chlamydomonadales-Volvocaceae-Gonium-Gonium_pectorale-KXZ41139</t>
  </si>
  <si>
    <t>tig00000711_g3410.t1</t>
  </si>
  <si>
    <t>gi|586687052|ref|XP_006842098.1|</t>
  </si>
  <si>
    <t>Eukaryota-Viridiplantae-Streptophyta-undef-Amborellales-Amborellaceae-Amborella-Amborella_trichopoda-XP_006842098</t>
  </si>
  <si>
    <t>tig00000889_g5342.t1</t>
  </si>
  <si>
    <t>gi|546311595|ref|XP_005714708.1|</t>
  </si>
  <si>
    <t>Eukaryota-undef-undef-Florideophyceae-Gigartinales-Gigartinaceae-Chondrus-Chondrus_crispus-XP_005714708</t>
  </si>
  <si>
    <t>tig00001021_g6300.t1</t>
  </si>
  <si>
    <t>gi|1046793189|gb|OCL00910.1|</t>
  </si>
  <si>
    <t>Eukaryota-Fungi-Ascomycota-Dothideomycetes-undef-Gloniaceae-Cenococcum-Cenococcum_geophilum-OCL00910</t>
  </si>
  <si>
    <t>tig00001130_g7262.t1</t>
  </si>
  <si>
    <t>gi|944230154|gb|KQK94540.1|</t>
  </si>
  <si>
    <t>Eukaryota-Viridiplantae-Streptophyta-Liliopsida-Poales-Poaceae-Setaria-Setaria_italica-KQK94540</t>
  </si>
  <si>
    <t>tig00001336_g8232.t1</t>
  </si>
  <si>
    <t>gi|629115901|gb|KCW80576.1|</t>
  </si>
  <si>
    <t>Eukaryota-Viridiplantae-Streptophyta-undef-Myrtales-Myrtaceae-Eucalyptus-Eucalyptus_grandis-KCW80576</t>
  </si>
  <si>
    <t>tig00000158_g10158.t1</t>
  </si>
  <si>
    <t>tig00020557_g11114.t1</t>
  </si>
  <si>
    <t>gi|290976028|ref|XP_002670743.1|</t>
  </si>
  <si>
    <t>Eukaryota-undef-undef-Heterolobosea-Schizopyrenida-Vahlkampfiidae-Naegleria-Naegleria_gruberi-XP_002670743</t>
  </si>
  <si>
    <t>tig00020610_g12081.t1</t>
  </si>
  <si>
    <t>gi|57335967|emb|CAH25385.1|</t>
  </si>
  <si>
    <t>Eukaryota-undef-undef-Cryptophyta-Pyrenomonadales-Geminigeraceae-Guillardia-Guillardia_theta-CAH25385</t>
  </si>
  <si>
    <t>tig00020995_g16907.t1</t>
  </si>
  <si>
    <t>gi|501377359|ref|WP_012408925.1|</t>
  </si>
  <si>
    <t>Bacteria-undef-Cyanobacteria-undef-Nostocales-Nostocaceae-Nostoc-Nostoc_punctiforme-WP_012408925</t>
  </si>
  <si>
    <t>tig00021464_g21719.t1</t>
  </si>
  <si>
    <t>gi|498283573|ref|WP_010597729.1|</t>
  </si>
  <si>
    <t>Bacteria-undef-Proteobacteria-Gammaproteobacteria-Legionellales-Coxiellaceae-Diplorickettsia-Diplorickettsia_massiliensis-WP_010597729</t>
  </si>
  <si>
    <t>tig00000492_g1466.t1</t>
  </si>
  <si>
    <t>gi|66814138|ref|XP_641248.1|</t>
  </si>
  <si>
    <t>Eukaryota-undef-undef-undef-Dictyosteliida-undef-Dictyostelium-Dictyostelium_discoideum-XP_641248</t>
  </si>
  <si>
    <t>tig00000076_g2438.t1</t>
  </si>
  <si>
    <t>gi|1027022110|ref|XP_016604487.1|</t>
  </si>
  <si>
    <t>Eukaryota-Fungi-Chytridiomycota-Chytridiomycetes-Spizellomycetales-Spizellomycetaceae-Spizellomyces-Spizellomyces_punctatus-XP_016604487</t>
  </si>
  <si>
    <t>tig00000806_g4381.t1</t>
  </si>
  <si>
    <t>gi|255088149|ref|XP_002505997.1|</t>
  </si>
  <si>
    <t>Eukaryota-Viridiplantae-Chlorophyta-Mamiellophyceae-Mamiellales-Mamiellaceae-Micromonas-Micromonas_commoda-XP_002505997</t>
  </si>
  <si>
    <t>tig00000889_g5343.t1</t>
  </si>
  <si>
    <t>gi|970658717|gb|KUF96450.1|</t>
  </si>
  <si>
    <t>Eukaryota-undef-undef-Oomycetes-Peronosporales-undef-Phytophthora-Phytophthora_nicotianae-KUF96450</t>
  </si>
  <si>
    <t>tig00001130_g7263.t1</t>
  </si>
  <si>
    <t>gi|736448627|ref|WP_034470482.1|</t>
  </si>
  <si>
    <t>Bacteria-undef-Actinobacteria-Actinobacteria-Actinomycetales-Actinomycetaceae-Actinomyces-Actinomyces_dentalis-WP_034470482</t>
  </si>
  <si>
    <t>tig00001497_g9207.t1</t>
  </si>
  <si>
    <t>gi|673035348|ref|XP_008871635.1|</t>
  </si>
  <si>
    <t>Eukaryota-undef-undef-Oomycetes-Saprolegniales-Saprolegniaceae-Aphanomyces-Aphanomyces_invadans-XP_008871635</t>
  </si>
  <si>
    <t>tig00000158_g10159.t1</t>
  </si>
  <si>
    <t>tig00020557_g11115.t1</t>
  </si>
  <si>
    <t>gi|803245516|ref|XP_011982747.1|</t>
  </si>
  <si>
    <t>Eukaryota-Metazoa-Chordata-Mammalia-undef-Bovidae-Ovis-Ovis_aries-XP_011982747</t>
  </si>
  <si>
    <t>tig00020801_g13986.t1</t>
  </si>
  <si>
    <t>tig00020927_g15931.t1</t>
  </si>
  <si>
    <t>tig00021070_g17860.t1</t>
  </si>
  <si>
    <t>gi|504948107|ref|WP_015135209.1|</t>
  </si>
  <si>
    <t>Bacteria-undef-Cyanobacteria-undef-Synechococcales-Leptolyngbyaceae-Leptolyngbya-Leptolyngbya_sp._PCC_7376-WP_015135209</t>
  </si>
  <si>
    <t>tig00021127_g18821.t1</t>
  </si>
  <si>
    <t>gi|661893767|emb|CDP02208.1|</t>
  </si>
  <si>
    <t>Eukaryota-Viridiplantae-Streptophyta-undef-Gentianales-Rubiaceae-Coffea-Coffea_canephora-CDP02208</t>
  </si>
  <si>
    <t>tig00021357_g20751.t1</t>
  </si>
  <si>
    <t>gi|829143035|ref|XP_001009853.3|</t>
  </si>
  <si>
    <t>Eukaryota-undef-undef-Oligohymenophorea-Hymenostomatida-Tetrahymenidae-Tetrahymena-Tetrahymena_thermophila-XP_001009853</t>
  </si>
  <si>
    <t>tig00021587_g22695.t1</t>
  </si>
  <si>
    <t>tig00022075_g23648.t1</t>
  </si>
  <si>
    <t>gi|123472445|ref|XP_001319416.1|</t>
  </si>
  <si>
    <t>Eukaryota-undef-undef-undef-Trichomonadida-Trichomonadidae-Trichomonas-Trichomonas_vaginalis-XP_001319416</t>
  </si>
  <si>
    <t>tig00000411_g504.t1</t>
  </si>
  <si>
    <t>gi|676452533|ref|XP_009053061.1|</t>
  </si>
  <si>
    <t>Eukaryota-Metazoa-Mollusca-Gastropoda-undef-Lottiidae-Lottia-Lottia_gigantea-XP_009053061</t>
  </si>
  <si>
    <t>tig00000492_g1467.t1</t>
  </si>
  <si>
    <t>gi|761915871|ref|XP_011406953.1|</t>
  </si>
  <si>
    <t>Eukaryota-Metazoa-Porifera-Demospongiae-Haplosclerida-Niphatidae-Amphimedon-Amphimedon_queenslandica-XP_011406953</t>
  </si>
  <si>
    <t>tig00000076_g2439.t1</t>
  </si>
  <si>
    <t>gi|1001611949|gb|KXS15716.1|</t>
  </si>
  <si>
    <t>Eukaryota-Fungi-Chytridiomycota-Monoblepharidomycetes-Monoblepharidales-Gonapodyaceae-Gonapodya-Gonapodya_prolifera-KXS15716</t>
  </si>
  <si>
    <t>tig00000711_g3412.t1</t>
  </si>
  <si>
    <t>gi|502606760|ref|WP_012843849.1|</t>
  </si>
  <si>
    <t>Bacteria-undef-Bacteroidetes-undef-Bacteroidetes Order II. Incertae sedis-Rhodothermaceae-Rhodothermus-Rhodothermus_marinus-WP_012843849</t>
  </si>
  <si>
    <t>tig00000806_g4382.t1</t>
  </si>
  <si>
    <t>gi|551644514|ref|XP_005825048.1|</t>
  </si>
  <si>
    <t>Eukaryota-undef-undef-Cryptophyta-Pyrenomonadales-Geminigeraceae-Guillardia-Guillardia_theta-XP_005825048</t>
  </si>
  <si>
    <t>tig00001154_g7264.t1</t>
  </si>
  <si>
    <t>gi|1043359330|ref|WP_065375360.1|</t>
  </si>
  <si>
    <t>Bacteria-undef-Proteobacteria-Alphaproteobacteria-Rhizobiales-Rhizobiaceae-Ensifer-Ensifer_adhaerens-WP_065375360</t>
  </si>
  <si>
    <t>tig00001497_g9208.t1</t>
  </si>
  <si>
    <t>gi|551646092|ref|XP_005825833.1|</t>
  </si>
  <si>
    <t>Eukaryota-undef-undef-Cryptophyta-Pyrenomonadales-Geminigeraceae-Guillardia-Guillardia_theta-XP_005825833</t>
  </si>
  <si>
    <t>tig00000158_g10160.t1</t>
  </si>
  <si>
    <t>tig00020557_g11116.t1</t>
  </si>
  <si>
    <t>gi|908499091|ref|XP_013061568.1|</t>
  </si>
  <si>
    <t>Eukaryota-Metazoa-Mollusca-Gastropoda-undef-Planorbidae-Biomphalaria-Biomphalaria_glabrata-XP_013061568</t>
  </si>
  <si>
    <t>tig00020801_g13987.t1</t>
  </si>
  <si>
    <t>tig00021464_g21721.t1</t>
  </si>
  <si>
    <t>gi|953487154|emb|CEG49216.1|</t>
  </si>
  <si>
    <t>Eukaryota-undef-undef-Oomycetes-Peronosporales-Peronosporaceae-Plasmopara-Plasmopara_halstedii-CEG49216</t>
  </si>
  <si>
    <t>tig00021587_g22696.t1</t>
  </si>
  <si>
    <t>tig00000411_g504.t2</t>
  </si>
  <si>
    <t>gi|557782864|ref|XP_005191042.1|</t>
  </si>
  <si>
    <t>Eukaryota-Metazoa-Arthropoda-Insecta-Diptera-Muscidae-Musca-Musca_domestica-XP_005191042</t>
  </si>
  <si>
    <t>tig00000076_g2440.t1</t>
  </si>
  <si>
    <t>gi|891159022|gb|AKQ63707.1|</t>
  </si>
  <si>
    <t>Bacteria-undef-Proteobacteria-Deltaproteobacteria-Myxococcales-Myxococcaceae-Myxococcus-Myxococcus_hansupus-AKQ63707</t>
  </si>
  <si>
    <t>tig00000711_g3413.t1</t>
  </si>
  <si>
    <t>gi|971073507|ref|WP_058883694.1|</t>
  </si>
  <si>
    <t>Bacteria-undef-Cyanobacteria-undef-Oscillatoriales-undef-undef-Oscillatoriales_cyanobacterium_MTP1-WP_058883694</t>
  </si>
  <si>
    <t>tig00000806_g4383.t1</t>
  </si>
  <si>
    <t>gi|831765503|ref|XP_012751502.1|</t>
  </si>
  <si>
    <t>Eukaryota-undef-undef-undef-Dictyosteliida-undef-Acytostelium-Acytostelium_subglobosum-XP_012751502</t>
  </si>
  <si>
    <t>tig00000893_g5345.t1</t>
  </si>
  <si>
    <t>gi|922780657|ref|WP_053378359.1|</t>
  </si>
  <si>
    <t>Bacteria-undef-Nitrospirae-Nitrospira-Nitrospirales-Nitrospiraceae-Nitrospira-Nitrospira_moscoviensis-WP_053378359</t>
  </si>
  <si>
    <t>tig00001021_g6303.t1</t>
  </si>
  <si>
    <t>gi|544218213|ref|XP_005539250.1|</t>
  </si>
  <si>
    <t>Eukaryota-undef-undef-Bangiophyceae-Cyanidiales-Cyanidiaceae-Cyanidioschyzon-Cyanidioschyzon_merolae-XP_005539250</t>
  </si>
  <si>
    <t>tig00001154_g7265.t1</t>
  </si>
  <si>
    <t>gi|1026763537|gb|OAE24571.1|</t>
  </si>
  <si>
    <t>Eukaryota-Viridiplantae-Streptophyta-Marchantiopsida-Marchantiales-Marchantiaceae-Marchantia-Marchantia_polymorpha-OAE24571</t>
  </si>
  <si>
    <t>tig00001336_g8235.t1</t>
  </si>
  <si>
    <t>gi|731357611|ref|XP_010690303.1|</t>
  </si>
  <si>
    <t>Eukaryota-Viridiplantae-Streptophyta-undef-Caryophyllales-Chenopodiaceae-Beta-Beta_vulgaris-XP_010690303</t>
  </si>
  <si>
    <t>tig00000158_g10161.t1</t>
  </si>
  <si>
    <t>gi|739408255|ref|WP_037268653.1|</t>
  </si>
  <si>
    <t>Bacteria-undef-Proteobacteria-Alphaproteobacteria-Rhizobiales-Bradyrhizobiaceae-Rhodopseudomonas-Rhodopseudomonas_palustris-WP_037268653</t>
  </si>
  <si>
    <t>tig00021464_g21722.t1</t>
  </si>
  <si>
    <t>gi|1009158979|ref|XP_015897566.1|</t>
  </si>
  <si>
    <t>Eukaryota-Viridiplantae-Streptophyta-undef-Rosales-Rhamnaceae-Ziziphus-Ziziphus_jujuba-XP_015897566</t>
  </si>
  <si>
    <t>tig00022075_g23650.t1</t>
  </si>
  <si>
    <t>gi|922856668|gb|KOO24999.1|</t>
  </si>
  <si>
    <t>Eukaryota-undef-undef-undef-Prymnesiales-Chrysochromulinaceae-Chrysochromulina-Chrysochromulina_sp._CCMP291-KOO24999</t>
  </si>
  <si>
    <t>tig00000411_g505.t1</t>
  </si>
  <si>
    <t>gi|985627336|gb|AMD22931.1|</t>
  </si>
  <si>
    <t>Eukaryota-Fungi-Ascomycota-Saccharomycetes-Saccharomycetales-Saccharomycetaceae-Eremothecium-Eremothecium_sinecaudum-AMD22931</t>
  </si>
  <si>
    <t>tig00000492_g1469.t1</t>
  </si>
  <si>
    <t>gi|702484704|ref|XP_010034044.1|</t>
  </si>
  <si>
    <t>Eukaryota-Viridiplantae-Streptophyta-undef-Myrtales-Myrtaceae-Eucalyptus-Eucalyptus_grandis-XP_010034044</t>
  </si>
  <si>
    <t>tig00000076_g2441.t1</t>
  </si>
  <si>
    <t>gi|302767450|ref|XP_002967145.1|</t>
  </si>
  <si>
    <t>Eukaryota-Viridiplantae-Streptophyta-Lycopodiopsida-Selaginellales-Selaginellaceae-Selaginella-Selaginella_moellendorffii-XP_002967145</t>
  </si>
  <si>
    <t>tig00000711_g3414.t1</t>
  </si>
  <si>
    <t>gi|828193759|ref|XP_012564140.1|</t>
  </si>
  <si>
    <t>Eukaryota-Metazoa-Cnidaria-Hydrozoa-Anthoathecata-Hydridae-Hydra-Hydra_vulgaris-XP_012564140</t>
  </si>
  <si>
    <t>tig00000893_g5346.t1</t>
  </si>
  <si>
    <t>gi|518759467|ref|WP_019916902.1|</t>
  </si>
  <si>
    <t>Bacteria-undef-Proteobacteria-Betaproteobacteria-Rhodocyclales-Rhodocyclaceae-Methyloversatilis-Methyloversatilis_discipulorum-WP_019916902</t>
  </si>
  <si>
    <t>tig00001154_g7266.t1</t>
  </si>
  <si>
    <t>gi|1035271112|ref|XP_016888300.1|</t>
  </si>
  <si>
    <t>Eukaryota-Metazoa-Chordata-Actinopteri-Pleuronectiformes-Cynoglossidae-Cynoglossus-Cynoglossus_semilaevis-XP_016888300</t>
  </si>
  <si>
    <t>tig00001336_g8236.t1</t>
  </si>
  <si>
    <t>gi|546317390|ref|XP_005716421.1|</t>
  </si>
  <si>
    <t>Eukaryota-undef-undef-Florideophyceae-Gigartinales-Gigartinaceae-Chondrus-Chondrus_crispus-XP_005716421</t>
  </si>
  <si>
    <t>tig00000158_g10161.t2</t>
  </si>
  <si>
    <t>tig00020557_g11118.t1</t>
  </si>
  <si>
    <t>gi|831784303|ref|XP_012757425.1|</t>
  </si>
  <si>
    <t>Eukaryota-undef-undef-undef-Dictyosteliida-undef-Acytostelium-Acytostelium_subglobosum-XP_012757425</t>
  </si>
  <si>
    <t>tig00020693_g13041.t1</t>
  </si>
  <si>
    <t>gi|554848919|ref|XP_005934754.1|</t>
  </si>
  <si>
    <t>Eukaryota-Metazoa-Chordata-Actinopteri-Cichliformes-Cichlidae-Haplochromis-Haplochromis_burtoni-XP_005934754</t>
  </si>
  <si>
    <t>tig00020927_g15934.t1</t>
  </si>
  <si>
    <t>tig00020995_g16911.t1</t>
  </si>
  <si>
    <t>gi|1039383968|ref|XP_008395049.2|</t>
  </si>
  <si>
    <t>Eukaryota-Metazoa-Chordata-Actinopteri-Cyprinodontiformes-Poeciliidae-Poecilia-Poecilia_reticulata-XP_008395049</t>
  </si>
  <si>
    <t>tig00021464_g21723.t1</t>
  </si>
  <si>
    <t>gi|923135825|ref|XP_013761378.1|</t>
  </si>
  <si>
    <t>Eukaryota-undef-undef-undef-undef-Apusomonadidae-Thecamonas-Thecamonas_trahens-XP_013761378</t>
  </si>
  <si>
    <t>tig00000492_g1470.t1</t>
  </si>
  <si>
    <t>gi|1030006798|gb|OAL71458.1|</t>
  </si>
  <si>
    <t>Eukaryota-Fungi-Ascomycota-Eurotiomycetes-Onygenales-Arthrodermataceae-Trichophyton-Trichophyton_violaceum-OAL71458</t>
  </si>
  <si>
    <t>tig00000076_g2442.t1</t>
  </si>
  <si>
    <t>gi|759005889|ref|WP_043065278.1|</t>
  </si>
  <si>
    <t>Bacteria-undef-Firmicutes-Bacilli-Bacillales-Paenibacillaceae-Aneurinibacillus-Aneurinibacillus_migulanus-WP_043065278</t>
  </si>
  <si>
    <t>tig00000808_g4385.t1</t>
  </si>
  <si>
    <t>gi|159469426|ref|XP_001692864.1|</t>
  </si>
  <si>
    <t>Eukaryota-Viridiplantae-Chlorophyta-Chlorophyceae-Chlamydomonadales-Chlamydomonadaceae-Chlamydomonas-Chlamydomonas_reinhardtii-XP_001692864</t>
  </si>
  <si>
    <t>tig00001021_g6305.t1</t>
  </si>
  <si>
    <t>tig00001154_g7267.t1</t>
  </si>
  <si>
    <t>gi|470530232|ref|XP_004368206.1|</t>
  </si>
  <si>
    <t>Eukaryota-undef-undef-undef-Longamoebia-Acanthamoebidae-Acanthamoeba-Acanthamoeba_castellanii-XP_004368206</t>
  </si>
  <si>
    <t>tig00001336_g8237.t1</t>
  </si>
  <si>
    <t>gi|1027001683|ref|XP_016606455.1|</t>
  </si>
  <si>
    <t>Eukaryota-Fungi-Chytridiomycota-Chytridiomycetes-Spizellomycetales-Spizellomycetaceae-Spizellomyces-Spizellomyces_punctatus-XP_016606455</t>
  </si>
  <si>
    <t>tig00020557_g11118.t2</t>
  </si>
  <si>
    <t>tig00020995_g16912.t1</t>
  </si>
  <si>
    <t>gi|219114975|ref|XP_002178283.1|</t>
  </si>
  <si>
    <t>Eukaryota-undef-Bacillariophyta-Bacillariophyceae-Naviculales-Phaeodactylaceae-Phaeodactylum-Phaeodactylum_tricornutum-XP_002178283</t>
  </si>
  <si>
    <t>tig00021070_g17864.t1</t>
  </si>
  <si>
    <t>gi|1049324740|gb|OCR02758.1|</t>
  </si>
  <si>
    <t>Bacteria-undef-Cyanobacteria-undef-Oscillatoriales-undef-undef-Oscillatoriales_cyanobacterium_USR001-OCR02758</t>
  </si>
  <si>
    <t>tig00021257_g19787.t1</t>
  </si>
  <si>
    <t>tig00021357_g20755.t1</t>
  </si>
  <si>
    <t>gi|471367261|ref|XP_004374160.1|</t>
  </si>
  <si>
    <t>Eukaryota-Metazoa-Chordata-Mammalia-Sirenia-Trichechidae-Trichechus-Trichechus_manatus-XP_004374160</t>
  </si>
  <si>
    <t>tig00021464_g21724.t1</t>
  </si>
  <si>
    <t>gi|1000780777|gb|KXN71971.1|</t>
  </si>
  <si>
    <t>Eukaryota-Fungi-Zoopagomycota-Entomophthoromycetes-Entomophthorales-Ancylistaceae-Conidiobolus-Conidiobolus_coronatus-KXN71971</t>
  </si>
  <si>
    <t>tig00022075_g23652.t1</t>
  </si>
  <si>
    <t>gi|975096357|ref|XP_015263096.1|</t>
  </si>
  <si>
    <t>Eukaryota-Metazoa-Chordata-undef-Squamata-Gekkonidae-Gekko-Gekko_japonicus-XP_015263096</t>
  </si>
  <si>
    <t>tig00000057_g49.t1</t>
  </si>
  <si>
    <t>gi|552940686|gb|ESA23680.1|</t>
  </si>
  <si>
    <t>Eukaryota-Fungi-Mucoromycota-Glomeromycetes-Glomerales-Glomeraceae-Rhizophagus-Rhizophagus_irregularis-ESA23680</t>
  </si>
  <si>
    <t>tig00000455_g1012.t1</t>
  </si>
  <si>
    <t>gi|260832394|ref|XP_002611142.1|</t>
  </si>
  <si>
    <t>Eukaryota-Metazoa-Chordata-undef-undef-Branchiostomidae-Branchiostoma-Branchiostoma_floridae-XP_002611142</t>
  </si>
  <si>
    <t>tig00000663_g2961.t1</t>
  </si>
  <si>
    <t>gi|168005133|ref|XP_001755265.1|</t>
  </si>
  <si>
    <t>Eukaryota-Viridiplantae-Streptophyta-Bryopsida-Funariales-Funariaceae-Physcomitrella-Physcomitrella_patens-XP_001755265</t>
  </si>
  <si>
    <t>tig00000851_g4889.t1</t>
  </si>
  <si>
    <t>gi|929410951|ref|XP_005518078.2|</t>
  </si>
  <si>
    <t>Eukaryota-Metazoa-Chordata-Aves-Passeriformes-Paridae-Pseudopodoces-Pseudopodoces_humilis-XP_005518078</t>
  </si>
  <si>
    <t>tig00001073_g6816.t1</t>
  </si>
  <si>
    <t>gi|659863436|ref|WP_029910760.1|</t>
  </si>
  <si>
    <t>Bacteria-undef-Proteobacteria-Alphaproteobacteria-Caulobacterales-Caulobacteraceae-Caulobacter-Caulobacter_sp._UNC358MFTsu5.1-WP_029910760</t>
  </si>
  <si>
    <t>tig00001249_g7783.t1</t>
  </si>
  <si>
    <t>gi|686646374|ref|XP_009315632.1|</t>
  </si>
  <si>
    <t>Eukaryota-undef-undef-undef-Kinetoplastida-Trypanosomatidae-Trypanosoma-Trypanosoma_grayi-XP_009315632</t>
  </si>
  <si>
    <t>tig00001467_g8756.t1</t>
  </si>
  <si>
    <t>gi|1055044627|ref|WP_066794595.1|</t>
  </si>
  <si>
    <t>Bacteria-undef-Proteobacteria-Alphaproteobacteria-Sphingomonadales-Sphingomonadaceae-Sphingomonas-Sphingomonas_soli-WP_066794595</t>
  </si>
  <si>
    <t>tig00000157_g9727.t2</t>
  </si>
  <si>
    <t>tig00020592_g11635.t1</t>
  </si>
  <si>
    <t>gi|406694007|gb|EKC97343.1|</t>
  </si>
  <si>
    <t>Eukaryota-Fungi-Basidiomycota-Tremellomycetes-Trichosporonales-Trichosporonaceae-Trichosporon-Trichosporon_asahii-EKC97343</t>
  </si>
  <si>
    <t>tig00020675_g12592.t1</t>
  </si>
  <si>
    <t>gi|470288202|ref|XP_004342429.1|</t>
  </si>
  <si>
    <t>Eukaryota-undef-undef-Ichthyosporea-undef-undef-Capsaspora-Capsaspora_owczarzaki-XP_004342429</t>
  </si>
  <si>
    <t>tig00020725_g13550.t1</t>
  </si>
  <si>
    <t>tig00000042_g15481.t1</t>
  </si>
  <si>
    <t>gi|299748846|ref|XP_001840191.2|</t>
  </si>
  <si>
    <t>Eukaryota-Fungi-Basidiomycota-Agaricomycetes-Agaricales-Psathyrellaceae-Coprinopsis-Coprinopsis_cinerea-XP_001840191</t>
  </si>
  <si>
    <t>tig00021037_g17414.t1</t>
  </si>
  <si>
    <t>gi|935608812|ref|WP_054469707.1|</t>
  </si>
  <si>
    <t>tig00021721_g23203.t1</t>
  </si>
  <si>
    <t>gi|502677168|ref|WP_012912887.1|</t>
  </si>
  <si>
    <t>Bacteria-undef-Planctomycetes-Planctomycetia-Planctomycetales-Planctomycetaceae-Pirellula-Pirellula_staleyi-WP_012912887</t>
  </si>
  <si>
    <t>tig00000076_g2443.t1</t>
  </si>
  <si>
    <t>gi|669142174|ref|XP_008606649.1|</t>
  </si>
  <si>
    <t>Eukaryota-undef-undef-Oomycetes-Saprolegniales-Saprolegniaceae-Saprolegnia-Saprolegnia_diclina-XP_008606649</t>
  </si>
  <si>
    <t>tig00000711_g3416.t1</t>
  </si>
  <si>
    <t>gi|698779979|ref|XP_009823033.1|</t>
  </si>
  <si>
    <t>Eukaryota-undef-undef-Oomycetes-Saprolegniales-Saprolegniaceae-Aphanomyces-Aphanomyces_astaci-XP_009823033</t>
  </si>
  <si>
    <t>tig00000808_g4386.t1</t>
  </si>
  <si>
    <t>gi|669147926|ref|XP_008609525.1|</t>
  </si>
  <si>
    <t>Eukaryota-undef-undef-Oomycetes-Saprolegniales-Saprolegniaceae-Saprolegnia-Saprolegnia_diclina-XP_008609525</t>
  </si>
  <si>
    <t>tig00000893_g5348.t1</t>
  </si>
  <si>
    <t>gi|1026960173|ref|XP_016611374.1|</t>
  </si>
  <si>
    <t>Eukaryota-Fungi-Chytridiomycota-Chytridiomycetes-Spizellomycetales-Spizellomycetaceae-Spizellomyces-Spizellomyces_punctatus-XP_016611374</t>
  </si>
  <si>
    <t>tig00001021_g6306.t1</t>
  </si>
  <si>
    <t>gi|515876190|ref|WP_017306773.1|</t>
  </si>
  <si>
    <t>Bacteria-undef-Cyanobacteria-undef-Spirulinales-Spirulinaceae-Spirulina-Spirulina_subsalsa-WP_017306773</t>
  </si>
  <si>
    <t>tig00001154_g7268.t1</t>
  </si>
  <si>
    <t>gi|769819065|ref|XP_011621206.1|</t>
  </si>
  <si>
    <t>Eukaryota-Viridiplantae-Streptophyta-undef-Amborellales-Amborellaceae-Amborella-Amborella_trichopoda-XP_011621206</t>
  </si>
  <si>
    <t>tig00001336_g8238.t1</t>
  </si>
  <si>
    <t>gi|769798519|ref|XP_006855715.2|</t>
  </si>
  <si>
    <t>Eukaryota-Viridiplantae-Streptophyta-undef-Amborellales-Amborellaceae-Amborella-Amborella_trichopoda-XP_006855715</t>
  </si>
  <si>
    <t>tig00000158_g10163.t1</t>
  </si>
  <si>
    <t>gi|290974832|ref|XP_002670148.1|</t>
  </si>
  <si>
    <t>Eukaryota-undef-undef-Heterolobosea-Schizopyrenida-Vahlkampfiidae-Naegleria-Naegleria_gruberi-XP_002670148</t>
  </si>
  <si>
    <t>tig00020557_g11119.t1</t>
  </si>
  <si>
    <t>gi|676452097|ref|XP_009052922.1|</t>
  </si>
  <si>
    <t>Eukaryota-Metazoa-Mollusca-Gastropoda-undef-Lottiidae-Lottia-Lottia_gigantea-XP_009052922</t>
  </si>
  <si>
    <t>tig00020610_g12087.t1</t>
  </si>
  <si>
    <t>tig00020693_g13043.t1</t>
  </si>
  <si>
    <t>gi|503523877|ref|WP_013758129.1|</t>
  </si>
  <si>
    <t>Bacteria-undef-Spirochaetes-Spirochaetia-Spirochaetales-Spirochaetaceae-Treponema-Treponema_brennaborense-WP_013758129</t>
  </si>
  <si>
    <t>tig00020902_g14969.t1</t>
  </si>
  <si>
    <t>gi|550811845|gb|ERT03582.1|</t>
  </si>
  <si>
    <t>Bacteria-undef-Cyanobacteria-undef-Oscillatoriales-Oscillatoriaceae-Lyngbya-Lyngbya_aestuarii-ERT03582</t>
  </si>
  <si>
    <t>tig00020995_g16913.t1</t>
  </si>
  <si>
    <t>gi|1039092114|gb|ANM86880.1|</t>
  </si>
  <si>
    <t>Eukaryota-undef-undef-undef-undef-undef-Stygiella-Stygiella_incarcerata-ANM86880</t>
  </si>
  <si>
    <t>tig00021127_g18825.t1</t>
  </si>
  <si>
    <t>gi|674895401|emb|CDY37435.1|</t>
  </si>
  <si>
    <t>Eukaryota-Viridiplantae-Streptophyta-undef-Brassicales-Brassicaceae-Brassica-Brassica_napus-CDY37435</t>
  </si>
  <si>
    <t>tig00021357_g20756.t1</t>
  </si>
  <si>
    <t>gi|91082417|ref|XP_970245.1|</t>
  </si>
  <si>
    <t>Eukaryota-Metazoa-Arthropoda-Insecta-Coleoptera-Tenebrionidae-Tribolium-Tribolium_castaneum-XP_970245</t>
  </si>
  <si>
    <t>tig00021464_g21725.t1</t>
  </si>
  <si>
    <t>gi|919100256|ref|XP_013386544.1|</t>
  </si>
  <si>
    <t>Eukaryota-Metazoa-Brachiopoda-Lingulata-Lingulida-Lingulidae-Lingula-Lingula_anatina-XP_013386544</t>
  </si>
  <si>
    <t>tig00022075_g23653.t1</t>
  </si>
  <si>
    <t>gi|302774667|ref|XP_002970750.1|</t>
  </si>
  <si>
    <t>Eukaryota-Viridiplantae-Streptophyta-Lycopodiopsida-Selaginellales-Selaginellaceae-Selaginella-Selaginella_moellendorffii-XP_002970750</t>
  </si>
  <si>
    <t>tig00000711_g3417.t1</t>
  </si>
  <si>
    <t>gi|516486983|ref|WP_017875427.1|</t>
  </si>
  <si>
    <t>Bacteria-undef-Proteobacteria-Betaproteobacteria-Burkholderiales-Oxalobacteraceae-Janthinobacterium-Janthinobacterium_sp._CG3-WP_017875427</t>
  </si>
  <si>
    <t>tig00000893_g5349.t1</t>
  </si>
  <si>
    <t>gi|1000291655|gb|KXK52907.1|</t>
  </si>
  <si>
    <t>Bacteria-undef-Chloroflexi-undef-undef-undef-undef-Chloroflexi_bacterium_OLB13-KXK52907</t>
  </si>
  <si>
    <t>tig00001021_g6307.t1</t>
  </si>
  <si>
    <t>gi|652674532|ref|WP_027026523.1|</t>
  </si>
  <si>
    <t>Bacteria-undef-Proteobacteria-Alphaproteobacteria-Rhizobiales-Phyllobacteriaceae-Mesorhizobium-Mesorhizobium_sp._URHA0056-WP_027026523</t>
  </si>
  <si>
    <t>tig00001154_g7268.t2</t>
  </si>
  <si>
    <t>tig00001497_g9213.t1</t>
  </si>
  <si>
    <t>tig00000158_g10164.t1</t>
  </si>
  <si>
    <t>gi|545703611|ref|XP_005704131.1|</t>
  </si>
  <si>
    <t>Eukaryota-undef-undef-Bangiophyceae-Cyanidiales-Cyanidiaceae-Galdieria-Galdieria_sulphuraria-XP_005704131</t>
  </si>
  <si>
    <t>tig00020557_g11120.t1</t>
  </si>
  <si>
    <t>gi|258644428|dbj|BAI39688.1|</t>
  </si>
  <si>
    <t>Eukaryota-Viridiplantae-Streptophyta-Liliopsida-Poales-Poaceae-Oryza-Oryza_sativa-BAI39688</t>
  </si>
  <si>
    <t>tig00020610_g12088.t1</t>
  </si>
  <si>
    <t>gi|768949766|ref|XP_011613998.1|</t>
  </si>
  <si>
    <t>Eukaryota-Metazoa-Chordata-Actinopteri-Tetraodontiformes-Tetraodontidae-Takifugu-Takifugu_rubripes-XP_011613998</t>
  </si>
  <si>
    <t>tig00020693_g13044.t1</t>
  </si>
  <si>
    <t>gi|743804253|ref|XP_010927143.1|</t>
  </si>
  <si>
    <t>Eukaryota-Viridiplantae-Streptophyta-Liliopsida-Arecales-Arecaceae-Elaeis-Elaeis_guineensis-XP_010927143</t>
  </si>
  <si>
    <t>tig00020902_g14970.t1</t>
  </si>
  <si>
    <t>tig00020927_g15937.t1</t>
  </si>
  <si>
    <t>gi|1013940508|gb|KYQ94191.1|</t>
  </si>
  <si>
    <t>Eukaryota-undef-undef-undef-Dictyosteliida-undef-Dictyostelium-Dictyostelium_lacteum-KYQ94191</t>
  </si>
  <si>
    <t>tig00020995_g16914.t1</t>
  </si>
  <si>
    <t>gi|470487651|ref|XP_004344718.1|</t>
  </si>
  <si>
    <t>Eukaryota-undef-undef-undef-Longamoebia-Acanthamoebidae-Acanthamoeba-Acanthamoeba_castellanii-XP_004344718</t>
  </si>
  <si>
    <t>tig00021127_g18826.t1</t>
  </si>
  <si>
    <t>gi|517782562|ref|WP_018952770.1|</t>
  </si>
  <si>
    <t>Bacteria-undef-Proteobacteria-Gammaproteobacteria-Chromatiales-Ectothiorhodospiraceae-Thioalkalivibrio-Thioalkalivibrio_sulfidiphilus-WP_018952770</t>
  </si>
  <si>
    <t>tig00000227_g19789.t1</t>
  </si>
  <si>
    <t>gi|570328278|gb|ETO76226.1|</t>
  </si>
  <si>
    <t>Eukaryota-undef-undef-Oomycetes-Peronosporales-undef-Phytophthora-Phytophthora_parasitica-ETO76226</t>
  </si>
  <si>
    <t>tig00021357_g20757.t1</t>
  </si>
  <si>
    <t>gi|302795101|ref|XP_002979314.1|</t>
  </si>
  <si>
    <t>Eukaryota-Viridiplantae-Streptophyta-Lycopodiopsida-Selaginellales-Selaginellaceae-Selaginella-Selaginella_moellendorffii-XP_002979314</t>
  </si>
  <si>
    <t>tig00021464_g21726.t1</t>
  </si>
  <si>
    <t>tig00022075_g23653.t2</t>
  </si>
  <si>
    <t>tig00000076_g2445.t1</t>
  </si>
  <si>
    <t>tig00000711_g3418.t1</t>
  </si>
  <si>
    <t>gi|551672928|ref|XP_005839220.1|</t>
  </si>
  <si>
    <t>Eukaryota-undef-undef-Cryptophyta-Pyrenomonadales-Geminigeraceae-Guillardia-Guillardia_theta-XP_005839220</t>
  </si>
  <si>
    <t>tig00000808_g4388.t1</t>
  </si>
  <si>
    <t>gi|546316538|ref|XP_005716177.1|</t>
  </si>
  <si>
    <t>Eukaryota-undef-undef-Florideophyceae-Gigartinales-Gigartinaceae-Chondrus-Chondrus_crispus-XP_005716177</t>
  </si>
  <si>
    <t>tig00000893_g5350.t1</t>
  </si>
  <si>
    <t>gi|545703941|ref|XP_005704295.1|</t>
  </si>
  <si>
    <t>Eukaryota-undef-undef-Bangiophyceae-Cyanidiales-Cyanidiaceae-Galdieria-Galdieria_sulphuraria-XP_005704295</t>
  </si>
  <si>
    <t>tig00001021_g6308.t1</t>
  </si>
  <si>
    <t>gi|569328460|gb|ETO01444.1|</t>
  </si>
  <si>
    <t>Eukaryota-undef-undef-undef-undef-Reticulomyxidae-Reticulomyxa-Reticulomyxa_filosa-ETO01444</t>
  </si>
  <si>
    <t>tig00001154_g7269.t1</t>
  </si>
  <si>
    <t>gi|823387962|ref|XP_012410294.1|</t>
  </si>
  <si>
    <t>Eukaryota-Metazoa-Chordata-Mammalia-Sirenia-Trichechidae-Trichechus-Trichechus_manatus-XP_012410294</t>
  </si>
  <si>
    <t>tig00001336_g8240.t1</t>
  </si>
  <si>
    <t>gi|818452197|gb|KKR09222.1|</t>
  </si>
  <si>
    <t>Bacteria-undef-Candidatus Peregrinibacteria-undef-undef-undef-undef-Candidatus_Peregrinibacteria_bacterium_GW2011_GWF2_39_17-KKR09222</t>
  </si>
  <si>
    <t>tig00001497_g9214.t1</t>
  </si>
  <si>
    <t>gi|1024086915|gb|KZV78914.1|</t>
  </si>
  <si>
    <t>Eukaryota-Fungi-Basidiomycota-Agaricomycetes-Auriculariales-Exidiaceae-Exidia-Exidia_glandulosa-KZV78914</t>
  </si>
  <si>
    <t>tig00000158_g10165.t1</t>
  </si>
  <si>
    <t>gi|145509050|ref|XP_001440469.1|</t>
  </si>
  <si>
    <t>Eukaryota-undef-undef-Oligohymenophorea-Peniculida-Parameciidae-Paramecium-Paramecium_tetraurelia-XP_001440469</t>
  </si>
  <si>
    <t>tig00020995_g16915.t1</t>
  </si>
  <si>
    <t>gi|1055036735|ref|WP_066787560.1|</t>
  </si>
  <si>
    <t>Bacteria-undef-Chloroflexi-Chloroflexia-Chloroflexales-Chloroflexaceae-Chloroflexus-Chloroflexus_islandicus-WP_066787560</t>
  </si>
  <si>
    <t>tig00021070_g17866.t1</t>
  </si>
  <si>
    <t>tig00021127_g18827.t1</t>
  </si>
  <si>
    <t>gi|919064074|ref|XP_013413651.1|</t>
  </si>
  <si>
    <t>Eukaryota-Metazoa-Brachiopoda-Lingulata-Lingulida-Lingulidae-Lingula-Lingula_anatina-XP_013413651</t>
  </si>
  <si>
    <t>tig00021357_g20758.t1</t>
  </si>
  <si>
    <t>gi|828321807|ref|XP_012572885.1|</t>
  </si>
  <si>
    <t>Eukaryota-Viridiplantae-Streptophyta-undef-Fabales-Fabaceae-Cicer-Cicer_arietinum-XP_012572885</t>
  </si>
  <si>
    <t>tig00021464_g21727.t1</t>
  </si>
  <si>
    <t>gi|50878409|gb|AAT85183.1|</t>
  </si>
  <si>
    <t>Eukaryota-Viridiplantae-Streptophyta-Liliopsida-Poales-Poaceae-Oryza-Oryza_sativa-AAT85183</t>
  </si>
  <si>
    <t>tig00021587_g22702.t1</t>
  </si>
  <si>
    <t>tig00000711_g3419.t1</t>
  </si>
  <si>
    <t>gi|802588769|ref|XP_012071066.1|</t>
  </si>
  <si>
    <t>Eukaryota-Viridiplantae-Streptophyta-undef-Malpighiales-Euphorbiaceae-Jatropha-Jatropha_curcas-XP_012071066</t>
  </si>
  <si>
    <t>tig00001336_g8241.t1</t>
  </si>
  <si>
    <t>gi|388855453|emb|CCF50899.1|</t>
  </si>
  <si>
    <t>Eukaryota-Fungi-Basidiomycota-Ustilaginomycetes-Ustilaginales-Ustilaginaceae-Ustilago-Ustilago_hordei-CCF50899</t>
  </si>
  <si>
    <t>tig00001497_g9215.t1</t>
  </si>
  <si>
    <t>gi|770467900|dbj|BAQ60798.1|</t>
  </si>
  <si>
    <t>Bacteria-undef-Cyanobacteria-undef-Chroococcales-Chroococcaceae-Geminocystis-Geminocystis_sp._NIES-3708-BAQ60798</t>
  </si>
  <si>
    <t>tig00020610_g12090.t1</t>
  </si>
  <si>
    <t>gi|748142119|ref|WP_039717333.1|</t>
  </si>
  <si>
    <t>tig00020693_g13046.t1</t>
  </si>
  <si>
    <t>gi|1020469804|ref|XP_016139973.1|</t>
  </si>
  <si>
    <t>Eukaryota-Metazoa-Chordata-Actinopteri-Cypriniformes-Cyprinidae-Sinocyclocheilus-Sinocyclocheilus_grahami-XP_016139973</t>
  </si>
  <si>
    <t>tig00020927_g15939.t1</t>
  </si>
  <si>
    <t>gi|641852505|gb|KDO71370.1|</t>
  </si>
  <si>
    <t>Eukaryota-Viridiplantae-Streptophyta-undef-Sapindales-Rutaceae-Citrus-Citrus_sinensis-KDO71370</t>
  </si>
  <si>
    <t>tig00020995_g16916.t1</t>
  </si>
  <si>
    <t>gi|910138822|ref|WP_050008198.1|</t>
  </si>
  <si>
    <t>Bacteria-undef-Firmicutes-Clostridia-Clostridiales-Lachnospiraceae-Butyrivibrio-Butyrivibrio_sp._WCE2006-WP_050008198</t>
  </si>
  <si>
    <t>tig00021127_g18828.t1</t>
  </si>
  <si>
    <t>gi|692304452|ref|WP_032125396.1|</t>
  </si>
  <si>
    <t>Bacteria-undef-Chlamydiae-Chlamydiia-Chlamydiales-undef-undef-undef-WP_032125396</t>
  </si>
  <si>
    <t>tig00000383_g24610.t1</t>
  </si>
  <si>
    <t>tig00000076_g2447.t1</t>
  </si>
  <si>
    <t>gi|848890102|ref|XP_012845196.1|</t>
  </si>
  <si>
    <t>Eukaryota-Viridiplantae-Streptophyta-undef-Lamiales-Phrymaceae-Erythranthe-Erythranthe_guttata-XP_012845196</t>
  </si>
  <si>
    <t>tig00000711_g3420.t1</t>
  </si>
  <si>
    <t>tig00000808_g4390.t1</t>
  </si>
  <si>
    <t>gi|742136160|ref|XP_010877653.1|</t>
  </si>
  <si>
    <t>Eukaryota-Metazoa-Chordata-Actinopteri-Esociformes-Esocidae-Esox-Esox_lucius-XP_010877653</t>
  </si>
  <si>
    <t>tig00001024_g6310.t1</t>
  </si>
  <si>
    <t>gi|260066017|gb|ACX30419.1|</t>
  </si>
  <si>
    <t>Eukaryota-Metazoa-Chordata-Actinopteri-Perciformes-Nototheniidae-Trematomus-Trematomus_bernacchii-ACX30419</t>
  </si>
  <si>
    <t>tig00001154_g7271.t1</t>
  </si>
  <si>
    <t>gi|13560090|emb|CAC36141.1|</t>
  </si>
  <si>
    <t>Eukaryota-undef-undef-Glaucocystophyceae-undef-Cyanophoraceae-Cyanophora-Cyanophora_paradoxa-CAC36141</t>
  </si>
  <si>
    <t>tig00001497_g9216.t1</t>
  </si>
  <si>
    <t>gi|780711295|ref|XP_011704592.1|</t>
  </si>
  <si>
    <t>Eukaryota-Metazoa-Arthropoda-Insecta-Hymenoptera-Formicidae-Wasmannia-Wasmannia_auropunctata-XP_011704592</t>
  </si>
  <si>
    <t>tig00000158_g10167.t1</t>
  </si>
  <si>
    <t>gi|159479686|ref|XP_001697921.1|</t>
  </si>
  <si>
    <t>Eukaryota-Viridiplantae-Chlorophyta-Chlorophyceae-Chlamydomonadales-Chlamydomonadaceae-Chlamydomonas-Chlamydomonas_reinhardtii-XP_001697921</t>
  </si>
  <si>
    <t>tig00020610_g12091.t1</t>
  </si>
  <si>
    <t>gi|831284946|ref|XP_012673720.1|</t>
  </si>
  <si>
    <t>Eukaryota-Metazoa-Chordata-Actinopteri-Clupeiformes-Clupeidae-Clupea-Clupea_harengus-XP_012673720</t>
  </si>
  <si>
    <t>tig00020693_g13046.t2</t>
  </si>
  <si>
    <t>tig00020927_g15940.t1</t>
  </si>
  <si>
    <t>gi|971506551|dbj|GAQ91649.1|</t>
  </si>
  <si>
    <t>Eukaryota-Viridiplantae-Streptophyta-Klebsormidiophyceae-Klebsormidiales-Klebsormidiaceae-Klebsormidium-Klebsormidium_flaccidum-GAQ91649</t>
  </si>
  <si>
    <t>tig00020995_g16917.t1</t>
  </si>
  <si>
    <t>gi|923121548|ref|XP_013754245.1|</t>
  </si>
  <si>
    <t>Eukaryota-undef-undef-undef-undef-Apusomonadidae-Thecamonas-Thecamonas_trahens-XP_013754245</t>
  </si>
  <si>
    <t>tig00021464_g21729.t1</t>
  </si>
  <si>
    <t>gi|916945474|ref|WP_051552186.1|</t>
  </si>
  <si>
    <t>Bacteria-undef-Actinobacteria-Actinobacteria-Propionibacteriales-Nocardioidaceae-Nocardioides-Nocardioides_sp._URHA0020-WP_051552186</t>
  </si>
  <si>
    <t>tig00021587_g22704.t1</t>
  </si>
  <si>
    <t>gi|931520727|gb|KPK98328.1|</t>
  </si>
  <si>
    <t>Bacteria-undef-Candidatus Omnitrophica-undef-undef-undef-undef-Omnitrophica_WOR_2_bacterium_SM23_72-KPK98328</t>
  </si>
  <si>
    <t>tig00000411_g511.t1</t>
  </si>
  <si>
    <t>tig00000076_g2448.t1</t>
  </si>
  <si>
    <t>gi|1032641983|gb|OAQ23358.1|</t>
  </si>
  <si>
    <t>Eukaryota-Fungi-Mucoromycota-undef-Mortierellales-Mortierellaceae-Mortierella-Mortierella_elongata-OAQ23358</t>
  </si>
  <si>
    <t>tig00000711_g3421.t1</t>
  </si>
  <si>
    <t>gi|1057620888|ref|WP_068903359.1|</t>
  </si>
  <si>
    <t>Bacteria-undef-Proteobacteria-Gammaproteobacteria-Vibrionales-Vibrionaceae-Enterovibrio-Enterovibrio_pacificus-WP_068903359</t>
  </si>
  <si>
    <t>tig00000808_g4391.t1</t>
  </si>
  <si>
    <t>gi|470465500|ref|XP_004341623.1|</t>
  </si>
  <si>
    <t>Eukaryota-undef-undef-undef-Longamoebia-Acanthamoebidae-Acanthamoeba-Acanthamoeba_castellanii-XP_004341623</t>
  </si>
  <si>
    <t>tig00001024_g6311.t1</t>
  </si>
  <si>
    <t>gi|1025680889|gb|OAA68195.1|</t>
  </si>
  <si>
    <t>Eukaryota-Fungi-Ascomycota-Sordariomycetes-Ophiostomatales-Ophiostomataceae-Sporothrix-Sporothrix_insectorum-OAA68195</t>
  </si>
  <si>
    <t>tig00001154_g7272.t1</t>
  </si>
  <si>
    <t>gi|545707244|ref|XP_005705937.1|</t>
  </si>
  <si>
    <t>Eukaryota-undef-undef-Bangiophyceae-Cyanidiales-Cyanidiaceae-Galdieria-Galdieria_sulphuraria-XP_005705937</t>
  </si>
  <si>
    <t>tig00001327_g8243.t1</t>
  </si>
  <si>
    <t>tig00001501_g9217.t1</t>
  </si>
  <si>
    <t>gi|1000779230|gb|KXN70462.1|</t>
  </si>
  <si>
    <t>Eukaryota-Fungi-Zoopagomycota-Entomophthoromycetes-Entomophthorales-Ancylistaceae-Conidiobolus-Conidiobolus_coronatus-KXN70462</t>
  </si>
  <si>
    <t>tig00000158_g10168.t1</t>
  </si>
  <si>
    <t>gi|731333006|ref|XP_010677505.1|</t>
  </si>
  <si>
    <t>Eukaryota-Viridiplantae-Streptophyta-undef-Caryophyllales-Chenopodiaceae-Beta-Beta_vulgaris-XP_010677505</t>
  </si>
  <si>
    <t>tig00020557_g11123.t1</t>
  </si>
  <si>
    <t>tig00020610_g12092.t1</t>
  </si>
  <si>
    <t>gi|196006658|ref|XP_002113195.1|</t>
  </si>
  <si>
    <t>Eukaryota-Metazoa-Placozoa-undef-undef-undef-Trichoplax-Trichoplax_adhaerens-XP_002113195</t>
  </si>
  <si>
    <t>tig00020693_g13047.t1</t>
  </si>
  <si>
    <t>gi|1027012182|ref|XP_016605689.1|</t>
  </si>
  <si>
    <t>Eukaryota-Fungi-Chytridiomycota-Chytridiomycetes-Spizellomycetales-Spizellomycetaceae-Spizellomyces-Spizellomyces_punctatus-XP_016605689</t>
  </si>
  <si>
    <t>tig00020927_g15941.t1</t>
  </si>
  <si>
    <t>gi|929303575|ref|XP_014029268.1|</t>
  </si>
  <si>
    <t>Eukaryota-Metazoa-Chordata-Actinopteri-Salmoniformes-Salmonidae-Salmo-Salmo_salar-XP_014029268</t>
  </si>
  <si>
    <t>tig00000227_g19793.t1</t>
  </si>
  <si>
    <t>gi|494513124|ref|WP_007302582.1|</t>
  </si>
  <si>
    <t>Bacteria-undef-Proteobacteria-Alphaproteobacteria-Rickettsiales-Anaplasmataceae-Wolbachia-undef-WP_007302582</t>
  </si>
  <si>
    <t>tig00021357_g20761.t1</t>
  </si>
  <si>
    <t>gi|303312681|ref|XP_003066352.1|</t>
  </si>
  <si>
    <t>Eukaryota-Fungi-Ascomycota-Eurotiomycetes-Onygenales-undef-Coccidioides-Coccidioides_posadasii-XP_003066352</t>
  </si>
  <si>
    <t>tig00021464_g21730.t1</t>
  </si>
  <si>
    <t>gi|303275990|ref|XP_003057289.1|</t>
  </si>
  <si>
    <t>Eukaryota-Viridiplantae-Chlorophyta-Mamiellophyceae-Mamiellales-Mamiellaceae-Micromonas-Micromonas_pusilla-XP_003057289</t>
  </si>
  <si>
    <t>tig00000492_g1477.t1</t>
  </si>
  <si>
    <t>gi|516247723|ref|WP_017651686.1|</t>
  </si>
  <si>
    <t>Bacteria-undef-Cyanobacteria-undef-Nostocales-Fortieaceae-Fortiea-Fortiea_contorta-WP_017651686</t>
  </si>
  <si>
    <t>tig00000076_g2449.t1</t>
  </si>
  <si>
    <t>gi|168032306|ref|XP_001768660.1|</t>
  </si>
  <si>
    <t>Eukaryota-Viridiplantae-Streptophyta-Bryopsida-Funariales-Funariaceae-Physcomitrella-Physcomitrella_patens-XP_001768660</t>
  </si>
  <si>
    <t>tig00000711_g3422.t1</t>
  </si>
  <si>
    <t>gi|750291082|ref|WP_040573068.1|</t>
  </si>
  <si>
    <t>Bacteria-undef-Proteobacteria-Gammaproteobacteria-Methylococcales-Methylococcaceae-Methylovulum-Methylovulum_miyakonense-WP_040573068</t>
  </si>
  <si>
    <t>tig00000808_g4392.t1</t>
  </si>
  <si>
    <t>gi|1044560233|ref|XP_017416301.1|</t>
  </si>
  <si>
    <t>Eukaryota-Viridiplantae-Streptophyta-undef-Fabales-Fabaceae-Vigna-Vigna_angularis-XP_017416301</t>
  </si>
  <si>
    <t>tig00001024_g6312.t1</t>
  </si>
  <si>
    <t>gi|1013936159|gb|KYQ89859.1|</t>
  </si>
  <si>
    <t>Eukaryota-undef-undef-undef-Dictyosteliida-undef-Dictyostelium-Dictyostelium_lacteum-KYQ89859</t>
  </si>
  <si>
    <t>tig00001154_g7273.t1</t>
  </si>
  <si>
    <t>gi|168037994|ref|XP_001771487.1|</t>
  </si>
  <si>
    <t>Eukaryota-Viridiplantae-Streptophyta-Bryopsida-Funariales-Funariaceae-Physcomitrella-Physcomitrella_patens-XP_001771487</t>
  </si>
  <si>
    <t>tig00020557_g11124.t1</t>
  </si>
  <si>
    <t>tig00020610_g12093.t1</t>
  </si>
  <si>
    <t>gi|1022973838|ref|XP_016283662.1|</t>
  </si>
  <si>
    <t>Eukaryota-Metazoa-Chordata-Mammalia-Didelphimorphia-Didelphidae-Monodelphis-Monodelphis_domestica-XP_016283662</t>
  </si>
  <si>
    <t>tig00020902_g14974.t1</t>
  </si>
  <si>
    <t>gi|670508956|ref|WP_031456767.1|</t>
  </si>
  <si>
    <t>Bacteria-undef-Bacteroidetes-Flavobacteriia-Flavobacteriales-Flavobacteriaceae-Flavobacterium-Flavobacterium_chungangense-WP_031456767</t>
  </si>
  <si>
    <t>tig00020927_g15942.t1</t>
  </si>
  <si>
    <t>gi|145524523|ref|XP_001448089.1|</t>
  </si>
  <si>
    <t>Eukaryota-undef-undef-Oligohymenophorea-Peniculida-Parameciidae-Paramecium-Paramecium_tetraurelia-XP_001448089</t>
  </si>
  <si>
    <t>tig00020995_g16919.t1</t>
  </si>
  <si>
    <t>tig00021357_g20762.t1</t>
  </si>
  <si>
    <t>gi|570327987|gb|ETO75935.1|</t>
  </si>
  <si>
    <t>Eukaryota-undef-undef-Oomycetes-Peronosporales-undef-Phytophthora-Phytophthora_parasitica-ETO75935</t>
  </si>
  <si>
    <t>tig00021464_g21731.t1</t>
  </si>
  <si>
    <t>gi|156399895|ref|XP_001638736.1|</t>
  </si>
  <si>
    <t>Eukaryota-Metazoa-Cnidaria-Anthozoa-Actiniaria-Edwardsiidae-Nematostella-Nematostella_vectensis-XP_001638736</t>
  </si>
  <si>
    <t>tig00021589_g22706.t1</t>
  </si>
  <si>
    <t>gi|515378057|ref|WP_016874588.1|</t>
  </si>
  <si>
    <t>Bacteria-undef-Cyanobacteria-undef-Nostocales-Chlorogloeopsidaceae-Chlorogloeopsis-Chlorogloeopsis_fritschii-WP_016874588</t>
  </si>
  <si>
    <t>tig00022075_g23658.t1</t>
  </si>
  <si>
    <t>gi|760440437|ref|XP_011397287.1|</t>
  </si>
  <si>
    <t>Eukaryota-Viridiplantae-Chlorophyta-Trebouxiophyceae-Chlorellales-Chlorellaceae-Auxenochlorella-Auxenochlorella_protothecoides-XP_011397287</t>
  </si>
  <si>
    <t>tig00000411_g513.t1</t>
  </si>
  <si>
    <t>gi|308807032|ref|XP_003080827.1|</t>
  </si>
  <si>
    <t>Eukaryota-Viridiplantae-Chlorophyta-Mamiellophyceae-Mamiellales-Bathycoccaceae-Ostreococcus-Ostreococcus_tauri-XP_003080827</t>
  </si>
  <si>
    <t>tig00000492_g1478.t1</t>
  </si>
  <si>
    <t>gi|156378316|ref|XP_001631089.1|</t>
  </si>
  <si>
    <t>Eukaryota-Metazoa-Cnidaria-Anthozoa-Actiniaria-Edwardsiidae-Nematostella-Nematostella_vectensis-XP_001631089</t>
  </si>
  <si>
    <t>tig00000076_g2450.t1</t>
  </si>
  <si>
    <t>tig00000808_g4393.t1</t>
  </si>
  <si>
    <t>gi|632978868|ref|XP_007906155.1|</t>
  </si>
  <si>
    <t>Eukaryota-Metazoa-Chordata-Chondrichthyes-Chimaeriformes-Callorhinchidae-Callorhinchus-Callorhinchus_milii-XP_007906155</t>
  </si>
  <si>
    <t>tig00001024_g6313.t1</t>
  </si>
  <si>
    <t>gi|196013916|ref|XP_002116818.1|</t>
  </si>
  <si>
    <t>Eukaryota-Metazoa-Placozoa-undef-undef-undef-Trichoplax-Trichoplax_adhaerens-XP_002116818</t>
  </si>
  <si>
    <t>tig00001154_g7274.t1</t>
  </si>
  <si>
    <t>gi|1000778140|gb|KXN69407.1|</t>
  </si>
  <si>
    <t>Eukaryota-Fungi-Zoopagomycota-Entomophthoromycetes-Entomophthorales-Ancylistaceae-Conidiobolus-Conidiobolus_coronatus-KXN69407</t>
  </si>
  <si>
    <t>tig00001327_g8245.t1</t>
  </si>
  <si>
    <t>gi|195997527|ref|XP_002108632.1|</t>
  </si>
  <si>
    <t>Eukaryota-Metazoa-Placozoa-undef-undef-undef-Trichoplax-Trichoplax_adhaerens-XP_002108632</t>
  </si>
  <si>
    <t>tig00001501_g9219.t1</t>
  </si>
  <si>
    <t>gi|694411676|ref|XP_009334193.1|</t>
  </si>
  <si>
    <t>Eukaryota-Viridiplantae-Streptophyta-undef-Rosales-Rosaceae-Pyrus-Pyrus_x_bretschneideri-XP_009334193</t>
  </si>
  <si>
    <t>tig00000158_g10170.t1</t>
  </si>
  <si>
    <t>gi|1026088889|ref|XP_016543555.1|</t>
  </si>
  <si>
    <t>Eukaryota-Viridiplantae-Streptophyta-undef-Solanales-Solanaceae-Capsicum-Capsicum_annuum-XP_016543555</t>
  </si>
  <si>
    <t>tig00020557_g11125.t1</t>
  </si>
  <si>
    <t>gi|302823383|ref|XP_002993344.1|</t>
  </si>
  <si>
    <t>Eukaryota-Viridiplantae-Streptophyta-Lycopodiopsida-Selaginellales-Selaginellaceae-Selaginella-Selaginella_moellendorffii-XP_002993344</t>
  </si>
  <si>
    <t>tig00020610_g12094.t1</t>
  </si>
  <si>
    <t>gi|159468732|ref|XP_001692528.1|</t>
  </si>
  <si>
    <t>Eukaryota-Viridiplantae-Chlorophyta-Chlorophyceae-Chlamydomonadales-Chlamydomonadaceae-Chlamydomonas-Chlamydomonas_reinhardtii-XP_001692528</t>
  </si>
  <si>
    <t>tig00020927_g15943.t1</t>
  </si>
  <si>
    <t>gi|813163505|ref|XP_012202813.1|</t>
  </si>
  <si>
    <t>Eukaryota-undef-undef-Oomycetes-Saprolegniales-Saprolegniaceae-Saprolegnia-Saprolegnia_parasitica-XP_012202813</t>
  </si>
  <si>
    <t>tig00020995_g16920.t1</t>
  </si>
  <si>
    <t>tig00021070_g17870.t1</t>
  </si>
  <si>
    <t>gi|1049372885|ref|XP_017601434.1|</t>
  </si>
  <si>
    <t>Eukaryota-Metazoa-Chordata-Aves-Passeriformes-Corvidae-Corvus-Corvus_brachyrhynchos-XP_017601434</t>
  </si>
  <si>
    <t>tig00021127_g18832.t1</t>
  </si>
  <si>
    <t>gi|976908038|gb|KVH95272.1|</t>
  </si>
  <si>
    <t>Eukaryota-Viridiplantae-Streptophyta-undef-Asterales-Asteraceae-Cynara-Cynara_cardunculus-KVH95272</t>
  </si>
  <si>
    <t>tig00000227_g19795.t1</t>
  </si>
  <si>
    <t>gi|971514639|dbj|GAQ83573.1|</t>
  </si>
  <si>
    <t>Eukaryota-Viridiplantae-Streptophyta-Klebsormidiophyceae-Klebsormidiales-Klebsormidiaceae-Klebsormidium-Klebsormidium_flaccidum-GAQ83573</t>
  </si>
  <si>
    <t>tig00021357_g20763.t1</t>
  </si>
  <si>
    <t>gi|156372836|ref|XP_001629241.1|</t>
  </si>
  <si>
    <t>Eukaryota-Metazoa-Cnidaria-Anthozoa-Actiniaria-Edwardsiidae-Nematostella-Nematostella_vectensis-XP_001629241</t>
  </si>
  <si>
    <t>tig00021589_g22707.t1</t>
  </si>
  <si>
    <t>gi|971505251|dbj|GAQ92956.1|</t>
  </si>
  <si>
    <t>Eukaryota-Viridiplantae-Streptophyta-Klebsormidiophyceae-Klebsormidiales-Klebsormidiaceae-Klebsormidium-Klebsormidium_flaccidum-GAQ92956</t>
  </si>
  <si>
    <t>tig00022075_g23659.t1</t>
  </si>
  <si>
    <t>tig00000492_g1479.t1</t>
  </si>
  <si>
    <t>gi|971511784|dbj|GAQ86428.1|</t>
  </si>
  <si>
    <t>Eukaryota-Viridiplantae-Streptophyta-Klebsormidiophyceae-Klebsormidiales-Klebsormidiaceae-Klebsormidium-Klebsormidium_flaccidum-GAQ86428</t>
  </si>
  <si>
    <t>tig00000076_g2451.t1</t>
  </si>
  <si>
    <t>gi|1043406036|gb|OCA18719.1|</t>
  </si>
  <si>
    <t>Eukaryota-Metazoa-Chordata-Amphibia-Anura-Pipidae-Xenopus-Xenopus_tropicalis-OCA18719</t>
  </si>
  <si>
    <t>tig00000808_g4394.t1</t>
  </si>
  <si>
    <t>gi|976910516|gb|KVH97205.1|</t>
  </si>
  <si>
    <t>Eukaryota-Viridiplantae-Streptophyta-undef-Asterales-Asteraceae-Cynara-Cynara_cardunculus-KVH97205</t>
  </si>
  <si>
    <t>tig00000900_g5356.t1</t>
  </si>
  <si>
    <t>gi|831784463|ref|XP_012757474.1|</t>
  </si>
  <si>
    <t>Eukaryota-undef-undef-undef-Dictyosteliida-undef-Acytostelium-Acytostelium_subglobosum-XP_012757474</t>
  </si>
  <si>
    <t>tig00001024_g6314.t1</t>
  </si>
  <si>
    <t>gi|742225715|ref|XP_010899603.1|</t>
  </si>
  <si>
    <t>Eukaryota-Metazoa-Chordata-Actinopteri-Esociformes-Esocidae-Esox-Esox_lucius-XP_010899603</t>
  </si>
  <si>
    <t>tig00001154_g7275.t1</t>
  </si>
  <si>
    <t>gi|663716709|ref|WP_030493347.1|</t>
  </si>
  <si>
    <t>Bacteria-undef-Actinobacteria-Actinobacteria-Streptosporangiales-Streptosporangiaceae-Microtetraspora-Microtetraspora_glauca-WP_030493347</t>
  </si>
  <si>
    <t>tig00001501_g9220.t1</t>
  </si>
  <si>
    <t>gi|695452890|ref|XP_009536077.1|</t>
  </si>
  <si>
    <t>Eukaryota-undef-undef-Oomycetes-Peronosporales-undef-Phytophthora-Phytophthora_sojae-XP_009536077</t>
  </si>
  <si>
    <t>tig00020610_g12095.t1</t>
  </si>
  <si>
    <t>gi|922860605|gb|KOO28471.1|</t>
  </si>
  <si>
    <t>Eukaryota-undef-undef-undef-Prymnesiales-Chrysochromulinaceae-Chrysochromulina-Chrysochromulina_sp._CCMP291-KOO28471</t>
  </si>
  <si>
    <t>tig00020927_g15944.t1</t>
  </si>
  <si>
    <t>tig00021127_g18833.t1</t>
  </si>
  <si>
    <t>gi|762153729|ref|XP_011414910.1|</t>
  </si>
  <si>
    <t>Eukaryota-Metazoa-Mollusca-Bivalvia-Ostreoida-Ostreidae-Crassostrea-Crassostrea_gigas-XP_011414910</t>
  </si>
  <si>
    <t>tig00000227_g19796.t1</t>
  </si>
  <si>
    <t>gi|302762440|ref|XP_002964642.1|</t>
  </si>
  <si>
    <t>Eukaryota-Viridiplantae-Streptophyta-Lycopodiopsida-Selaginellales-Selaginellaceae-Selaginella-Selaginella_moellendorffii-XP_002964642</t>
  </si>
  <si>
    <t>tig00021357_g20764.t1</t>
  </si>
  <si>
    <t>tig00021589_g22708.t1</t>
  </si>
  <si>
    <t>gi|351698342|gb|EHB01261.1|</t>
  </si>
  <si>
    <t>Eukaryota-Metazoa-Chordata-Mammalia-Rodentia-Bathyergidae-Heterocephalus-Heterocephalus_glaber-EHB01261</t>
  </si>
  <si>
    <t>tig00022075_g23660.t1</t>
  </si>
  <si>
    <t>gi|950948660|ref|XP_014451577.1|</t>
  </si>
  <si>
    <t>Eukaryota-Metazoa-Chordata-undef-Crocodylia-Alligatoridae-Alligator-Alligator_mississippiensis-XP_014451577</t>
  </si>
  <si>
    <t>tig00000711_g3425.t1</t>
  </si>
  <si>
    <t>tig00000808_g4395.t1</t>
  </si>
  <si>
    <t>gi|551675516|ref|XP_005840512.1|</t>
  </si>
  <si>
    <t>Eukaryota-undef-undef-Cryptophyta-Pyrenomonadales-Geminigeraceae-Guillardia-Guillardia_theta-XP_005840512</t>
  </si>
  <si>
    <t>tig00000900_g5357.t1</t>
  </si>
  <si>
    <t>gi|281209418|gb|EFA83586.1|</t>
  </si>
  <si>
    <t>Eukaryota-undef-undef-undef-Dictyosteliida-undef-Polysphondylium-Polysphondylium_pallidum-EFA83586</t>
  </si>
  <si>
    <t>tig00001154_g7276.t1</t>
  </si>
  <si>
    <t>gi|731321046|ref|XP_010671138.1|</t>
  </si>
  <si>
    <t>Eukaryota-Viridiplantae-Streptophyta-undef-Caryophyllales-Chenopodiaceae-Beta-Beta_vulgaris-XP_010671138</t>
  </si>
  <si>
    <t>tig00001501_g9221.t1</t>
  </si>
  <si>
    <t>tig00020557_g11127.t1</t>
  </si>
  <si>
    <t>gi|505058073|ref|WP_015245175.1|</t>
  </si>
  <si>
    <t>Bacteria-undef-Planctomycetes-Planctomycetia-Planctomycetales-Isosphaeraceae-Singulisphaera-Singulisphaera_acidiphila-WP_015245175</t>
  </si>
  <si>
    <t>tig00020927_g15945.t1</t>
  </si>
  <si>
    <t>gi|1011490961|ref|WP_062385638.1|</t>
  </si>
  <si>
    <t>Bacteria-undef-Proteobacteria-Gammaproteobacteria-Pseudomonadales-Pseudomonadaceae-Pseudomonas-Pseudomonas_abietaniphila-WP_062385638</t>
  </si>
  <si>
    <t>tig00021070_g17872.t1</t>
  </si>
  <si>
    <t>gi|919057531|ref|XP_013410613.1|</t>
  </si>
  <si>
    <t>Eukaryota-Metazoa-Brachiopoda-Lingulata-Lingulida-Lingulidae-Lingula-Lingula_anatina-XP_013410613</t>
  </si>
  <si>
    <t>tig00021127_g18834.t1</t>
  </si>
  <si>
    <t>gi|1057116367|ref|WP_068512119.1|</t>
  </si>
  <si>
    <t>Bacteria-undef-Cyanobacteria-undef-Synechococcales-Leptolyngbyaceae-Leptolyngbya-Leptolyngbya_sp._O-77-WP_068512119</t>
  </si>
  <si>
    <t>tig00000227_g19797.t1</t>
  </si>
  <si>
    <t>gi|831788555|ref|XP_012758784.1|</t>
  </si>
  <si>
    <t>Eukaryota-undef-undef-undef-Dictyosteliida-undef-Acytostelium-Acytostelium_subglobosum-XP_012758784</t>
  </si>
  <si>
    <t>tig00021357_g20765.t1</t>
  </si>
  <si>
    <t>gi|255073797|ref|XP_002500573.1|</t>
  </si>
  <si>
    <t>Eukaryota-Viridiplantae-Chlorophyta-Mamiellophyceae-Mamiellales-Mamiellaceae-Micromonas-Micromonas_commoda-XP_002500573</t>
  </si>
  <si>
    <t>tig00021589_g22709.t1</t>
  </si>
  <si>
    <t>gi|980534456|ref|WP_059358591.1|</t>
  </si>
  <si>
    <t>Bacteria-undef-Chlamydiae-Chlamydiia-Parachlamydiales-Parachlamydiaceae-Parachlamydia-Parachlamydia_acanthamoebae-WP_059358591</t>
  </si>
  <si>
    <t>tig00000760_g3933.t1</t>
  </si>
  <si>
    <t>gi|698806204|ref|XP_009836131.1|</t>
  </si>
  <si>
    <t>Eukaryota-undef-undef-Oomycetes-Saprolegniales-Saprolegniaceae-Aphanomyces-Aphanomyces_astaci-XP_009836131</t>
  </si>
  <si>
    <t>tig00000851_g4890.t1</t>
  </si>
  <si>
    <t>tig00001073_g6817.t1</t>
  </si>
  <si>
    <t>gi|504933281|ref|WP_015120383.1|</t>
  </si>
  <si>
    <t>Bacteria-undef-Cyanobacteria-undef-Nostocales-Rivulariaceae-Rivularia-Rivularia_sp._PCC_7116-WP_015120383</t>
  </si>
  <si>
    <t>tig00001467_g8757.t1</t>
  </si>
  <si>
    <t>gi|1054945851|ref|WP_066700842.1|</t>
  </si>
  <si>
    <t>Bacteria-undef-Proteobacteria-Alphaproteobacteria-Sphingomonadales-Sphingomonadaceae-Sphingobium-Sphingobium_amiense-WP_066700842</t>
  </si>
  <si>
    <t>tig00000157_g9728.t1</t>
  </si>
  <si>
    <t>gi|357111636|ref|XP_003557618.1|</t>
  </si>
  <si>
    <t>Eukaryota-Viridiplantae-Streptophyta-Liliopsida-Poales-Poaceae-Brachypodium-Brachypodium_distachyon-XP_003557618</t>
  </si>
  <si>
    <t>tig00020592_g11636.t1</t>
  </si>
  <si>
    <t>gi|470361494|ref|XP_004365116.1|</t>
  </si>
  <si>
    <t>Eukaryota-undef-undef-Ichthyosporea-undef-undef-Capsaspora-Capsaspora_owczarzaki-XP_004365116</t>
  </si>
  <si>
    <t>tig00020675_g12593.t1</t>
  </si>
  <si>
    <t>gi|916311161|ref|WP_051046207.1|</t>
  </si>
  <si>
    <t>Bacteria-undef-Actinobacteria-Actinobacteria-Corynebacteriales-Nocardiaceae-Nocardia-Nocardia_asiatica-WP_051046207</t>
  </si>
  <si>
    <t>tig00021037_g17415.t1</t>
  </si>
  <si>
    <t>gi|489091254|ref|WP_003001149.1|</t>
  </si>
  <si>
    <t>Bacteria-undef-Spirochaetes-Spirochaetia-undef-Leptospiraceae-Leptospira-Leptospira_weilii-WP_003001149</t>
  </si>
  <si>
    <t>tig00021433_g21267.t1</t>
  </si>
  <si>
    <t>gi|255084369|ref|XP_002508759.1|</t>
  </si>
  <si>
    <t>Eukaryota-Viridiplantae-Chlorophyta-Mamiellophyceae-Mamiellales-Mamiellaceae-Micromonas-Micromonas_commoda-XP_002508759</t>
  </si>
  <si>
    <t>tig00021721_g23204.t1</t>
  </si>
  <si>
    <t>gi|1050582681|ref|XP_017612501.1|</t>
  </si>
  <si>
    <t>Eukaryota-Viridiplantae-Streptophyta-undef-Malvales-Malvaceae-Gossypium-Gossypium_arboreum-XP_017612501</t>
  </si>
  <si>
    <t>tig00000492_g1481.t1</t>
  </si>
  <si>
    <t>tig00000711_g3426.t1</t>
  </si>
  <si>
    <t>tig00000900_g5358.t1</t>
  </si>
  <si>
    <t>gi|66806953|ref|XP_637199.1|</t>
  </si>
  <si>
    <t>Eukaryota-undef-undef-undef-Dictyosteliida-undef-Dictyostelium-Dictyostelium_discoideum-XP_637199</t>
  </si>
  <si>
    <t>tig00001024_g6316.t1</t>
  </si>
  <si>
    <t>gi|168064351|ref|XP_001784126.1|</t>
  </si>
  <si>
    <t>Eukaryota-Viridiplantae-Streptophyta-Bryopsida-Funariales-Funariaceae-Physcomitrella-Physcomitrella_patens-XP_001784126</t>
  </si>
  <si>
    <t>tig00001154_g7277.t1</t>
  </si>
  <si>
    <t>gi|223999915|ref|XP_002289630.1|</t>
  </si>
  <si>
    <t>Eukaryota-undef-Bacillariophyta-Coscinodiscophyceae-Thalassiosirales-Thalassiosiraceae-Thalassiosira-Thalassiosira_pseudonana-XP_002289630</t>
  </si>
  <si>
    <t>tig00001501_g9222.t1</t>
  </si>
  <si>
    <t>gi|831776308|ref|XP_012754763.1|</t>
  </si>
  <si>
    <t>Eukaryota-undef-undef-undef-Dictyosteliida-undef-Acytostelium-Acytostelium_subglobosum-XP_012754763</t>
  </si>
  <si>
    <t>tig00000158_g10173.t1</t>
  </si>
  <si>
    <t>gi|470386589|ref|XP_004334211.1|</t>
  </si>
  <si>
    <t>Eukaryota-undef-undef-undef-Longamoebia-Acanthamoebidae-Acanthamoeba-Acanthamoeba_castellanii-XP_004334211</t>
  </si>
  <si>
    <t>tig00020611_g12097.t1</t>
  </si>
  <si>
    <t>gi|939696299|ref|XP_014292278.1|</t>
  </si>
  <si>
    <t>Eukaryota-Metazoa-Arthropoda-Insecta-Hemiptera-Pentatomidae-Halyomorpha-Halyomorpha_halys-XP_014292278</t>
  </si>
  <si>
    <t>tig00020927_g15946.t1</t>
  </si>
  <si>
    <t>gi|757136804|ref|WP_042691053.1|</t>
  </si>
  <si>
    <t>Bacteria-undef-Proteobacteria-Alphaproteobacteria-Rhodospirillales-Rhodospirillaceae-Azospirillum-Azospirillum_sp._B506-WP_042691053</t>
  </si>
  <si>
    <t>tig00021070_g17872.t2</t>
  </si>
  <si>
    <t>tig00021127_g18835.t1</t>
  </si>
  <si>
    <t>gi|26355589|dbj|BAC41182.1|</t>
  </si>
  <si>
    <t>Eukaryota-Metazoa-Chordata-Mammalia-Rodentia-Muridae-Mus-Mus_musculus-BAC41182</t>
  </si>
  <si>
    <t>tig00000227_g19798.t1</t>
  </si>
  <si>
    <t>gi|470236070|ref|XP_004349983.1|</t>
  </si>
  <si>
    <t>Eukaryota-undef-undef-undef-Dictyosteliida-undef-Dictyostelium-Dictyostelium_fasciculatum-XP_004349983</t>
  </si>
  <si>
    <t>tig00021357_g20766.t1</t>
  </si>
  <si>
    <t>gi|971513278|dbj|GAQ84942.1|</t>
  </si>
  <si>
    <t>Eukaryota-Viridiplantae-Streptophyta-Klebsormidiophyceae-Klebsormidiales-Klebsormidiaceae-Klebsormidium-Klebsormidium_flaccidum-GAQ84942</t>
  </si>
  <si>
    <t>tig00021464_g21735.t1</t>
  </si>
  <si>
    <t>gi|901806038|gb|KMZ63412.1|</t>
  </si>
  <si>
    <t>Eukaryota-Viridiplantae-Streptophyta-Liliopsida-Alismatales-Zosteraceae-Zostera-Zostera_marina-KMZ63412</t>
  </si>
  <si>
    <t>tig00021589_g22710.t1</t>
  </si>
  <si>
    <t>gi|297805058|ref|XP_002870413.1|</t>
  </si>
  <si>
    <t>Eukaryota-Viridiplantae-Streptophyta-undef-Brassicales-Brassicaceae-Arabidopsis-Arabidopsis_lyrata-XP_002870413</t>
  </si>
  <si>
    <t>tig00000076_g2454.t1</t>
  </si>
  <si>
    <t>tig00000900_g5359.t1</t>
  </si>
  <si>
    <t>gi|545707486|ref|XP_005706057.1|</t>
  </si>
  <si>
    <t>Eukaryota-undef-undef-Bangiophyceae-Cyanidiales-Cyanidiaceae-Galdieria-Galdieria_sulphuraria-XP_005706057</t>
  </si>
  <si>
    <t>tig00001154_g7278.t1</t>
  </si>
  <si>
    <t>gi|935661000|ref|WP_054493530.1|</t>
  </si>
  <si>
    <t>Bacteria-undef-Chloroflexi-Ardenticatenia-Ardenticatenales-Ardenticatenaceae-Ardenticatena-Ardenticatena_maritima-WP_054493530</t>
  </si>
  <si>
    <t>tig00020611_g12098.t1</t>
  </si>
  <si>
    <t>tig00020927_g15947.t1</t>
  </si>
  <si>
    <t>gi|984927216|ref|WP_060777392.1|</t>
  </si>
  <si>
    <t>Bacteria-undef-Firmicutes-Bacilli-Lactobacillales-Aerococcaceae-Aerococcus-Aerococcus_christensenii-WP_060777392</t>
  </si>
  <si>
    <t>tig00021070_g17873.t1</t>
  </si>
  <si>
    <t>gi|698803792|ref|XP_009834925.1|</t>
  </si>
  <si>
    <t>Eukaryota-undef-undef-Oomycetes-Saprolegniales-Saprolegniaceae-Aphanomyces-Aphanomyces_astaci-XP_009834925</t>
  </si>
  <si>
    <t>tig00000227_g19799.t1</t>
  </si>
  <si>
    <t>gi|802577606|ref|XP_012069087.1|</t>
  </si>
  <si>
    <t>Eukaryota-Viridiplantae-Streptophyta-undef-Malpighiales-Euphorbiaceae-Jatropha-Jatropha_curcas-XP_012069087</t>
  </si>
  <si>
    <t>tig00021464_g21736.t1</t>
  </si>
  <si>
    <t>gi|585112685|gb|EWM30055.1|</t>
  </si>
  <si>
    <t>Eukaryota-undef-Eustigmatophyceae-undef-Eustigmatales-Monodopsidaceae-Nannochloropsis-Nannochloropsis_gaditana-EWM30055</t>
  </si>
  <si>
    <t>tig00022075_g23663.t1</t>
  </si>
  <si>
    <t>tig00000411_g517.t1</t>
  </si>
  <si>
    <t>tig00000900_g5360.t1</t>
  </si>
  <si>
    <t>tig00001024_g6318.t1</t>
  </si>
  <si>
    <t>gi|973206790|ref|XP_015222989.1|</t>
  </si>
  <si>
    <t>Eukaryota-Metazoa-Chordata-Actinopteri-Semionotiformes-Lepisosteidae-Lepisosteus-Lepisosteus_oculatus-XP_015222989</t>
  </si>
  <si>
    <t>tig00001154_g7279.t1</t>
  </si>
  <si>
    <t>gi|1035917449|gb|OAY47040.1|</t>
  </si>
  <si>
    <t>Eukaryota-Viridiplantae-Streptophyta-undef-Malpighiales-Euphorbiaceae-Manihot-Manihot_esculenta-OAY47040</t>
  </si>
  <si>
    <t>tig00000158_g10175.t1</t>
  </si>
  <si>
    <t>gi|1026029632|ref|XP_016561071.1|</t>
  </si>
  <si>
    <t>Eukaryota-Viridiplantae-Streptophyta-undef-Solanales-Solanaceae-Capsicum-Capsicum_annuum-XP_016561071</t>
  </si>
  <si>
    <t>tig00020805_g14003.t1</t>
  </si>
  <si>
    <t>tig00020902_g14980.t1</t>
  </si>
  <si>
    <t>gi|501194885|ref|WP_012237903.1|</t>
  </si>
  <si>
    <t>Bacteria-undef-Proteobacteria-Deltaproteobacteria-Myxococcales-Polyangiaceae-Sorangium-Sorangium_cellulosum-WP_012237903</t>
  </si>
  <si>
    <t>tig00020927_g15948.t1</t>
  </si>
  <si>
    <t>gi|302897513|ref|XP_003047635.1|</t>
  </si>
  <si>
    <t>Eukaryota-Fungi-Ascomycota-Sordariomycetes-Hypocreales-Nectriaceae-Fusarium-Nectria_haematococca-XP_003047635</t>
  </si>
  <si>
    <t>tig00021070_g17874.t1</t>
  </si>
  <si>
    <t>gi|729318943|ref|XP_010532767.1|</t>
  </si>
  <si>
    <t>Eukaryota-Viridiplantae-Streptophyta-undef-Brassicales-Cleomaceae-Tarenaya-Tarenaya_hassleriana-XP_010532767</t>
  </si>
  <si>
    <t>tig00021127_g18837.t1</t>
  </si>
  <si>
    <t>gi|1049314612|gb|OCQ92849.1|</t>
  </si>
  <si>
    <t>Bacteria-undef-Cyanobacteria-undef-Nostocales-Nostocaceae-Nostoc-Nostoc_sp._MBR_210-OCQ92849</t>
  </si>
  <si>
    <t>tig00000227_g19800.t1</t>
  </si>
  <si>
    <t>gi|470245966|ref|XP_004357054.1|</t>
  </si>
  <si>
    <t>Eukaryota-undef-undef-undef-Dictyosteliida-undef-Dictyostelium-Dictyostelium_fasciculatum-XP_004357054</t>
  </si>
  <si>
    <t>tig00021357_g20768.t1</t>
  </si>
  <si>
    <t>gi|545710266|ref|XP_005707441.1|</t>
  </si>
  <si>
    <t>Eukaryota-undef-undef-Bangiophyceae-Cyanidiales-Cyanidiaceae-Galdieria-Galdieria_sulphuraria-XP_005707441</t>
  </si>
  <si>
    <t>tig00021464_g21737.t1</t>
  </si>
  <si>
    <t>gi|195999432|ref|XP_002109584.1|</t>
  </si>
  <si>
    <t>Eukaryota-Metazoa-Placozoa-undef-undef-undef-Trichoplax-Trichoplax_adhaerens-XP_002109584</t>
  </si>
  <si>
    <t>tig00021589_g22712.t1</t>
  </si>
  <si>
    <t>gi|1026776775|gb|OAE35410.1|</t>
  </si>
  <si>
    <t>Eukaryota-Viridiplantae-Streptophyta-Marchantiopsida-Marchantiales-Marchantiaceae-Marchantia-Marchantia_polymorpha-OAE35410</t>
  </si>
  <si>
    <t>tig00000492_g1484.t1</t>
  </si>
  <si>
    <t>gi|922313704|ref|WP_053337730.1|</t>
  </si>
  <si>
    <t>Bacteria-undef-Firmicutes-Clostridia-Clostridiales-Clostridiaceae-Clostridium-Clostridium_botulinum-WP_053337730</t>
  </si>
  <si>
    <t>tig00000076_g2456.t1</t>
  </si>
  <si>
    <t>gi|460381968|ref|XP_004236712.1|</t>
  </si>
  <si>
    <t>Eukaryota-Viridiplantae-Streptophyta-undef-Solanales-Solanaceae-Solanum-Solanum_lycopersicum-XP_004236712</t>
  </si>
  <si>
    <t>tig00000711_g3429.t1</t>
  </si>
  <si>
    <t>gi|1040814838|ref|XP_017235076.1|</t>
  </si>
  <si>
    <t>Eukaryota-Viridiplantae-Streptophyta-undef-Apiales-Apiaceae-Daucus-Daucus_carota-XP_017235076</t>
  </si>
  <si>
    <t>tig00000808_g4399.t1</t>
  </si>
  <si>
    <t>gi|219120619|ref|XP_002181044.1|</t>
  </si>
  <si>
    <t>Eukaryota-undef-Bacillariophyta-Bacillariophyceae-Naviculales-Phaeodactylaceae-Phaeodactylum-Phaeodactylum_tricornutum-XP_002181044</t>
  </si>
  <si>
    <t>tig00000900_g5361.t1</t>
  </si>
  <si>
    <t>tig00001024_g6319.t1</t>
  </si>
  <si>
    <t>gi|961086708|ref|XP_014770503.1|</t>
  </si>
  <si>
    <t>Eukaryota-Metazoa-Mollusca-Cephalopoda-Octopoda-Octopodidae-Octopus-Octopus_bimaculoides-XP_014770503</t>
  </si>
  <si>
    <t>tig00000158_g10176.t1</t>
  </si>
  <si>
    <t>gi|470299134|ref|XP_004346363.1|</t>
  </si>
  <si>
    <t>Eukaryota-undef-undef-Ichthyosporea-undef-undef-Capsaspora-Capsaspora_owczarzaki-XP_004346363</t>
  </si>
  <si>
    <t>tig00020557_g11131.t1</t>
  </si>
  <si>
    <t>tig00020611_g12100.t1</t>
  </si>
  <si>
    <t>gi|494594489|ref|WP_007353055.1|</t>
  </si>
  <si>
    <t>Bacteria-undef-Cyanobacteria-undef-Oscillatoriales-Microcoleaceae-Kamptonema-undef-WP_007353055</t>
  </si>
  <si>
    <t>tig00020902_g14981.t1</t>
  </si>
  <si>
    <t>gi|522082510|ref|WP_020593719.1|</t>
  </si>
  <si>
    <t>Bacteria-undef-Proteobacteria-Alphaproteobacteria-Kiloniellales-Kiloniellaceae-Kiloniella-Kiloniella_laminariae-WP_020593719</t>
  </si>
  <si>
    <t>tig00021070_g17875.t1</t>
  </si>
  <si>
    <t>gi|1029124537|ref|XP_016740695.1|</t>
  </si>
  <si>
    <t>Eukaryota-Viridiplantae-Streptophyta-undef-Malvales-Malvaceae-Gossypium-Gossypium_hirsutum-XP_016740695</t>
  </si>
  <si>
    <t>tig00000227_g19801.t1</t>
  </si>
  <si>
    <t>gi|831753400|ref|XP_012747802.1|</t>
  </si>
  <si>
    <t>Eukaryota-undef-undef-undef-Dictyosteliida-undef-Acytostelium-Acytostelium_subglobosum-XP_012747802</t>
  </si>
  <si>
    <t>tig00021357_g20769.t1</t>
  </si>
  <si>
    <t>gi|148227614|ref|NP_001080422.1|</t>
  </si>
  <si>
    <t>Eukaryota-Metazoa-Chordata-Amphibia-Anura-Pipidae-Xenopus-Xenopus_laevis-NP_001080422</t>
  </si>
  <si>
    <t>tig00001024_g6320.t1</t>
  </si>
  <si>
    <t>gi|470525578|ref|XP_004356623.1|</t>
  </si>
  <si>
    <t>Eukaryota-undef-undef-undef-Longamoebia-Acanthamoebidae-Acanthamoeba-Acanthamoeba_castellanii-XP_004356623</t>
  </si>
  <si>
    <t>tig00000158_g10177.t1</t>
  </si>
  <si>
    <t>gi|699249746|ref|XP_009860714.1|</t>
  </si>
  <si>
    <t>tig00020611_g12101.t1</t>
  </si>
  <si>
    <t>gi|551627692|ref|XP_005793827.1|</t>
  </si>
  <si>
    <t>Eukaryota-undef-undef-undef-Isochrysidales-Noelaerhabdaceae-Emiliania-Emiliania_huxleyi-XP_005793827</t>
  </si>
  <si>
    <t>tig00020927_g15950.t1</t>
  </si>
  <si>
    <t>gi|918007665|ref|WP_052300251.1|</t>
  </si>
  <si>
    <t>Bacteria-undef-Verrucomicrobia-Opitutae-Opitutales-Opitutaceae-Opitutus-Opitutus_terrae-WP_052300251</t>
  </si>
  <si>
    <t>tig00021070_g17876.t1</t>
  </si>
  <si>
    <t>gi|923120470|ref|XP_013753707.1|</t>
  </si>
  <si>
    <t>Eukaryota-undef-undef-undef-undef-Apusomonadidae-Thecamonas-Thecamonas_trahens-XP_013753707</t>
  </si>
  <si>
    <t>tig00021127_g18839.t1</t>
  </si>
  <si>
    <t>gi|585698246|ref|XP_006822539.1|</t>
  </si>
  <si>
    <t>Eukaryota-Metazoa-Hemichordata-Enteropneusta-undef-Harrimaniidae-Saccoglossus-Saccoglossus_kowalevskii-XP_006822539</t>
  </si>
  <si>
    <t>tig00021464_g21739.t1</t>
  </si>
  <si>
    <t>gi|671693682|emb|CDS08412.1|</t>
  </si>
  <si>
    <t>Eukaryota-Fungi-Mucoromycota-undef-Mucorales-Lichtheimiaceae-Lichtheimia-Lichtheimia_ramosa-CDS08412</t>
  </si>
  <si>
    <t>tig00021589_g22714.t1</t>
  </si>
  <si>
    <t>gi|971517973|dbj|GAQ80225.1|</t>
  </si>
  <si>
    <t>Eukaryota-Viridiplantae-Streptophyta-Klebsormidiophyceae-Klebsormidiales-Klebsormidiaceae-Klebsormidium-Klebsormidium_flaccidum-GAQ80225</t>
  </si>
  <si>
    <t>tig00000076_g2458.t1</t>
  </si>
  <si>
    <t>gi|470490799|ref|XP_004345821.1|</t>
  </si>
  <si>
    <t>Eukaryota-undef-undef-undef-Longamoebia-Acanthamoebidae-Acanthamoeba-Acanthamoeba_castellanii-XP_004345821</t>
  </si>
  <si>
    <t>tig00000711_g3431.t1</t>
  </si>
  <si>
    <t>gi|1034738928|gb|OAV92967.1|</t>
  </si>
  <si>
    <t>Eukaryota-Fungi-Basidiomycota-Pucciniomycetes-Pucciniales-Pucciniaceae-Puccinia-Puccinia_triticina-OAV92967</t>
  </si>
  <si>
    <t>tig00000808_g4401.t1</t>
  </si>
  <si>
    <t>gi|290560998|gb|ADD37901.1|</t>
  </si>
  <si>
    <t>Eukaryota-Metazoa-Arthropoda-Maxillopoda-Siphonostomatoida-Caligidae-Lepeophtheirus-Lepeophtheirus_salmonis-ADD37901</t>
  </si>
  <si>
    <t>tig00001024_g6321.t1</t>
  </si>
  <si>
    <t>gi|620979261|ref|XP_007670214.1|</t>
  </si>
  <si>
    <t>Eukaryota-Metazoa-Chordata-Mammalia-Monotremata-Ornithorhynchidae-Ornithorhynchus-Ornithorhynchus_anatinus-XP_007670214</t>
  </si>
  <si>
    <t>tig00001327_g8253.t1</t>
  </si>
  <si>
    <t>gi|299471269|emb|CBN80262.1|</t>
  </si>
  <si>
    <t>Eukaryota-undef-Phaeophyceae-undef-Ectocarpales-Ectocarpaceae-Ectocarpus-Ectocarpus_siliculosus-CBN80262</t>
  </si>
  <si>
    <t>tig00020562_g11133.t1</t>
  </si>
  <si>
    <t>gi|922868428|gb|KOO34812.1|</t>
  </si>
  <si>
    <t>Eukaryota-undef-undef-undef-Prymnesiales-Chrysochromulinaceae-Chrysochromulina-Chrysochromulina_sp._CCMP291-KOO34812</t>
  </si>
  <si>
    <t>tig00020611_g12102.t1</t>
  </si>
  <si>
    <t>gi|676483711|ref|XP_009063112.1|</t>
  </si>
  <si>
    <t>Eukaryota-Metazoa-Mollusca-Gastropoda-undef-Lottiidae-Lottia-Lottia_gigantea-XP_009063112</t>
  </si>
  <si>
    <t>tig00020927_g15951.t1</t>
  </si>
  <si>
    <t>gi|326528627|dbj|BAJ97335.1|</t>
  </si>
  <si>
    <t>Eukaryota-Viridiplantae-Streptophyta-Liliopsida-Poales-Poaceae-Hordeum-Hordeum_vulgare-BAJ97335</t>
  </si>
  <si>
    <t>tig00021070_g17877.t1</t>
  </si>
  <si>
    <t>gi|658906476|ref|XP_008435964.1|</t>
  </si>
  <si>
    <t>Eukaryota-Metazoa-Chordata-Actinopteri-Cyprinodontiformes-Poeciliidae-Poecilia-Poecilia_reticulata-XP_008435964</t>
  </si>
  <si>
    <t>tig00021127_g18840.t1</t>
  </si>
  <si>
    <t>tig00021464_g21740.t1</t>
  </si>
  <si>
    <t>gi|168024649|ref|XP_001764848.1|</t>
  </si>
  <si>
    <t>Eukaryota-Viridiplantae-Streptophyta-Bryopsida-Funariales-Funariaceae-Physcomitrella-Physcomitrella_patens-XP_001764848</t>
  </si>
  <si>
    <t>tig00021589_g22715.t1</t>
  </si>
  <si>
    <t>gi|971513265|dbj|GAQ84929.1|</t>
  </si>
  <si>
    <t>Eukaryota-Viridiplantae-Streptophyta-Klebsormidiophyceae-Klebsormidiales-Klebsormidiaceae-Klebsormidium-Klebsormidium_flaccidum-GAQ84929</t>
  </si>
  <si>
    <t>tig00000411_g520.t1</t>
  </si>
  <si>
    <t>gi|731283539|ref|XP_010610324.1|</t>
  </si>
  <si>
    <t>Eukaryota-Metazoa-Chordata-Mammalia-Rodentia-Bathyergidae-Fukomys-Fukomys_damarensis-XP_010610324</t>
  </si>
  <si>
    <t>tig00000076_g2459.t1</t>
  </si>
  <si>
    <t>gi|156396392|ref|XP_001637377.1|</t>
  </si>
  <si>
    <t>Eukaryota-Metazoa-Cnidaria-Anthozoa-Actiniaria-Edwardsiidae-Nematostella-Nematostella_vectensis-XP_001637377</t>
  </si>
  <si>
    <t>tig00000711_g3432.t1</t>
  </si>
  <si>
    <t>gi|545704094|ref|XP_005704371.1|</t>
  </si>
  <si>
    <t>Eukaryota-undef-undef-Bangiophyceae-Cyanidiales-Cyanidiaceae-Galdieria-Galdieria_sulphuraria-XP_005704371</t>
  </si>
  <si>
    <t>tig00000808_g4402.t1</t>
  </si>
  <si>
    <t>gi|634852351|ref|XP_007940545.1|</t>
  </si>
  <si>
    <t>Eukaryota-Metazoa-Chordata-Mammalia-Tubulidentata-Orycteropodidae-Orycteropus-Orycteropus_afer-XP_007940545</t>
  </si>
  <si>
    <t>tig00001154_g7283.t1</t>
  </si>
  <si>
    <t>gi|902196674|gb|KNA13169.1|</t>
  </si>
  <si>
    <t>Eukaryota-Viridiplantae-Streptophyta-undef-Caryophyllales-Chenopodiaceae-Spinacia-Spinacia_oleracea-KNA13169</t>
  </si>
  <si>
    <t>tig00001327_g8254.t1</t>
  </si>
  <si>
    <t>gi|298714143|emb|CBJ27324.1|</t>
  </si>
  <si>
    <t>Eukaryota-undef-Phaeophyceae-undef-Ectocarpales-Ectocarpaceae-Ectocarpus-Ectocarpus_siliculosus-CBJ27324</t>
  </si>
  <si>
    <t>tig00001501_g9228.t1</t>
  </si>
  <si>
    <t>gi|719973763|ref|XP_010243025.1|</t>
  </si>
  <si>
    <t>Eukaryota-Viridiplantae-Streptophyta-undef-Proteales-Nelumbonaceae-Nelumbo-Nelumbo_nucifera-XP_010243025</t>
  </si>
  <si>
    <t>tig00000158_g10179.t1</t>
  </si>
  <si>
    <t>gi|698775526|ref|XP_009820807.1|</t>
  </si>
  <si>
    <t>Eukaryota-undef-undef-Oomycetes-Saprolegniales-Saprolegniaceae-Aphanomyces-Aphanomyces_astaci-XP_009820807</t>
  </si>
  <si>
    <t>tig00020611_g12103.t1</t>
  </si>
  <si>
    <t>gi|1005448976|ref|XP_015761725.1|</t>
  </si>
  <si>
    <t>Eukaryota-Metazoa-Cnidaria-Anthozoa-Scleractinia-Acroporidae-Acropora-Acropora_digitifera-XP_015761725</t>
  </si>
  <si>
    <t>tig00020805_g14006.t1</t>
  </si>
  <si>
    <t>gi|595490459|gb|EXX74350.1|</t>
  </si>
  <si>
    <t>Eukaryota-Fungi-Mucoromycota-Glomeromycetes-Glomerales-Glomeraceae-Rhizophagus-Rhizophagus_irregularis-EXX74350</t>
  </si>
  <si>
    <t>tig00020902_g14983.t1</t>
  </si>
  <si>
    <t>gi|971510283|dbj|GAQ87925.1|</t>
  </si>
  <si>
    <t>Eukaryota-Viridiplantae-Streptophyta-Klebsormidiophyceae-Klebsormidiales-Klebsormidiaceae-Klebsormidium-Klebsormidium_flaccidum-GAQ87925</t>
  </si>
  <si>
    <t>tig00020927_g15952.t1</t>
  </si>
  <si>
    <t>gi|754349016|ref|XP_004347059.2|</t>
  </si>
  <si>
    <t>Eukaryota-undef-undef-Ichthyosporea-undef-undef-Capsaspora-Capsaspora_owczarzaki-XP_004347059</t>
  </si>
  <si>
    <t>tig00021070_g17878.t1</t>
  </si>
  <si>
    <t>gi|1056936821|ref|WP_068350563.1|</t>
  </si>
  <si>
    <t>Bacteria-undef-Proteobacteria-Alphaproteobacteria-Sphingomonadales-Erythrobacteraceae-Porphyrobacter-Porphyrobacter_neustonensis-WP_068350563</t>
  </si>
  <si>
    <t>tig00021127_g18841.t1</t>
  </si>
  <si>
    <t>gi|37725922|gb|AAO38039.1|</t>
  </si>
  <si>
    <t>Eukaryota-undef-Apicomplexa-Aconoidasida-Haemosporida-Plasmodiidae-Plasmodium-Plasmodium_reichenowi-AAO38039</t>
  </si>
  <si>
    <t>tig00021357_g20772.t1</t>
  </si>
  <si>
    <t>tig00021464_g21741.t1</t>
  </si>
  <si>
    <t>gi|738199995|ref|WP_036155923.1|</t>
  </si>
  <si>
    <t>Bacteria-undef-Bacteroidetes-Flavobacteriia-Flavobacteriales-Flavobacteriaceae-Maribacter-Maribacter_forsetii-WP_036155923</t>
  </si>
  <si>
    <t>tig00021589_g22716.t1</t>
  </si>
  <si>
    <t>gi|1026757332|gb|OAE19606.1|</t>
  </si>
  <si>
    <t>Eukaryota-Viridiplantae-Streptophyta-Marchantiopsida-Marchantiales-Marchantiaceae-Marchantia-Marchantia_polymorpha-OAE19606</t>
  </si>
  <si>
    <t>tig00000411_g521.t1</t>
  </si>
  <si>
    <t>tig00000711_g3433.t1</t>
  </si>
  <si>
    <t>gi|168063445|ref|XP_001783682.1|</t>
  </si>
  <si>
    <t>Eukaryota-Viridiplantae-Streptophyta-Bryopsida-Funariales-Funariaceae-Physcomitrella-Physcomitrella_patens-XP_001783682</t>
  </si>
  <si>
    <t>tig00000808_g4403.t1</t>
  </si>
  <si>
    <t>gi|1004144503|gb|KXZ52483.1|</t>
  </si>
  <si>
    <t>Eukaryota-Viridiplantae-Chlorophyta-Chlorophyceae-Chlamydomonadales-Volvocaceae-Gonium-Gonium_pectorale-KXZ52483</t>
  </si>
  <si>
    <t>tig00001024_g6323.t1</t>
  </si>
  <si>
    <t>gi|747074977|ref|XP_011084504.1|</t>
  </si>
  <si>
    <t>Eukaryota-Viridiplantae-Streptophyta-undef-Lamiales-Pedaliaceae-Sesamum-Sesamum_indicum-XP_011084504</t>
  </si>
  <si>
    <t>tig00001501_g9229.t1</t>
  </si>
  <si>
    <t>gi|551675285|ref|XP_005840397.1|</t>
  </si>
  <si>
    <t>Eukaryota-undef-undef-Cryptophyta-Pyrenomonadales-Geminigeraceae-Guillardia-Guillardia_theta-XP_005840397</t>
  </si>
  <si>
    <t>tig00000158_g10180.t1</t>
  </si>
  <si>
    <t>gi|682429787|gb|KFY96076.1|</t>
  </si>
  <si>
    <t>Eukaryota-Fungi-Ascomycota-Leotiomycetes-undef-Pseudeurotiaceae-Pseudogymnoascus-Pseudogymnoascus_sp._VKM_F-4517_(FW-2822)-KFY96076</t>
  </si>
  <si>
    <t>tig00020562_g11135.t1</t>
  </si>
  <si>
    <t>tig00020611_g12104.t1</t>
  </si>
  <si>
    <t>gi|954193309|gb|KRX06057.1|</t>
  </si>
  <si>
    <t>Eukaryota-undef-undef-Oligohymenophorea-Philasterida-Pseudocohnilembidae-Pseudocohnilembus-Pseudocohnilembus_persalinus-KRX06057</t>
  </si>
  <si>
    <t>tig00020805_g14006.t2</t>
  </si>
  <si>
    <t>tig00020927_g15953.t1</t>
  </si>
  <si>
    <t>gi|594102152|ref|XP_006074149.1|</t>
  </si>
  <si>
    <t>Eukaryota-Metazoa-Chordata-Mammalia-undef-Bovidae-Bubalus-Bubalus_bubalis-XP_006074149</t>
  </si>
  <si>
    <t>tig00021070_g17879.t1</t>
  </si>
  <si>
    <t>gi|909441518|gb|AKT76079.1|</t>
  </si>
  <si>
    <t>Eukaryota-undef-undef-Cryptophyta-Pyrenomonadales-Chroomonadaceae-Chroomonas-Chroomonas_sp._ROZZ_2007332-AKT76079</t>
  </si>
  <si>
    <t>tig00021127_g18841.t2</t>
  </si>
  <si>
    <t>tig00021357_g20773.t1</t>
  </si>
  <si>
    <t>gi|1055787609|ref|WP_067383518.1|</t>
  </si>
  <si>
    <t>Bacteria-undef-Proteobacteria-Gammaproteobacteria-Oceanospirillales-Oceanospirillaceae-Marinobacterium-Marinobacterium_sp._ST58-10-WP_067383518</t>
  </si>
  <si>
    <t>tig00021589_g22717.t1</t>
  </si>
  <si>
    <t>gi|848879836|ref|XP_012840303.1|</t>
  </si>
  <si>
    <t>Eukaryota-Viridiplantae-Streptophyta-undef-Lamiales-Phrymaceae-Erythranthe-Erythranthe_guttata-XP_012840303</t>
  </si>
  <si>
    <t>tig00000076_g2461.t1</t>
  </si>
  <si>
    <t>tig00000711_g3434.t1</t>
  </si>
  <si>
    <t>gi|330840748|ref|XP_003292372.1|</t>
  </si>
  <si>
    <t>Eukaryota-undef-undef-undef-Dictyosteliida-undef-Dictyostelium-Dictyostelium_purpureum-XP_003292372</t>
  </si>
  <si>
    <t>tig00001024_g6324.t1</t>
  </si>
  <si>
    <t>gi|828191560|ref|XP_012557233.1|</t>
  </si>
  <si>
    <t>Eukaryota-Metazoa-Cnidaria-Hydrozoa-Anthoathecata-Hydridae-Hydra-Hydra_vulgaris-XP_012557233</t>
  </si>
  <si>
    <t>tig00001154_g7285.t1</t>
  </si>
  <si>
    <t>gi|916533196|ref|WP_051140638.1|</t>
  </si>
  <si>
    <t>Bacteria-undef-Proteobacteria-Alphaproteobacteria-Rhodospirillales-Rhodospirillaceae-Azospirillum-Azospirillum_brasilense-WP_051140638</t>
  </si>
  <si>
    <t>tig00001525_g9230.t1</t>
  </si>
  <si>
    <t>gi|545708956|ref|XP_005706789.1|</t>
  </si>
  <si>
    <t>Eukaryota-undef-undef-Bangiophyceae-Cyanidiales-Cyanidiaceae-Galdieria-Galdieria_sulphuraria-XP_005706789</t>
  </si>
  <si>
    <t>tig00000158_g10181.t1</t>
  </si>
  <si>
    <t>tig00020611_g12105.t1</t>
  </si>
  <si>
    <t>gi|528891724|gb|EPZ32171.1|</t>
  </si>
  <si>
    <t>Eukaryota-Fungi-Cryptomycota-undef-undef-undef-Rozella-Rozella_allomycis-EPZ32171</t>
  </si>
  <si>
    <t>tig00020805_g14006.t3</t>
  </si>
  <si>
    <t>tig00020927_g15954.t1</t>
  </si>
  <si>
    <t>gi|836722033|ref|WP_047854097.1|</t>
  </si>
  <si>
    <t>Bacteria-undef-Proteobacteria-Deltaproteobacteria-Myxococcales-Archangiaceae-Archangium-Archangium_gephyra-WP_047854097</t>
  </si>
  <si>
    <t>tig00021070_g17880.t1</t>
  </si>
  <si>
    <t>gi|2507185|sp|P33529.2|PHY_MOUSC</t>
  </si>
  <si>
    <t>Eukaryota-Viridiplantae-Streptophyta-Zygnemophyceae-Zygnematales-Zygnemataceae-Mougeotia-Mougeotia_scalaris-P33529</t>
  </si>
  <si>
    <t>tig00021464_g21743.t1</t>
  </si>
  <si>
    <t>gi|873230046|emb|CEM11674.1|</t>
  </si>
  <si>
    <t>Eukaryota-undef-Chromerida-undef-undef-undef-Vitrella-Vitrella_brassicaformis-CEM11674</t>
  </si>
  <si>
    <t>tig00000383_g24620.t2</t>
  </si>
  <si>
    <t>gi|471214570|ref|XP_004261464.1|</t>
  </si>
  <si>
    <t>Eukaryota-undef-undef-undef-undef-Entamoebidae-Entamoeba-Entamoeba_invadens-XP_004261464</t>
  </si>
  <si>
    <t>tig00000411_g523.t1</t>
  </si>
  <si>
    <t>gi|675373049|gb|KFM65951.1|</t>
  </si>
  <si>
    <t>Eukaryota-Metazoa-Arthropoda-Arachnida-Araneae-Eresidae-Stegodyphus-Stegodyphus_mimosarum-KFM65951</t>
  </si>
  <si>
    <t>tig00000492_g1490.t1</t>
  </si>
  <si>
    <t>tig00001154_g7286.t1</t>
  </si>
  <si>
    <t>gi|1041094155|ref|XP_017269630.1|</t>
  </si>
  <si>
    <t>Eukaryota-Metazoa-Chordata-Actinopteri-Cyprinodontiformes-undef-Kryptolebias-Kryptolebias_marmoratus-XP_017269630</t>
  </si>
  <si>
    <t>tig00001339_g8257.t1</t>
  </si>
  <si>
    <t>gi|545704571|ref|XP_005704608.1|</t>
  </si>
  <si>
    <t>Eukaryota-undef-undef-Bangiophyceae-Cyanidiales-Cyanidiaceae-Galdieria-Galdieria_sulphuraria-XP_005704608</t>
  </si>
  <si>
    <t>tig00020902_g14986.t1</t>
  </si>
  <si>
    <t>gi|427367203|gb|AFY49924.1|</t>
  </si>
  <si>
    <t>Bacteria-undef-Cyanobacteria-undef-Nostocales-Nostocaceae-Nostoc-Nostoc_sp._PCC_7524-AFY49924</t>
  </si>
  <si>
    <t>tig00021070_g17881.t1</t>
  </si>
  <si>
    <t>gi|551351002|ref|WP_022970383.1|</t>
  </si>
  <si>
    <t>Bacteria-undef-Proteobacteria-Gammaproteobacteria-Xanthomonadales-Xanthomonadaceae-Arenimonas-Arenimonas_oryziterrae-WP_022970383</t>
  </si>
  <si>
    <t>tig00021127_g18843.t1</t>
  </si>
  <si>
    <t>gi|807027978|ref|XP_012157088.1|</t>
  </si>
  <si>
    <t>Eukaryota-Metazoa-Arthropoda-Insecta-Diptera-Tephritidae-Ceratitis-Ceratitis_capitata-XP_012157088</t>
  </si>
  <si>
    <t>tig00000227_g19807.t1</t>
  </si>
  <si>
    <t>gi|1012356226|gb|KYP67412.1|</t>
  </si>
  <si>
    <t>Eukaryota-Viridiplantae-Streptophyta-undef-Fabales-Fabaceae-Cajanus-Cajanus_cajan-KYP67412</t>
  </si>
  <si>
    <t>tig00021357_g20775.t1</t>
  </si>
  <si>
    <t>gi|1041128020|ref|XP_017288259.1|</t>
  </si>
  <si>
    <t>Eukaryota-Metazoa-Chordata-Actinopteri-Cyprinodontiformes-undef-Kryptolebias-Kryptolebias_marmoratus-XP_017288259</t>
  </si>
  <si>
    <t>tig00021464_g21744.t1</t>
  </si>
  <si>
    <t>gi|909138342|gb|KNE63804.1|</t>
  </si>
  <si>
    <t>Eukaryota-Fungi-Blastocladiomycota-Blastocladiomycetes-Blastocladiales-Blastocladiaceae-Allomyces-Allomyces_macrogynus-KNE63804</t>
  </si>
  <si>
    <t>tig00000383_g24621.t1</t>
  </si>
  <si>
    <t>tig00000455_g1014.t1</t>
  </si>
  <si>
    <t>gi|970912787|ref|XP_015122672.1|</t>
  </si>
  <si>
    <t>Eukaryota-Metazoa-Arthropoda-Insecta-Hymenoptera-Braconidae-Diachasma-Diachasma_alloeum-XP_015122672</t>
  </si>
  <si>
    <t>tig00000545_g1988.t1</t>
  </si>
  <si>
    <t>gi|961943503|ref|XP_014867159.1|</t>
  </si>
  <si>
    <t>Eukaryota-Metazoa-Chordata-Actinopteri-Cyprinodontiformes-Poeciliidae-Poecilia-Poecilia_mexicana-XP_014867159</t>
  </si>
  <si>
    <t>tig00000663_g2963.t1</t>
  </si>
  <si>
    <t>gi|1029044015|ref|XP_016685755.1|</t>
  </si>
  <si>
    <t>Eukaryota-Viridiplantae-Streptophyta-undef-Malvales-Malvaceae-Gossypium-Gossypium_hirsutum-XP_016685755</t>
  </si>
  <si>
    <t>tig00000760_g3934.t1</t>
  </si>
  <si>
    <t>tig00000851_g4891.t1</t>
  </si>
  <si>
    <t>gi|504615579|ref|WP_014802681.1|</t>
  </si>
  <si>
    <t>Bacteria-undef-Spirochaetes-Spirochaetia-undef-Leptospiraceae-Turneriella-Turneriella_parva-WP_014802681</t>
  </si>
  <si>
    <t>tig00001073_g6818.t1</t>
  </si>
  <si>
    <t>tig00001467_g8758.t1</t>
  </si>
  <si>
    <t>gi|550937346|ref|WP_022685751.1|</t>
  </si>
  <si>
    <t>Bacteria-undef-Proteobacteria-Alphaproteobacteria-Sphingomonadales-Sphingomonadaceae-Sphingomonas-Sphingomonas_phyllosphaerae-WP_022685751</t>
  </si>
  <si>
    <t>tig00020553_g10675.t1</t>
  </si>
  <si>
    <t>gi|168052838|ref|XP_001778846.1|</t>
  </si>
  <si>
    <t>Eukaryota-Viridiplantae-Streptophyta-Bryopsida-Funariales-Funariaceae-Physcomitrella-Physcomitrella_patens-XP_001778846</t>
  </si>
  <si>
    <t>tig00020592_g11637.t1</t>
  </si>
  <si>
    <t>gi|298713160|emb|CBJ26916.1|</t>
  </si>
  <si>
    <t>Eukaryota-undef-Phaeophyceae-undef-Ectocarpales-Ectocarpaceae-Ectocarpus-Ectocarpus_siliculosus-CBJ26916</t>
  </si>
  <si>
    <t>tig00020675_g12594.t1</t>
  </si>
  <si>
    <t>gi|1000943582|ref|XP_002530835.2|</t>
  </si>
  <si>
    <t>Eukaryota-Viridiplantae-Streptophyta-undef-Malpighiales-Euphorbiaceae-Ricinus-Ricinus_communis-XP_002530835</t>
  </si>
  <si>
    <t>tig00020830_g14510.t1</t>
  </si>
  <si>
    <t>gi|1035270117|ref|XP_016888049.1|</t>
  </si>
  <si>
    <t>Eukaryota-Metazoa-Chordata-Actinopteri-Pleuronectiformes-Cynoglossidae-Cynoglossus-Cynoglossus_semilaevis-XP_016888049</t>
  </si>
  <si>
    <t>tig00000042_g15483.t1</t>
  </si>
  <si>
    <t>gi|769922345|ref|WP_045056736.1|</t>
  </si>
  <si>
    <t>Bacteria-undef-Cyanobacteria-undef-Chroococcidiopsidales-Chroococcidiopsidaceae-Aliterella-Aliterella_atlantica-WP_045056736</t>
  </si>
  <si>
    <t>tig00021037_g17416.t1</t>
  </si>
  <si>
    <t>gi|1011694082|ref|WP_062540448.1|</t>
  </si>
  <si>
    <t>Bacteria-undef-Actinobacteria-Actinobacteria-Corynebacteriales-Mycobacteriaceae-Mycobacterium-Mycobacterium_celatum-WP_062540448</t>
  </si>
  <si>
    <t>tig00021433_g21268.t1</t>
  </si>
  <si>
    <t>gi|971512291|dbj|GAQ85933.1|</t>
  </si>
  <si>
    <t>Eukaryota-Viridiplantae-Streptophyta-Klebsormidiophyceae-Klebsormidiales-Klebsormidiaceae-Klebsormidium-Klebsormidium_flaccidum-GAQ85933</t>
  </si>
  <si>
    <t>tig00021721_g23205.t1</t>
  </si>
  <si>
    <t>gi|470425083|ref|XP_004337771.1|</t>
  </si>
  <si>
    <t>Eukaryota-undef-undef-undef-Longamoebia-Acanthamoebidae-Acanthamoeba-Acanthamoeba_castellanii-XP_004337771</t>
  </si>
  <si>
    <t>tig00000711_g3436.t1</t>
  </si>
  <si>
    <t>gi|147906651|ref|NP_001088200.1|</t>
  </si>
  <si>
    <t>Eukaryota-Metazoa-Chordata-Amphibia-Anura-Pipidae-Xenopus-Xenopus_laevis-NP_001088200</t>
  </si>
  <si>
    <t>tig00000900_g5367.t1</t>
  </si>
  <si>
    <t>gi|848895811|ref|XP_012847954.1|</t>
  </si>
  <si>
    <t>Eukaryota-Viridiplantae-Streptophyta-undef-Lamiales-Phrymaceae-Erythranthe-Erythranthe_guttata-XP_012847954</t>
  </si>
  <si>
    <t>tig00001024_g6326.t1</t>
  </si>
  <si>
    <t>gi|888641941|dbj|GAO75919.1|</t>
  </si>
  <si>
    <t>Bacteria-undef-Deinococcus-Thermus-Deinococci-Thermales-Thermaceae-Meiothermus-Meiothermus_ruber-GAO75919</t>
  </si>
  <si>
    <t>tig00001339_g8258.t1</t>
  </si>
  <si>
    <t>gi|971508788|dbj|GAQ89410.1|</t>
  </si>
  <si>
    <t>Eukaryota-Viridiplantae-Streptophyta-Klebsormidiophyceae-Klebsormidiales-Klebsormidiaceae-Klebsormidium-Klebsormidium_flaccidum-GAQ89410</t>
  </si>
  <si>
    <t>tig00001525_g9232.t1</t>
  </si>
  <si>
    <t>gi|740810463|ref|WP_038595746.1|</t>
  </si>
  <si>
    <t>Bacteria-undef-Firmicutes-Bacilli-Bacillales-Paenibacillaceae-Paenibacillus-Paenibacillus_sp._FSL_H7-0357-WP_038595746</t>
  </si>
  <si>
    <t>tig00000158_g10183.t1</t>
  </si>
  <si>
    <t>gi|470242526|ref|XP_004354912.1|</t>
  </si>
  <si>
    <t>Eukaryota-undef-undef-undef-Dictyosteliida-undef-Dictyostelium-Dictyostelium_fasciculatum-XP_004354912</t>
  </si>
  <si>
    <t>tig00020805_g14008.t1</t>
  </si>
  <si>
    <t>gi|471191636|ref|XP_004185518.1|</t>
  </si>
  <si>
    <t>Eukaryota-undef-undef-undef-undef-Entamoebidae-Entamoeba-Entamoeba_invadens-XP_004185518</t>
  </si>
  <si>
    <t>tig00020927_g15956.t1</t>
  </si>
  <si>
    <t>tig00020996_g16928.t1</t>
  </si>
  <si>
    <t>gi|922404508|ref|XP_013616699.1|</t>
  </si>
  <si>
    <t>Eukaryota-Viridiplantae-Streptophyta-undef-Brassicales-Brassicaceae-Brassica-Brassica_oleracea-XP_013616699</t>
  </si>
  <si>
    <t>tig00021070_g17882.t1</t>
  </si>
  <si>
    <t>gi|505934250|ref|WP_015722688.1|</t>
  </si>
  <si>
    <t>Bacteria-undef-Proteobacteria-Deltaproteobacteria-Desulfuromonadales-Geobacteraceae-Geobacter-Geobacter_sp._M18-WP_015722688</t>
  </si>
  <si>
    <t>tig00021357_g20776.t1</t>
  </si>
  <si>
    <t>gi|551668928|ref|XP_005837223.1|</t>
  </si>
  <si>
    <t>Eukaryota-undef-undef-Cryptophyta-Pyrenomonadales-Geminigeraceae-Guillardia-Guillardia_theta-XP_005837223</t>
  </si>
  <si>
    <t>tig00021464_g21745.t1</t>
  </si>
  <si>
    <t>gi|470420396|ref|XP_004337289.1|</t>
  </si>
  <si>
    <t>Eukaryota-undef-undef-undef-Longamoebia-Acanthamoebidae-Acanthamoeba-Acanthamoeba_castellanii-XP_004337289</t>
  </si>
  <si>
    <t>tig00000383_g24622.t1</t>
  </si>
  <si>
    <t>tig00000411_g525.t1</t>
  </si>
  <si>
    <t>gi|635368441|emb|CCI43438.1|</t>
  </si>
  <si>
    <t>Eukaryota-undef-undef-Oomycetes-Albuginales-Albuginaceae-Albugo-Albugo_candida-CCI43438</t>
  </si>
  <si>
    <t>tig00000900_g5367.t2</t>
  </si>
  <si>
    <t>tig00001024_g6327.t1</t>
  </si>
  <si>
    <t>gi|873231779|emb|CEM07672.1|</t>
  </si>
  <si>
    <t>Eukaryota-undef-Chromerida-undef-undef-undef-Vitrella-Vitrella_brassicaformis-CEM07672</t>
  </si>
  <si>
    <t>tig00001339_g8259.t1</t>
  </si>
  <si>
    <t>gi|936585410|ref|XP_014206446.1|</t>
  </si>
  <si>
    <t>Eukaryota-Metazoa-Arthropoda-Insecta-Hymenoptera-Encyrtidae-Copidosoma-Copidosoma_floridanum-XP_014206446</t>
  </si>
  <si>
    <t>tig00001525_g9233.t1</t>
  </si>
  <si>
    <t>gi|302821671|ref|XP_002992497.1|</t>
  </si>
  <si>
    <t>Eukaryota-Viridiplantae-Streptophyta-Lycopodiopsida-Selaginellales-Selaginellaceae-Selaginella-Selaginella_moellendorffii-XP_002992497</t>
  </si>
  <si>
    <t>tig00000158_g10184.t1</t>
  </si>
  <si>
    <t>tig00020927_g15957.t1</t>
  </si>
  <si>
    <t>gi|762132946|ref|XP_011449668.1|</t>
  </si>
  <si>
    <t>Eukaryota-Metazoa-Mollusca-Bivalvia-Ostreoida-Ostreidae-Crassostrea-Crassostrea_gigas-XP_011449668</t>
  </si>
  <si>
    <t>tig00020996_g16929.t1</t>
  </si>
  <si>
    <t>gi|922858403|gb|KOO26542.1|</t>
  </si>
  <si>
    <t>Eukaryota-undef-undef-undef-Prymnesiales-Chrysochromulinaceae-Chrysochromulina-Chrysochromulina_sp._CCMP291-KOO26542</t>
  </si>
  <si>
    <t>tig00021127_g18845.t1</t>
  </si>
  <si>
    <t>gi|425772760|gb|EKV11150.1|</t>
  </si>
  <si>
    <t>Eukaryota-Fungi-Ascomycota-Eurotiomycetes-Eurotiales-Aspergillaceae-Penicillium-Penicillium_digitatum-EKV11150</t>
  </si>
  <si>
    <t>tig00000227_g19809.t1</t>
  </si>
  <si>
    <t>gi|551607927|ref|XP_005785260.1|</t>
  </si>
  <si>
    <t>Eukaryota-undef-undef-undef-Isochrysidales-Noelaerhabdaceae-Emiliania-Emiliania_huxleyi-XP_005785260</t>
  </si>
  <si>
    <t>tig00021357_g20777.t1</t>
  </si>
  <si>
    <t>gi|1013940480|gb|KYQ94163.1|</t>
  </si>
  <si>
    <t>Eukaryota-undef-undef-undef-Dictyosteliida-undef-Dictyostelium-Dictyostelium_lacteum-KYQ94163</t>
  </si>
  <si>
    <t>tig00021464_g21746.t1</t>
  </si>
  <si>
    <t>gi|954562351|ref|XP_014605007.1|</t>
  </si>
  <si>
    <t>Eukaryota-Metazoa-Arthropoda-Insecta-Hymenoptera-Vespidae-Polistes-Polistes_canadensis-XP_014605007</t>
  </si>
  <si>
    <t>tig00021589_g22721.t1</t>
  </si>
  <si>
    <t>gi|403373762|gb|EJY86805.1|</t>
  </si>
  <si>
    <t>Eukaryota-undef-undef-Spirotrichea-Sporadotrichida-Oxytrichidae-Oxytricha-Oxytricha_trifallax-EJY86805</t>
  </si>
  <si>
    <t>tig00000076_g2465.t1</t>
  </si>
  <si>
    <t>gi|1005442323|ref|XP_015758495.1|</t>
  </si>
  <si>
    <t>Eukaryota-Metazoa-Cnidaria-Anthozoa-Scleractinia-Acroporidae-Acropora-Acropora_digitifera-XP_015758495</t>
  </si>
  <si>
    <t>tig00000093_g3438.t1</t>
  </si>
  <si>
    <t>gi|947578493|ref|WP_056241963.1|</t>
  </si>
  <si>
    <t>Bacteria-undef-Proteobacteria-Alphaproteobacteria-Rhizobiales-Methylobacteriaceae-Methylobacterium-Methylobacterium_sp._Leaf456-WP_056241963</t>
  </si>
  <si>
    <t>tig00001024_g6328.t1</t>
  </si>
  <si>
    <t>gi|493720787|ref|WP_006670266.1|</t>
  </si>
  <si>
    <t>Bacteria-undef-Cyanobacteria-undef-Oscillatoriales-Microcoleaceae-Arthrospira-undef-WP_006670266</t>
  </si>
  <si>
    <t>tig00001154_g7289.t1</t>
  </si>
  <si>
    <t>gi|1039012662|gb|ANM62432.1|</t>
  </si>
  <si>
    <t>Eukaryota-Viridiplantae-Streptophyta-undef-Brassicales-Brassicaceae-Arabidopsis-Arabidopsis_thaliana-ANM62432</t>
  </si>
  <si>
    <t>tig00001339_g8260.t1</t>
  </si>
  <si>
    <t>gi|698813602|ref|XP_009839830.1|</t>
  </si>
  <si>
    <t>Eukaryota-undef-undef-Oomycetes-Saprolegniales-Saprolegniaceae-Aphanomyces-Aphanomyces_astaci-XP_009839830</t>
  </si>
  <si>
    <t>tig00020996_g16930.t1</t>
  </si>
  <si>
    <t>gi|908458706|ref|XP_013084664.1|</t>
  </si>
  <si>
    <t>Eukaryota-Metazoa-Mollusca-Gastropoda-undef-Planorbidae-Biomphalaria-Biomphalaria_glabrata-XP_013084664</t>
  </si>
  <si>
    <t>tig00021357_g20778.t1</t>
  </si>
  <si>
    <t>gi|1026988222|ref|XP_016608029.1|</t>
  </si>
  <si>
    <t>Eukaryota-Fungi-Chytridiomycota-Chytridiomycetes-Spizellomycetales-Spizellomycetaceae-Spizellomyces-Spizellomyces_punctatus-XP_016608029</t>
  </si>
  <si>
    <t>tig00021589_g22722.t1</t>
  </si>
  <si>
    <t>gi|768442308|ref|XP_011562920.1|</t>
  </si>
  <si>
    <t>Eukaryota-Metazoa-Arthropoda-Insecta-Lepidoptera-Plutellidae-Plutella-Plutella_xylostella-XP_011562920</t>
  </si>
  <si>
    <t>tig00000383_g24624.t1</t>
  </si>
  <si>
    <t>gi|873231046|emb|CEM09178.1|</t>
  </si>
  <si>
    <t>Eukaryota-undef-Chromerida-undef-undef-undef-Vitrella-Vitrella_brassicaformis-CEM09178</t>
  </si>
  <si>
    <t>tig00000076_g2466.t1</t>
  </si>
  <si>
    <t>gi|168010063|ref|XP_001757724.1|</t>
  </si>
  <si>
    <t>Eukaryota-Viridiplantae-Streptophyta-Bryopsida-Funariales-Funariaceae-Physcomitrella-Physcomitrella_patens-XP_001757724</t>
  </si>
  <si>
    <t>tig00000900_g5369.t1</t>
  </si>
  <si>
    <t>gi|568006229|gb|ETL80498.1|</t>
  </si>
  <si>
    <t>Eukaryota-undef-undef-Oomycetes-Peronosporales-undef-Phytophthora-Phytophthora_parasitica-ETL80498</t>
  </si>
  <si>
    <t>tig00001024_g6329.t1</t>
  </si>
  <si>
    <t>gi|1002241065|ref|XP_015624825.1|</t>
  </si>
  <si>
    <t>Eukaryota-Viridiplantae-Streptophyta-Liliopsida-Poales-Poaceae-Oryza-Oryza_sativa-XP_015624825</t>
  </si>
  <si>
    <t>tig00001154_g7290.t1</t>
  </si>
  <si>
    <t>gi|255085682|ref|XP_002505272.1|</t>
  </si>
  <si>
    <t>Eukaryota-Viridiplantae-Chlorophyta-Mamiellophyceae-Mamiellales-Mamiellaceae-Micromonas-Micromonas_commoda-XP_002505272</t>
  </si>
  <si>
    <t>tig00001339_g8261.t1</t>
  </si>
  <si>
    <t>gi|290986448|ref|XP_002675936.1|</t>
  </si>
  <si>
    <t>Eukaryota-undef-undef-Heterolobosea-Schizopyrenida-Vahlkampfiidae-Naegleria-Naegleria_gruberi-XP_002675936</t>
  </si>
  <si>
    <t>tig00001525_g9235.t1</t>
  </si>
  <si>
    <t>gi|505015834|ref|WP_015202936.1|</t>
  </si>
  <si>
    <t>Bacteria-undef-Cyanobacteria-undef-Oscillatoriales-Gomontiellaceae-Crinalium-Crinalium_epipsammum-WP_015202936</t>
  </si>
  <si>
    <t>tig00000179_g13064.t1</t>
  </si>
  <si>
    <t>tig00020927_g15959.t1</t>
  </si>
  <si>
    <t>gi|116791354|gb|ABK25949.1|</t>
  </si>
  <si>
    <t>Eukaryota-Viridiplantae-Streptophyta-undef-Pinales-Pinaceae-Picea-Picea_sitchensis-ABK25949</t>
  </si>
  <si>
    <t>tig00020996_g16931.t1</t>
  </si>
  <si>
    <t>gi|1057065903|ref|WP_068470791.1|</t>
  </si>
  <si>
    <t>Bacteria-undef-Chlamydiae-Chlamydiia-Parachlamydiales-Parachlamydiaceae-Parachlamydia-Parachlamydia_sp._C2-WP_068470791</t>
  </si>
  <si>
    <t>tig00021070_g17885.t1</t>
  </si>
  <si>
    <t>gi|960393558|ref|WP_058285671.1|</t>
  </si>
  <si>
    <t>Bacteria-undef-Proteobacteria-Alphaproteobacteria-Rhodobacterales-Rhodobacteraceae-Leisingera-Leisingera_aquaemixtae-WP_058285671</t>
  </si>
  <si>
    <t>tig00021127_g18847.t1</t>
  </si>
  <si>
    <t>gi|752369976|gb|KIO27747.1|</t>
  </si>
  <si>
    <t>Eukaryota-Fungi-Basidiomycota-Agaricomycetes-Cantharellales-Tulasnellaceae-Tulasnella-Tulasnella_calospora-KIO27747</t>
  </si>
  <si>
    <t>tig00000227_g19811.t1</t>
  </si>
  <si>
    <t>gi|330804322|ref|XP_003290145.1|</t>
  </si>
  <si>
    <t>Eukaryota-undef-undef-undef-Dictyosteliida-undef-Dictyostelium-Dictyostelium_purpureum-XP_003290145</t>
  </si>
  <si>
    <t>tig00021357_g20778.t2</t>
  </si>
  <si>
    <t>tig00021464_g21748.t1</t>
  </si>
  <si>
    <t>gi|108755189|emb|CAK32581.1|</t>
  </si>
  <si>
    <t>undef-undef-undef-undef-undef-undef-undef-uncultured_organism-CAK32581</t>
  </si>
  <si>
    <t>tig00021589_g22723.t1</t>
  </si>
  <si>
    <t>gi|1013949316|gb|KYR02976.1|</t>
  </si>
  <si>
    <t>Eukaryota-undef-undef-undef-Dictyosteliida-undef-Dictyostelium-Dictyostelium_lacteum-KYR02976</t>
  </si>
  <si>
    <t>tig00000383_g24625.t1</t>
  </si>
  <si>
    <t>gi|514813684|ref|XP_004981624.1|</t>
  </si>
  <si>
    <t>Eukaryota-Viridiplantae-Streptophyta-Liliopsida-Poales-Poaceae-Setaria-Setaria_italica-XP_004981624</t>
  </si>
  <si>
    <t>tig00000900_g5370.t1</t>
  </si>
  <si>
    <t>gi|515518564|ref|WP_016951818.1|</t>
  </si>
  <si>
    <t>Bacteria-undef-Cyanobacteria-undef-Nostocales-Nostocaceae-Anabaena-Anabaena_sp._PCC_7108-WP_016951818</t>
  </si>
  <si>
    <t>tig00001154_g7291.t1</t>
  </si>
  <si>
    <t>gi|255084129|ref|XP_002508639.1|</t>
  </si>
  <si>
    <t>Eukaryota-Viridiplantae-Chlorophyta-Mamiellophyceae-Mamiellales-Mamiellaceae-Micromonas-Micromonas_commoda-XP_002508639</t>
  </si>
  <si>
    <t>tig00001339_g8262.t1</t>
  </si>
  <si>
    <t>gi|1058081704|gb|JAS44513.1|</t>
  </si>
  <si>
    <t>Eukaryota-Metazoa-Arthropoda-Insecta-Hemiptera-Cicadellidae-Cuerna-Cuerna_arida-JAS44513</t>
  </si>
  <si>
    <t>tig00001525_g9236.t1</t>
  </si>
  <si>
    <t>gi|66809251|ref|XP_638348.1|</t>
  </si>
  <si>
    <t>Eukaryota-undef-undef-undef-Dictyosteliida-undef-Dictyostelium-Dictyostelium_discoideum-XP_638348</t>
  </si>
  <si>
    <t>tig00020927_g15960.t1</t>
  </si>
  <si>
    <t>gi|502729097|ref|WP_012964081.1|</t>
  </si>
  <si>
    <t>Bacteria-undef-Aquificae-Aquificae-Aquificales-Aquificaceae-Hydrogenobacter-Hydrogenobacter_thermophilus-WP_012964081</t>
  </si>
  <si>
    <t>tig00020996_g16932.t1</t>
  </si>
  <si>
    <t>gi|340385288|ref|XP_003391142.1|</t>
  </si>
  <si>
    <t>tig00021070_g17886.t1</t>
  </si>
  <si>
    <t>gi|1011314949|ref|WP_062229376.1|</t>
  </si>
  <si>
    <t>Bacteria-undef-Proteobacteria-Alphaproteobacteria-Rhizobiales-Aurantimonadaceae-Aureimonas-Aureimonas_frigidaquae-WP_062229376</t>
  </si>
  <si>
    <t>tig00000227_g19812.t1</t>
  </si>
  <si>
    <t>gi|1023177372|ref|XP_016294868.1|</t>
  </si>
  <si>
    <t>Eukaryota-Fungi-Basidiomycota-Ustilaginomycetes-Ustilaginales-Ustilaginaceae-Kalmanozyma-Kalmanozyma_brasiliensis-XP_016294868</t>
  </si>
  <si>
    <t>tig00021357_g20779.t1</t>
  </si>
  <si>
    <t>gi|554563880|ref|XP_005876262.1|</t>
  </si>
  <si>
    <t>Eukaryota-Metazoa-Chordata-Mammalia-Chiroptera-Vespertilionidae-Myotis-Myotis_brandtii-XP_005876262</t>
  </si>
  <si>
    <t>tig00021589_g22724.t1</t>
  </si>
  <si>
    <t>gi|354467990|ref|XP_003496450.1|</t>
  </si>
  <si>
    <t>Eukaryota-Metazoa-Chordata-Mammalia-Rodentia-Cricetidae-Cricetulus-Cricetulus_griseus-XP_003496450</t>
  </si>
  <si>
    <t>tig00000605_g2468.t1</t>
  </si>
  <si>
    <t>gi|957829920|ref|XP_014664891.1|</t>
  </si>
  <si>
    <t>Eukaryota-Metazoa-Priapulida-undef-undef-Priapulidae-Priapulus-Priapulus_caudatus-XP_014664891</t>
  </si>
  <si>
    <t>tig00000900_g5371.t1</t>
  </si>
  <si>
    <t>gi|545366322|ref|XP_005648065.1|</t>
  </si>
  <si>
    <t>Eukaryota-Viridiplantae-Chlorophyta-Trebouxiophyceae-undef-Coccomyxaceae-Coccomyxa-Coccomyxa_subellipsoidea-XP_005648065</t>
  </si>
  <si>
    <t>tig00001024_g6331.t1</t>
  </si>
  <si>
    <t>gi|526007328|ref|WP_020836892.1|</t>
  </si>
  <si>
    <t>Bacteria-undef-Proteobacteria-Epsilonproteobacteria-Campylobacterales-Campylobacteraceae-Campylobacter-Campylobacter_jejuni-WP_020836892</t>
  </si>
  <si>
    <t>tig00001339_g8263.t1</t>
  </si>
  <si>
    <t>gi|743799895|ref|XP_010925649.1|</t>
  </si>
  <si>
    <t>Eukaryota-Viridiplantae-Streptophyta-Liliopsida-Arecales-Arecaceae-Elaeis-Elaeis_guineensis-XP_010925649</t>
  </si>
  <si>
    <t>tig00000158_g10187.t1</t>
  </si>
  <si>
    <t>gi|551589399|ref|XP_005779237.1|</t>
  </si>
  <si>
    <t>Eukaryota-undef-undef-undef-Isochrysidales-Noelaerhabdaceae-Emiliania-Emiliania_huxleyi-XP_005779237</t>
  </si>
  <si>
    <t>tig00020805_g14013.t1</t>
  </si>
  <si>
    <t>tig00020902_g14992.t1</t>
  </si>
  <si>
    <t>tig00020927_g15961.t1</t>
  </si>
  <si>
    <t>gi|546319593|ref|XP_005717065.1|</t>
  </si>
  <si>
    <t>Eukaryota-undef-undef-Florideophyceae-Gigartinales-Gigartinaceae-Chondrus-Chondrus_crispus-XP_005717065</t>
  </si>
  <si>
    <t>tig00021070_g17887.t1</t>
  </si>
  <si>
    <t>gi|506247455|ref|WP_015767230.1|</t>
  </si>
  <si>
    <t>Bacteria-undef-Proteobacteria-Betaproteobacteria-undef-undef-Candidatus Accumulibacter-Candidatus_Accumulibacter_phosphatis-WP_015767230</t>
  </si>
  <si>
    <t>tig00000227_g19813.t1</t>
  </si>
  <si>
    <t>gi|909130548|gb|KNE57420.1|</t>
  </si>
  <si>
    <t>Eukaryota-Fungi-Blastocladiomycota-Blastocladiomycetes-Blastocladiales-Blastocladiaceae-Allomyces-Allomyces_macrogynus-KNE57420</t>
  </si>
  <si>
    <t>tig00021464_g21750.t1</t>
  </si>
  <si>
    <t>gi|1025125951|ref|XP_016463943.1|</t>
  </si>
  <si>
    <t>Eukaryota-Viridiplantae-Streptophyta-undef-Solanales-Solanaceae-Nicotiana-Nicotiana_tabacum-XP_016463943</t>
  </si>
  <si>
    <t>tig00000411_g530.t1</t>
  </si>
  <si>
    <t>gi|1012826783|ref|WP_062822747.1|</t>
  </si>
  <si>
    <t>Bacteria-undef-Proteobacteria-Gammaproteobacteria-Pseudomonadales-Pseudomonadaceae-Pseudomonas-Pseudomonas_chlororaphis-WP_062822747</t>
  </si>
  <si>
    <t>tig00000605_g2469.t1</t>
  </si>
  <si>
    <t>gi|909132928|gb|KNE59398.1|</t>
  </si>
  <si>
    <t>Eukaryota-Fungi-Blastocladiomycota-Blastocladiomycetes-Blastocladiales-Blastocladiaceae-Allomyces-Allomyces_macrogynus-KNE59398</t>
  </si>
  <si>
    <t>tig00001339_g8264.t1</t>
  </si>
  <si>
    <t>gi|563617080|gb|AHB62764.1|</t>
  </si>
  <si>
    <t>Bacteria-undef-Cyanobacteria-undef-Nostocales-Hapalosiphonaceae-Fischerella-Fischerella_ambigua-AHB62764</t>
  </si>
  <si>
    <t>tig00001525_g9238.t1</t>
  </si>
  <si>
    <t>tig00000179_g13067.t1</t>
  </si>
  <si>
    <t>gi|646294594|gb|KDQ15762.1|</t>
  </si>
  <si>
    <t>Eukaryota-Fungi-Basidiomycota-Agaricomycetes-Cantharellales-Botryobasidiaceae-Botryobasidium-Botryobasidium_botryosum-KDQ15762</t>
  </si>
  <si>
    <t>tig00020927_g15961.t2</t>
  </si>
  <si>
    <t>tig00021127_g18850.t1</t>
  </si>
  <si>
    <t>gi|1000969414|ref|XP_015573758.1|</t>
  </si>
  <si>
    <t>Eukaryota-Viridiplantae-Streptophyta-undef-Malpighiales-Euphorbiaceae-Ricinus-Ricinus_communis-XP_015573758</t>
  </si>
  <si>
    <t>tig00021357_g20781.t1</t>
  </si>
  <si>
    <t>tig00021464_g21751.t1</t>
  </si>
  <si>
    <t>gi|695005573|ref|XP_009389243.1|</t>
  </si>
  <si>
    <t>Eukaryota-Viridiplantae-Streptophyta-Liliopsida-Zingiberales-Musaceae-Musa-Musa_acuminata-XP_009389243</t>
  </si>
  <si>
    <t>tig00021589_g22726.t1</t>
  </si>
  <si>
    <t>gi|545713323|ref|XP_005708965.1|</t>
  </si>
  <si>
    <t>Eukaryota-undef-undef-Bangiophyceae-Cyanidiales-Cyanidiaceae-Galdieria-Galdieria_sulphuraria-XP_005708965</t>
  </si>
  <si>
    <t>tig00000605_g2470.t1</t>
  </si>
  <si>
    <t>gi|919063675|ref|XP_013413457.1|</t>
  </si>
  <si>
    <t>Eukaryota-Metazoa-Brachiopoda-Lingulata-Lingulida-Lingulidae-Lingula-Lingula_anatina-XP_013413457</t>
  </si>
  <si>
    <t>tig00000808_g4413.t1</t>
  </si>
  <si>
    <t>gi|159474366|ref|XP_001695296.1|</t>
  </si>
  <si>
    <t>Eukaryota-Viridiplantae-Chlorophyta-Chlorophyceae-Chlamydomonadales-Chlamydomonadaceae-Chlamydomonas-Chlamydomonas_reinhardtii-XP_001695296</t>
  </si>
  <si>
    <t>tig00001154_g7294.t1</t>
  </si>
  <si>
    <t>gi|966642852|gb|KTF77764.1|</t>
  </si>
  <si>
    <t>Eukaryota-Metazoa-Chordata-Actinopteri-Cypriniformes-Cyprinidae-Cyprinus-Cyprinus_carpio-KTF77764</t>
  </si>
  <si>
    <t>tig00001339_g8265.t1</t>
  </si>
  <si>
    <t>gi|1028408872|gb|OAI39654.1|</t>
  </si>
  <si>
    <t>Bacteria-undef-undef-undef-undef-undef-undef-bacterium_SCGC_AG-212-C10-OAI39654</t>
  </si>
  <si>
    <t>tig00001525_g9239.t1</t>
  </si>
  <si>
    <t>gi|1011114291|ref|WP_062036153.1|</t>
  </si>
  <si>
    <t>Bacteria-undef-Actinobacteria-Actinobacteria-Streptomycetales-Streptomycetaceae-Streptomyces-Streptomyces_ciscaucasicus-WP_062036153</t>
  </si>
  <si>
    <t>tig00000158_g10189.t1</t>
  </si>
  <si>
    <t>tig00020614_g12114.t1</t>
  </si>
  <si>
    <t>gi|471227701|ref|XP_004034758.1|</t>
  </si>
  <si>
    <t>Eukaryota-undef-undef-Oligohymenophorea-Hymenostomatida-undef-Ichthyophthirius-Ichthyophthirius_multifiliis-XP_004034758</t>
  </si>
  <si>
    <t>tig00020902_g14994.t1</t>
  </si>
  <si>
    <t>gi|754345858|ref|XP_004363895.2|</t>
  </si>
  <si>
    <t>Eukaryota-undef-undef-Ichthyosporea-undef-undef-Capsaspora-Capsaspora_owczarzaki-XP_004363895</t>
  </si>
  <si>
    <t>tig00020927_g15962.t1</t>
  </si>
  <si>
    <t>gi|470295717|ref|XP_004345128.1|</t>
  </si>
  <si>
    <t>Eukaryota-undef-undef-Ichthyosporea-undef-undef-Capsaspora-Capsaspora_owczarzaki-XP_004345128</t>
  </si>
  <si>
    <t>tig00021070_g17889.t1</t>
  </si>
  <si>
    <t>gi|148671083|gb|EDL03030.1|</t>
  </si>
  <si>
    <t>Eukaryota-Metazoa-Chordata-Mammalia-Rodentia-Muridae-Mus-Mus_musculus-EDL03030</t>
  </si>
  <si>
    <t>tig00000227_g19815.t1</t>
  </si>
  <si>
    <t>gi|493037502|ref|WP_006104668.1|</t>
  </si>
  <si>
    <t>Bacteria-undef-Cyanobacteria-undef-Oscillatoriales-Coleofasciculaceae-Coleofasciculus-Coleofasciculus_chthonoplastes-WP_006104668</t>
  </si>
  <si>
    <t>tig00021357_g20782.t1</t>
  </si>
  <si>
    <t>gi|922857249|gb|KOO25515.1|</t>
  </si>
  <si>
    <t>Eukaryota-undef-undef-undef-Prymnesiales-Chrysochromulinaceae-Chrysochromulina-Chrysochromulina_sp._CCMP291-KOO25515</t>
  </si>
  <si>
    <t>tig00021464_g21752.t1</t>
  </si>
  <si>
    <t>gi|857971587|emb|CEP02081.1|</t>
  </si>
  <si>
    <t>Eukaryota-undef-undef-undef-undef-Plasmodiophoridae-Plasmodiophora-Plasmodiophora_brassicae-CEP02081</t>
  </si>
  <si>
    <t>tig00000269_g23679.t1</t>
  </si>
  <si>
    <t>gi|1032150083|gb|OAO13931.1|</t>
  </si>
  <si>
    <t>Eukaryota-undef-undef-undef-undef-undef-Blastocystis-Blastocystis_sp._subtype_1-OAO13931</t>
  </si>
  <si>
    <t>tig00000411_g532.t1</t>
  </si>
  <si>
    <t>gi|752394984|ref|XP_011220364.1|</t>
  </si>
  <si>
    <t>Eukaryota-Metazoa-Chordata-Mammalia-Carnivora-Ursidae-Ailuropoda-Ailuropoda_melanoleuca-XP_011220364</t>
  </si>
  <si>
    <t>tig00000605_g2471.t1</t>
  </si>
  <si>
    <t>gi|1353722|gb|AAB01767.1|</t>
  </si>
  <si>
    <t>Eukaryota-undef-undef-Heterolobosea-Schizopyrenida-Vahlkampfiidae-Naegleria-Naegleria_fowleri-AAB01767</t>
  </si>
  <si>
    <t>tig00000808_g4414.t1</t>
  </si>
  <si>
    <t>gi|914284229|ref|WP_050564808.1|</t>
  </si>
  <si>
    <t>Bacteria-undef-Actinobacteria-Actinobacteria-Micromonosporales-Micromonosporaceae-Salinispora-Salinispora_arenicola-WP_050564808</t>
  </si>
  <si>
    <t>tig00000900_g5374.t1</t>
  </si>
  <si>
    <t>gi|925379385|gb|KOU14937.1|</t>
  </si>
  <si>
    <t>Bacteria-undef-Actinobacteria-Actinobacteria-Streptomycetales-Streptomycetaceae-Streptomyces-Streptomyces_sp._WM6372-KOU14937</t>
  </si>
  <si>
    <t>tig00001024_g6333.t1</t>
  </si>
  <si>
    <t>gi|695369967|ref|XP_009514188.1|</t>
  </si>
  <si>
    <t>Eukaryota-undef-undef-Oomycetes-Peronosporales-undef-Phytophthora-Phytophthora_sojae-XP_009514188</t>
  </si>
  <si>
    <t>tig00001154_g7294.t2</t>
  </si>
  <si>
    <t>tig00001339_g8266.t1</t>
  </si>
  <si>
    <t>gi|778662119|ref|XP_011659372.1|</t>
  </si>
  <si>
    <t>Eukaryota-Viridiplantae-Streptophyta-undef-Cucurbitales-Cucurbitaceae-Cucumis-Cucumis_sativus-XP_011659372</t>
  </si>
  <si>
    <t>tig00001525_g9240.t1</t>
  </si>
  <si>
    <t>gi|1028568213|gb|OAJ36517.1|</t>
  </si>
  <si>
    <t>Eukaryota-Fungi-Chytridiomycota-Chytridiomycetes-Rhizophydiales-undef-Batrachochytrium-Batrachochytrium_dendrobatidis-OAJ36517</t>
  </si>
  <si>
    <t>tig00020614_g12115.t1</t>
  </si>
  <si>
    <t>gi|1013948935|gb|KYR02595.1|</t>
  </si>
  <si>
    <t>Eukaryota-undef-undef-undef-Dictyosteliida-undef-Dictyostelium-Dictyostelium_lacteum-KYR02595</t>
  </si>
  <si>
    <t>tig00020927_g15963.t1</t>
  </si>
  <si>
    <t>gi|971507738|dbj|GAQ90469.1|</t>
  </si>
  <si>
    <t>Eukaryota-Viridiplantae-Streptophyta-Klebsormidiophyceae-Klebsormidiales-Klebsormidiaceae-Klebsormidium-Klebsormidium_flaccidum-GAQ90469</t>
  </si>
  <si>
    <t>tig00020996_g16936.t1</t>
  </si>
  <si>
    <t>gi|330803076|ref|XP_003289536.1|</t>
  </si>
  <si>
    <t>Eukaryota-undef-undef-undef-Dictyosteliida-undef-Dictyostelium-Dictyostelium_purpureum-XP_003289536</t>
  </si>
  <si>
    <t>tig00021070_g17890.t1</t>
  </si>
  <si>
    <t>gi|919072805|ref|XP_013417625.1|</t>
  </si>
  <si>
    <t>Eukaryota-Metazoa-Brachiopoda-Lingulata-Lingulida-Lingulidae-Lingula-Lingula_anatina-XP_013417625</t>
  </si>
  <si>
    <t>tig00021127_g18852.t1</t>
  </si>
  <si>
    <t>gi|923118397|ref|XP_013752674.1|</t>
  </si>
  <si>
    <t>Eukaryota-undef-undef-undef-undef-Apusomonadidae-Thecamonas-Thecamonas_trahens-XP_013752674</t>
  </si>
  <si>
    <t>tig00000227_g19816.t1</t>
  </si>
  <si>
    <t>tig00021464_g21753.t1</t>
  </si>
  <si>
    <t>gi|470249639|ref|XP_004367051.1|</t>
  </si>
  <si>
    <t>Eukaryota-undef-undef-undef-Dictyosteliida-undef-Dictyostelium-Dictyostelium_fasciculatum-XP_004367051</t>
  </si>
  <si>
    <t>tig00021589_g22728.t1</t>
  </si>
  <si>
    <t>gi|1001609103|gb|KXS12894.1|</t>
  </si>
  <si>
    <t>Eukaryota-Fungi-Chytridiomycota-Monoblepharidomycetes-Monoblepharidales-Gonapodyaceae-Gonapodya-Gonapodya_prolifera-KXS12894</t>
  </si>
  <si>
    <t>tig00000411_g533.t1</t>
  </si>
  <si>
    <t>gi|951552206|ref|WP_057888556.1|</t>
  </si>
  <si>
    <t>Bacteria-undef-Firmicutes-Bacilli-Lactobacillales-Lactobacillaceae-Lactobacillus-Lactobacillus_mindensis-WP_057888556</t>
  </si>
  <si>
    <t>tig00000093_g3445.t1</t>
  </si>
  <si>
    <t>gi|762093081|ref|XP_011428987.1|</t>
  </si>
  <si>
    <t>Eukaryota-Metazoa-Mollusca-Bivalvia-Ostreoida-Ostreidae-Crassostrea-Crassostrea_gigas-XP_011428987</t>
  </si>
  <si>
    <t>tig00000900_g5375.t1</t>
  </si>
  <si>
    <t>gi|302787831|ref|XP_002975685.1|</t>
  </si>
  <si>
    <t>Eukaryota-Viridiplantae-Streptophyta-Lycopodiopsida-Selaginellales-Selaginellaceae-Selaginella-Selaginella_moellendorffii-XP_002975685</t>
  </si>
  <si>
    <t>tig00001024_g6334.t1</t>
  </si>
  <si>
    <t>gi|765134824|ref|XP_011479319.1|</t>
  </si>
  <si>
    <t>Eukaryota-Metazoa-Chordata-Actinopteri-Beloniformes-Adrianichthyidae-Oryzias-Oryzias_latipes-XP_011479319</t>
  </si>
  <si>
    <t>tig00001154_g7295.t1</t>
  </si>
  <si>
    <t>tig00001339_g8267.t1</t>
  </si>
  <si>
    <t>gi|496485956|ref|WP_009194526.1|</t>
  </si>
  <si>
    <t>Bacteria-undef-Bacteroidetes-Cytophagia-Cytophagales-Flammeovirgaceae-Cesiribacter-Cesiribacter_andamanensis-WP_009194526</t>
  </si>
  <si>
    <t>tig00020614_g12116.t1</t>
  </si>
  <si>
    <t>gi|222623808|gb|EEE57940.1|</t>
  </si>
  <si>
    <t>Eukaryota-Viridiplantae-Streptophyta-Liliopsida-Poales-Poaceae-Oryza-Oryza_sativa-EEE57940</t>
  </si>
  <si>
    <t>tig00020805_g14017.t1</t>
  </si>
  <si>
    <t>gi|528896236|gb|EPZ36154.1|</t>
  </si>
  <si>
    <t>Eukaryota-Fungi-Cryptomycota-undef-undef-undef-Rozella-Rozella_allomycis-EPZ36154</t>
  </si>
  <si>
    <t>tig00020927_g15964.t1</t>
  </si>
  <si>
    <t>tig00020996_g16937.t1</t>
  </si>
  <si>
    <t>gi|470251730|ref|XP_004358962.1|</t>
  </si>
  <si>
    <t>Eukaryota-undef-undef-undef-Dictyosteliida-undef-Dictyostelium-Dictyostelium_fasciculatum-XP_004358962</t>
  </si>
  <si>
    <t>tig00021070_g17891.t1</t>
  </si>
  <si>
    <t>gi|1001613962|gb|KXS17714.1|</t>
  </si>
  <si>
    <t>Eukaryota-Fungi-Chytridiomycota-Monoblepharidomycetes-Monoblepharidales-Gonapodyaceae-Gonapodya-Gonapodya_prolifera-KXS17714</t>
  </si>
  <si>
    <t>tig00021127_g18853.t1</t>
  </si>
  <si>
    <t>gi|1041091876|ref|XP_017268393.1|</t>
  </si>
  <si>
    <t>Eukaryota-Metazoa-Chordata-Actinopteri-Cyprinodontiformes-undef-Kryptolebias-Kryptolebias_marmoratus-XP_017268393</t>
  </si>
  <si>
    <t>tig00021357_g20784.t1</t>
  </si>
  <si>
    <t>tig00021464_g21754.t1</t>
  </si>
  <si>
    <t>gi|831791155|ref|XP_012759622.1|</t>
  </si>
  <si>
    <t>Eukaryota-undef-undef-undef-Dictyosteliida-undef-Acytostelium-Acytostelium_subglobosum-XP_012759622</t>
  </si>
  <si>
    <t>tig00021589_g22729.t1</t>
  </si>
  <si>
    <t>gi|551674668|ref|XP_005840089.1|</t>
  </si>
  <si>
    <t>Eukaryota-undef-undef-Cryptophyta-Pyrenomonadales-Geminigeraceae-Guillardia-Guillardia_theta-XP_005840089</t>
  </si>
  <si>
    <t>tig00000455_g1015.t1</t>
  </si>
  <si>
    <t>tig00000545_g1989.t1</t>
  </si>
  <si>
    <t>gi|503087381|ref|WP_013322235.1|</t>
  </si>
  <si>
    <t>Bacteria-undef-Cyanobacteria-undef-Oscillatoriales-Cyanothecaceae-Cyanothece-Cyanothece_sp._PCC_7822-WP_013322235</t>
  </si>
  <si>
    <t>tig00000851_g4892.t1</t>
  </si>
  <si>
    <t>gi|551672858|ref|XP_005839185.1|</t>
  </si>
  <si>
    <t>Eukaryota-undef-undef-Cryptophyta-Pyrenomonadales-Geminigeraceae-Guillardia-Guillardia_theta-XP_005839185</t>
  </si>
  <si>
    <t>tig00000981_g5867.t1</t>
  </si>
  <si>
    <t>gi|470302031|ref|XP_004347510.1|</t>
  </si>
  <si>
    <t>Eukaryota-undef-undef-Ichthyosporea-undef-undef-Capsaspora-Capsaspora_owczarzaki-XP_004347510</t>
  </si>
  <si>
    <t>tig00001073_g6819.t1</t>
  </si>
  <si>
    <t>gi|729716902|emb|CEI86917.1|</t>
  </si>
  <si>
    <t>Eukaryota-Fungi-Mucoromycota-undef-Mucorales-Rhizopodaceae-Rhizopus-Rhizopus_microsporus-CEI86917</t>
  </si>
  <si>
    <t>tig00001467_g8759.t1</t>
  </si>
  <si>
    <t>gi|701780704|gb|KGQ13987.1|</t>
  </si>
  <si>
    <t>Eukaryota-Fungi-Ascomycota-Sordariomycetes-Hypocreales-Cordycipitaceae-Beauveria-Beauveria_bassiana-KGQ13987</t>
  </si>
  <si>
    <t>tig00020553_g10676.t1</t>
  </si>
  <si>
    <t>gi|682458977|gb|KFZ16002.1|</t>
  </si>
  <si>
    <t>Eukaryota-Fungi-Ascomycota-Leotiomycetes-undef-Pseudeurotiaceae-Pseudogymnoascus-Pseudogymnoascus_sp._VKM_F-4520_(FW-2644)-KFZ16002</t>
  </si>
  <si>
    <t>tig00020592_g11638.t1</t>
  </si>
  <si>
    <t>gi|291244351|ref|XP_002742062.1|</t>
  </si>
  <si>
    <t>Eukaryota-Metazoa-Hemichordata-Enteropneusta-undef-Harrimaniidae-Saccoglossus-Saccoglossus_kowalevskii-XP_002742062</t>
  </si>
  <si>
    <t>tig00020830_g14511.t1</t>
  </si>
  <si>
    <t>gi|76664091|emb|CAI62564.1|</t>
  </si>
  <si>
    <t>Eukaryota-undef-undef-Armophorea-Armophorida-Metopidae-Nyctotherus-Nyctotherus_ovalis-CAI62564</t>
  </si>
  <si>
    <t>tig00000042_g15484.t1</t>
  </si>
  <si>
    <t>gi|1001608631|gb|KXS12426.1|</t>
  </si>
  <si>
    <t>Eukaryota-Fungi-Chytridiomycota-Monoblepharidomycetes-Monoblepharidales-Gonapodyaceae-Gonapodya-Gonapodya_prolifera-KXS12426</t>
  </si>
  <si>
    <t>tig00021037_g17417.t1</t>
  </si>
  <si>
    <t>gi|670624345|gb|KFE70780.1|</t>
  </si>
  <si>
    <t>Bacteria-undef-Proteobacteria-Deltaproteobacteria-Myxococcales-Archangiaceae-Hyalangium-Hyalangium_minutum-KFE70780</t>
  </si>
  <si>
    <t>tig00021217_g19337.t1</t>
  </si>
  <si>
    <t>gi|595480964|gb|EXX69168.1|</t>
  </si>
  <si>
    <t>Eukaryota-Fungi-Mucoromycota-Glomeromycetes-Glomerales-Glomeraceae-Rhizophagus-Rhizophagus_irregularis-EXX69168</t>
  </si>
  <si>
    <t>tig00021433_g21269.t1</t>
  </si>
  <si>
    <t>gi|672822588|gb|KFH67482.1|</t>
  </si>
  <si>
    <t>Eukaryota-Fungi-Mucoromycota-undef-Mortierellales-Mortierellaceae-Mortierella-Mortierella_verticillata-KFH67482</t>
  </si>
  <si>
    <t>tig00021534_g22242.t1</t>
  </si>
  <si>
    <t>gi|695389165|ref|XP_009519367.1|</t>
  </si>
  <si>
    <t>Eukaryota-undef-undef-Oomycetes-Peronosporales-undef-Phytophthora-Phytophthora_sojae-XP_009519367</t>
  </si>
  <si>
    <t>tig00021721_g23206.t1</t>
  </si>
  <si>
    <t>gi|281204103|gb|EFA78299.1|</t>
  </si>
  <si>
    <t>Eukaryota-undef-undef-undef-Dictyosteliida-undef-Polysphondylium-Polysphondylium_pallidum-EFA78299</t>
  </si>
  <si>
    <t>tig00000411_g534.t1</t>
  </si>
  <si>
    <t>gi|546306524|ref|XP_005713001.1|</t>
  </si>
  <si>
    <t>Eukaryota-undef-undef-Florideophyceae-Gigartinales-Gigartinaceae-Chondrus-Chondrus_crispus-XP_005713001</t>
  </si>
  <si>
    <t>tig00000492_g1501.t1</t>
  </si>
  <si>
    <t>gi|441432125|ref|YP_007354167.1|</t>
  </si>
  <si>
    <t>Viruses-undef-undef-undef-undef-Mimiviridae-undef-Moumouvirus-YP_007354167</t>
  </si>
  <si>
    <t>tig00000808_g4416.t1</t>
  </si>
  <si>
    <t>gi|926630598|ref|XP_013780993.1|</t>
  </si>
  <si>
    <t>Eukaryota-Metazoa-Arthropoda-Merostomata-Xiphosura-Limulidae-Limulus-Limulus_polyphemus-XP_013780993</t>
  </si>
  <si>
    <t>tig00000900_g5376.t1</t>
  </si>
  <si>
    <t>gi|470261527|ref|XP_004360424.1|</t>
  </si>
  <si>
    <t>Eukaryota-undef-undef-undef-Dictyosteliida-undef-Dictyostelium-Dictyostelium_fasciculatum-XP_004360424</t>
  </si>
  <si>
    <t>tig00001024_g6335.t1</t>
  </si>
  <si>
    <t>gi|388505052|gb|AFK40592.1|</t>
  </si>
  <si>
    <t>Eukaryota-Viridiplantae-Streptophyta-undef-Fabales-Fabaceae-Medicago-Medicago_truncatula-AFK40592</t>
  </si>
  <si>
    <t>tig00001154_g7296.t1</t>
  </si>
  <si>
    <t>gi|524899966|ref|XP_005106408.1|</t>
  </si>
  <si>
    <t>Eukaryota-Metazoa-Mollusca-Gastropoda-undef-Aplysiidae-Aplysia-Aplysia_californica-XP_005106408</t>
  </si>
  <si>
    <t>tig00000158_g10192.t1</t>
  </si>
  <si>
    <t>gi|913765751|emb|CRK36180.1|</t>
  </si>
  <si>
    <t>Eukaryota-Fungi-Ascomycota-Sordariomycetes-Glomerellales-Plectosphaerellaceae-Verticillium-Verticillium_longisporum-CRK36180</t>
  </si>
  <si>
    <t>tig00020562_g11148.t1</t>
  </si>
  <si>
    <t>gi|1015449599|gb|AMV31382.1|</t>
  </si>
  <si>
    <t>Bacteria-undef-Planctomycetes-Planctomycetia-Planctomycetales-Planctomycetaceae-Pirellula-Pirellula_sp._SH-Sr6A-AMV31382</t>
  </si>
  <si>
    <t>tig00020805_g14017.t2</t>
  </si>
  <si>
    <t>tig00020902_g14997.t1</t>
  </si>
  <si>
    <t>gi|921127915|ref|XP_013438547.1|</t>
  </si>
  <si>
    <t>Eukaryota-undef-Apicomplexa-Coccidia-Eucoccidiorida-Eimeriidae-Eimeria-Eimeria_necatrix-XP_013438547</t>
  </si>
  <si>
    <t>tig00020927_g15965.t1</t>
  </si>
  <si>
    <t>gi|1001614725|gb|KXS18474.1|</t>
  </si>
  <si>
    <t>Eukaryota-Fungi-Chytridiomycota-Monoblepharidomycetes-Monoblepharidales-Gonapodyaceae-Gonapodya-Gonapodya_prolifera-KXS18474</t>
  </si>
  <si>
    <t>tig00021127_g18854.t1</t>
  </si>
  <si>
    <t>gi|694380183|ref|XP_009366238.1|</t>
  </si>
  <si>
    <t>tig00000227_g19818.t1</t>
  </si>
  <si>
    <t>gi|497521260|ref|WP_009835458.1|</t>
  </si>
  <si>
    <t>Bacteria-undef-Proteobacteria-Gammaproteobacteria-Oceanospirillales-Oceanospirillaceae-Marinomonas-Marinomonas_sp._MED121-WP_009835458</t>
  </si>
  <si>
    <t>tig00021464_g21755.t1</t>
  </si>
  <si>
    <t>gi|330789994|ref|XP_003283083.1|</t>
  </si>
  <si>
    <t>Eukaryota-undef-undef-undef-Dictyosteliida-undef-Dictyostelium-Dictyostelium_purpureum-XP_003283083</t>
  </si>
  <si>
    <t>tig00021589_g22730.t1</t>
  </si>
  <si>
    <t>gi|470421610|ref|XP_004337411.1|</t>
  </si>
  <si>
    <t>Eukaryota-undef-undef-undef-Longamoebia-Acanthamoebidae-Acanthamoeba-Acanthamoeba_castellanii-XP_004337411</t>
  </si>
  <si>
    <t>tig00000383_g24632.t1</t>
  </si>
  <si>
    <t>gi|527303849|gb|EPT04626.1|</t>
  </si>
  <si>
    <t>Eukaryota-Fungi-Basidiomycota-Agaricomycetes-Polyporales-Fomitopsidaceae-Fomitopsis-Fomitopsis_pinicola-EPT04626</t>
  </si>
  <si>
    <t>tig00000411_g535.t1</t>
  </si>
  <si>
    <t>gi|953501213|emb|CEG37583.1|</t>
  </si>
  <si>
    <t>Eukaryota-undef-undef-Oomycetes-Peronosporales-Peronosporaceae-Plasmopara-Plasmopara_halstedii-CEG37583</t>
  </si>
  <si>
    <t>tig00000093_g3447.t1</t>
  </si>
  <si>
    <t>gi|1026760460|gb|OAE22192.1|</t>
  </si>
  <si>
    <t>Eukaryota-Viridiplantae-Streptophyta-Marchantiopsida-Marchantiales-Marchantiaceae-Marchantia-Marchantia_polymorpha-OAE22192</t>
  </si>
  <si>
    <t>tig00001024_g6336.t1</t>
  </si>
  <si>
    <t>gi|1004137229|gb|KXZ45256.1|</t>
  </si>
  <si>
    <t>Eukaryota-Viridiplantae-Chlorophyta-Chlorophyceae-Chlamydomonadales-Volvocaceae-Gonium-Gonium_pectorale-KXZ45256</t>
  </si>
  <si>
    <t>tig00001154_g7297.t1</t>
  </si>
  <si>
    <t>gi|501598882|ref|WP_012598918.1|</t>
  </si>
  <si>
    <t>Bacteria-undef-Cyanobacteria-undef-Oscillatoriales-Cyanothecaceae-Cyanothece-Cyanothece_sp._PCC_7424-WP_012598918</t>
  </si>
  <si>
    <t>tig00001339_g8269.t1</t>
  </si>
  <si>
    <t>gi|291227701|ref|XP_002733821.1|</t>
  </si>
  <si>
    <t>Eukaryota-Metazoa-Hemichordata-Enteropneusta-undef-Harrimaniidae-Saccoglossus-Saccoglossus_kowalevskii-XP_002733821</t>
  </si>
  <si>
    <t>tig00020562_g11149.t1</t>
  </si>
  <si>
    <t>gi|1027700395|ref|WP_063635873.1|</t>
  </si>
  <si>
    <t>Bacteria-undef-Proteobacteria-Alphaproteobacteria-Rhodospirillales-Rhodospirillaceae-Azospirillum-Azospirillum_humicireducens-WP_063635873</t>
  </si>
  <si>
    <t>tig00020614_g12118.t1</t>
  </si>
  <si>
    <t>gi|595494733|gb|EXX77250.1|</t>
  </si>
  <si>
    <t>Eukaryota-Fungi-Mucoromycota-Glomeromycetes-Glomerales-Glomeraceae-Rhizophagus-Rhizophagus_irregularis-EXX77250</t>
  </si>
  <si>
    <t>tig00020927_g15966.t1</t>
  </si>
  <si>
    <t>gi|66812200|ref|XP_640279.1|</t>
  </si>
  <si>
    <t>Eukaryota-undef-undef-undef-Dictyosteliida-undef-Dictyostelium-Dictyostelium_discoideum-XP_640279</t>
  </si>
  <si>
    <t>tig00020996_g16939.t1</t>
  </si>
  <si>
    <t>gi|971508064|dbj|GAQ90142.1|</t>
  </si>
  <si>
    <t>Eukaryota-Viridiplantae-Streptophyta-Klebsormidiophyceae-Klebsormidiales-Klebsormidiaceae-Klebsormidium-Klebsormidium_flaccidum-GAQ90142</t>
  </si>
  <si>
    <t>tig00021127_g18855.t1</t>
  </si>
  <si>
    <t>gi|672119300|ref|XP_008782884.1|</t>
  </si>
  <si>
    <t>Eukaryota-Viridiplantae-Streptophyta-Liliopsida-Arecales-Arecaceae-Phoenix-Phoenix_dactylifera-XP_008782884</t>
  </si>
  <si>
    <t>tig00021357_g20786.t1</t>
  </si>
  <si>
    <t>gi|545370307|ref|XP_005649805.1|</t>
  </si>
  <si>
    <t>Eukaryota-Viridiplantae-Chlorophyta-Trebouxiophyceae-undef-Coccomyxaceae-Coccomyxa-Coccomyxa_subellipsoidea-XP_005649805</t>
  </si>
  <si>
    <t>tig00021464_g21756.t1</t>
  </si>
  <si>
    <t>gi|971509896|dbj|GAQ88309.1|</t>
  </si>
  <si>
    <t>Eukaryota-Viridiplantae-Streptophyta-Klebsormidiophyceae-Klebsormidiales-Klebsormidiaceae-Klebsormidium-Klebsormidium_flaccidum-GAQ88309</t>
  </si>
  <si>
    <t>tig00021589_g22731.t1</t>
  </si>
  <si>
    <t>gi|325185654|emb|CCA20136.1|</t>
  </si>
  <si>
    <t>Eukaryota-undef-undef-Oomycetes-Albuginales-Albuginaceae-Albugo-Albugo_laibachii-CCA20136</t>
  </si>
  <si>
    <t>tig00000269_g23682.t1</t>
  </si>
  <si>
    <t>gi|738398626|ref|WP_036350331.1|</t>
  </si>
  <si>
    <t>Bacteria-undef-Proteobacteria-Alphaproteobacteria-Rhizobiales-Methylobacteriaceae-Microvirga-Microvirga_sp._BSC39-WP_036350331</t>
  </si>
  <si>
    <t>tig00000383_g24633.t1</t>
  </si>
  <si>
    <t>gi|391342235|ref|XP_003745427.1|</t>
  </si>
  <si>
    <t>Eukaryota-Metazoa-Arthropoda-Arachnida-Mesostigmata-Phytoseiidae-Galendromus-Galendromus_occidentalis-XP_003745427</t>
  </si>
  <si>
    <t>tig00000411_g536.t1</t>
  </si>
  <si>
    <t>gi|545706816|ref|XP_005705724.1|</t>
  </si>
  <si>
    <t>Eukaryota-undef-undef-Bangiophyceae-Cyanidiales-Cyanidiaceae-Galdieria-Galdieria_sulphuraria-XP_005705724</t>
  </si>
  <si>
    <t>tig00000605_g2475.t1</t>
  </si>
  <si>
    <t>gi|1026957799|ref|XP_016611045.1|</t>
  </si>
  <si>
    <t>Eukaryota-Fungi-Chytridiomycota-Chytridiomycetes-Spizellomycetales-Spizellomycetaceae-Spizellomyces-Spizellomyces_punctatus-XP_016611045</t>
  </si>
  <si>
    <t>tig00000093_g3448.t1</t>
  </si>
  <si>
    <t>gi|403349712|gb|EJY74296.1|</t>
  </si>
  <si>
    <t>Eukaryota-undef-undef-Spirotrichea-Sporadotrichida-Oxytrichidae-Oxytricha-Oxytricha_trifallax-EJY74296</t>
  </si>
  <si>
    <t>tig00000900_g5378.t1</t>
  </si>
  <si>
    <t>gi|954367709|gb|KRY34112.1|</t>
  </si>
  <si>
    <t>Eukaryota-Metazoa-Nematoda-Enoplea-Trichocephalida-Trichinellidae-Trichinella-Trichinella_spiralis-KRY34112</t>
  </si>
  <si>
    <t>tig00001024_g6337.t1</t>
  </si>
  <si>
    <t>gi|923135219|ref|XP_013761075.1|</t>
  </si>
  <si>
    <t>Eukaryota-undef-undef-undef-undef-Apusomonadidae-Thecamonas-Thecamonas_trahens-XP_013761075</t>
  </si>
  <si>
    <t>tig00001154_g7298.t1</t>
  </si>
  <si>
    <t>gi|544218679|ref|XP_005539483.1|</t>
  </si>
  <si>
    <t>Eukaryota-undef-undef-Bangiophyceae-Cyanidiales-Cyanidiaceae-Cyanidioschyzon-Cyanidioschyzon_merolae-XP_005539483</t>
  </si>
  <si>
    <t>tig00001339_g8270.t1</t>
  </si>
  <si>
    <t>gi|585715344|ref|XP_006825318.1|</t>
  </si>
  <si>
    <t>Eukaryota-Metazoa-Hemichordata-Enteropneusta-undef-Harrimaniidae-Saccoglossus-Saccoglossus_kowalevskii-XP_006825318</t>
  </si>
  <si>
    <t>tig00001525_g9244.t1</t>
  </si>
  <si>
    <t>tig00020562_g11150.t1</t>
  </si>
  <si>
    <t>tig00020614_g12119.t1</t>
  </si>
  <si>
    <t>gi|585103142|gb|EWM22581.1|</t>
  </si>
  <si>
    <t>Eukaryota-undef-Eustigmatophyceae-undef-Eustigmatales-Monodopsidaceae-Nannochloropsis-Nannochloropsis_gaditana-EWM22581</t>
  </si>
  <si>
    <t>tig00020805_g14019.t1</t>
  </si>
  <si>
    <t>tig00020902_g14999.t1</t>
  </si>
  <si>
    <t>gi|828222279|ref|XP_012562254.1|</t>
  </si>
  <si>
    <t>Eukaryota-Metazoa-Cnidaria-Hydrozoa-Anthoathecata-Hydridae-Hydra-Hydra_vulgaris-XP_012562254</t>
  </si>
  <si>
    <t>tig00020927_g15967.t1</t>
  </si>
  <si>
    <t>gi|1026757903|gb|OAE20076.1|</t>
  </si>
  <si>
    <t>Eukaryota-Viridiplantae-Streptophyta-Marchantiopsida-Marchantiales-Marchantiaceae-Marchantia-Marchantia_polymorpha-OAE20076</t>
  </si>
  <si>
    <t>tig00020996_g16940.t1</t>
  </si>
  <si>
    <t>gi|471229416|ref|XP_004035568.1|</t>
  </si>
  <si>
    <t>Eukaryota-undef-undef-Oligohymenophorea-Hymenostomatida-undef-Ichthyophthirius-Ichthyophthirius_multifiliis-XP_004035568</t>
  </si>
  <si>
    <t>tig00021357_g20787.t1</t>
  </si>
  <si>
    <t>gi|749989526|ref|WP_040338520.1|</t>
  </si>
  <si>
    <t>Bacteria-undef-Actinobacteria-Actinobacteria-Geodermatophilales-Geodermatophilaceae-Blastococcus-Candidatus_Blastococcus_massiliensis-WP_040338520</t>
  </si>
  <si>
    <t>tig00021589_g22732.t1</t>
  </si>
  <si>
    <t>gi|470412581|ref|XP_004336489.1|</t>
  </si>
  <si>
    <t>Eukaryota-undef-undef-undef-Longamoebia-Acanthamoebidae-Acanthamoeba-Acanthamoeba_castellanii-XP_004336489</t>
  </si>
  <si>
    <t>tig00000269_g23683.t1</t>
  </si>
  <si>
    <t>gi|1026106172|ref|XP_016552100.1|</t>
  </si>
  <si>
    <t>Eukaryota-Viridiplantae-Streptophyta-undef-Solanales-Solanaceae-Capsicum-Capsicum_annuum-XP_016552100</t>
  </si>
  <si>
    <t>tig00000383_g24634.t1</t>
  </si>
  <si>
    <t>gi|1057518301|ref|WP_068815733.1|</t>
  </si>
  <si>
    <t>Bacteria-undef-Cyanobacteria-undef-Synechococcales-Leptolyngbyaceae-Phormidesmis-Phormidesmis_priestleyi-WP_068815733</t>
  </si>
  <si>
    <t>tig00000411_g537.t1</t>
  </si>
  <si>
    <t>gi|527194551|gb|EPS64138.1|</t>
  </si>
  <si>
    <t>Eukaryota-Viridiplantae-Streptophyta-undef-Lamiales-Lentibulariaceae-Genlisea-Genlisea_aurea-EPS64138</t>
  </si>
  <si>
    <t>tig00000605_g2476.t1</t>
  </si>
  <si>
    <t>gi|751756809|gb|KIN04984.1|</t>
  </si>
  <si>
    <t>Eukaryota-Fungi-Ascomycota-Leotiomycetes-undef-Myxotrichaceae-Oidiodendron-Oidiodendron_maius-KIN04984</t>
  </si>
  <si>
    <t>tig00000093_g3449.t1</t>
  </si>
  <si>
    <t>gi|1000838931|gb|KXN81272.1|</t>
  </si>
  <si>
    <t>Eukaryota-Fungi-Basidiomycota-Agaricomycetes-Agaricales-Agaricaceae-Leucoagaricus-Leucoagaricus_sp._SymC.cos-KXN81272</t>
  </si>
  <si>
    <t>tig00000808_g4419.t1</t>
  </si>
  <si>
    <t>gi|675376508|gb|KFM69410.1|</t>
  </si>
  <si>
    <t>Eukaryota-Metazoa-Arthropoda-Arachnida-Araneae-Eresidae-Stegodyphus-Stegodyphus_mimosarum-KFM69410</t>
  </si>
  <si>
    <t>tig00000900_g5379.t1</t>
  </si>
  <si>
    <t>gi|470514664|ref|XP_004352813.1|</t>
  </si>
  <si>
    <t>Eukaryota-undef-undef-undef-Longamoebia-Acanthamoebidae-Acanthamoeba-Acanthamoeba_castellanii-XP_004352813</t>
  </si>
  <si>
    <t>tig00001024_g6338.t1</t>
  </si>
  <si>
    <t>gi|936606792|ref|XP_014217341.1|</t>
  </si>
  <si>
    <t>Eukaryota-Metazoa-Arthropoda-Insecta-Hymenoptera-Encyrtidae-Copidosoma-Copidosoma_floridanum-XP_014217341</t>
  </si>
  <si>
    <t>tig00000158_g10195.t1</t>
  </si>
  <si>
    <t>gi|313768277|ref|YP_004061957.1|</t>
  </si>
  <si>
    <t>Viruses-undef-undef-undef-undef-Phycodnaviridae-Prasinovirus-Micromonas_sp._RCC1109_virus_MpV1-YP_004061957</t>
  </si>
  <si>
    <t>tig00020562_g11151.t1</t>
  </si>
  <si>
    <t>gi|573896503|ref|XP_006635991.1|</t>
  </si>
  <si>
    <t>Eukaryota-Metazoa-Chordata-Actinopteri-Semionotiformes-Lepisosteidae-Lepisosteus-Lepisosteus_oculatus-XP_006635991</t>
  </si>
  <si>
    <t>tig00020614_g12120.t1</t>
  </si>
  <si>
    <t>gi|902141975|gb|KNA04736.1|</t>
  </si>
  <si>
    <t>Eukaryota-Viridiplantae-Streptophyta-undef-Caryophyllales-Chenopodiaceae-Spinacia-Spinacia_oleracea-KNA04736</t>
  </si>
  <si>
    <t>tig00020902_g15000.t1</t>
  </si>
  <si>
    <t>gi|470520244|ref|XP_004353569.1|</t>
  </si>
  <si>
    <t>Eukaryota-undef-undef-undef-Longamoebia-Acanthamoebidae-Acanthamoeba-Acanthamoeba_castellanii-XP_004353569</t>
  </si>
  <si>
    <t>tig00020996_g16941.t1</t>
  </si>
  <si>
    <t>gi|548516663|ref|XP_005751008.1|</t>
  </si>
  <si>
    <t>Eukaryota-Metazoa-Chordata-Actinopteri-Cichliformes-Cichlidae-Pundamilia-Pundamilia_nyererei-XP_005751008</t>
  </si>
  <si>
    <t>tig00021464_g21758.t1</t>
  </si>
  <si>
    <t>gi|493319263|ref|WP_006276600.1|</t>
  </si>
  <si>
    <t>Bacteria-undef-Cyanobacteria-undef-Nostocales-Aphanizomenonaceae-Cylindrospermopsis-undef-WP_006276600</t>
  </si>
  <si>
    <t>tig00021589_g22733.t1</t>
  </si>
  <si>
    <t>gi|406713714|gb|EKD08882.1|</t>
  </si>
  <si>
    <t>Bacteria-undef-Cyanobacteria-undef-Oscillatoriales-Microcoleaceae-Arthrospira-Arthrospira_platensis-EKD08882</t>
  </si>
  <si>
    <t>tig00000269_g23684.t1</t>
  </si>
  <si>
    <t>gi|66802860|ref|XP_635273.1|</t>
  </si>
  <si>
    <t>Eukaryota-undef-undef-undef-Dictyosteliida-undef-Dictyostelium-Dictyostelium_discoideum-XP_635273</t>
  </si>
  <si>
    <t>tig00000383_g24635.t1</t>
  </si>
  <si>
    <t>gi|66815439|ref|XP_641736.1|</t>
  </si>
  <si>
    <t>Eukaryota-undef-undef-undef-Dictyosteliida-undef-Dictyostelium-Dictyostelium_discoideum-XP_641736</t>
  </si>
  <si>
    <t>tig00000492_g1505.t1</t>
  </si>
  <si>
    <t>gi|589892374|ref|YP_009008745.1|</t>
  </si>
  <si>
    <t>Viruses-undef-undef-undef-Caudovirales-Podoviridae-undef-Escherichia_phage_KBNP1711-YP_009008745</t>
  </si>
  <si>
    <t>tig00000605_g2477.t1</t>
  </si>
  <si>
    <t>gi|384494519|gb|EIE85010.1|</t>
  </si>
  <si>
    <t>Eukaryota-Fungi-Mucoromycota-undef-Mucorales-Rhizopodaceae-Rhizopus-Rhizopus_delemar-EIE85010</t>
  </si>
  <si>
    <t>tig00000093_g3450.t1</t>
  </si>
  <si>
    <t>gi|1013948218|gb|KYR01883.1|</t>
  </si>
  <si>
    <t>Eukaryota-undef-undef-undef-Dictyosteliida-undef-Dictyostelium-Dictyostelium_lacteum-KYR01883</t>
  </si>
  <si>
    <t>tig00001024_g6339.t1</t>
  </si>
  <si>
    <t>gi|543715575|ref|XP_005499061.1|</t>
  </si>
  <si>
    <t>Eukaryota-Metazoa-Chordata-Aves-Columbiformes-Columbidae-Columba-Columba_livia-XP_005499061</t>
  </si>
  <si>
    <t>tig00001339_g8272.t1</t>
  </si>
  <si>
    <t>gi|1004134442|gb|KXZ42548.1|</t>
  </si>
  <si>
    <t>Eukaryota-Viridiplantae-Chlorophyta-Chlorophyceae-Chlamydomonadales-Volvocaceae-Gonium-Gonium_pectorale-KXZ42548</t>
  </si>
  <si>
    <t>tig00020902_g15001.t1</t>
  </si>
  <si>
    <t>gi|255077380|ref|XP_002502332.1|</t>
  </si>
  <si>
    <t>Eukaryota-Viridiplantae-Chlorophyta-Mamiellophyceae-Mamiellales-Mamiellaceae-Micromonas-Micromonas_commoda-XP_002502332</t>
  </si>
  <si>
    <t>tig00020927_g15969.t1</t>
  </si>
  <si>
    <t>gi|1016646414|ref|XP_016052466.1|</t>
  </si>
  <si>
    <t>Eukaryota-Metazoa-Chordata-Mammalia-Chiroptera-Vespertilionidae-Miniopterus-Miniopterus_natalensis-XP_016052466</t>
  </si>
  <si>
    <t>tig00021070_g17896.t1</t>
  </si>
  <si>
    <t>gi|974229946|gb|KUO70324.1|</t>
  </si>
  <si>
    <t>Bacteria-undef-Firmicutes-Clostridia-undef-undef-undef-Clostridia_bacterium_BRH_c25-KUO70324</t>
  </si>
  <si>
    <t>tig00021464_g21759.t1</t>
  </si>
  <si>
    <t>gi|545701846|ref|XP_005703255.1|</t>
  </si>
  <si>
    <t>Eukaryota-undef-undef-Bangiophyceae-Cyanidiales-Cyanidiaceae-Galdieria-Galdieria_sulphuraria-XP_005703255</t>
  </si>
  <si>
    <t>tig00021589_g22734.t1</t>
  </si>
  <si>
    <t>gi|576039124|ref|XP_006693435.1|</t>
  </si>
  <si>
    <t>Eukaryota-Fungi-Ascomycota-Sordariomycetes-Sordariales-Chaetomiaceae-Chaetomium-Chaetomium_thermophilum-XP_006693435</t>
  </si>
  <si>
    <t>tig00000269_g23685.t1</t>
  </si>
  <si>
    <t>gi|1027015526|ref|XP_016605543.1|</t>
  </si>
  <si>
    <t>Eukaryota-Fungi-Chytridiomycota-Chytridiomycetes-Spizellomycetales-Spizellomycetaceae-Spizellomyces-Spizellomyces_punctatus-XP_016605543</t>
  </si>
  <si>
    <t>tig00000383_g24636.t1</t>
  </si>
  <si>
    <t>gi|693500678|emb|CEF97051.1|</t>
  </si>
  <si>
    <t>Eukaryota-Viridiplantae-Chlorophyta-Mamiellophyceae-Mamiellales-Bathycoccaceae-Ostreococcus-Ostreococcus_tauri-CEF97051</t>
  </si>
  <si>
    <t>tig00000411_g539.t1</t>
  </si>
  <si>
    <t>gi|759205893|gb|KIV83312.1|</t>
  </si>
  <si>
    <t>Eukaryota-Fungi-Ascomycota-Eurotiomycetes-Chaetothyriales-Herpotrichiellaceae-Exophiala-Exophiala_sideris-KIV83312</t>
  </si>
  <si>
    <t>tig00000605_g2478.t1</t>
  </si>
  <si>
    <t>gi|1052751403|emb|SCI34519.1|</t>
  </si>
  <si>
    <t>Bacteria-undef-Firmicutes-Clostridia-Clostridiales-undef-Flavonifractor-uncultured_Flavonifractor_sp.-SCI34519</t>
  </si>
  <si>
    <t>tig00000093_g3451.t1</t>
  </si>
  <si>
    <t>gi|1013939105|gb|KYQ92794.1|</t>
  </si>
  <si>
    <t>Eukaryota-undef-undef-undef-Dictyosteliida-undef-Dictyostelium-Dictyostelium_lacteum-KYQ92794</t>
  </si>
  <si>
    <t>tig00000808_g4421.t1</t>
  </si>
  <si>
    <t>gi|66954464|dbj|BAD99307.1|</t>
  </si>
  <si>
    <t>Eukaryota-undef-undef-Glaucocystophyceae-undef-Cyanophoraceae-Cyanophora-Cyanophora_paradoxa-BAD99307</t>
  </si>
  <si>
    <t>tig00001024_g6340.t1</t>
  </si>
  <si>
    <t>gi|731188077|pdb|4RV1|A</t>
  </si>
  <si>
    <t>--------4RV1</t>
  </si>
  <si>
    <t>tig00001339_g8273.t1</t>
  </si>
  <si>
    <t>tig00020562_g11153.t1</t>
  </si>
  <si>
    <t>gi|1029020651|ref|XP_016674181.1|</t>
  </si>
  <si>
    <t>Eukaryota-Viridiplantae-Streptophyta-undef-Malvales-Malvaceae-Gossypium-Gossypium_hirsutum-XP_016674181</t>
  </si>
  <si>
    <t>tig00020902_g15002.t1</t>
  </si>
  <si>
    <t>gi|971519296|dbj|GAQ78853.1|</t>
  </si>
  <si>
    <t>Eukaryota-Viridiplantae-Streptophyta-Klebsormidiophyceae-Klebsormidiales-Klebsormidiaceae-Klebsormidium-Klebsormidium_flaccidum-GAQ78853</t>
  </si>
  <si>
    <t>tig00020996_g16943.t1</t>
  </si>
  <si>
    <t>gi|500576839|gb|EOQ35631.1|</t>
  </si>
  <si>
    <t>Bacteria-undef-Firmicutes-Clostridia-Clostridiales-Clostridiaceae-Butyricicoccus-Butyricicoccus_pullicaecorum-EOQ35631</t>
  </si>
  <si>
    <t>tig00021127_g18859.t1</t>
  </si>
  <si>
    <t>gi|301120694|ref|XP_002908074.1|</t>
  </si>
  <si>
    <t>Eukaryota-undef-undef-Oomycetes-Peronosporales-undef-Phytophthora-Phytophthora_infestans-XP_002908074</t>
  </si>
  <si>
    <t>tig00021464_g21760.t1</t>
  </si>
  <si>
    <t>gi|586706901|ref|XP_006846038.1|</t>
  </si>
  <si>
    <t>Eukaryota-Viridiplantae-Streptophyta-undef-Amborellales-Amborellaceae-Amborella-Amborella_trichopoda-XP_006846038</t>
  </si>
  <si>
    <t>tig00021589_g22735.t1</t>
  </si>
  <si>
    <t>gi|971519339|dbj|GAQ78896.1|</t>
  </si>
  <si>
    <t>Eukaryota-Viridiplantae-Streptophyta-Klebsormidiophyceae-Klebsormidiales-Klebsormidiaceae-Klebsormidium-Klebsormidium_flaccidum-GAQ78896</t>
  </si>
  <si>
    <t>tig00000605_g2479.t1</t>
  </si>
  <si>
    <t>gi|255080608|ref|XP_002503877.1|</t>
  </si>
  <si>
    <t>Eukaryota-Viridiplantae-Chlorophyta-Mamiellophyceae-Mamiellales-Mamiellaceae-Micromonas-Micromonas_commoda-XP_002503877</t>
  </si>
  <si>
    <t>tig00000808_g4422.t1</t>
  </si>
  <si>
    <t>tig00000900_g5382.t1</t>
  </si>
  <si>
    <t>gi|294462069|gb|ADE76588.1|</t>
  </si>
  <si>
    <t>Eukaryota-Viridiplantae-Streptophyta-undef-Pinales-Pinaceae-Picea-Picea_sitchensis-ADE76588</t>
  </si>
  <si>
    <t>tig00001154_g7302.t1</t>
  </si>
  <si>
    <t>gi|281208053|gb|EFA82231.1|</t>
  </si>
  <si>
    <t>Eukaryota-undef-undef-undef-Dictyosteliida-undef-Polysphondylium-Polysphondylium_pallidum-EFA82231</t>
  </si>
  <si>
    <t>tig00001339_g8274.t1</t>
  </si>
  <si>
    <t>gi|669141126|ref|XP_008606125.1|</t>
  </si>
  <si>
    <t>Eukaryota-undef-undef-Oomycetes-Saprolegniales-Saprolegniaceae-Saprolegnia-Saprolegnia_diclina-XP_008606125</t>
  </si>
  <si>
    <t>tig00000158_g10198.t1</t>
  </si>
  <si>
    <t>gi|585701778|ref|XP_006822943.1|</t>
  </si>
  <si>
    <t>Eukaryota-Metazoa-Hemichordata-Enteropneusta-undef-Harrimaniidae-Saccoglossus-Saccoglossus_kowalevskii-XP_006822943</t>
  </si>
  <si>
    <t>tig00020562_g11154.t1</t>
  </si>
  <si>
    <t>gi|916621231|ref|WP_051228322.1|</t>
  </si>
  <si>
    <t>Bacteria-undef-Proteobacteria-Gammaproteobacteria-Oceanospirillales-Oceanospirillaceae-Oceanospirillum-Oceanospirillum_beijerinckii-WP_051228322</t>
  </si>
  <si>
    <t>tig00020697_g13077.t1</t>
  </si>
  <si>
    <t>tig00020805_g14023.t1</t>
  </si>
  <si>
    <t>tig00020902_g15003.t1</t>
  </si>
  <si>
    <t>gi|428245460|gb|AFZ11240.1|</t>
  </si>
  <si>
    <t>Bacteria-undef-Cyanobacteria-undef-Oscillatoriales-Gomontiellaceae-Crinalium-Crinalium_epipsammum-AFZ11240</t>
  </si>
  <si>
    <t>tig00020927_g15971.t1</t>
  </si>
  <si>
    <t>gi|1026763448|gb|OAE24505.1|</t>
  </si>
  <si>
    <t>Eukaryota-Viridiplantae-Streptophyta-Marchantiopsida-Marchantiales-Marchantiaceae-Marchantia-Marchantia_polymorpha-OAE24505</t>
  </si>
  <si>
    <t>tig00021127_g18860.t1</t>
  </si>
  <si>
    <t>gi|301121098|ref|XP_002908276.1|</t>
  </si>
  <si>
    <t>Eukaryota-undef-undef-Oomycetes-Peronosporales-undef-Phytophthora-Phytophthora_infestans-XP_002908276</t>
  </si>
  <si>
    <t>tig00021589_g22736.t1</t>
  </si>
  <si>
    <t>gi|970744061|ref|XP_015105695.1|</t>
  </si>
  <si>
    <t>Eukaryota-Metazoa-Chordata-Mammalia-undef-Camelidae-Vicugna-Vicugna_pacos-XP_015105695</t>
  </si>
  <si>
    <t>tig00000383_g24638.t1</t>
  </si>
  <si>
    <t>gi|516414801|ref|WP_017804199.1|</t>
  </si>
  <si>
    <t>Bacteria-undef-Cyanobacteria-undef-Nostocales-Aphanizomenonaceae-Nodularia-Nodularia_spumigena-WP_017804199</t>
  </si>
  <si>
    <t>tig00000411_g541.t1</t>
  </si>
  <si>
    <t>tig00000605_g2480.t1</t>
  </si>
  <si>
    <t>gi|196008717|ref|XP_002114224.1|</t>
  </si>
  <si>
    <t>Eukaryota-Metazoa-Placozoa-undef-undef-undef-Trichoplax-Trichoplax_adhaerens-XP_002114224</t>
  </si>
  <si>
    <t>tig00000808_g4423.t1</t>
  </si>
  <si>
    <t>gi|84043882|ref|XP_951731.1|</t>
  </si>
  <si>
    <t>Eukaryota-undef-undef-undef-Kinetoplastida-Trypanosomatidae-Trypanosoma-Trypanosoma_brucei-XP_951731</t>
  </si>
  <si>
    <t>tig00000900_g5383.t1</t>
  </si>
  <si>
    <t>gi|919067352|ref|XP_013415215.1|</t>
  </si>
  <si>
    <t>Eukaryota-Metazoa-Brachiopoda-Lingulata-Lingulida-Lingulidae-Lingula-Lingula_anatina-XP_013415215</t>
  </si>
  <si>
    <t>tig00001339_g8275.t1</t>
  </si>
  <si>
    <t>gi|524875909|ref|XP_005094677.1|</t>
  </si>
  <si>
    <t>Eukaryota-Metazoa-Mollusca-Gastropoda-undef-Aplysiidae-Aplysia-Aplysia_californica-XP_005094677</t>
  </si>
  <si>
    <t>tig00001525_g9249.t1</t>
  </si>
  <si>
    <t>gi|941787323|ref|XP_014325340.1|</t>
  </si>
  <si>
    <t>Eukaryota-Metazoa-Chordata-Actinopteri-Cyprinodontiformes-Poeciliidae-Xiphophorus-Xiphophorus_maculatus-XP_014325340</t>
  </si>
  <si>
    <t>tig00020562_g11155.t1</t>
  </si>
  <si>
    <t>gi|961792713|ref|XP_014835730.1|</t>
  </si>
  <si>
    <t>Eukaryota-Metazoa-Chordata-Actinopteri-Cyprinodontiformes-Poeciliidae-Poecilia-Poecilia_mexicana-XP_014835730</t>
  </si>
  <si>
    <t>tig00020805_g14024.t1</t>
  </si>
  <si>
    <t>tig00020902_g15004.t1</t>
  </si>
  <si>
    <t>gi|815911407|ref|XP_012241170.1|</t>
  </si>
  <si>
    <t>Eukaryota-Metazoa-Arthropoda-Insecta-Hymenoptera-Apidae-Bombus-Bombus_impatiens-XP_012241170</t>
  </si>
  <si>
    <t>tig00021127_g18861.t1</t>
  </si>
  <si>
    <t>gi|970891665|ref|XP_015111145.1|</t>
  </si>
  <si>
    <t>Eukaryota-Metazoa-Arthropoda-Insecta-Hymenoptera-Braconidae-Diachasma-Diachasma_alloeum-XP_015111145</t>
  </si>
  <si>
    <t>tig00021589_g22737.t1</t>
  </si>
  <si>
    <t>gi|672826257|gb|KFH71148.1|</t>
  </si>
  <si>
    <t>Eukaryota-Fungi-Mucoromycota-undef-Mortierellales-Mortierellaceae-Mortierella-Mortierella_verticillata-KFH71148</t>
  </si>
  <si>
    <t>tig00000269_g23688.t1</t>
  </si>
  <si>
    <t>gi|504930045|ref|WP_015117147.1|</t>
  </si>
  <si>
    <t>Bacteria-undef-Cyanobacteria-undef-Nostocales-Rivulariaceae-Rivularia-Rivularia_sp._PCC_7116-WP_015117147</t>
  </si>
  <si>
    <t>tig00000383_g24639.t1</t>
  </si>
  <si>
    <t>gi|543742006|ref|XP_005511865.1|</t>
  </si>
  <si>
    <t>Eukaryota-Metazoa-Chordata-Aves-Columbiformes-Columbidae-Columba-Columba_livia-XP_005511865</t>
  </si>
  <si>
    <t>tig00000411_g542.t1</t>
  </si>
  <si>
    <t>gi|670397600|ref|XP_008678918.1|</t>
  </si>
  <si>
    <t>Eukaryota-Viridiplantae-Streptophyta-Liliopsida-Poales-Poaceae-Zea-Zea_mays-XP_008678918</t>
  </si>
  <si>
    <t>tig00000808_g4424.t1</t>
  </si>
  <si>
    <t>gi|551672033|ref|XP_005838773.1|</t>
  </si>
  <si>
    <t>Eukaryota-undef-undef-Cryptophyta-Pyrenomonadales-Geminigeraceae-Guillardia-Guillardia_theta-XP_005838773</t>
  </si>
  <si>
    <t>tig00000900_g5384.t1</t>
  </si>
  <si>
    <t>gi|302191588|tpg|DAA33882.1|</t>
  </si>
  <si>
    <t>Eukaryota-undef-undef-Glaucocystophyceae-undef-Cyanophoraceae-Cyanophora-Cyanophora_paradoxa-DAA33882</t>
  </si>
  <si>
    <t>tig00001339_g8276.t1</t>
  </si>
  <si>
    <t>gi|633911406|gb|KDD75700.1|</t>
  </si>
  <si>
    <t>Eukaryota-Viridiplantae-Chlorophyta-Trebouxiophyceae-Chlorellales-undef-Helicosporidium-Helicosporidium_sp._ATCC_50920-KDD75700</t>
  </si>
  <si>
    <t>tig00001525_g9250.t1</t>
  </si>
  <si>
    <t>gi|923135649|ref|XP_013761290.1|</t>
  </si>
  <si>
    <t>Eukaryota-undef-undef-undef-undef-Apusomonadidae-Thecamonas-Thecamonas_trahens-XP_013761290</t>
  </si>
  <si>
    <t>tig00000158_g10200.t1</t>
  </si>
  <si>
    <t>gi|655004044|ref|WP_028453207.1|</t>
  </si>
  <si>
    <t>Bacteria-undef-Proteobacteria-Betaproteobacteria-Neisseriales-Chromobacteriaceae-Chitinilyticum-Chitinilyticum_aquatile-WP_028453207</t>
  </si>
  <si>
    <t>tig00020614_g12124.t1</t>
  </si>
  <si>
    <t>gi|1004142647|gb|KXZ50633.1|</t>
  </si>
  <si>
    <t>Eukaryota-Viridiplantae-Chlorophyta-Chlorophyceae-Chlamydomonadales-Volvocaceae-Gonium-Gonium_pectorale-KXZ50633</t>
  </si>
  <si>
    <t>tig00000227_g19826.t1</t>
  </si>
  <si>
    <t>gi|552848641|ref|XP_005852147.1|</t>
  </si>
  <si>
    <t>Eukaryota-Viridiplantae-Chlorophyta-Trebouxiophyceae-Chlorellales-Chlorellaceae-Chlorella-Chlorella_variabilis-XP_005852147</t>
  </si>
  <si>
    <t>tig00000383_g24640.t1</t>
  </si>
  <si>
    <t>gi|470248454|ref|XP_004357770.1|</t>
  </si>
  <si>
    <t>Eukaryota-undef-undef-undef-Dictyosteliida-undef-Dictyostelium-Dictyostelium_fasciculatum-XP_004357770</t>
  </si>
  <si>
    <t>tig00000411_g543.t1</t>
  </si>
  <si>
    <t>tig00000808_g4424.t2</t>
  </si>
  <si>
    <t>tig00000900_g5385.t1</t>
  </si>
  <si>
    <t>gi|403345972|gb|EJY72370.1|</t>
  </si>
  <si>
    <t>Eukaryota-undef-undef-Spirotrichea-Sporadotrichida-Oxytrichidae-Oxytricha-Oxytricha_trifallax-EJY72370</t>
  </si>
  <si>
    <t>tig00001024_g6344.t1</t>
  </si>
  <si>
    <t>gi|391333374|ref|XP_003741090.1|</t>
  </si>
  <si>
    <t>Eukaryota-Metazoa-Arthropoda-Arachnida-Mesostigmata-Phytoseiidae-Galendromus-Galendromus_occidentalis-XP_003741090</t>
  </si>
  <si>
    <t>tig00001154_g7305.t1</t>
  </si>
  <si>
    <t>gi|1001015934|gb|AML78262.1|</t>
  </si>
  <si>
    <t>Eukaryota-undef-undef-Glaucocystophyceae-Glaucocystales-Glaucocystaceae-Glaucocystis-Glaucocystis_sp._BC-2016-AML78262</t>
  </si>
  <si>
    <t>tig00001339_g8277.t1</t>
  </si>
  <si>
    <t>gi|159477835|ref|XP_001697014.1|</t>
  </si>
  <si>
    <t>Eukaryota-Viridiplantae-Chlorophyta-Chlorophyceae-Chlamydomonadales-Chlamydomonadaceae-Chlamydomonas-Chlamydomonas_reinhardtii-XP_001697014</t>
  </si>
  <si>
    <t>tig00001527_g9251.t1</t>
  </si>
  <si>
    <t>gi|917729771|ref|WP_052244062.1|</t>
  </si>
  <si>
    <t>Bacteria-undef-Chlamydiae-Chlamydiia-Parachlamydiales-Parachlamydiaceae-Neochlamydia-Neochlamydia_sp._TUME1-WP_052244062</t>
  </si>
  <si>
    <t>tig00020562_g11157.t1</t>
  </si>
  <si>
    <t>gi|1027006763|ref|XP_016606247.1|</t>
  </si>
  <si>
    <t>Eukaryota-Fungi-Chytridiomycota-Chytridiomycetes-Spizellomycetales-Spizellomycetaceae-Spizellomyces-Spizellomyces_punctatus-XP_016606247</t>
  </si>
  <si>
    <t>tig00020614_g12125.t1</t>
  </si>
  <si>
    <t>gi|970003766|ref|XP_015062656.1|</t>
  </si>
  <si>
    <t>Eukaryota-Viridiplantae-Streptophyta-undef-Solanales-Solanaceae-Solanum-Solanum_pennellii-XP_015062656</t>
  </si>
  <si>
    <t>tig00021127_g18863.t1</t>
  </si>
  <si>
    <t>gi|156838541|ref|XP_001642974.1|</t>
  </si>
  <si>
    <t>Eukaryota-Fungi-Ascomycota-Saccharomycetes-Saccharomycetales-Saccharomycetaceae-Vanderwaltozyma-Vanderwaltozyma_polyspora-XP_001642974</t>
  </si>
  <si>
    <t>tig00021357_g20794.t1</t>
  </si>
  <si>
    <t>gi|971507976|dbj|GAQ90229.1|</t>
  </si>
  <si>
    <t>Eukaryota-Viridiplantae-Streptophyta-Klebsormidiophyceae-Klebsormidiales-Klebsormidiaceae-Klebsormidium-Klebsormidium_flaccidum-GAQ90229</t>
  </si>
  <si>
    <t>tig00021491_g21764.t1</t>
  </si>
  <si>
    <t>tig00021589_g22739.t1</t>
  </si>
  <si>
    <t>gi|551584724|ref|XP_005777718.1|</t>
  </si>
  <si>
    <t>Eukaryota-undef-undef-undef-Isochrysidales-Noelaerhabdaceae-Emiliania-Emiliania_huxleyi-XP_005777718</t>
  </si>
  <si>
    <t>tig00000269_g23690.t1</t>
  </si>
  <si>
    <t>tig00000383_g24641.t1</t>
  </si>
  <si>
    <t>gi|1026982338|ref|XP_016608040.1|</t>
  </si>
  <si>
    <t>Eukaryota-Fungi-Chytridiomycota-Chytridiomycetes-Spizellomycetales-Spizellomycetaceae-Spizellomyces-Spizellomyces_punctatus-XP_016608040</t>
  </si>
  <si>
    <t>tig00000057_g53.t1</t>
  </si>
  <si>
    <t>gi|594148462|emb|CCW68176.1|</t>
  </si>
  <si>
    <t>Eukaryota-undef-undef-undef-Kinetoplastida-Trypanosomatidae-Phytomonas-Phytomonas_sp._isolate_Hart1-CCW68176</t>
  </si>
  <si>
    <t>tig00000545_g1990.t1</t>
  </si>
  <si>
    <t>gi|919100980|ref|XP_013386859.1|</t>
  </si>
  <si>
    <t>Eukaryota-Metazoa-Brachiopoda-Lingulata-Lingulida-Lingulidae-Lingula-Lingula_anatina-XP_013386859</t>
  </si>
  <si>
    <t>tig00000663_g2965.t1</t>
  </si>
  <si>
    <t>gi|159468638|ref|XP_001692481.1|</t>
  </si>
  <si>
    <t>Eukaryota-Viridiplantae-Chlorophyta-Chlorophyceae-Chlamydomonadales-Chlamydomonadaceae-Chlamydomonas-Chlamydomonas_reinhardtii-XP_001692481</t>
  </si>
  <si>
    <t>tig00000851_g4893.t1</t>
  </si>
  <si>
    <t>tig00001073_g6820.t1</t>
  </si>
  <si>
    <t>gi|551631600|ref|XP_005818687.1|</t>
  </si>
  <si>
    <t>Eukaryota-undef-undef-Cryptophyta-Pyrenomonadales-Geminigeraceae-Guillardia-Guillardia_theta-XP_005818687</t>
  </si>
  <si>
    <t>tig00001249_g7787.t1</t>
  </si>
  <si>
    <t>gi|916721351|ref|WP_051328442.1|</t>
  </si>
  <si>
    <t>Bacteria-undef-Proteobacteria-Deltaproteobacteria-Desulfobacterales-Desulfobacteraceae-Desulfatirhabdium-Desulfatirhabdium_butyrativorans-WP_051328442</t>
  </si>
  <si>
    <t>tig00001467_g8760.t1</t>
  </si>
  <si>
    <t>gi|917328007|ref|WP_051934719.1|</t>
  </si>
  <si>
    <t>Bacteria-undef-Proteobacteria-Alphaproteobacteria-Sphingomonadales-Sphingomonadaceae-Sphingomonas-Sphingomonas_wittichii-WP_051934719</t>
  </si>
  <si>
    <t>tig00020553_g10677.t1</t>
  </si>
  <si>
    <t>gi|449546144|gb|EMD37114.1|</t>
  </si>
  <si>
    <t>Eukaryota-Fungi-Basidiomycota-Agaricomycetes-Polyporales-Coriolaceae-Gelatoporia-Gelatoporia_subvermispora-EMD37114</t>
  </si>
  <si>
    <t>tig00020592_g11639.t1</t>
  </si>
  <si>
    <t>gi|971508893|dbj|GAQ89316.1|</t>
  </si>
  <si>
    <t>Eukaryota-Viridiplantae-Streptophyta-Klebsormidiophyceae-Klebsormidiales-Klebsormidiaceae-Klebsormidium-Klebsormidium_flaccidum-GAQ89316</t>
  </si>
  <si>
    <t>tig00020675_g12596.t1</t>
  </si>
  <si>
    <t>gi|1026583661|gb|OAD68335.1|</t>
  </si>
  <si>
    <t>Eukaryota-Fungi-Mucoromycota-undef-Mucorales-Phycomycetaceae-Phycomyces-Phycomyces_blakesleeanus-OAD68335</t>
  </si>
  <si>
    <t>tig00000042_g15485.t1</t>
  </si>
  <si>
    <t>gi|499705064|ref|WP_011385798.1|</t>
  </si>
  <si>
    <t>Bacteria-undef-Proteobacteria-Alphaproteobacteria-Rhodospirillales-Rhodospirillaceae-Magnetospirillum-Magnetospirillum_magneticum-WP_011385798</t>
  </si>
  <si>
    <t>tig00021433_g21270.t1</t>
  </si>
  <si>
    <t>gi|971513588|dbj|GAQ84645.1|</t>
  </si>
  <si>
    <t>Eukaryota-Viridiplantae-Streptophyta-Klebsormidiophyceae-Klebsormidiales-Klebsormidiaceae-Klebsormidium-Klebsormidium_flaccidum-GAQ84645</t>
  </si>
  <si>
    <t>tig00021534_g22243.t1</t>
  </si>
  <si>
    <t>gi|470526445|ref|XP_004356759.1|</t>
  </si>
  <si>
    <t>Eukaryota-undef-undef-undef-Longamoebia-Acanthamoebidae-Acanthamoeba-Acanthamoeba_castellanii-XP_004356759</t>
  </si>
  <si>
    <t>tig00000808_g4425.t1</t>
  </si>
  <si>
    <t>gi|545713945|ref|XP_005709275.1|</t>
  </si>
  <si>
    <t>Eukaryota-undef-undef-Bangiophyceae-Cyanidiales-Cyanidiaceae-Galdieria-Galdieria_sulphuraria-XP_005709275</t>
  </si>
  <si>
    <t>tig00001024_g6345.t1</t>
  </si>
  <si>
    <t>gi|1025200130|ref|XP_016476858.1|</t>
  </si>
  <si>
    <t>Eukaryota-Viridiplantae-Streptophyta-undef-Solanales-Solanaceae-Nicotiana-Nicotiana_tabacum-XP_016476858</t>
  </si>
  <si>
    <t>tig00001339_g8278.t1</t>
  </si>
  <si>
    <t>gi|162464317|ref|NP_001105848.1|</t>
  </si>
  <si>
    <t>Eukaryota-Viridiplantae-Streptophyta-Liliopsida-Poales-Poaceae-Zea-Zea_mays-NP_001105848</t>
  </si>
  <si>
    <t>tig00001527_g9251.t2</t>
  </si>
  <si>
    <t>tig00000158_g10202.t1</t>
  </si>
  <si>
    <t>tig00020902_g15007.t1</t>
  </si>
  <si>
    <t>gi|916606625|ref|WP_051213716.1|</t>
  </si>
  <si>
    <t>Bacteria-undef-Proteobacteria-Betaproteobacteria-Burkholderiales-Burkholderiaceae-Candidatus Glomeribacter-Glomeribacter_sp._1016415-WP_051213716</t>
  </si>
  <si>
    <t>tig00020927_g15975.t1</t>
  </si>
  <si>
    <t>gi|545713257|ref|XP_005708932.1|</t>
  </si>
  <si>
    <t>Eukaryota-undef-undef-Bangiophyceae-Cyanidiales-Cyanidiaceae-Galdieria-Galdieria_sulphuraria-XP_005708932</t>
  </si>
  <si>
    <t>tig00021127_g18864.t1</t>
  </si>
  <si>
    <t>gi|743848852|ref|XP_011028326.1|</t>
  </si>
  <si>
    <t>Eukaryota-Viridiplantae-Streptophyta-undef-Malpighiales-Salicaceae-Populus-Populus_euphratica-XP_011028326</t>
  </si>
  <si>
    <t>tig00021357_g20795.t1</t>
  </si>
  <si>
    <t>gi|653050690|ref|WP_027302268.1|</t>
  </si>
  <si>
    <t>Bacteria-undef-Proteobacteria-Alphaproteobacteria-Rhodospirillales-undef-undef-Rhodospirillales_bacterium_URHD0088-WP_027302268</t>
  </si>
  <si>
    <t>tig00021491_g21765.t1</t>
  </si>
  <si>
    <t>gi|921301726|ref|WP_053236934.1|</t>
  </si>
  <si>
    <t>Bacteria-undef-Proteobacteria-Deltaproteobacteria-Myxococcales-Sandaracinaceae-Sandaracinus-Sandaracinus_amylolyticus-WP_053236934</t>
  </si>
  <si>
    <t>tig00000383_g24642.t1</t>
  </si>
  <si>
    <t>gi|972344201|ref|WP_059000231.1|</t>
  </si>
  <si>
    <t>Bacteria-undef-Cyanobacteria-undef-Synechococcales-Leptolyngbyaceae-Leptolyngbya-Leptolyngbya_sp._NIES-2104-WP_059000231</t>
  </si>
  <si>
    <t>tig00000411_g545.t1</t>
  </si>
  <si>
    <t>tig00000808_g4426.t1</t>
  </si>
  <si>
    <t>gi|771610428|ref|WP_045221373.1|</t>
  </si>
  <si>
    <t>Bacteria-undef-Proteobacteria-Deltaproteobacteria-Desulfovibrionales-Desulfonatronaceae-Desulfonatronum-Desulfonatronum_thioautotrophicum-WP_045221373</t>
  </si>
  <si>
    <t>tig00001154_g7307.t1</t>
  </si>
  <si>
    <t>gi|357443763|ref|XP_003592159.1|</t>
  </si>
  <si>
    <t>Eukaryota-Viridiplantae-Streptophyta-undef-Fabales-Fabaceae-Medicago-Medicago_truncatula-XP_003592159</t>
  </si>
  <si>
    <t>tig00001339_g8279.t1</t>
  </si>
  <si>
    <t>gi|119186777|ref|XP_001243995.1|</t>
  </si>
  <si>
    <t>Eukaryota-Fungi-Ascomycota-Eurotiomycetes-Onygenales-undef-Coccidioides-Coccidioides_immitis-XP_001243995</t>
  </si>
  <si>
    <t>tig00001527_g9252.t1</t>
  </si>
  <si>
    <t>gi|545375190|ref|XP_005651802.1|</t>
  </si>
  <si>
    <t>Eukaryota-Viridiplantae-Chlorophyta-Trebouxiophyceae-undef-Coccomyxaceae-Coccomyxa-Coccomyxa_subellipsoidea-XP_005651802</t>
  </si>
  <si>
    <t>tig00000158_g10203.t1</t>
  </si>
  <si>
    <t>tig00020562_g11159.t1</t>
  </si>
  <si>
    <t>gi|595775096|ref|XP_007266091.1|</t>
  </si>
  <si>
    <t>Eukaryota-Fungi-Basidiomycota-Agaricomycetes-Hymenochaetales-Hymenochaetaceae-Fomitiporia-Fomitiporia_mediterranea-XP_007266091</t>
  </si>
  <si>
    <t>tig00020902_g15008.t1</t>
  </si>
  <si>
    <t>tig00020927_g15976.t1</t>
  </si>
  <si>
    <t>gi|523989885|emb|CCX75304.1|</t>
  </si>
  <si>
    <t>Bacteria-undef-Firmicutes-Clostridia-Clostridiales-Lachnospiraceae-Dorea-Dorea_sp._CAG:105-CCX75304</t>
  </si>
  <si>
    <t>tig00021127_g18865.t1</t>
  </si>
  <si>
    <t>gi|1059105995|ref|XP_017704734.1|</t>
  </si>
  <si>
    <t>Eukaryota-Metazoa-Chordata-Mammalia-Primates-Cercopithecidae-Rhinopithecus-Rhinopithecus_bieti-XP_017704734</t>
  </si>
  <si>
    <t>tig00021491_g21766.t1</t>
  </si>
  <si>
    <t>gi|414585127|tpg|DAA35698.1|</t>
  </si>
  <si>
    <t>Eukaryota-Viridiplantae-Streptophyta-Liliopsida-Poales-Poaceae-Zea-Zea_mays-DAA35698</t>
  </si>
  <si>
    <t>tig00021589_g22741.t1</t>
  </si>
  <si>
    <t>gi|493683848|ref|WP_006633987.1|</t>
  </si>
  <si>
    <t>Bacteria-undef-Cyanobacteria-undef-Oscillatoriales-Microcoleaceae-Microcoleus-Microcoleus_vaginatus-WP_006633987</t>
  </si>
  <si>
    <t>tig00000605_g2485.t1</t>
  </si>
  <si>
    <t>gi|971516667|dbj|GAQ81537.1|</t>
  </si>
  <si>
    <t>Eukaryota-Viridiplantae-Streptophyta-Klebsormidiophyceae-Klebsormidiales-Klebsormidiaceae-Klebsormidium-Klebsormidium_flaccidum-GAQ81537</t>
  </si>
  <si>
    <t>tig00001154_g7308.t1</t>
  </si>
  <si>
    <t>gi|594030554|ref|XP_006039696.1|</t>
  </si>
  <si>
    <t>Eukaryota-Metazoa-Chordata-Mammalia-undef-Bovidae-Bubalus-Bubalus_bubalis-XP_006039696</t>
  </si>
  <si>
    <t>tig00000158_g10203.t2</t>
  </si>
  <si>
    <t>tig00020562_g11160.t1</t>
  </si>
  <si>
    <t>gi|524906055|ref|XP_005108376.1|</t>
  </si>
  <si>
    <t>Eukaryota-Metazoa-Mollusca-Gastropoda-undef-Aplysiidae-Aplysia-Aplysia_californica-XP_005108376</t>
  </si>
  <si>
    <t>tig00020614_g12128.t1</t>
  </si>
  <si>
    <t>tig00020902_g15009.t1</t>
  </si>
  <si>
    <t>gi|751684695|gb|KIM34762.1|</t>
  </si>
  <si>
    <t>Eukaryota-Fungi-Basidiomycota-Agaricomycetes-Agaricales-Cortinariaceae-Hebeloma-Hebeloma_cylindrosporum-KIM34762</t>
  </si>
  <si>
    <t>tig00020927_g15977.t1</t>
  </si>
  <si>
    <t>gi|1026763685|gb|OAE24653.1|</t>
  </si>
  <si>
    <t>Eukaryota-Viridiplantae-Streptophyta-Marchantiopsida-Marchantiales-Marchantiaceae-Marchantia-Marchantia_polymorpha-OAE24653</t>
  </si>
  <si>
    <t>tig00021127_g18866.t1</t>
  </si>
  <si>
    <t>gi|551637788|ref|XP_005821711.1|</t>
  </si>
  <si>
    <t>Eukaryota-undef-undef-Cryptophyta-Pyrenomonadales-Geminigeraceae-Guillardia-Guillardia_theta-XP_005821711</t>
  </si>
  <si>
    <t>tig00000227_g19830.t1</t>
  </si>
  <si>
    <t>gi|1033370168|ref|XP_016851466.1|</t>
  </si>
  <si>
    <t>Eukaryota-Metazoa-Chordata-undef-Squamata-Iguanidae-Anolis-Anolis_carolinensis-XP_016851466</t>
  </si>
  <si>
    <t>tig00000900_g5389.t1</t>
  </si>
  <si>
    <t>gi|505039418|ref|WP_015226520.1|</t>
  </si>
  <si>
    <t>Bacteria-undef-Cyanobacteria-undef-Chroococcales-Aphanothecaceae-Halothece-Halothece_sp._PCC_7418-WP_015226520</t>
  </si>
  <si>
    <t>tig00000117_g6348.t1</t>
  </si>
  <si>
    <t>tig00001339_g8281.t1</t>
  </si>
  <si>
    <t>gi|1005423457|ref|XP_015771653.1|</t>
  </si>
  <si>
    <t>Eukaryota-Metazoa-Cnidaria-Anthozoa-Scleractinia-Acroporidae-Acropora-Acropora_digitifera-XP_015771653</t>
  </si>
  <si>
    <t>tig00020562_g11161.t1</t>
  </si>
  <si>
    <t>gi|66803138|ref|XP_635412.1|</t>
  </si>
  <si>
    <t>Eukaryota-undef-undef-undef-Dictyosteliida-undef-Dictyostelium-Dictyostelium_discoideum-XP_635412</t>
  </si>
  <si>
    <t>tig00020902_g15010.t1</t>
  </si>
  <si>
    <t>gi|255083987|ref|XP_002508568.1|</t>
  </si>
  <si>
    <t>Eukaryota-Viridiplantae-Chlorophyta-Mamiellophyceae-Mamiellales-Mamiellaceae-Micromonas-Micromonas_commoda-XP_002508568</t>
  </si>
  <si>
    <t>tig00020927_g15978.t1</t>
  </si>
  <si>
    <t>gi|544214078|ref|XP_005537186.1|</t>
  </si>
  <si>
    <t>Eukaryota-undef-undef-Bangiophyceae-Cyanidiales-Cyanidiaceae-Cyanidioschyzon-Cyanidioschyzon_merolae-XP_005537186</t>
  </si>
  <si>
    <t>tig00021070_g17905.t1</t>
  </si>
  <si>
    <t>gi|502326171|ref|WP_012763992.1|</t>
  </si>
  <si>
    <t>Bacteria-undef-Proteobacteria-Gammaproteobacteria-Enterobacterales-Pectobacteriaceae-Dickeya-Dickeya_paradisiaca-WP_012763992</t>
  </si>
  <si>
    <t>tig00021127_g18867.t1</t>
  </si>
  <si>
    <t>gi|302839906|ref|XP_002951509.1|</t>
  </si>
  <si>
    <t>Eukaryota-Viridiplantae-Chlorophyta-Chlorophyceae-Chlamydomonadales-Volvocaceae-Volvox-Volvox_carteri-XP_002951509</t>
  </si>
  <si>
    <t>tig00000227_g19831.t1</t>
  </si>
  <si>
    <t>gi|571029052|ref|WP_024123849.1|</t>
  </si>
  <si>
    <t>Bacteria-undef-Cyanobacteria-undef-Synechococcales-Synechococcaceae-Thermosynechococcus-Thermosynechococcus_sp._NK55a-WP_024123849</t>
  </si>
  <si>
    <t>tig00021357_g20798.t1</t>
  </si>
  <si>
    <t>gi|1046806590|gb|OCL12069.1|</t>
  </si>
  <si>
    <t>Eukaryota-Fungi-Ascomycota-Dothideomycetes-undef-Gloniaceae-Glonium-Glonium_stellatum-OCL12069</t>
  </si>
  <si>
    <t>tig00021491_g21768.t1</t>
  </si>
  <si>
    <t>gi|953501257|emb|CEG37627.1|</t>
  </si>
  <si>
    <t>Eukaryota-undef-undef-Oomycetes-Peronosporales-Peronosporaceae-Plasmopara-Plasmopara_halstedii-CEG37627</t>
  </si>
  <si>
    <t>tig00000383_g24645.t1</t>
  </si>
  <si>
    <t>gi|302790738|ref|XP_002977136.1|</t>
  </si>
  <si>
    <t>Eukaryota-Viridiplantae-Streptophyta-Lycopodiopsida-Selaginellales-Selaginellaceae-Selaginella-Selaginella_moellendorffii-XP_002977136</t>
  </si>
  <si>
    <t>tig00000605_g2487.t1</t>
  </si>
  <si>
    <t>gi|749902601|gb|KIJ70066.1|</t>
  </si>
  <si>
    <t>Eukaryota-Fungi-Basidiomycota-Agaricomycetes-Boletales-Paxillaceae-Hydnomerulius-Hydnomerulius_pinastri-KIJ70066</t>
  </si>
  <si>
    <t>tig00000808_g4429.t1</t>
  </si>
  <si>
    <t>gi|470505617|ref|XP_004348593.1|</t>
  </si>
  <si>
    <t>Eukaryota-undef-undef-undef-Longamoebia-Acanthamoebidae-Acanthamoeba-Acanthamoeba_castellanii-XP_004348593</t>
  </si>
  <si>
    <t>tig00000900_g5390.t1</t>
  </si>
  <si>
    <t>tig00001155_g7310.t1</t>
  </si>
  <si>
    <t>gi|524894742|ref|XP_005103863.1|</t>
  </si>
  <si>
    <t>Eukaryota-Metazoa-Mollusca-Gastropoda-undef-Aplysiidae-Aplysia-Aplysia_californica-XP_005103863</t>
  </si>
  <si>
    <t>tig00001339_g8282.t1</t>
  </si>
  <si>
    <t>gi|356514563|ref|XP_003525975.1|</t>
  </si>
  <si>
    <t>Eukaryota-Viridiplantae-Streptophyta-undef-Fabales-Fabaceae-Glycine-Glycine_max-XP_003525975</t>
  </si>
  <si>
    <t>tig00020697_g13085.t1</t>
  </si>
  <si>
    <t>tig00020806_g14031.t1</t>
  </si>
  <si>
    <t>gi|682422123|gb|KFY91029.1|</t>
  </si>
  <si>
    <t>Eukaryota-Fungi-Ascomycota-Leotiomycetes-undef-Pseudeurotiaceae-Pseudogymnoascus-Pseudogymnoascus_sp._VKM_F-4517_(FW-2822)-KFY91029</t>
  </si>
  <si>
    <t>tig00020902_g15011.t1</t>
  </si>
  <si>
    <t>gi|873238860|emb|CEL95363.1|</t>
  </si>
  <si>
    <t>Eukaryota-undef-Chromerida-undef-undef-undef-Vitrella-Vitrella_brassicaformis-CEL95363</t>
  </si>
  <si>
    <t>tig00020927_g15979.t1</t>
  </si>
  <si>
    <t>gi|652391959|ref|WP_026787806.1|</t>
  </si>
  <si>
    <t>Bacteria-undef-Cyanobacteria-undef-Oscillatoriales-Microcoleaceae-Planktothrix-undef-WP_026787806</t>
  </si>
  <si>
    <t>tig00000093_g3461.t1</t>
  </si>
  <si>
    <t>gi|75700977|gb|ABA20653.1|</t>
  </si>
  <si>
    <t>Bacteria-undef-Cyanobacteria-undef-Nostocales-Nostocaceae-Anabaena-Anabaena_variabilis-ABA20653</t>
  </si>
  <si>
    <t>tig00000808_g4430.t1</t>
  </si>
  <si>
    <t>gi|1013937734|gb|KYQ91430.1|</t>
  </si>
  <si>
    <t>Eukaryota-undef-undef-undef-Dictyosteliida-undef-Dictyostelium-Dictyostelium_lacteum-KYQ91430</t>
  </si>
  <si>
    <t>tig00000900_g5391.t1</t>
  </si>
  <si>
    <t>gi|672827851|gb|KFH72741.1|</t>
  </si>
  <si>
    <t>Eukaryota-Fungi-Mucoromycota-undef-Mortierellales-Mortierellaceae-Mortierella-Mortierella_verticillata-KFH72741</t>
  </si>
  <si>
    <t>tig00001155_g7311.t1</t>
  </si>
  <si>
    <t>gi|546319646|ref|XP_005717080.1|</t>
  </si>
  <si>
    <t>Eukaryota-undef-undef-Florideophyceae-Gigartinales-Gigartinaceae-Chondrus-Chondrus_crispus-XP_005717080</t>
  </si>
  <si>
    <t>tig00001339_g8283.t1</t>
  </si>
  <si>
    <t>gi|926786744|ref|XP_013901846.1|</t>
  </si>
  <si>
    <t>Eukaryota-Viridiplantae-Chlorophyta-Chlorophyceae-Sphaeropleales-Selenastraceae-Monoraphidium-Monoraphidium_neglectum-XP_013901846</t>
  </si>
  <si>
    <t>tig00020806_g14032.t1</t>
  </si>
  <si>
    <t>gi|926797691|ref|XP_013906269.1|</t>
  </si>
  <si>
    <t>Eukaryota-Viridiplantae-Chlorophyta-Chlorophyceae-Sphaeropleales-Selenastraceae-Monoraphidium-Monoraphidium_neglectum-XP_013906269</t>
  </si>
  <si>
    <t>tig00020927_g15980.t1</t>
  </si>
  <si>
    <t>gi|1009125356|ref|XP_015879569.1|</t>
  </si>
  <si>
    <t>Eukaryota-Viridiplantae-Streptophyta-undef-Rosales-Rhamnaceae-Ziziphus-Ziziphus_jujuba-XP_015879569</t>
  </si>
  <si>
    <t>tig00020996_g16953.t1</t>
  </si>
  <si>
    <t>gi|76162753|gb|AAX30591.2|</t>
  </si>
  <si>
    <t>Eukaryota-Metazoa-Platyhelminthes-Trematoda-Strigeidida-Schistosomatidae-Schistosoma-Schistosoma_japonicum-AAX30591</t>
  </si>
  <si>
    <t>tig00021070_g17907.t1</t>
  </si>
  <si>
    <t>gi|742452322|ref|WP_038909177.1|</t>
  </si>
  <si>
    <t>Bacteria-undef-Proteobacteria-Gammaproteobacteria-Enterobacterales-Pectobacteriaceae-Dickeya-Dickeya_zeae-WP_038909177</t>
  </si>
  <si>
    <t>tig00000227_g19833.t1</t>
  </si>
  <si>
    <t>gi|340381150|ref|XP_003389084.1|</t>
  </si>
  <si>
    <t>tig00000383_g24647.t1</t>
  </si>
  <si>
    <t>tig00000492_g1517.t1</t>
  </si>
  <si>
    <t>gi|496142886|ref|WP_008867393.1|</t>
  </si>
  <si>
    <t>Bacteria-undef-Bacteroidetes-Flavobacteriia-undef-undef-undef-Flavobacteria_bacterium_MS024-3C-WP_008867393</t>
  </si>
  <si>
    <t>tig00000093_g3462.t1</t>
  </si>
  <si>
    <t>tig00000808_g4431.t1</t>
  </si>
  <si>
    <t>gi|922870119|gb|KOO36066.1|</t>
  </si>
  <si>
    <t>Eukaryota-undef-undef-undef-Prymnesiales-Chrysochromulinaceae-Chrysochromulina-Chrysochromulina_sp._CCMP291-KOO36066</t>
  </si>
  <si>
    <t>tig00001155_g7312.t1</t>
  </si>
  <si>
    <t>gi|703088687|ref|XP_010093597.1|</t>
  </si>
  <si>
    <t>Eukaryota-Viridiplantae-Streptophyta-undef-Rosales-Moraceae-Morus-Morus_notabilis-XP_010093597</t>
  </si>
  <si>
    <t>tig00001339_g8284.t1</t>
  </si>
  <si>
    <t>gi|727145416|emb|CEG72388.1|</t>
  </si>
  <si>
    <t>Eukaryota-Fungi-Mucoromycota-undef-Mucorales-Rhizopodaceae-Rhizopus-Rhizopus_microsporus-CEG72388</t>
  </si>
  <si>
    <t>tig00020562_g11164.t1</t>
  </si>
  <si>
    <t>gi|495522184|ref|WP_008246829.1|</t>
  </si>
  <si>
    <t>Bacteria-undef-Bacteroidetes-Sphingobacteriia-Sphingobacteriales-Sphingobacteriaceae-Pedobacter-Pedobacter_sp._BAL39-WP_008246829</t>
  </si>
  <si>
    <t>tig00020902_g15013.t1</t>
  </si>
  <si>
    <t>gi|918325476|ref|WP_052393719.1|</t>
  </si>
  <si>
    <t>Bacteria-undef-Proteobacteria-Betaproteobacteria-Burkholderiales-Burkholderiaceae-undef-bacterium_endosymbiont_of_Mortierella_elongata_FMR23-6-WP_052393719</t>
  </si>
  <si>
    <t>tig00020927_g15981.t1</t>
  </si>
  <si>
    <t>gi|494033718|ref|WP_006975851.1|</t>
  </si>
  <si>
    <t>Bacteria-undef-Proteobacteria-Deltaproteobacteria-Myxococcales-Nannocystaceae-Plesiocystis-Plesiocystis_pacifica-WP_006975851</t>
  </si>
  <si>
    <t>tig00000227_g19834.t1</t>
  </si>
  <si>
    <t>tig00000383_g24648.t1</t>
  </si>
  <si>
    <t>gi|291222379|ref|XP_002731197.1|</t>
  </si>
  <si>
    <t>Eukaryota-Metazoa-Hemichordata-Enteropneusta-undef-Harrimaniidae-Saccoglossus-Saccoglossus_kowalevskii-XP_002731197</t>
  </si>
  <si>
    <t>tig00000492_g1518.t1</t>
  </si>
  <si>
    <t>gi|1015892180|ref|WP_062865421.1|</t>
  </si>
  <si>
    <t>Bacteria-undef-Actinobacteria-Actinobacteria-Corynebacteriales-Mycobacteriaceae-Mycobacterium-Mycobacterium_abscessus-WP_062865421</t>
  </si>
  <si>
    <t>tig00000605_g2490.t1</t>
  </si>
  <si>
    <t>gi|917063033|ref|WP_051669745.1|</t>
  </si>
  <si>
    <t>Bacteria-undef-Acidobacteria-Solibacteres-Solibacterales-Bryobacteraceae-Bryobacter-Bryobacter_aggregatus-WP_051669745</t>
  </si>
  <si>
    <t>tig00000808_g4432.t1</t>
  </si>
  <si>
    <t>gi|1016676543|ref|XP_016063401.1|</t>
  </si>
  <si>
    <t>Eukaryota-Metazoa-Chordata-Mammalia-Chiroptera-Vespertilionidae-Miniopterus-Miniopterus_natalensis-XP_016063401</t>
  </si>
  <si>
    <t>tig00000900_g5393.t1</t>
  </si>
  <si>
    <t>gi|817300217|ref|XP_012320553.1|</t>
  </si>
  <si>
    <t>Eukaryota-Metazoa-Chordata-Mammalia-Primates-Aotidae-Aotus-Aotus_nancymaae-XP_012320553</t>
  </si>
  <si>
    <t>tig00001155_g7313.t1</t>
  </si>
  <si>
    <t>gi|738047546|ref|WP_036006436.1|</t>
  </si>
  <si>
    <t>Bacteria-undef-Cyanobacteria-undef-Synechococcales-Leptolyngbyaceae-Leptolyngbya-Leptolyngbya_sp._JSC-1-WP_036006436</t>
  </si>
  <si>
    <t>tig00001527_g9258.t1</t>
  </si>
  <si>
    <t>gi|544218599|ref|XP_005539443.1|</t>
  </si>
  <si>
    <t>Eukaryota-undef-undef-Bangiophyceae-Cyanidiales-Cyanidiaceae-Cyanidioschyzon-Cyanidioschyzon_merolae-XP_005539443</t>
  </si>
  <si>
    <t>tig00020562_g11165.t1</t>
  </si>
  <si>
    <t>gi|502946509|ref|WP_013181485.1|</t>
  </si>
  <si>
    <t>Bacteria-undef-Chlamydiae-Chlamydiia-Parachlamydiales-Waddliaceae-Waddlia-Waddlia_chondrophila-WP_013181485</t>
  </si>
  <si>
    <t>tig00020614_g12133.t1</t>
  </si>
  <si>
    <t>gi|831756308|ref|XP_012748684.1|</t>
  </si>
  <si>
    <t>Eukaryota-undef-undef-undef-Dictyosteliida-undef-Acytostelium-Acytostelium_subglobosum-XP_012748684</t>
  </si>
  <si>
    <t>tig00020697_g13088.t1</t>
  </si>
  <si>
    <t>tig00020806_g14034.t1</t>
  </si>
  <si>
    <t>gi|959054638|ref|XP_014730168.1|</t>
  </si>
  <si>
    <t>Eukaryota-Metazoa-Chordata-Aves-Passeriformes-Sturnidae-Sturnus-Sturnus_vulgaris-XP_014730168</t>
  </si>
  <si>
    <t>tig00020902_g15014.t1</t>
  </si>
  <si>
    <t>gi|797207799|ref|WP_045868751.1|</t>
  </si>
  <si>
    <t>Bacteria-undef-Cyanobacteria-undef-Nostocales-Tolypothrichaceae-Tolypothrix-Tolypothrix_sp._PCC_7601-WP_045868751</t>
  </si>
  <si>
    <t>tig00020927_g15982.t1</t>
  </si>
  <si>
    <t>gi|647400622|emb|CDR46267.1|</t>
  </si>
  <si>
    <t>Eukaryota-Fungi-Basidiomycota-Microbotryomycetes-Sporidiobolales-Sporidiobolaceae-Rhodotorula-Rhodotorula_toruloides-CDR46267</t>
  </si>
  <si>
    <t>tig00021070_g17909.t1</t>
  </si>
  <si>
    <t>gi|765552827|gb|KJE93448.1|</t>
  </si>
  <si>
    <t>Eukaryota-undef-undef-Ichthyosporea-undef-undef-Capsaspora-Capsaspora_owczarzaki-KJE93448</t>
  </si>
  <si>
    <t>tig00000248_g21772.t1</t>
  </si>
  <si>
    <t>gi|771599449|ref|WP_045213147.1|</t>
  </si>
  <si>
    <t>Bacteria-undef-Proteobacteria-Deltaproteobacteria-Desulfovibrionales-Desulfohalobiaceae-Desulfonatronovibrio-Desulfonatronovibrio_magnus-WP_045213147</t>
  </si>
  <si>
    <t>tig00000383_g24649.t1</t>
  </si>
  <si>
    <t>gi|971515234|dbj|GAQ82989.1|</t>
  </si>
  <si>
    <t>Eukaryota-Viridiplantae-Streptophyta-Klebsormidiophyceae-Klebsormidiales-Klebsormidiaceae-Klebsormidium-Klebsormidium_flaccidum-GAQ82989</t>
  </si>
  <si>
    <t>tig00000411_g550.t1</t>
  </si>
  <si>
    <t>gi|571471441|ref|XP_006585312.1|</t>
  </si>
  <si>
    <t>Eukaryota-Viridiplantae-Streptophyta-undef-Fabales-Fabaceae-Glycine-Glycine_max-XP_006585312</t>
  </si>
  <si>
    <t>tig00000605_g2490.t2</t>
  </si>
  <si>
    <t>tig00000808_g4433.t1</t>
  </si>
  <si>
    <t>gi|672819988|gb|KFH64886.1|</t>
  </si>
  <si>
    <t>Eukaryota-Fungi-Mucoromycota-undef-Mortierellales-Mortierellaceae-Mortierella-Mortierella_verticillata-KFH64886</t>
  </si>
  <si>
    <t>tig00000117_g6353.t1</t>
  </si>
  <si>
    <t>gi|915291167|ref|XP_013308292.1|</t>
  </si>
  <si>
    <t>Eukaryota-Metazoa-Nematoda-Chromadorea-Rhabditida-Ancylostomatidae-Necator-Necator_americanus-XP_013308292</t>
  </si>
  <si>
    <t>tig00000158_g10209.t1</t>
  </si>
  <si>
    <t>gi|497851502|ref|WP_010165658.1|</t>
  </si>
  <si>
    <t>Bacteria-undef-Firmicutes-Clostridia-Clostridiales-undef-Epulopiscium-Epulopiscium_sp._'N.t._morphotype_B'-WP_010165658</t>
  </si>
  <si>
    <t>tig00020614_g12134.t1</t>
  </si>
  <si>
    <t>gi|584011187|ref|XP_006800515.1|</t>
  </si>
  <si>
    <t>Eukaryota-Metazoa-Chordata-Actinopteri-Cichliformes-Cichlidae-Neolamprologus-Neolamprologus_brichardi-XP_006800515</t>
  </si>
  <si>
    <t>tig00020927_g15983.t1</t>
  </si>
  <si>
    <t>gi|1059821537|emb|SCA58080.1|</t>
  </si>
  <si>
    <t>Bacteria-undef-Proteobacteria-Alphaproteobacteria-Rhizobiales-Methylocystaceae-Terasakiella-Terasakiella_sp._PR1-SCA58080</t>
  </si>
  <si>
    <t>tig00021070_g17910.t1</t>
  </si>
  <si>
    <t>gi|780160254|ref|XP_011682964.1|</t>
  </si>
  <si>
    <t>Eukaryota-Metazoa-Echinodermata-Echinoidea-Echinoida-Strongylocentrotidae-Strongylocentrotus-Strongylocentrotus_purpuratus-XP_011682964</t>
  </si>
  <si>
    <t>tig00021127_g18872.t1</t>
  </si>
  <si>
    <t>gi|813156342|ref|XP_012201520.1|</t>
  </si>
  <si>
    <t>Eukaryota-undef-undef-Oomycetes-Saprolegniales-Saprolegniaceae-Saprolegnia-Saprolegnia_parasitica-XP_012201520</t>
  </si>
  <si>
    <t>tig00000248_g21773.t1</t>
  </si>
  <si>
    <t>gi|545706951|ref|XP_005705791.1|</t>
  </si>
  <si>
    <t>Eukaryota-undef-undef-Bangiophyceae-Cyanidiales-Cyanidiaceae-Galdieria-Galdieria_sulphuraria-XP_005705791</t>
  </si>
  <si>
    <t>tig00000383_g24650.t1</t>
  </si>
  <si>
    <t>gi|1026773856|gb|OAE33014.1|</t>
  </si>
  <si>
    <t>Eukaryota-Viridiplantae-Streptophyta-Marchantiopsida-Marchantiales-Marchantiaceae-Marchantia-Marchantia_polymorpha-OAE33014</t>
  </si>
  <si>
    <t>tig00000411_g550.t2</t>
  </si>
  <si>
    <t>tig00000605_g2491.t1</t>
  </si>
  <si>
    <t>tig00000093_g3465.t1</t>
  </si>
  <si>
    <t>gi|530587298|ref|XP_005287382.1|</t>
  </si>
  <si>
    <t>Eukaryota-Metazoa-Chordata-undef-Testudines-Emydidae-Chrysemys-Chrysemys_picta-XP_005287382</t>
  </si>
  <si>
    <t>tig00000808_g4434.t1</t>
  </si>
  <si>
    <t>gi|734328959|gb|KHN06089.1|</t>
  </si>
  <si>
    <t>Eukaryota-Viridiplantae-Streptophyta-undef-Fabales-Fabaceae-Glycine-Glycine_soja-KHN06089</t>
  </si>
  <si>
    <t>tig00000900_g5395.t1</t>
  </si>
  <si>
    <t>gi|1026975300|ref|XP_016609942.1|</t>
  </si>
  <si>
    <t>Eukaryota-Fungi-Chytridiomycota-Chytridiomycetes-Spizellomycetales-Spizellomycetaceae-Spizellomyces-Spizellomyces_punctatus-XP_016609942</t>
  </si>
  <si>
    <t>tig00000117_g6354.t1</t>
  </si>
  <si>
    <t>gi|642124174|emb|CDQ62375.1|</t>
  </si>
  <si>
    <t>Eukaryota-Metazoa-Chordata-Actinopteri-Salmoniformes-Salmonidae-Oncorhynchus-Oncorhynchus_mykiss-CDQ62375</t>
  </si>
  <si>
    <t>tig00001155_g7315.t1</t>
  </si>
  <si>
    <t>gi|302834569|ref|XP_002948847.1|</t>
  </si>
  <si>
    <t>Eukaryota-Viridiplantae-Chlorophyta-Chlorophyceae-Chlamydomonadales-Volvocaceae-Volvox-Volvox_carteri-XP_002948847</t>
  </si>
  <si>
    <t>tig00001339_g8287.t1</t>
  </si>
  <si>
    <t>gi|889917419|ref|WP_048861798.1|</t>
  </si>
  <si>
    <t>Bacteria-undef-Proteobacteria-Alphaproteobacteria-Rhodospirillales-Acetobacteraceae-Acidisphaera-Acidisphaera_rubrifaciens-WP_048861798</t>
  </si>
  <si>
    <t>tig00001527_g9260.t1</t>
  </si>
  <si>
    <t>gi|731244540|ref|XP_010635442.1|</t>
  </si>
  <si>
    <t>Eukaryota-Metazoa-Chordata-Mammalia-Rodentia-Bathyergidae-Fukomys-Fukomys_damarensis-XP_010635442</t>
  </si>
  <si>
    <t>tig00020614_g12135.t1</t>
  </si>
  <si>
    <t>gi|971509428|dbj|GAQ88771.1|</t>
  </si>
  <si>
    <t>Eukaryota-Viridiplantae-Streptophyta-Klebsormidiophyceae-Klebsormidiales-Klebsormidiaceae-Klebsormidium-Klebsormidium_flaccidum-GAQ88771</t>
  </si>
  <si>
    <t>tig00020806_g14036.t1</t>
  </si>
  <si>
    <t>gi|855314799|ref|XP_012898637.1|</t>
  </si>
  <si>
    <t>Eukaryota-undef-undef-undef-undef-undef-Blastocystis-Blastocystis_hominis-XP_012898637</t>
  </si>
  <si>
    <t>tig00021070_g17911.t1</t>
  </si>
  <si>
    <t>gi|695162462|ref|XP_009509517.1|</t>
  </si>
  <si>
    <t>Eukaryota-Metazoa-Chordata-Aves-Pelecaniformes-Phalacrocoracidae-Phalacrocorax-Phalacrocorax_carbo-XP_009509517</t>
  </si>
  <si>
    <t>tig00021127_g18873.t1</t>
  </si>
  <si>
    <t>gi|301108337|ref|XP_002903250.1|</t>
  </si>
  <si>
    <t>Eukaryota-undef-undef-Oomycetes-Peronosporales-undef-Phytophthora-Phytophthora_infestans-XP_002903250</t>
  </si>
  <si>
    <t>tig00000248_g21774.t1</t>
  </si>
  <si>
    <t>tig00000383_g24651.t1</t>
  </si>
  <si>
    <t>gi|919056661|ref|XP_013410139.1|</t>
  </si>
  <si>
    <t>Eukaryota-Metazoa-Brachiopoda-Lingulata-Lingulida-Lingulidae-Lingula-Lingula_anatina-XP_013410139</t>
  </si>
  <si>
    <t>tig00000057_g54.t1</t>
  </si>
  <si>
    <t>gi|805776214|ref|XP_012137954.1|</t>
  </si>
  <si>
    <t>Eukaryota-Metazoa-Arthropoda-Insecta-Hymenoptera-Megachilidae-Megachile-Megachile_rotundata-XP_012137954</t>
  </si>
  <si>
    <t>tig00000545_g1991.t1</t>
  </si>
  <si>
    <t>gi|1021836356|gb|KZP24685.1|</t>
  </si>
  <si>
    <t>Eukaryota-Fungi-Basidiomycota-Agaricomycetes-Atheliales-Atheliaceae-Fibulorhizoctonia-Fibulorhizoctonia_sp._CBS_109695-KZP24685</t>
  </si>
  <si>
    <t>tig00000663_g2966.t1</t>
  </si>
  <si>
    <t>gi|504616793|ref|WP_014803895.1|</t>
  </si>
  <si>
    <t>Bacteria-undef-Spirochaetes-Spirochaetia-undef-Leptospiraceae-Turneriella-Turneriella_parva-WP_014803895</t>
  </si>
  <si>
    <t>tig00000760_g3937.t1</t>
  </si>
  <si>
    <t>gi|917484873|ref|WP_052091290.1|</t>
  </si>
  <si>
    <t>Bacteria-undef-Actinobacteria-Actinobacteria-Geodermatophilales-Geodermatophilaceae-Modestobacter-Modestobacter_caceresii-WP_052091290</t>
  </si>
  <si>
    <t>tig00000851_g4894.t1</t>
  </si>
  <si>
    <t>tig00000981_g5869.t1</t>
  </si>
  <si>
    <t>gi|544211403|ref|XP_005536101.1|</t>
  </si>
  <si>
    <t>Eukaryota-undef-undef-Bangiophyceae-Cyanidiales-Cyanidiaceae-Cyanidioschyzon-Cyanidioschyzon_merolae-XP_005536101</t>
  </si>
  <si>
    <t>tig00001073_g6821.t1</t>
  </si>
  <si>
    <t>gi|156360791|ref|XP_001625208.1|</t>
  </si>
  <si>
    <t>Eukaryota-Metazoa-Cnidaria-Anthozoa-Actiniaria-Edwardsiidae-Nematostella-Nematostella_vectensis-XP_001625208</t>
  </si>
  <si>
    <t>tig00001249_g7788.t1</t>
  </si>
  <si>
    <t>gi|497351198|ref|WP_009665411.1|</t>
  </si>
  <si>
    <t>Bacteria-undef-Proteobacteria-Betaproteobacteria-Burkholderiales-Oxalobacteraceae-undef-Oxalobacteraceae_bacterium_IMCC9480-WP_009665411</t>
  </si>
  <si>
    <t>tig00001467_g8761.t1</t>
  </si>
  <si>
    <t>gi|739669226|ref|WP_037524419.1|</t>
  </si>
  <si>
    <t>Bacteria-undef-Proteobacteria-Alphaproteobacteria-Sphingomonadales-Sphingomonadaceae-Sphingomonas-Sphingomonas_wittichii-WP_037524419</t>
  </si>
  <si>
    <t>tig00020553_g10678.t1</t>
  </si>
  <si>
    <t>gi|340387207|ref|XP_003392099.1|</t>
  </si>
  <si>
    <t>Eukaryota-Metazoa-Porifera-Demospongiae-Haplosclerida-Niphatidae-Amphimedon-Amphimedon_queenslandica-XP_003392099</t>
  </si>
  <si>
    <t>tig00020592_g11640.t1</t>
  </si>
  <si>
    <t>gi|1000205023|gb|KXJ76335.1|</t>
  </si>
  <si>
    <t>Eukaryota-Metazoa-Arthropoda-Insecta-Diptera-Culicidae-Aedes-Aedes_albopictus-KXJ76335</t>
  </si>
  <si>
    <t>tig00020675_g12597.t1</t>
  </si>
  <si>
    <t>gi|836630731|ref|WP_047780450.1|</t>
  </si>
  <si>
    <t>Bacteria-undef-Proteobacteria-Gammaproteobacteria-Enterobacterales-Budviciaceae-Pragia-Pragia_fontium-WP_047780450</t>
  </si>
  <si>
    <t>tig00020734_g13555.t1</t>
  </si>
  <si>
    <t>tig00000042_g15486.t1</t>
  </si>
  <si>
    <t>gi|746261044|ref|WP_039309257.1|</t>
  </si>
  <si>
    <t>Bacteria-undef-Firmicutes-Bacilli-Bacillales-Paenibacillaceae-Paenibacillus-Paenibacillus_sp._IHB_B_3415-WP_039309257</t>
  </si>
  <si>
    <t>tig00020951_g16459.t1</t>
  </si>
  <si>
    <t>gi|502686538|ref|WP_012922087.1|</t>
  </si>
  <si>
    <t>Bacteria-undef-Actinobacteria-Actinobacteria-Propionibacteriales-Nocardioidaceae-Kribbella-Kribbella_flavida-WP_012922087</t>
  </si>
  <si>
    <t>tig00021037_g17419.t1</t>
  </si>
  <si>
    <t>gi|567910637|ref|XP_006447632.1|</t>
  </si>
  <si>
    <t>Eukaryota-Viridiplantae-Streptophyta-undef-Sapindales-Rutaceae-Citrus-Citrus_clementina-XP_006447632</t>
  </si>
  <si>
    <t>tig00021433_g21271.t1</t>
  </si>
  <si>
    <t>gi|501562737|ref|WP_012567205.1|</t>
  </si>
  <si>
    <t>Bacteria-undef-Proteobacteria-Alphaproteobacteria-Rhodospirillales-Rhodospirillaceae-Rhodospirillum-Rhodospirillum_centenum-WP_012567205</t>
  </si>
  <si>
    <t>tig00021534_g22244.t1</t>
  </si>
  <si>
    <t>gi|999983888|gb|KXJ23029.1|</t>
  </si>
  <si>
    <t>Eukaryota-Metazoa-Cnidaria-Anthozoa-Actiniaria-Aiptasiidae-Exaiptasia-Exaiptasia_pallida-KXJ23029</t>
  </si>
  <si>
    <t>tig00021721_g23208.t1</t>
  </si>
  <si>
    <t>gi|254582971|ref|XP_002499217.1|</t>
  </si>
  <si>
    <t>Eukaryota-Fungi-Ascomycota-Saccharomycetes-Saccharomycetales-Saccharomycetaceae-Zygosaccharomyces-Zygosaccharomyces_rouxii-XP_002499217</t>
  </si>
  <si>
    <t>tig00000605_g2492.t1</t>
  </si>
  <si>
    <t>gi|923120538|ref|XP_013753741.1|</t>
  </si>
  <si>
    <t>Eukaryota-undef-undef-undef-undef-Apusomonadidae-Thecamonas-Thecamonas_trahens-XP_013753741</t>
  </si>
  <si>
    <t>tig00000808_g4435.t1</t>
  </si>
  <si>
    <t>gi|571487181|ref|XP_006590585.1|</t>
  </si>
  <si>
    <t>Eukaryota-Viridiplantae-Streptophyta-undef-Fabales-Fabaceae-Glycine-Glycine_max-XP_006590585</t>
  </si>
  <si>
    <t>tig00000900_g5396.t1</t>
  </si>
  <si>
    <t>gi|654932470|ref|WP_028382830.1|</t>
  </si>
  <si>
    <t>Bacteria-undef-Proteobacteria-Gammaproteobacteria-Legionellales-Legionellaceae-Legionella-Legionella_moravica-WP_028382830</t>
  </si>
  <si>
    <t>tig00000117_g6355.t1</t>
  </si>
  <si>
    <t>gi|198420844|ref|XP_002119742.1|</t>
  </si>
  <si>
    <t>Eukaryota-Metazoa-Chordata-Ascidiacea-Enterogona-Cionidae-Ciona-Ciona_intestinalis-XP_002119742</t>
  </si>
  <si>
    <t>tig00001339_g8288.t1</t>
  </si>
  <si>
    <t>gi|815886961|ref|XP_001248806.2|</t>
  </si>
  <si>
    <t>Eukaryota-Fungi-Ascomycota-Eurotiomycetes-Onygenales-undef-Coccidioides-Coccidioides_immitis-XP_001248806</t>
  </si>
  <si>
    <t>tig00020614_g12136.t1</t>
  </si>
  <si>
    <t>gi|909138626|gb|KNE64088.1|</t>
  </si>
  <si>
    <t>Eukaryota-Fungi-Blastocladiomycota-Blastocladiomycetes-Blastocladiales-Blastocladiaceae-Allomyces-Allomyces_macrogynus-KNE64088</t>
  </si>
  <si>
    <t>tig00020902_g15016.t1</t>
  </si>
  <si>
    <t>tig00020927_g15985.t1</t>
  </si>
  <si>
    <t>gi|426343405|ref|XP_004038297.1|</t>
  </si>
  <si>
    <t>tig00021127_g18874.t1</t>
  </si>
  <si>
    <t>gi|504949825|ref|WP_015136927.1|</t>
  </si>
  <si>
    <t>Bacteria-undef-Cyanobacteria-undef-Nostocales-Nostocaceae-Nostoc-Nostoc_sp._PCC_7524-WP_015136927</t>
  </si>
  <si>
    <t>tig00000227_g19838.t1</t>
  </si>
  <si>
    <t>gi|971518779|dbj|GAQ79425.1|</t>
  </si>
  <si>
    <t>Eukaryota-Viridiplantae-Streptophyta-Klebsormidiophyceae-Klebsormidiales-Klebsormidiaceae-Klebsormidium-Klebsormidium_flaccidum-GAQ79425</t>
  </si>
  <si>
    <t>tig00000248_g21774.t2</t>
  </si>
  <si>
    <t>tig00000093_g3467.t1</t>
  </si>
  <si>
    <t>gi|499751051|ref|WP_011431785.1|</t>
  </si>
  <si>
    <t>Bacteria-undef-Cyanobacteria-undef-Synechococcales-Synechococcaceae-Synechococcus-Synechococcus_sp._JA-2-3B'a(2-13)-WP_011431785</t>
  </si>
  <si>
    <t>tig00001155_g7317.t1</t>
  </si>
  <si>
    <t>gi|971518737|dbj|GAQ79483.1|</t>
  </si>
  <si>
    <t>Eukaryota-Viridiplantae-Streptophyta-Klebsormidiophyceae-Klebsormidiales-Klebsormidiaceae-Klebsormidium-Klebsormidium_flaccidum-GAQ79483</t>
  </si>
  <si>
    <t>tig00001339_g8289.t1</t>
  </si>
  <si>
    <t>gi|471228263|ref|XP_004035016.1|</t>
  </si>
  <si>
    <t>Eukaryota-undef-undef-Oligohymenophorea-Hymenostomatida-undef-Ichthyophthirius-Ichthyophthirius_multifiliis-XP_004035016</t>
  </si>
  <si>
    <t>tig00001527_g9262.t1</t>
  </si>
  <si>
    <t>gi|58267240|ref|XP_570776.1|</t>
  </si>
  <si>
    <t>Eukaryota-Fungi-Basidiomycota-Tremellomycetes-Tremellales-Cryptococcaceae-Cryptococcus-Cryptococcus_neoformans-XP_570776</t>
  </si>
  <si>
    <t>tig00000158_g10210.t3</t>
  </si>
  <si>
    <t>gi|172087232|ref|XP_001913158.1|</t>
  </si>
  <si>
    <t>Eukaryota-Metazoa-Chordata-Appendicularia-undef-Oikopleuridae-Oikopleura-Oikopleura_dioica-XP_001913158</t>
  </si>
  <si>
    <t>tig00020614_g12137.t1</t>
  </si>
  <si>
    <t>gi|652545929|ref|WP_026939636.1|</t>
  </si>
  <si>
    <t>Bacteria-undef-Proteobacteria-Deltaproteobacteria-Desulfurellales-Desulfurellaceae-Hippea-Hippea_alviniae-WP_026939636</t>
  </si>
  <si>
    <t>tig00020902_g15017.t1</t>
  </si>
  <si>
    <t>gi|1000482869|gb|KXL43797.1|</t>
  </si>
  <si>
    <t>Eukaryota-Fungi-Ascomycota-Dothideomycetes-undef-undef-Acidomyces-Acidomyces_richmondensis-KXL43797</t>
  </si>
  <si>
    <t>tig00020927_g15986.t1</t>
  </si>
  <si>
    <t>gi|5326947|emb|CAB46249.1|</t>
  </si>
  <si>
    <t>Eukaryota-undef-undef-Glaucocystophyceae-undef-Cyanophoraceae-Cyanophora-Cyanophora_paradoxa-CAB46249</t>
  </si>
  <si>
    <t>tig00021127_g18875.t1</t>
  </si>
  <si>
    <t>gi|585107141|gb|EWM25380.1|</t>
  </si>
  <si>
    <t>Eukaryota-undef-Eustigmatophyceae-undef-Eustigmatales-Monodopsidaceae-Nannochloropsis-Nannochloropsis_gaditana-EWM25380</t>
  </si>
  <si>
    <t>tig00000227_g19839.t1</t>
  </si>
  <si>
    <t>gi|470517662|ref|XP_004353230.1|</t>
  </si>
  <si>
    <t>Eukaryota-undef-undef-undef-Longamoebia-Acanthamoebidae-Acanthamoeba-Acanthamoeba_castellanii-XP_004353230</t>
  </si>
  <si>
    <t>tig00000605_g2494.t1</t>
  </si>
  <si>
    <t>gi|308322463|gb|ADO28369.1|</t>
  </si>
  <si>
    <t>Eukaryota-Metazoa-Chordata-Actinopteri-Siluriformes-Ictaluridae-Ictalurus-Ictalurus_furcatus-ADO28369</t>
  </si>
  <si>
    <t>tig00001155_g7318.t1</t>
  </si>
  <si>
    <t>gi|922869615|gb|KOO35698.1|</t>
  </si>
  <si>
    <t>Eukaryota-undef-undef-undef-Prymnesiales-Chrysochromulinaceae-Chrysochromulina-Chrysochromulina_sp._CCMP291-KOO35698</t>
  </si>
  <si>
    <t>tig00000158_g10210.t4</t>
  </si>
  <si>
    <t>tig00020614_g12138.t1</t>
  </si>
  <si>
    <t>gi|674298176|gb|AIL13073.1|</t>
  </si>
  <si>
    <t>Bacteria-undef-Proteobacteria-Alphaproteobacteria-Holosporales-undef-Caedibacter-Candidatus_Caedibacter_acanthamoebae-AIL13073</t>
  </si>
  <si>
    <t>tig00021127_g18876.t1</t>
  </si>
  <si>
    <t>gi|490030791|ref|WP_003933267.1|</t>
  </si>
  <si>
    <t>Bacteria-undef-Actinobacteria-Actinobacteria-Corynebacteriales-Mycobacteriaceae-Mycobacterium-Mycobacterium_vaccae-WP_003933267</t>
  </si>
  <si>
    <t>tig00000383_g24654.t1</t>
  </si>
  <si>
    <t>gi|1054863314|ref|WP_066625382.1|</t>
  </si>
  <si>
    <t>tig00000911_g5399.t1</t>
  </si>
  <si>
    <t>tig00001530_g9264.t1</t>
  </si>
  <si>
    <t>gi|729697305|emb|CEJ05198.1|</t>
  </si>
  <si>
    <t>Eukaryota-Fungi-Mucoromycota-undef-Mucorales-Rhizopodaceae-Rhizopus-Rhizopus_microsporus-CEJ05198</t>
  </si>
  <si>
    <t>tig00000158_g10211.t1</t>
  </si>
  <si>
    <t>tig00021127_g18877.t1</t>
  </si>
  <si>
    <t>gi|754344472|ref|XP_011270109.1|</t>
  </si>
  <si>
    <t>Eukaryota-undef-undef-Ichthyosporea-undef-undef-Capsaspora-Capsaspora_owczarzaki-XP_011270109</t>
  </si>
  <si>
    <t>tig00000248_g21777.t1</t>
  </si>
  <si>
    <t>gi|91084965|ref|XP_971914.1|</t>
  </si>
  <si>
    <t>Eukaryota-Metazoa-Arthropoda-Insecta-Coleoptera-Tenebrionidae-Tribolium-Tribolium_castaneum-XP_971914</t>
  </si>
  <si>
    <t>tig00000383_g24655.t1</t>
  </si>
  <si>
    <t>gi|1050832776|gb|OCW31611.1|</t>
  </si>
  <si>
    <t>Eukaryota-Fungi-Ascomycota-Sordariomycetes-Diaporthales-Diaporthaceae-Diaporthe-Diaporthe_helianthi-OCW31611</t>
  </si>
  <si>
    <t>tig00000093_g3470.t1</t>
  </si>
  <si>
    <t>gi|260796195|ref|XP_002593090.1|</t>
  </si>
  <si>
    <t>Eukaryota-Metazoa-Chordata-undef-undef-Branchiostomidae-Branchiostoma-Branchiostoma_floridae-XP_002593090</t>
  </si>
  <si>
    <t>tig00000911_g5400.t1</t>
  </si>
  <si>
    <t>tig00001155_g7320.t1</t>
  </si>
  <si>
    <t>tig00000158_g10212.t1</t>
  </si>
  <si>
    <t>gi|545710127|ref|XP_005707372.1|</t>
  </si>
  <si>
    <t>Eukaryota-undef-undef-Bangiophyceae-Cyanidiales-Cyanidiaceae-Galdieria-Galdieria_sulphuraria-XP_005707372</t>
  </si>
  <si>
    <t>tig00020806_g14041.t1</t>
  </si>
  <si>
    <t>gi|923122925|ref|XP_013754932.1|</t>
  </si>
  <si>
    <t>Eukaryota-undef-undef-undef-undef-Apusomonadidae-Thecamonas-Thecamonas_trahens-XP_013754932</t>
  </si>
  <si>
    <t>tig00020927_g15989.t1</t>
  </si>
  <si>
    <t>gi|909129568|gb|KNE56589.1|</t>
  </si>
  <si>
    <t>Eukaryota-Fungi-Blastocladiomycota-Blastocladiomycetes-Blastocladiales-Blastocladiaceae-Allomyces-Allomyces_macrogynus-KNE56589</t>
  </si>
  <si>
    <t>tig00000227_g19842.t1</t>
  </si>
  <si>
    <t>tig00000248_g21778.t1</t>
  </si>
  <si>
    <t>gi|695027581|ref|XP_009401140.1|</t>
  </si>
  <si>
    <t>Eukaryota-Viridiplantae-Streptophyta-Liliopsida-Zingiberales-Musaceae-Musa-Musa_acuminata-XP_009401140</t>
  </si>
  <si>
    <t>tig00000093_g3471.t1</t>
  </si>
  <si>
    <t>gi|585696381|ref|XP_006822195.1|</t>
  </si>
  <si>
    <t>Eukaryota-Metazoa-Hemichordata-Enteropneusta-undef-Harrimaniidae-Saccoglossus-Saccoglossus_kowalevskii-XP_006822195</t>
  </si>
  <si>
    <t>tig00000911_g5401.t1</t>
  </si>
  <si>
    <t>gi|831231040|ref|XP_012662496.1|</t>
  </si>
  <si>
    <t>Eukaryota-Metazoa-Chordata-Mammalia-Primates-Galagidae-Otolemur-Otolemur_garnettii-XP_012662496</t>
  </si>
  <si>
    <t>tig00001155_g7321.t1</t>
  </si>
  <si>
    <t>gi|518471715|ref|WP_019641922.1|</t>
  </si>
  <si>
    <t>Bacteria-undef-Proteobacteria-Gammaproteobacteria-Chromatiales-Ectothiorhodospiraceae-Thioalkalivibrio-Thioalkalivibrio_sp._ALSr1-WP_019641922</t>
  </si>
  <si>
    <t>tig00001530_g9266.t1</t>
  </si>
  <si>
    <t>gi|1027855804|ref|NP_001312727.1|</t>
  </si>
  <si>
    <t>Eukaryota-Viridiplantae-Streptophyta-undef-Solanales-Solanaceae-Nicotiana-Nicotiana_tabacum-NP_001312727</t>
  </si>
  <si>
    <t>tig00000158_g10213.t1</t>
  </si>
  <si>
    <t>gi|159483189|ref|XP_001699643.1|</t>
  </si>
  <si>
    <t>Eukaryota-Viridiplantae-Chlorophyta-Chlorophyceae-Chlamydomonadales-Chlamydomonadaceae-Chlamydomonas-Chlamydomonas_reinhardtii-XP_001699643</t>
  </si>
  <si>
    <t>tig00020614_g12140.t1</t>
  </si>
  <si>
    <t>tig00020697_g13096.t1</t>
  </si>
  <si>
    <t>gi|955180446|emb|CUE73353.1|</t>
  </si>
  <si>
    <t>Eukaryota-undef-undef-undef-Kinetoplastida-Bodonidae-Bodo-Bodo_saltans-CUE73353</t>
  </si>
  <si>
    <t>tig00020806_g14042.t1</t>
  </si>
  <si>
    <t>gi|116779820|gb|ABK21440.1|</t>
  </si>
  <si>
    <t>Eukaryota-Viridiplantae-Streptophyta-undef-Pinales-Pinaceae-Picea-Picea_sitchensis-ABK21440</t>
  </si>
  <si>
    <t>tig00020927_g15990.t1</t>
  </si>
  <si>
    <t>tig00021127_g18879.t1</t>
  </si>
  <si>
    <t>gi|891568387|ref|XP_013019377.1|</t>
  </si>
  <si>
    <t>Eukaryota-Fungi-Ascomycota-Schizosaccharomycetes-Schizosaccharomycetales-Schizosaccharomycetaceae-Schizosaccharomyces-Schizosaccharomyces_octosporus-XP_013019377</t>
  </si>
  <si>
    <t>tig00021357_g20806.t1</t>
  </si>
  <si>
    <t>gi|384499427|gb|EIE89918.1|</t>
  </si>
  <si>
    <t>Eukaryota-Fungi-Mucoromycota-undef-Mucorales-Rhizopodaceae-Rhizopus-Rhizopus_delemar-EIE89918</t>
  </si>
  <si>
    <t>tig00000248_g21779.t1</t>
  </si>
  <si>
    <t>gi|831788166|ref|XP_012758658.1|</t>
  </si>
  <si>
    <t>Eukaryota-undef-undef-undef-Dictyosteliida-undef-Acytostelium-Acytostelium_subglobosum-XP_012758658</t>
  </si>
  <si>
    <t>tig00000411_g556.t1</t>
  </si>
  <si>
    <t>gi|831761730|ref|XP_012750343.1|</t>
  </si>
  <si>
    <t>Eukaryota-undef-undef-undef-Dictyosteliida-undef-Acytostelium-Acytostelium_subglobosum-XP_012750343</t>
  </si>
  <si>
    <t>tig00000605_g2498.t1</t>
  </si>
  <si>
    <t>gi|673021850|ref|XP_008864886.1|</t>
  </si>
  <si>
    <t>Eukaryota-undef-undef-Oomycetes-Saprolegniales-Saprolegniaceae-Aphanomyces-Aphanomyces_invadans-XP_008864886</t>
  </si>
  <si>
    <t>tig00000093_g3472.t1</t>
  </si>
  <si>
    <t>gi|196011517|ref|XP_002115622.1|</t>
  </si>
  <si>
    <t>Eukaryota-Metazoa-Placozoa-undef-undef-undef-Trichoplax-Trichoplax_adhaerens-XP_002115622</t>
  </si>
  <si>
    <t>tig00000101_g4441.t1</t>
  </si>
  <si>
    <t>gi|495114353|ref|WP_007839172.1|</t>
  </si>
  <si>
    <t>Bacteria-undef-Proteobacteria-Betaproteobacteria-Burkholderiales-Comamonadaceae-Variovorax-Variovorax_sp._CF313-WP_007839172</t>
  </si>
  <si>
    <t>tig00020562_g11174.t1</t>
  </si>
  <si>
    <t>gi|1005940600|ref|XP_015788828.1|</t>
  </si>
  <si>
    <t>Eukaryota-Metazoa-Arthropoda-Arachnida-undef-Tetranychidae-Tetranychus-Tetranychus_urticae-XP_015788828</t>
  </si>
  <si>
    <t>tig00020927_g15991.t1</t>
  </si>
  <si>
    <t>gi|971518300|dbj|GAQ79923.1|</t>
  </si>
  <si>
    <t>Eukaryota-Viridiplantae-Streptophyta-Klebsormidiophyceae-Klebsormidiales-Klebsormidiaceae-Klebsormidium-Klebsormidium_flaccidum-GAQ79923</t>
  </si>
  <si>
    <t>tig00020999_g16962.t1</t>
  </si>
  <si>
    <t>tig00021070_g17918.t1</t>
  </si>
  <si>
    <t>gi|1026997975|ref|XP_016606857.1|</t>
  </si>
  <si>
    <t>Eukaryota-Fungi-Chytridiomycota-Chytridiomycetes-Spizellomycetales-Spizellomycetaceae-Spizellomyces-Spizellomyces_punctatus-XP_016606857</t>
  </si>
  <si>
    <t>tig00000248_g21780.t1</t>
  </si>
  <si>
    <t>gi|673031986|ref|XP_008869954.1|</t>
  </si>
  <si>
    <t>Eukaryota-undef-undef-Oomycetes-Saprolegniales-Saprolegniaceae-Aphanomyces-Aphanomyces_invadans-XP_008869954</t>
  </si>
  <si>
    <t>tig00000383_g24658.t1</t>
  </si>
  <si>
    <t>gi|168037084|ref|XP_001771035.1|</t>
  </si>
  <si>
    <t>Eukaryota-Viridiplantae-Streptophyta-Bryopsida-Funariales-Funariaceae-Physcomitrella-Physcomitrella_patens-XP_001771035</t>
  </si>
  <si>
    <t>tig00000093_g3473.t1</t>
  </si>
  <si>
    <t>gi|545712214|ref|XP_005708412.1|</t>
  </si>
  <si>
    <t>Eukaryota-undef-undef-Bangiophyceae-Cyanidiales-Cyanidiaceae-Galdieria-Galdieria_sulphuraria-XP_005708412</t>
  </si>
  <si>
    <t>tig00001155_g7323.t1</t>
  </si>
  <si>
    <t>gi|552931447|gb|ESA15061.1|</t>
  </si>
  <si>
    <t>Eukaryota-Fungi-Mucoromycota-Glomeromycetes-Glomerales-Glomeraceae-Rhizophagus-Rhizophagus_irregularis-ESA15061</t>
  </si>
  <si>
    <t>tig00001532_g9268.t1</t>
  </si>
  <si>
    <t>gi|516329590|ref|WP_017720249.1|</t>
  </si>
  <si>
    <t>Bacteria-undef-Cyanobacteria-undef-Oscillatoriales-Oscillatoriaceae-Oscillatoria-Oscillatoria_sp._PCC_10802-WP_017720249</t>
  </si>
  <si>
    <t>tig00020562_g11175.t1</t>
  </si>
  <si>
    <t>gi|47183719|emb|CAG14404.1|</t>
  </si>
  <si>
    <t>Eukaryota-Metazoa-Chordata-Actinopteri-Tetraodontiformes-Tetraodontidae-Tetraodon-Tetraodon_nigroviridis-CAG14404</t>
  </si>
  <si>
    <t>tig00020806_g14044.t1</t>
  </si>
  <si>
    <t>gi|330843436|ref|XP_003293660.1|</t>
  </si>
  <si>
    <t>Eukaryota-undef-undef-undef-Dictyosteliida-undef-Dictyostelium-Dictyostelium_purpureum-XP_003293660</t>
  </si>
  <si>
    <t>tig00020927_g15992.t1</t>
  </si>
  <si>
    <t>gi|302812414|ref|XP_002987894.1|</t>
  </si>
  <si>
    <t>Eukaryota-Viridiplantae-Streptophyta-Lycopodiopsida-Selaginellales-Selaginellaceae-Selaginella-Selaginella_moellendorffii-XP_002987894</t>
  </si>
  <si>
    <t>tig00020999_g16963.t1</t>
  </si>
  <si>
    <t>gi|918326200|ref|WP_052393962.1|</t>
  </si>
  <si>
    <t>Bacteria-undef-Proteobacteria-Betaproteobacteria-Burkholderiales-Burkholderiaceae-undef-bacterium_endosymbiont_of_Mortierella_elongata_FMR23-6-WP_052393962</t>
  </si>
  <si>
    <t>tig00021127_g18881.t1</t>
  </si>
  <si>
    <t>gi|323116242|gb|ADX30619.1|</t>
  </si>
  <si>
    <t>Eukaryota-Metazoa-Porifera-Demospongiae-Suberitida-Suberitidae-Suberites-Suberites_domuncula-ADX30619</t>
  </si>
  <si>
    <t>tig00000248_g21781.t1</t>
  </si>
  <si>
    <t>tig00000492_g1529.t1</t>
  </si>
  <si>
    <t>gi|157952942|ref|YP_001497834.1|</t>
  </si>
  <si>
    <t>Viruses-undef-undef-undef-undef-Phycodnaviridae-Chlorovirus-Paramecium_bursaria_Chlorella_virus_NY2A-YP_001497834</t>
  </si>
  <si>
    <t>tig00000605_g2500.t1</t>
  </si>
  <si>
    <t>gi|503470145|ref|WP_013704806.1|</t>
  </si>
  <si>
    <t>Bacteria-undef-Deinococcus-Thermus-Deinococci-Thermales-Thermaceae-Marinithermus-Marinithermus_hydrothermalis-WP_013704806</t>
  </si>
  <si>
    <t>tig00000093_g3474.t1</t>
  </si>
  <si>
    <t>gi|695415681|ref|XP_009526634.1|</t>
  </si>
  <si>
    <t>Eukaryota-undef-undef-Oomycetes-Peronosporales-undef-Phytophthora-Phytophthora_sojae-XP_009526634</t>
  </si>
  <si>
    <t>tig00000101_g4443.t1</t>
  </si>
  <si>
    <t>gi|672819838|gb|KFH64736.1|</t>
  </si>
  <si>
    <t>Eukaryota-Fungi-Mucoromycota-undef-Mortierellales-Mortierellaceae-Mortierella-Mortierella_verticillata-KFH64736</t>
  </si>
  <si>
    <t>tig00001155_g7324.t1</t>
  </si>
  <si>
    <t>gi|692304417|ref|WP_032125361.1|</t>
  </si>
  <si>
    <t>Bacteria-undef-Chlamydiae-Chlamydiia-Chlamydiales-Chlamydiaceae-Chlamydia-Chlamydia_sp._'Diamant'-WP_032125361</t>
  </si>
  <si>
    <t>tig00001532_g9269.t1</t>
  </si>
  <si>
    <t>gi|720045902|ref|XP_010270349.1|</t>
  </si>
  <si>
    <t>Eukaryota-Viridiplantae-Streptophyta-undef-Proteales-Nelumbonaceae-Nelumbo-Nelumbo_nucifera-XP_010270349</t>
  </si>
  <si>
    <t>tig00000158_g10215.t1</t>
  </si>
  <si>
    <t>gi|209976078|gb|ACJ04083.1|</t>
  </si>
  <si>
    <t>Eukaryota-Viridiplantae-Streptophyta-undef-Solanales-Solanaceae-Solanum-Solanum_lycopersicum-ACJ04083</t>
  </si>
  <si>
    <t>tig00020562_g11176.t1</t>
  </si>
  <si>
    <t>tig00020614_g12143.t1</t>
  </si>
  <si>
    <t>gi|802676764|gb|KKA68578.1|</t>
  </si>
  <si>
    <t>Eukaryota-Metazoa-Nematoda-Chromadorea-Diplogasterida-Neodiplogasteridae-Pristionchus-Pristionchus_pacificus-KKA68578</t>
  </si>
  <si>
    <t>tig00020697_g13099.t1</t>
  </si>
  <si>
    <t>gi|559200251|ref|WP_023576441.1|</t>
  </si>
  <si>
    <t>Bacteria-undef-Bacteroidetes-Flavobacteriia-Flavobacteriales-Flavobacteriaceae-Flavobacterium-Flavobacterium_saliperosum-WP_023576441</t>
  </si>
  <si>
    <t>tig00020806_g14045.t1</t>
  </si>
  <si>
    <t>tig00020927_g15993.t1</t>
  </si>
  <si>
    <t>gi|470475798|ref|XP_004342191.1|</t>
  </si>
  <si>
    <t>Eukaryota-undef-undef-undef-Longamoebia-Acanthamoebidae-Acanthamoeba-Acanthamoeba_castellanii-XP_004342191</t>
  </si>
  <si>
    <t>tig00000227_g19846.t1</t>
  </si>
  <si>
    <t>gi|504638852|ref|WP_014825954.1|</t>
  </si>
  <si>
    <t>Bacteria-undef-Firmicutes-Clostridia-Clostridiales-Peptococcaceae-Desulfosporosinus-Desulfosporosinus_acidiphilus-WP_014825954</t>
  </si>
  <si>
    <t>tig00021589_g22755.t1</t>
  </si>
  <si>
    <t>tig00000383_g24660.t1</t>
  </si>
  <si>
    <t>gi|813142633|ref|XP_012199356.1|</t>
  </si>
  <si>
    <t>Eukaryota-undef-undef-Oomycetes-Saprolegniales-Saprolegniaceae-Saprolegnia-Saprolegnia_parasitica-XP_012199356</t>
  </si>
  <si>
    <t>tig00000605_g2501.t1</t>
  </si>
  <si>
    <t>gi|1021567624|ref|XP_016175031.1|</t>
  </si>
  <si>
    <t>Eukaryota-Viridiplantae-Streptophyta-undef-Fabales-Fabaceae-Arachis-Arachis_ipaensis-XP_016175031</t>
  </si>
  <si>
    <t>tig00000093_g3475.t1</t>
  </si>
  <si>
    <t>gi|1008944680|gb|KYK63430.1|</t>
  </si>
  <si>
    <t>Eukaryota-undef-Apicomplexa-Coccidia-Eucoccidiorida-Sarcocystidae-Toxoplasma-Toxoplasma_gondii-KYK63430</t>
  </si>
  <si>
    <t>tig00000911_g5405.t1</t>
  </si>
  <si>
    <t>gi|813184983|ref|XP_012206663.1|</t>
  </si>
  <si>
    <t>Eukaryota-undef-undef-Oomycetes-Saprolegniales-Saprolegniaceae-Saprolegnia-Saprolegnia_parasitica-XP_012206663</t>
  </si>
  <si>
    <t>tig00000139_g8297.t1</t>
  </si>
  <si>
    <t>gi|973190116|ref|XP_015218708.1|</t>
  </si>
  <si>
    <t>Eukaryota-Metazoa-Chordata-Actinopteri-Semionotiformes-Lepisosteidae-Lepisosteus-Lepisosteus_oculatus-XP_015218708</t>
  </si>
  <si>
    <t>tig00001532_g9270.t1</t>
  </si>
  <si>
    <t>gi|325297080|ref|NP_001191545.1|</t>
  </si>
  <si>
    <t>Eukaryota-Metazoa-Mollusca-Gastropoda-undef-Aplysiidae-Aplysia-Aplysia_californica-NP_001191545</t>
  </si>
  <si>
    <t>tig00020614_g12144.t1</t>
  </si>
  <si>
    <t>gi|769801262|ref|XP_006853401.2|</t>
  </si>
  <si>
    <t>Eukaryota-Viridiplantae-Streptophyta-undef-Amborellales-Amborellaceae-Amborella-Amborella_trichopoda-XP_006853401</t>
  </si>
  <si>
    <t>tig00020806_g14046.t1</t>
  </si>
  <si>
    <t>gi|918015040|ref|WP_052307413.1|</t>
  </si>
  <si>
    <t>Bacteria-undef-Cyanobacteria-undef-Oscillatoriales-Coleofasciculaceae-Coleofasciculus-Coleofasciculus_chthonoplastes-WP_052307413</t>
  </si>
  <si>
    <t>tig00020927_g15994.t1</t>
  </si>
  <si>
    <t>gi|290996216|ref|XP_002680678.1|</t>
  </si>
  <si>
    <t>Eukaryota-undef-undef-Heterolobosea-Schizopyrenida-Vahlkampfiidae-Naegleria-Naegleria_gruberi-XP_002680678</t>
  </si>
  <si>
    <t>tig00021070_g17921.t1</t>
  </si>
  <si>
    <t>gi|342318978|gb|EGU10930.1|</t>
  </si>
  <si>
    <t>Eukaryota-Fungi-Basidiomycota-Microbotryomycetes-Sporidiobolales-Sporidiobolaceae-Rhodotorula-Rhodotorula_toruloides-EGU10930</t>
  </si>
  <si>
    <t>tig00000227_g19847.t1</t>
  </si>
  <si>
    <t>gi|552841879|ref|XP_005850428.1|</t>
  </si>
  <si>
    <t>Eukaryota-Viridiplantae-Chlorophyta-Trebouxiophyceae-Chlorellales-Chlorellaceae-Chlorella-Chlorella_variabilis-XP_005850428</t>
  </si>
  <si>
    <t>tig00000383_g24660.t2</t>
  </si>
  <si>
    <t>tig00000455_g1018.t1</t>
  </si>
  <si>
    <t>gi|290972374|ref|XP_002668928.1|</t>
  </si>
  <si>
    <t>Eukaryota-undef-undef-Heterolobosea-Schizopyrenida-Vahlkampfiidae-Naegleria-Naegleria_gruberi-XP_002668928</t>
  </si>
  <si>
    <t>tig00000545_g1992.t1</t>
  </si>
  <si>
    <t>gi|145357121|ref|XP_001422771.1|</t>
  </si>
  <si>
    <t>Eukaryota-Viridiplantae-Chlorophyta-Mamiellophyceae-Mamiellales-Bathycoccaceae-Ostreococcus-Ostreococcus_'lucimarinus'-XP_001422771</t>
  </si>
  <si>
    <t>tig00000663_g2967.t1</t>
  </si>
  <si>
    <t>gi|953247273|emb|CUS36301.1|</t>
  </si>
  <si>
    <t>Bacteria-undef-Nitrospirae-Nitrospira-Nitrospirales-Nitrospiraceae-Nitrospira-Candidatus_Nitrospira_nitrificans-CUS36301</t>
  </si>
  <si>
    <t>tig00001073_g6822.t1</t>
  </si>
  <si>
    <t>gi|922858166|gb|KOO26334.1|</t>
  </si>
  <si>
    <t>Eukaryota-undef-undef-undef-Prymnesiales-Chrysochromulinaceae-Chrysochromulina-Chrysochromulina_sp._CCMP291-KOO26334</t>
  </si>
  <si>
    <t>tig00001249_g7789.t1</t>
  </si>
  <si>
    <t>gi|588253508|ref|XP_006955936.1|</t>
  </si>
  <si>
    <t>Eukaryota-Fungi-Basidiomycota-Wallemiomycetes-Wallemiales-undef-Wallemia-Wallemia_mellicola-XP_006955936</t>
  </si>
  <si>
    <t>tig00001467_g8762.t1</t>
  </si>
  <si>
    <t>tig00020553_g10679.t1</t>
  </si>
  <si>
    <t>gi|30984103|gb|AAP41130.1|</t>
  </si>
  <si>
    <t>Eukaryota-Metazoa-Chordata-Mammalia-Lagomorpha-Leporidae-Oryctolagus-Oryctolagus_cuniculus-AAP41130</t>
  </si>
  <si>
    <t>tig00020592_g11641.t1</t>
  </si>
  <si>
    <t>gi|1026062565|ref|XP_016575671.1|</t>
  </si>
  <si>
    <t>Eukaryota-Viridiplantae-Streptophyta-undef-Solanales-Solanaceae-Capsicum-Capsicum_annuum-XP_016575671</t>
  </si>
  <si>
    <t>tig00020675_g12598.t1</t>
  </si>
  <si>
    <t>gi|747220076|gb|KIG19592.1|</t>
  </si>
  <si>
    <t>Bacteria-undef-Proteobacteria-Deltaproteobacteria-Myxococcales-undef-Enhygromyxa-Enhygromyxa_salina-KIG19592</t>
  </si>
  <si>
    <t>tig00020830_g14514.t1</t>
  </si>
  <si>
    <t>gi|470383491|ref|XP_004333960.1|</t>
  </si>
  <si>
    <t>Eukaryota-undef-undef-undef-Longamoebia-Acanthamoebidae-Acanthamoeba-Acanthamoeba_castellanii-XP_004333960</t>
  </si>
  <si>
    <t>tig00021037_g17420.t1</t>
  </si>
  <si>
    <t>gi|545375968|ref|XP_005652109.1|</t>
  </si>
  <si>
    <t>Eukaryota-Viridiplantae-Chlorophyta-Trebouxiophyceae-undef-Coccomyxaceae-Coccomyxa-Coccomyxa_subellipsoidea-XP_005652109</t>
  </si>
  <si>
    <t>tig00021326_g20306.t1</t>
  </si>
  <si>
    <t>gi|926789785|ref|XP_013903366.1|</t>
  </si>
  <si>
    <t>Eukaryota-Viridiplantae-Chlorophyta-Chlorophyceae-Sphaeropleales-Selenastraceae-Monoraphidium-Monoraphidium_neglectum-XP_013903366</t>
  </si>
  <si>
    <t>tig00021433_g21272.t1</t>
  </si>
  <si>
    <t>gi|223551042|gb|EEF52528.1|</t>
  </si>
  <si>
    <t>Eukaryota-Viridiplantae-Streptophyta-undef-Malpighiales-Euphorbiaceae-Ricinus-Ricinus_communis-EEF52528</t>
  </si>
  <si>
    <t>tig00021534_g22245.t1</t>
  </si>
  <si>
    <t>gi|1000966334|ref|XP_015574708.1|</t>
  </si>
  <si>
    <t>Eukaryota-Viridiplantae-Streptophyta-undef-Malpighiales-Euphorbiaceae-Ricinus-Ricinus_communis-XP_015574708</t>
  </si>
  <si>
    <t>tig00021721_g23209.t1</t>
  </si>
  <si>
    <t>gi|667483519|gb|AIG56335.1|</t>
  </si>
  <si>
    <t>Eukaryota-undef-undef-Oomycetes-Saprolegniales-Saprolegniaceae-Achlya-Achlya_hypogyna-AIG56335</t>
  </si>
  <si>
    <t>tig00000093_g3475.t2</t>
  </si>
  <si>
    <t>tig00000101_g4445.t1</t>
  </si>
  <si>
    <t>gi|1026589034|gb|OAD73554.1|</t>
  </si>
  <si>
    <t>Eukaryota-Fungi-Mucoromycota-undef-Mucorales-Phycomycetaceae-Phycomyces-Phycomyces_blakesleeanus-OAD73554</t>
  </si>
  <si>
    <t>tig00000911_g5406.t1</t>
  </si>
  <si>
    <t>gi|443709217|gb|ELU03973.1|</t>
  </si>
  <si>
    <t>Eukaryota-Metazoa-Annelida-Polychaeta-Capitellida-Capitellidae-Capitella-Capitella_teleta-ELU03973</t>
  </si>
  <si>
    <t>tig00001155_g7326.t1</t>
  </si>
  <si>
    <t>gi|672826027|gb|KFH70918.1|</t>
  </si>
  <si>
    <t>Eukaryota-Fungi-Mucoromycota-undef-Mortierellales-Mortierellaceae-Mortierella-Mortierella_verticillata-KFH70918</t>
  </si>
  <si>
    <t>tig00020614_g12145.t1</t>
  </si>
  <si>
    <t>gi|902194925|gb|KNA12710.1|</t>
  </si>
  <si>
    <t>Eukaryota-Viridiplantae-Streptophyta-undef-Caryophyllales-Chenopodiaceae-Spinacia-Spinacia_oleracea-KNA12710</t>
  </si>
  <si>
    <t>tig00020806_g14047.t1</t>
  </si>
  <si>
    <t>tig00020999_g16966.t1</t>
  </si>
  <si>
    <t>gi|727087447|gb|KHF37779.1|</t>
  </si>
  <si>
    <t>Bacteria-undef-Firmicutes-Bacilli-Bacillales-Bacillaceae-Bacillus-Bacillus_okhensis-KHF37779</t>
  </si>
  <si>
    <t>tig00021070_g17922.t1</t>
  </si>
  <si>
    <t>gi|684132747|gb|AIN44224.1|</t>
  </si>
  <si>
    <t>Eukaryota-undef-undef-Glaucocystophyceae-undef-Cyanophoraceae-Cyanophora-Cyanophora_paradoxa-AIN44224</t>
  </si>
  <si>
    <t>tig00000227_g19848.t1</t>
  </si>
  <si>
    <t>gi|695443390|ref|XP_009533690.1|</t>
  </si>
  <si>
    <t>Eukaryota-undef-undef-Oomycetes-Peronosporales-undef-Phytophthora-Phytophthora_sojae-XP_009533690</t>
  </si>
  <si>
    <t>tig00000248_g21784.t1</t>
  </si>
  <si>
    <t>gi|972530129|gb|KUJ06779.1|</t>
  </si>
  <si>
    <t>Eukaryota-Fungi-Ascomycota-Leotiomycetes-Helotiales-undef-Phialocephala-Phialocephala_scopiformis-KUJ06779</t>
  </si>
  <si>
    <t>tig00000269_g23710.t1</t>
  </si>
  <si>
    <t>gi|290979726|ref|XP_002672584.1|</t>
  </si>
  <si>
    <t>Eukaryota-undef-undef-Heterolobosea-Schizopyrenida-Vahlkampfiidae-Naegleria-Naegleria_gruberi-XP_002672584</t>
  </si>
  <si>
    <t>tig00000605_g2503.t1</t>
  </si>
  <si>
    <t>tig00000101_g4446.t1</t>
  </si>
  <si>
    <t>gi|1026968191|ref|XP_016610627.1|</t>
  </si>
  <si>
    <t>Eukaryota-Fungi-Chytridiomycota-Chytridiomycetes-Spizellomycetales-Spizellomycetaceae-Spizellomyces-Spizellomyces_punctatus-XP_016610627</t>
  </si>
  <si>
    <t>tig00001155_g7327.t1</t>
  </si>
  <si>
    <t>gi|668676246|gb|KFB71011.1|</t>
  </si>
  <si>
    <t>Bacteria-undef-Proteobacteria-Betaproteobacteria-undef-undef-Candidatus Accumulibacter-Candidatus_Accumulibacter_sp._BA-91-KFB71011</t>
  </si>
  <si>
    <t>tig00001532_g9272.t1</t>
  </si>
  <si>
    <t>gi|302786856|ref|XP_002975199.1|</t>
  </si>
  <si>
    <t>Eukaryota-Viridiplantae-Streptophyta-Lycopodiopsida-Selaginellales-Selaginellaceae-Selaginella-Selaginella_moellendorffii-XP_002975199</t>
  </si>
  <si>
    <t>tig00000158_g10218.t1</t>
  </si>
  <si>
    <t>gi|917413228|ref|WP_052019940.1|</t>
  </si>
  <si>
    <t>Bacteria-undef-Firmicutes-Bacilli-Bacillales-Paenibacillaceae-Paenibacillus-Paenibacillus_sp._JCM_10914-WP_052019940</t>
  </si>
  <si>
    <t>tig00020562_g11179.t1</t>
  </si>
  <si>
    <t>gi|737701091|ref|WP_035669939.1|</t>
  </si>
  <si>
    <t>Bacteria-undef-Bacteroidetes-Flavobacteriia-Flavobacteriales-Flavobacteriaceae-Flavobacterium-Flavobacterium_sp._83-WP_035669939</t>
  </si>
  <si>
    <t>tig00020614_g12146.t1</t>
  </si>
  <si>
    <t>gi|691794520|emb|CDO70502.1|</t>
  </si>
  <si>
    <t>Eukaryota-Fungi-Basidiomycota-Agaricomycetes-Polyporales-Coriolaceae-Trametes-Trametes_cinnabarina-CDO70502</t>
  </si>
  <si>
    <t>tig00020902_g15027.t1</t>
  </si>
  <si>
    <t>gi|808876634|gb|KKF25251.1|</t>
  </si>
  <si>
    <t>Eukaryota-Metazoa-Chordata-Actinopteri-undef-Sciaenidae-Larimichthys-Larimichthys_crocea-KKF25251</t>
  </si>
  <si>
    <t>tig00020999_g16967.t1</t>
  </si>
  <si>
    <t>gi|918326263|ref|WP_052393964.1|</t>
  </si>
  <si>
    <t>Bacteria-undef-Proteobacteria-Betaproteobacteria-Burkholderiales-Burkholderiaceae-undef-bacterium_endosymbiont_of_Mortierella_elongata_FMR23-6-WP_052393964</t>
  </si>
  <si>
    <t>tig00021070_g17923.t1</t>
  </si>
  <si>
    <t>gi|502147905|ref|XP_004506962.1|</t>
  </si>
  <si>
    <t>Eukaryota-Viridiplantae-Streptophyta-undef-Fabales-Fabaceae-Cicer-Cicer_arietinum-XP_004506962</t>
  </si>
  <si>
    <t>tig00000227_g19849.t1</t>
  </si>
  <si>
    <t>gi|944559894|gb|KQM12439.1|</t>
  </si>
  <si>
    <t>Archaea-undef-Euryarchaeota-Thermoplasmata-Methanomassiliicoccales-undef-undef-Methanomassiliicoccales_archaeon_RumEn_M1-KQM12439</t>
  </si>
  <si>
    <t>tig00021358_g20812.t1</t>
  </si>
  <si>
    <t>tig00000248_g21785.t1</t>
  </si>
  <si>
    <t>gi|493501619|ref|WP_006456125.1|</t>
  </si>
  <si>
    <t>Bacteria-undef-Cyanobacteria-undef-Synechococcales-Synechococcaceae-Synechococcus-Synechococcus_sp._PCC_7335-WP_006456125</t>
  </si>
  <si>
    <t>tig00000383_g24662.t1</t>
  </si>
  <si>
    <t>gi|669170293|ref|XP_008620495.1|</t>
  </si>
  <si>
    <t>Eukaryota-undef-undef-Oomycetes-Saprolegniales-Saprolegniaceae-Saprolegnia-Saprolegnia_diclina-XP_008620495</t>
  </si>
  <si>
    <t>tig00000492_g1533.t1</t>
  </si>
  <si>
    <t>gi|939185763|ref|YP_009172845.1|</t>
  </si>
  <si>
    <t>Viruses-undef-undef-undef-undef-Phycodnaviridae-Prasinovirus-Ostreococcus_mediterraneus_virus_1-YP_009172845</t>
  </si>
  <si>
    <t>tig00000912_g5408.t1</t>
  </si>
  <si>
    <t>gi|168022539|ref|XP_001763797.1|</t>
  </si>
  <si>
    <t>Eukaryota-Viridiplantae-Streptophyta-Bryopsida-Funariales-Funariaceae-Physcomitrella-Physcomitrella_patens-XP_001763797</t>
  </si>
  <si>
    <t>tig00001155_g7328.t1</t>
  </si>
  <si>
    <t>gi|524872414|ref|XP_005092969.1|</t>
  </si>
  <si>
    <t>Eukaryota-Metazoa-Mollusca-Gastropoda-undef-Aplysiidae-Aplysia-Aplysia_californica-XP_005092969</t>
  </si>
  <si>
    <t>tig00020614_g12147.t1</t>
  </si>
  <si>
    <t>gi|658029932|ref|XP_008350414.1|</t>
  </si>
  <si>
    <t>Eukaryota-Viridiplantae-Streptophyta-undef-Rosales-Rosaceae-Malus-Malus_domestica-XP_008350414</t>
  </si>
  <si>
    <t>tig00020697_g13103.t1</t>
  </si>
  <si>
    <t>gi|829088123|ref|XP_012650476.1|</t>
  </si>
  <si>
    <t>Eukaryota-undef-Apicomplexa-Aconoidasida-undef-Babesiidae-Babesia-Babesia_microti-XP_012650476</t>
  </si>
  <si>
    <t>tig00020806_g14049.t1</t>
  </si>
  <si>
    <t>gi|753789844|ref|WP_041545487.1|</t>
  </si>
  <si>
    <t>Bacteria-undef-Proteobacteria-Alphaproteobacteria-Rhizobiales-Phyllobacteriaceae-Chelativorans-Chelativorans_sp._BNC1-WP_041545487</t>
  </si>
  <si>
    <t>tig00020927_g15997.t1</t>
  </si>
  <si>
    <t>gi|586474313|ref|XP_006867722.1|</t>
  </si>
  <si>
    <t>Eukaryota-Metazoa-Chordata-Mammalia-undef-Chrysochloridae-Chrysochloris-Chrysochloris_asiatica-XP_006867722</t>
  </si>
  <si>
    <t>tig00020999_g16968.t1</t>
  </si>
  <si>
    <t>gi|506247305|ref|WP_015767080.1|</t>
  </si>
  <si>
    <t>Bacteria-undef-Proteobacteria-Betaproteobacteria-undef-undef-Candidatus Accumulibacter-Candidatus_Accumulibacter_phosphatis-WP_015767080</t>
  </si>
  <si>
    <t>tig00021070_g17924.t1</t>
  </si>
  <si>
    <t>gi|1001614203|gb|KXS17954.1|</t>
  </si>
  <si>
    <t>Eukaryota-Fungi-Chytridiomycota-Monoblepharidomycetes-Monoblepharidales-Gonapodyaceae-Gonapodya-Gonapodya_prolifera-KXS17954</t>
  </si>
  <si>
    <t>tig00000227_g19850.t1</t>
  </si>
  <si>
    <t>gi|1026990828|ref|XP_016607802.1|</t>
  </si>
  <si>
    <t>Eukaryota-Fungi-Chytridiomycota-Chytridiomycetes-Spizellomycetales-Spizellomycetaceae-Spizellomyces-Spizellomyces_punctatus-XP_016607802</t>
  </si>
  <si>
    <t>tig00021364_g20813.t1</t>
  </si>
  <si>
    <t>gi|341882120|gb|EGT38055.1|</t>
  </si>
  <si>
    <t>Eukaryota-Metazoa-Nematoda-Chromadorea-Rhabditida-Rhabditidae-Caenorhabditis-Caenorhabditis_brenneri-EGT38055</t>
  </si>
  <si>
    <t>tig00000248_g21786.t1</t>
  </si>
  <si>
    <t>gi|470483832|ref|XP_004344010.1|</t>
  </si>
  <si>
    <t>Eukaryota-undef-undef-undef-Longamoebia-Acanthamoebidae-Acanthamoeba-Acanthamoeba_castellanii-XP_004344010</t>
  </si>
  <si>
    <t>tig00000383_g24663.t1</t>
  </si>
  <si>
    <t>gi|1059173392|ref|XP_017743017.1|</t>
  </si>
  <si>
    <t>Eukaryota-Metazoa-Chordata-Mammalia-Primates-Cercopithecidae-Rhinopithecus-Rhinopithecus_bieti-XP_017743017</t>
  </si>
  <si>
    <t>tig00000411_g563.t1</t>
  </si>
  <si>
    <t>gi|567914827|ref|XP_006449727.1|</t>
  </si>
  <si>
    <t>Eukaryota-Viridiplantae-Streptophyta-undef-Sapindales-Rutaceae-Citrus-Citrus_clementina-XP_006449727</t>
  </si>
  <si>
    <t>tig00000605_g2505.t1</t>
  </si>
  <si>
    <t>gi|923139349|ref|XP_013763139.1|</t>
  </si>
  <si>
    <t>Eukaryota-undef-undef-undef-undef-Apusomonadidae-Thecamonas-Thecamonas_trahens-XP_013763139</t>
  </si>
  <si>
    <t>tig00000101_g4448.t1</t>
  </si>
  <si>
    <t>gi|831785710|ref|XP_012757874.1|</t>
  </si>
  <si>
    <t>Eukaryota-undef-undef-undef-Dictyosteliida-undef-Acytostelium-Acytostelium_subglobosum-XP_012757874</t>
  </si>
  <si>
    <t>tig00000912_g5408.t2</t>
  </si>
  <si>
    <t>tig00001025_g6365.t1</t>
  </si>
  <si>
    <t>gi|432866392|ref|XP_004070828.1|</t>
  </si>
  <si>
    <t>Eukaryota-Metazoa-Chordata-Actinopteri-Beloniformes-Adrianichthyidae-Oryzias-Oryzias_latipes-XP_004070828</t>
  </si>
  <si>
    <t>tig00001155_g7329.t1</t>
  </si>
  <si>
    <t>gi|1013948113|gb|KYR01778.1|</t>
  </si>
  <si>
    <t>Eukaryota-undef-undef-undef-Dictyosteliida-undef-Dictyostelium-Dictyostelium_lacteum-KYR01778</t>
  </si>
  <si>
    <t>tig00001532_g9274.t1</t>
  </si>
  <si>
    <t>gi|727154801|emb|CEG63658.1|</t>
  </si>
  <si>
    <t>Eukaryota-Fungi-Mucoromycota-undef-Mucorales-Rhizopodaceae-Rhizopus-Rhizopus_microsporus-CEG63658</t>
  </si>
  <si>
    <t>tig00020614_g12148.t1</t>
  </si>
  <si>
    <t>gi|470483956|ref|XP_004344022.1|</t>
  </si>
  <si>
    <t>Eukaryota-undef-undef-undef-Longamoebia-Acanthamoebidae-Acanthamoeba-Acanthamoeba_castellanii-XP_004344022</t>
  </si>
  <si>
    <t>tig00020806_g14050.t1</t>
  </si>
  <si>
    <t>tig00020902_g15029.t1</t>
  </si>
  <si>
    <t>gi|999972734|gb|KXJ11908.1|</t>
  </si>
  <si>
    <t>Eukaryota-Metazoa-Cnidaria-Anthozoa-Actiniaria-Aiptasiidae-Exaiptasia-Exaiptasia_pallida-KXJ11908</t>
  </si>
  <si>
    <t>tig00020927_g15998.t1</t>
  </si>
  <si>
    <t>gi|156380903|ref|XP_001632006.1|</t>
  </si>
  <si>
    <t>Eukaryota-Metazoa-Cnidaria-Anthozoa-Actiniaria-Edwardsiidae-Nematostella-Nematostella_vectensis-XP_001632006</t>
  </si>
  <si>
    <t>tig00021070_g17925.t1</t>
  </si>
  <si>
    <t>gi|655376274|ref|WP_028781552.1|</t>
  </si>
  <si>
    <t>Bacteria-undef-Proteobacteria-Gammaproteobacteria-Alteromonadales-Shewanellaceae-Shewanella-Shewanella_sp._38A_GOM-205m-WP_028781552</t>
  </si>
  <si>
    <t>tig00000248_g21787.t1</t>
  </si>
  <si>
    <t>gi|552818778|ref|XP_005845267.1|</t>
  </si>
  <si>
    <t>Eukaryota-Viridiplantae-Chlorophyta-Trebouxiophyceae-Chlorellales-Chlorellaceae-Chlorella-Chlorella_variabilis-XP_005845267</t>
  </si>
  <si>
    <t>tig00021590_g22758.t1</t>
  </si>
  <si>
    <t>gi|960994892|ref|XP_014813002.1|</t>
  </si>
  <si>
    <t>Eukaryota-Metazoa-Chordata-Aves-Charadriiformes-Scolopacidae-Calidris-Calidris_pugnax-XP_014813002</t>
  </si>
  <si>
    <t>tig00000269_g23713.t1</t>
  </si>
  <si>
    <t>gi|923123613|ref|XP_013755275.1|</t>
  </si>
  <si>
    <t>Eukaryota-undef-undef-undef-undef-Apusomonadidae-Thecamonas-Thecamonas_trahens-XP_013755275</t>
  </si>
  <si>
    <t>tig00000093_g3479.t1</t>
  </si>
  <si>
    <t>gi|168025153|ref|XP_001765099.1|</t>
  </si>
  <si>
    <t>Eukaryota-Viridiplantae-Streptophyta-Bryopsida-Funariales-Funariaceae-Physcomitrella-Physcomitrella_patens-XP_001765099</t>
  </si>
  <si>
    <t>tig00000912_g5409.t1</t>
  </si>
  <si>
    <t>gi|944072692|gb|KQK08176.1|</t>
  </si>
  <si>
    <t>Eukaryota-Viridiplantae-Streptophyta-Liliopsida-Poales-Poaceae-Brachypodium-Brachypodium_distachyon-KQK08176</t>
  </si>
  <si>
    <t>tig00001025_g6366.t1</t>
  </si>
  <si>
    <t>gi|1001659380|ref|WP_061231177.1|</t>
  </si>
  <si>
    <t>Bacteria-undef-Spirochaetes-Spirochaetia-undef-Leptospiraceae-Leptospira-Leptospira_weilii-WP_061231177</t>
  </si>
  <si>
    <t>tig00001155_g7330.t1</t>
  </si>
  <si>
    <t>gi|659090261|ref|XP_008445920.1|</t>
  </si>
  <si>
    <t>Eukaryota-Viridiplantae-Streptophyta-undef-Cucurbitales-Cucurbitaceae-Cucumis-Cucumis_melo-XP_008445920</t>
  </si>
  <si>
    <t>tig00000139_g8302.t1</t>
  </si>
  <si>
    <t>gi|242133506|gb|ACS87806.1|</t>
  </si>
  <si>
    <t>Eukaryota-undef-undef-undef-Kinetoplastida-Trypanosomatidae-Crithidia-Crithidia_sp._ATCC_30255-ACS87806</t>
  </si>
  <si>
    <t>tig00001532_g9275.t1</t>
  </si>
  <si>
    <t>gi|66815969|ref|XP_642001.1|</t>
  </si>
  <si>
    <t>Eukaryota-undef-undef-undef-Dictyosteliida-undef-Dictyostelium-Dictyostelium_discoideum-XP_642001</t>
  </si>
  <si>
    <t>tig00000158_g10221.t1</t>
  </si>
  <si>
    <t>tig00020614_g12149.t1</t>
  </si>
  <si>
    <t>gi|524900420|ref|XP_005106630.1|</t>
  </si>
  <si>
    <t>Eukaryota-Metazoa-Mollusca-Gastropoda-undef-Aplysiidae-Aplysia-Aplysia_californica-XP_005106630</t>
  </si>
  <si>
    <t>tig00021070_g17926.t1</t>
  </si>
  <si>
    <t>tig00021590_g22759.t1</t>
  </si>
  <si>
    <t>gi|754345804|ref|XP_004363822.2|</t>
  </si>
  <si>
    <t>Eukaryota-undef-undef-Ichthyosporea-undef-undef-Capsaspora-Capsaspora_owczarzaki-XP_004363822</t>
  </si>
  <si>
    <t>tig00000383_g24665.t1</t>
  </si>
  <si>
    <t>gi|1050637858|ref|XP_017642027.1|</t>
  </si>
  <si>
    <t>Eukaryota-Viridiplantae-Streptophyta-undef-Malvales-Malvaceae-Gossypium-Gossypium_arboreum-XP_017642027</t>
  </si>
  <si>
    <t>tig00000411_g565.t1</t>
  </si>
  <si>
    <t>gi|499454423|ref|WP_011141887.1|</t>
  </si>
  <si>
    <t>Bacteria-undef-Cyanobacteria-Gloeobacteria-Gloeobacterales-Gloeobacteraceae-Gloeobacter-Gloeobacter_violaceus-WP_011141887</t>
  </si>
  <si>
    <t>tig00000492_g1536.t1</t>
  </si>
  <si>
    <t>gi|765550764|gb|KJE91385.1|</t>
  </si>
  <si>
    <t>Eukaryota-undef-undef-Ichthyosporea-undef-undef-Capsaspora-Capsaspora_owczarzaki-KJE91385</t>
  </si>
  <si>
    <t>tig00000912_g5410.t1</t>
  </si>
  <si>
    <t>gi|953501141|emb|CEG37511.1|</t>
  </si>
  <si>
    <t>Eukaryota-undef-undef-Oomycetes-Peronosporales-Peronosporaceae-Plasmopara-Plasmopara_halstedii-CEG37511</t>
  </si>
  <si>
    <t>tig00001025_g6367.t1</t>
  </si>
  <si>
    <t>tig00001532_g9276.t1</t>
  </si>
  <si>
    <t>gi|971520355|dbj|GAQ77813.1|</t>
  </si>
  <si>
    <t>Eukaryota-Viridiplantae-Streptophyta-Klebsormidiophyceae-Klebsormidiales-Klebsormidiaceae-Klebsormidium-Klebsormidium_flaccidum-GAQ77813</t>
  </si>
  <si>
    <t>tig00000158_g10222.t1</t>
  </si>
  <si>
    <t>gi|912850380|ref|WP_050292782.1|</t>
  </si>
  <si>
    <t>tig00020614_g12150.t1</t>
  </si>
  <si>
    <t>gi|923820785|ref|XP_013694049.1|</t>
  </si>
  <si>
    <t>Eukaryota-Viridiplantae-Streptophyta-undef-Brassicales-Brassicaceae-Brassica-Brassica_napus-XP_013694049</t>
  </si>
  <si>
    <t>tig00020806_g14052.t1</t>
  </si>
  <si>
    <t>gi|551535463|ref|XP_005756527.1|</t>
  </si>
  <si>
    <t>Eukaryota-undef-undef-undef-Isochrysidales-Noelaerhabdaceae-Emiliania-Emiliania_huxleyi-XP_005756527</t>
  </si>
  <si>
    <t>tig00020927_g16000.t1</t>
  </si>
  <si>
    <t>gi|223944995|gb|ACN26581.1|</t>
  </si>
  <si>
    <t>Eukaryota-Viridiplantae-Streptophyta-Liliopsida-Poales-Poaceae-Zea-Zea_mays-ACN26581</t>
  </si>
  <si>
    <t>tig00020999_g16971.t1</t>
  </si>
  <si>
    <t>gi|551634122|ref|XP_005819908.1|</t>
  </si>
  <si>
    <t>Eukaryota-undef-undef-Cryptophyta-Pyrenomonadales-Geminigeraceae-Guillardia-Guillardia_theta-XP_005819908</t>
  </si>
  <si>
    <t>tig00021070_g17927.t1</t>
  </si>
  <si>
    <t>gi|255070553|ref|XP_002507358.1|</t>
  </si>
  <si>
    <t>Eukaryota-Viridiplantae-Chlorophyta-Mamiellophyceae-Mamiellales-Mamiellaceae-Micromonas-Micromonas_commoda-XP_002507358</t>
  </si>
  <si>
    <t>tig00021128_g18889.t1</t>
  </si>
  <si>
    <t>gi|652455422|ref|WP_026850267.1|</t>
  </si>
  <si>
    <t>Bacteria-undef-Gemmatimonadetes-Gemmatimonadetes-Gemmatimonadales-Gemmatimonadaceae-Gemmatimonas-Gemmatimonas_phototrophica-WP_026850267</t>
  </si>
  <si>
    <t>tig00000227_g19853.t1</t>
  </si>
  <si>
    <t>gi|909132737|gb|KNE59207.1|</t>
  </si>
  <si>
    <t>Eukaryota-Fungi-Blastocladiomycota-Blastocladiomycetes-Blastocladiales-Blastocladiaceae-Allomyces-Allomyces_macrogynus-KNE59207</t>
  </si>
  <si>
    <t>tig00021365_g20816.t1</t>
  </si>
  <si>
    <t>tig00021590_g22760.t1</t>
  </si>
  <si>
    <t>gi|971514089|dbj|GAQ84144.1|</t>
  </si>
  <si>
    <t>Eukaryota-Viridiplantae-Streptophyta-Klebsormidiophyceae-Klebsormidiales-Klebsormidiaceae-Klebsormidium-Klebsormidium_flaccidum-GAQ84144</t>
  </si>
  <si>
    <t>tig00000383_g24666.t1</t>
  </si>
  <si>
    <t>gi|552839113|ref|XP_005849722.1|</t>
  </si>
  <si>
    <t>Eukaryota-Viridiplantae-Chlorophyta-Trebouxiophyceae-Chlorellales-Chlorellaceae-Chlorella-Chlorella_variabilis-XP_005849722</t>
  </si>
  <si>
    <t>tig00000411_g566.t1</t>
  </si>
  <si>
    <t>tig00000605_g2508.t1</t>
  </si>
  <si>
    <t>gi|562828906|ref|XP_006144020.1|</t>
  </si>
  <si>
    <t>Eukaryota-Metazoa-Chordata-Mammalia-Scandentia-Tupaiidae-Tupaia-Tupaia_chinensis-XP_006144020</t>
  </si>
  <si>
    <t>tig00001155_g7332.t1</t>
  </si>
  <si>
    <t>gi|831273240|ref|XP_012678758.1|</t>
  </si>
  <si>
    <t>Eukaryota-Metazoa-Chordata-Actinopteri-Clupeiformes-Clupeidae-Clupea-Clupea_harengus-XP_012678758</t>
  </si>
  <si>
    <t>tig00001532_g9277.t1</t>
  </si>
  <si>
    <t>gi|504986470|ref|WP_015173572.1|</t>
  </si>
  <si>
    <t>Bacteria-undef-Cyanobacteria-undef-Oscillatoriales-Coleofasciculaceae-Geitlerinema-Geitlerinema_sp._PCC_7407-WP_015173572</t>
  </si>
  <si>
    <t>tig00020703_g13107.t1</t>
  </si>
  <si>
    <t>gi|1057450260|gb|ODA68436.1|</t>
  </si>
  <si>
    <t>Bacteria-undef-Proteobacteria-Alphaproteobacteria-Rhizobiales-undef-Methyloligella-Methyloligella_halotolerans-ODA68436</t>
  </si>
  <si>
    <t>tig00020806_g14053.t1</t>
  </si>
  <si>
    <t>gi|695164624|ref|XP_009510715.1|</t>
  </si>
  <si>
    <t>Eukaryota-Metazoa-Chordata-Aves-Pelecaniformes-Phalacrocoracidae-Phalacrocorax-Phalacrocorax_carbo-XP_009510715</t>
  </si>
  <si>
    <t>tig00020902_g15032.t1</t>
  </si>
  <si>
    <t>gi|941712818|ref|WP_055148116.1|</t>
  </si>
  <si>
    <t>Bacteria-undef-Bacteroidetes-Cytophagia-Cytophagales-Cytophagaceae-Leadbetterella-Leadbetterella_sp._JN14-9-WP_055148116</t>
  </si>
  <si>
    <t>tig00020999_g16972.t1</t>
  </si>
  <si>
    <t>gi|970630931|gb|KUF77730.1|</t>
  </si>
  <si>
    <t>Eukaryota-undef-undef-Oomycetes-Peronosporales-undef-Phytophthora-Phytophthora_nicotianae-KUF77730</t>
  </si>
  <si>
    <t>tig00021128_g18890.t1</t>
  </si>
  <si>
    <t>gi|1029011420|ref|XP_016669553.1|</t>
  </si>
  <si>
    <t>Eukaryota-Viridiplantae-Streptophyta-undef-Malvales-Malvaceae-Gossypium-Gossypium_hirsutum-XP_016669553</t>
  </si>
  <si>
    <t>tig00000227_g19854.t1</t>
  </si>
  <si>
    <t>gi|1046805212|gb|OCL10901.1|</t>
  </si>
  <si>
    <t>Eukaryota-Fungi-Ascomycota-Dothideomycetes-undef-Gloniaceae-Glonium-Glonium_stellatum-OCL10901</t>
  </si>
  <si>
    <t>tig00000248_g21790.t1</t>
  </si>
  <si>
    <t>gi|753850514|ref|WP_041606129.1|</t>
  </si>
  <si>
    <t>Bacteria-undef-Firmicutes-Clostridia-Halanaerobiales-Halanaerobiaceae-Halothermothrix-Halothermothrix_orenii-WP_041606129</t>
  </si>
  <si>
    <t>tig00021590_g22761.t1</t>
  </si>
  <si>
    <t>gi|857978015|emb|CEO95990.1|</t>
  </si>
  <si>
    <t>Eukaryota-undef-undef-undef-undef-Plasmodiophoridae-Plasmodiophora-Plasmodiophora_brassicae-CEO95990</t>
  </si>
  <si>
    <t>tig00000269_g23716.t1</t>
  </si>
  <si>
    <t>gi|612388517|ref|XP_007509779.1|</t>
  </si>
  <si>
    <t>Eukaryota-Viridiplantae-Chlorophyta-Mamiellophyceae-Mamiellales-Bathycoccaceae-Bathycoccus-Bathycoccus_prasinos-XP_007509779</t>
  </si>
  <si>
    <t>tig00000383_g24667.t1</t>
  </si>
  <si>
    <t>gi|554819375|ref|XP_005920439.1|</t>
  </si>
  <si>
    <t>Eukaryota-Metazoa-Chordata-Actinopteri-Cichliformes-Cichlidae-Haplochromis-Haplochromis_burtoni-XP_005920439</t>
  </si>
  <si>
    <t>tig00000411_g566.t2</t>
  </si>
  <si>
    <t>tig00000912_g5412.t1</t>
  </si>
  <si>
    <t>gi|3582781|gb|AAC69181.1|</t>
  </si>
  <si>
    <t>Eukaryota-Viridiplantae-Streptophyta-undef-Solanales-Solanaceae-Nicotiana-Nicotiana_tabacum-AAC69181</t>
  </si>
  <si>
    <t>tig00001532_g9278.t1</t>
  </si>
  <si>
    <t>gi|302807576|ref|XP_002985482.1|</t>
  </si>
  <si>
    <t>Eukaryota-Viridiplantae-Streptophyta-Lycopodiopsida-Selaginellales-Selaginellaceae-Selaginella-Selaginella_moellendorffii-XP_002985482</t>
  </si>
  <si>
    <t>tig00020537_g10224.t1</t>
  </si>
  <si>
    <t>gi|546303281|ref|XP_005711977.1|</t>
  </si>
  <si>
    <t>Eukaryota-undef-undef-Florideophyceae-Gigartinales-Gigartinaceae-Chondrus-Chondrus_crispus-XP_005711977</t>
  </si>
  <si>
    <t>tig00020563_g11185.t1</t>
  </si>
  <si>
    <t>tig00020614_g12152.t1</t>
  </si>
  <si>
    <t>gi|646710322|gb|KDR15866.1|</t>
  </si>
  <si>
    <t>Eukaryota-Metazoa-Arthropoda-Insecta-Blattodea-Termopsidae-Zootermopsis-Zootermopsis_nevadensis-KDR15866</t>
  </si>
  <si>
    <t>tig00020703_g13108.t1</t>
  </si>
  <si>
    <t>gi|754343509|ref|XP_004349796.2|</t>
  </si>
  <si>
    <t>Eukaryota-undef-undef-Ichthyosporea-undef-undef-Capsaspora-Capsaspora_owczarzaki-XP_004349796</t>
  </si>
  <si>
    <t>tig00020807_g14054.t1</t>
  </si>
  <si>
    <t>gi|576444360|gb|EUA38001.1|</t>
  </si>
  <si>
    <t>Bacteria-undef-Actinobacteria-Actinobacteria-Corynebacteriales-Mycobacteriaceae-Mycobacterium-Mycobacterium_avium-EUA38001</t>
  </si>
  <si>
    <t>tig00020902_g15033.t1</t>
  </si>
  <si>
    <t>gi|951199526|ref|WP_057675587.1|</t>
  </si>
  <si>
    <t>Bacteria-undef-Proteobacteria-Betaproteobacteria-Burkholderiales-Comamonadaceae-Curvibacter-Curvibacter_sp._PAE-UM-WP_057675587</t>
  </si>
  <si>
    <t>tig00020927_g16002.t1</t>
  </si>
  <si>
    <t>gi|594684413|ref|XP_007189734.1|</t>
  </si>
  <si>
    <t>Eukaryota-Metazoa-Chordata-Mammalia-Cetacea-Balaenopteridae-Balaenoptera-Balaenoptera_acutorostrata-XP_007189734</t>
  </si>
  <si>
    <t>tig00020999_g16972.t2</t>
  </si>
  <si>
    <t>gi|570995463|gb|ETP52301.1|</t>
  </si>
  <si>
    <t>Eukaryota-undef-undef-Oomycetes-Peronosporales-undef-Phytophthora-Phytophthora_parasitica-ETP52301</t>
  </si>
  <si>
    <t>tig00021128_g18891.t1</t>
  </si>
  <si>
    <t>gi|470436318|ref|XP_004338872.1|</t>
  </si>
  <si>
    <t>Eukaryota-undef-undef-undef-Longamoebia-Acanthamoebidae-Acanthamoeba-Acanthamoeba_castellanii-XP_004338872</t>
  </si>
  <si>
    <t>tig00000227_g19855.t1</t>
  </si>
  <si>
    <t>gi|868614395|ref|WP_048493020.1|</t>
  </si>
  <si>
    <t>Bacteria-undef-Nitrospinae-Nitrospinia-Nitrospinales-Nitrospinaceae-Nitrospina-Nitrospina_sp._SCGC_AAA799_C22-WP_048493020</t>
  </si>
  <si>
    <t>tig00000269_g23717.t1</t>
  </si>
  <si>
    <t>gi|780054177|ref|WP_045452503.1|</t>
  </si>
  <si>
    <t>Bacteria-undef-Proteobacteria-Gammaproteobacteria-Vibrionales-Vibrionaceae-Vibrio-Vibrio_campbellii-WP_045452503</t>
  </si>
  <si>
    <t>tig00000383_g24668.t1</t>
  </si>
  <si>
    <t>gi|116786580|gb|ABK24162.1|</t>
  </si>
  <si>
    <t>Eukaryota-Viridiplantae-Streptophyta-undef-Pinales-Pinaceae-Picea-Picea_sitchensis-ABK24162</t>
  </si>
  <si>
    <t>tig00000411_g567.t1</t>
  </si>
  <si>
    <t>gi|726043125|gb|KHE90354.1|</t>
  </si>
  <si>
    <t>Bacteria-undef-Planctomycetes-Planctomycetia-Candidatus Brocadiales-Candidatus Brocadiaceae-Candidatus Scalindua-Candidatus_Scalindua_brodae-KHE90354</t>
  </si>
  <si>
    <t>tig00001155_g7334.t1</t>
  </si>
  <si>
    <t>gi|657528965|ref|XP_008292851.1|</t>
  </si>
  <si>
    <t>Eukaryota-Metazoa-Chordata-Actinopteri-undef-Pomacentridae-Stegastes-Stegastes_partitus-XP_008292851</t>
  </si>
  <si>
    <t>tig00020537_g10225.t1</t>
  </si>
  <si>
    <t>gi|1012105387|ref|XP_015958526.1|</t>
  </si>
  <si>
    <t>Eukaryota-Viridiplantae-Streptophyta-undef-Fabales-Fabaceae-Arachis-Arachis_duranensis-XP_015958526</t>
  </si>
  <si>
    <t>tig00020563_g11186.t1</t>
  </si>
  <si>
    <t>gi|1054960136|ref|WP_066714473.1|</t>
  </si>
  <si>
    <t>Bacteria-undef-Firmicutes-Clostridia-Clostridiales-Clostridiaceae-Clostridium-Clostridium_sp._Marseille-P299-WP_066714473</t>
  </si>
  <si>
    <t>tig00020614_g12153.t1</t>
  </si>
  <si>
    <t>gi|403361772|gb|EJY80593.1|</t>
  </si>
  <si>
    <t>Eukaryota-undef-undef-Spirotrichea-Sporadotrichida-Oxytrichidae-Oxytricha-Oxytricha_trifallax-EJY80593</t>
  </si>
  <si>
    <t>tig00020703_g13109.t1</t>
  </si>
  <si>
    <t>gi|389623403|ref|XP_003709355.1|</t>
  </si>
  <si>
    <t>Eukaryota-Fungi-Ascomycota-Sordariomycetes-Magnaporthales-Magnaporthaceae-Magnaporthe-Magnaporthe_oryzae-XP_003709355</t>
  </si>
  <si>
    <t>tig00020807_g14055.t1</t>
  </si>
  <si>
    <t>gi|738031550|ref|WP_035990460.1|</t>
  </si>
  <si>
    <t>Bacteria-undef-Cyanobacteria-undef-Synechococcales-Leptolyngbyaceae-Leptolyngbya-Leptolyngbya_sp._KIOST-1-WP_035990460</t>
  </si>
  <si>
    <t>tig00021070_g17930.t1</t>
  </si>
  <si>
    <t>tig00021128_g18892.t1</t>
  </si>
  <si>
    <t>gi|470266367|ref|XP_004361735.1|</t>
  </si>
  <si>
    <t>Eukaryota-undef-undef-undef-Dictyosteliida-undef-Dictyostelium-Dictyostelium_fasciculatum-XP_004361735</t>
  </si>
  <si>
    <t>tig00000227_g19856.t1</t>
  </si>
  <si>
    <t>tig00021365_g20819.t1</t>
  </si>
  <si>
    <t>gi|1013938766|gb|KYQ92456.1|</t>
  </si>
  <si>
    <t>Eukaryota-undef-undef-undef-Dictyosteliida-undef-Dictyostelium-Dictyostelium_lacteum-KYQ92456</t>
  </si>
  <si>
    <t>tig00021590_g22763.t1</t>
  </si>
  <si>
    <t>gi|589936472|ref|XP_006981004.1|</t>
  </si>
  <si>
    <t>Eukaryota-Metazoa-Chordata-Mammalia-Rodentia-Cricetidae-Peromyscus-Peromyscus_maniculatus-XP_006981004</t>
  </si>
  <si>
    <t>tig00000411_g568.t1</t>
  </si>
  <si>
    <t>gi|66799985|ref|XP_628918.1|</t>
  </si>
  <si>
    <t>Eukaryota-undef-undef-undef-Dictyosteliida-undef-Dictyostelium-Dictyostelium_discoideum-XP_628918</t>
  </si>
  <si>
    <t>tig00000912_g5414.t1</t>
  </si>
  <si>
    <t>gi|922852542|gb|KOO21224.1|</t>
  </si>
  <si>
    <t>Eukaryota-undef-undef-undef-Prymnesiales-Chrysochromulinaceae-Chrysochromulina-Chrysochromulina_sp._CCMP291-KOO21224</t>
  </si>
  <si>
    <t>tig00001532_g9280.t1</t>
  </si>
  <si>
    <t>gi|470415485|ref|XP_004336792.1|</t>
  </si>
  <si>
    <t>Eukaryota-undef-undef-undef-Longamoebia-Acanthamoebidae-Acanthamoeba-Acanthamoeba_castellanii-XP_004336792</t>
  </si>
  <si>
    <t>tig00020537_g10226.t1</t>
  </si>
  <si>
    <t>gi|554673492|ref|WP_023174913.1|</t>
  </si>
  <si>
    <t>Bacteria-undef-Cyanobacteria-Gloeobacteria-Gloeobacterales-Gloeobacteraceae-Gloeobacter-Gloeobacter_kilaueensis-WP_023174913</t>
  </si>
  <si>
    <t>tig00020614_g12154.t1</t>
  </si>
  <si>
    <t>gi|632957838|ref|XP_007894702.1|</t>
  </si>
  <si>
    <t>Eukaryota-Metazoa-Chordata-Chondrichthyes-Chimaeriformes-Callorhinchidae-Callorhinchus-Callorhinchus_milii-XP_007894702</t>
  </si>
  <si>
    <t>tig00020703_g13110.t1</t>
  </si>
  <si>
    <t>gi|731377923|ref|XP_010668019.1|</t>
  </si>
  <si>
    <t>Eukaryota-Viridiplantae-Streptophyta-undef-Caryophyllales-Chenopodiaceae-Beta-Beta_vulgaris-XP_010668019</t>
  </si>
  <si>
    <t>tig00020902_g15035.t1</t>
  </si>
  <si>
    <t>gi|168026463|ref|XP_001765751.1|</t>
  </si>
  <si>
    <t>Eukaryota-Viridiplantae-Streptophyta-Bryopsida-Funariales-Funariaceae-Physcomitrella-Physcomitrella_patens-XP_001765751</t>
  </si>
  <si>
    <t>tig00021070_g17930.t2</t>
  </si>
  <si>
    <t>tig00000227_g19856.t2</t>
  </si>
  <si>
    <t>tig00021590_g22764.t1</t>
  </si>
  <si>
    <t>gi|736323287|ref|WP_034350119.1|</t>
  </si>
  <si>
    <t>Bacteria-undef-Proteobacteria-Betaproteobacteria-Burkholderiales-Oxalobacteraceae-Herbaspirillum-Herbaspirillum_sp._GW103-WP_034350119</t>
  </si>
  <si>
    <t>tig00000383_g24670.t1</t>
  </si>
  <si>
    <t>gi|1056309513|ref|WP_067765998.1|</t>
  </si>
  <si>
    <t>Bacteria-undef-Cyanobacteria-undef-Nostocales-Nostocaceae-Nostoc-Nostoc_sp._NIES-3756-WP_067765998</t>
  </si>
  <si>
    <t>tig00000455_g1019.t1</t>
  </si>
  <si>
    <t>gi|698824437|ref|XP_009845247.1|</t>
  </si>
  <si>
    <t>Eukaryota-undef-undef-Oomycetes-Saprolegniales-Saprolegniaceae-Aphanomyces-Aphanomyces_astaci-XP_009845247</t>
  </si>
  <si>
    <t>tig00000545_g1993.t1</t>
  </si>
  <si>
    <t>gi|916725007|ref|WP_051332063.1|</t>
  </si>
  <si>
    <t>Bacteria-undef-Proteobacteria-Gammaproteobacteria-Methylococcales-Methylococcaceae-Methylocaldum-Methylocaldum_szegediense-WP_051332063</t>
  </si>
  <si>
    <t>tig00000663_g2968.t1</t>
  </si>
  <si>
    <t>gi|470525679|ref|XP_004356639.1|</t>
  </si>
  <si>
    <t>Eukaryota-undef-undef-undef-Longamoebia-Acanthamoebidae-Acanthamoeba-Acanthamoeba_castellanii-XP_004356639</t>
  </si>
  <si>
    <t>tig00000851_g4896.t1</t>
  </si>
  <si>
    <t>gi|971506948|dbj|GAQ91256.1|</t>
  </si>
  <si>
    <t>Eukaryota-Viridiplantae-Streptophyta-Klebsormidiophyceae-Klebsormidiales-Klebsormidiaceae-Klebsormidium-Klebsormidium_flaccidum-GAQ91256</t>
  </si>
  <si>
    <t>tig00000981_g5871.t1</t>
  </si>
  <si>
    <t>gi|780126541|ref|XP_011678674.1|</t>
  </si>
  <si>
    <t>Eukaryota-Metazoa-Echinodermata-Echinoidea-Echinoida-Strongylocentrotidae-Strongylocentrotus-Strongylocentrotus_purpuratus-XP_011678674</t>
  </si>
  <si>
    <t>tig00001073_g6823.t1</t>
  </si>
  <si>
    <t>gi|760447375|ref|XP_011400756.1|</t>
  </si>
  <si>
    <t>Eukaryota-Viridiplantae-Chlorophyta-Trebouxiophyceae-Chlorellales-Chlorellaceae-Auxenochlorella-Auxenochlorella_protothecoides-XP_011400756</t>
  </si>
  <si>
    <t>tig00001467_g8763.t1</t>
  </si>
  <si>
    <t>tig00001706_g9734.t1</t>
  </si>
  <si>
    <t>tig00020553_g10680.t1</t>
  </si>
  <si>
    <t>tig00020592_g11642.t1</t>
  </si>
  <si>
    <t>gi|1012033178|ref|XP_015989635.1|</t>
  </si>
  <si>
    <t>Eukaryota-Metazoa-Chordata-Mammalia-Chiroptera-Pteropodidae-Rousettus-Rousettus_aegyptiacus-XP_015989635</t>
  </si>
  <si>
    <t>tig00020830_g14515.t1</t>
  </si>
  <si>
    <t>gi|503692405|ref|WP_013926481.1|</t>
  </si>
  <si>
    <t>Bacteria-undef-Bacteroidetes-Cytophagia-Cytophagales-Cytophagaceae-Runella-Runella_slithyformis-WP_013926481</t>
  </si>
  <si>
    <t>tig00000042_g15488.t1</t>
  </si>
  <si>
    <t>gi|1011645019|ref|WP_062495049.1|</t>
  </si>
  <si>
    <t>Bacteria-undef-Firmicutes-Bacilli-Bacillales-Paenibacillaceae-Paenibacillus-Paenibacillus_sp._32O-W-WP_062495049</t>
  </si>
  <si>
    <t>tig00020951_g16461.t1</t>
  </si>
  <si>
    <t>gi|557009051|ref|XP_006005534.1|</t>
  </si>
  <si>
    <t>Eukaryota-Metazoa-Chordata-undef-Coelacanthiformes-Coelacanthidae-Latimeria-Latimeria_chalumnae-XP_006005534</t>
  </si>
  <si>
    <t>tig00021326_g20307.t1</t>
  </si>
  <si>
    <t>gi|908405247|ref|XP_013087470.1|</t>
  </si>
  <si>
    <t>Eukaryota-Metazoa-Mollusca-Gastropoda-undef-Planorbidae-Biomphalaria-Biomphalaria_glabrata-XP_013087470</t>
  </si>
  <si>
    <t>tig00021433_g21273.t1</t>
  </si>
  <si>
    <t>gi|1028010001|gb|ANE10142.1|</t>
  </si>
  <si>
    <t>Eukaryota-Metazoa-Arthropoda-Insecta-Hemiptera-Aphididae-Rhopalosiphum-Rhopalosiphum_padi-ANE10142</t>
  </si>
  <si>
    <t>tig00021721_g23210.t1</t>
  </si>
  <si>
    <t>gi|738038489|ref|WP_035997385.1|</t>
  </si>
  <si>
    <t>Bacteria-undef-Cyanobacteria-undef-Synechococcales-Leptolyngbyaceae-Leptolyngbya-Leptolyngbya_sp._JSC-1-WP_035997385</t>
  </si>
  <si>
    <t>tig00000492_g1541.t1</t>
  </si>
  <si>
    <t>gi|809022475|ref|WP_046299113.1|</t>
  </si>
  <si>
    <t>Bacteria-undef-Verrucomicrobia-undef-undef-undef-undef-Verrucomicrobia_bacterium_IMCC26134-WP_046299113</t>
  </si>
  <si>
    <t>tig00000605_g2512.t1</t>
  </si>
  <si>
    <t>gi|15223906|ref|NP_172932.1|</t>
  </si>
  <si>
    <t>Eukaryota-Viridiplantae-Streptophyta-undef-Brassicales-Brassicaceae-Arabidopsis-Arabidopsis_thaliana-NP_172932</t>
  </si>
  <si>
    <t>tig00000101_g4452.t1</t>
  </si>
  <si>
    <t>gi|595448584|gb|EXX57838.1|</t>
  </si>
  <si>
    <t>Eukaryota-Fungi-Mucoromycota-Glomeromycetes-Glomerales-Glomeraceae-Rhizophagus-Rhizophagus_irregularis-EXX57838</t>
  </si>
  <si>
    <t>tig00000912_g5415.t1</t>
  </si>
  <si>
    <t>gi|284178821|gb|ADB81955.1|</t>
  </si>
  <si>
    <t>Eukaryota-Viridiplantae-Chlorophyta-Trebouxiophyceae-Chlorellales-Chlorellaceae-Lobosphaera-Lobosphaera_incisa-ADB81955</t>
  </si>
  <si>
    <t>tig00001160_g7336.t1</t>
  </si>
  <si>
    <t>gi|641851161|gb|KDO70032.1|</t>
  </si>
  <si>
    <t>Eukaryota-Viridiplantae-Streptophyta-undef-Sapindales-Rutaceae-Citrus-Citrus_sinensis-KDO70032</t>
  </si>
  <si>
    <t>tig00001532_g9281.t1</t>
  </si>
  <si>
    <t>gi|729700198|emb|CEJ02777.1|</t>
  </si>
  <si>
    <t>Eukaryota-Fungi-Mucoromycota-undef-Mucorales-Rhizopodaceae-Rhizopus-Rhizopus_microsporus-CEJ02777</t>
  </si>
  <si>
    <t>tig00020563_g11188.t1</t>
  </si>
  <si>
    <t>gi|728846049|gb|KHG25492.1|</t>
  </si>
  <si>
    <t>Eukaryota-Viridiplantae-Streptophyta-undef-Malvales-Malvaceae-Gossypium-Gossypium_arboreum-KHG25492</t>
  </si>
  <si>
    <t>tig00020703_g13111.t1</t>
  </si>
  <si>
    <t>gi|971516334|dbj|GAQ81873.1|</t>
  </si>
  <si>
    <t>Eukaryota-Viridiplantae-Streptophyta-Klebsormidiophyceae-Klebsormidiales-Klebsormidiaceae-Klebsormidium-Klebsormidium_flaccidum-GAQ81873</t>
  </si>
  <si>
    <t>tig00020807_g14057.t1</t>
  </si>
  <si>
    <t>gi|647587088|ref|WP_025864252.1|</t>
  </si>
  <si>
    <t>Bacteria-undef-Bacteroidetes-Bacteroidia-Bacteroidales-Prolixibacteraceae-Prolixibacter-Prolixibacter_bellariivorans-WP_025864252</t>
  </si>
  <si>
    <t>tig00020927_g16005.t1</t>
  </si>
  <si>
    <t>gi|466042815|ref|XP_004276696.1|</t>
  </si>
  <si>
    <t>Eukaryota-Metazoa-Chordata-Mammalia-Cetacea-Delphinidae-Orcinus-Orcinus_orca-XP_004276696</t>
  </si>
  <si>
    <t>tig00021128_g18894.t1</t>
  </si>
  <si>
    <t>gi|545709249|ref|XP_005706935.1|</t>
  </si>
  <si>
    <t>Eukaryota-undef-undef-Bangiophyceae-Cyanidiales-Cyanidiaceae-Galdieria-Galdieria_sulphuraria-XP_005706935</t>
  </si>
  <si>
    <t>tig00000227_g19857.t1</t>
  </si>
  <si>
    <t>gi|971508555|dbj|GAQ89654.1|</t>
  </si>
  <si>
    <t>Eukaryota-Viridiplantae-Streptophyta-Klebsormidiophyceae-Klebsormidiales-Klebsormidiaceae-Klebsormidium-Klebsormidium_flaccidum-GAQ89654</t>
  </si>
  <si>
    <t>tig00021590_g22765.t1</t>
  </si>
  <si>
    <t>gi|1027001613|ref|XP_016606448.1|</t>
  </si>
  <si>
    <t>Eukaryota-Fungi-Chytridiomycota-Chytridiomycetes-Spizellomycetales-Spizellomycetaceae-Spizellomyces-Spizellomyces_punctatus-XP_016606448</t>
  </si>
  <si>
    <t>tig00000383_g24671.t1</t>
  </si>
  <si>
    <t>gi|1004401442|gb|KYB28380.1|</t>
  </si>
  <si>
    <t>Eukaryota-Metazoa-Arthropoda-Insecta-Coleoptera-Tenebrionidae-Tribolium-Tribolium_castaneum-KYB28380</t>
  </si>
  <si>
    <t>tig00000093_g3486.t1</t>
  </si>
  <si>
    <t>gi|1021335312|ref|WP_063346944.1|</t>
  </si>
  <si>
    <t>Bacteria-undef-Actinobacteria-Actinobacteria-Streptomycetales-Streptomycetaceae-Streptomyces-Streptomyces_sp._MJM8645-WP_063346944</t>
  </si>
  <si>
    <t>tig00000912_g5416.t1</t>
  </si>
  <si>
    <t>gi|971505131|dbj|GAQ93074.1|</t>
  </si>
  <si>
    <t>Eukaryota-Viridiplantae-Streptophyta-Klebsormidiophyceae-Klebsormidiales-Klebsormidiaceae-Klebsormidium-Klebsormidium_flaccidum-GAQ93074</t>
  </si>
  <si>
    <t>tig00000139_g8309.t1</t>
  </si>
  <si>
    <t>gi|752351391|gb|KIO10443.1|</t>
  </si>
  <si>
    <t>Eukaryota-Fungi-Basidiomycota-Agaricomycetes-Boletales-Pisolithaceae-Pisolithus-Pisolithus_tinctorius-KIO10443</t>
  </si>
  <si>
    <t>tig00020537_g10228.t1</t>
  </si>
  <si>
    <t>gi|971517918|dbj|GAQ80261.1|</t>
  </si>
  <si>
    <t>Eukaryota-Viridiplantae-Streptophyta-Klebsormidiophyceae-Klebsormidiales-Klebsormidiaceae-Klebsormidium-Klebsormidium_flaccidum-GAQ80261</t>
  </si>
  <si>
    <t>tig00020807_g14058.t1</t>
  </si>
  <si>
    <t>gi|923904579|ref|XP_013722434.1|</t>
  </si>
  <si>
    <t>Eukaryota-Viridiplantae-Streptophyta-undef-Brassicales-Brassicaceae-Brassica-Brassica_napus-XP_013722434</t>
  </si>
  <si>
    <t>tig00021070_g17932.t1</t>
  </si>
  <si>
    <t>tig00021128_g18895.t1</t>
  </si>
  <si>
    <t>gi|156359834|ref|XP_001624969.1|</t>
  </si>
  <si>
    <t>Eukaryota-Metazoa-Cnidaria-Anthozoa-Actiniaria-Edwardsiidae-Nematostella-Nematostella_vectensis-XP_001624969</t>
  </si>
  <si>
    <t>tig00000248_g21795.t1</t>
  </si>
  <si>
    <t>gi|671687728|emb|CDS12277.1|</t>
  </si>
  <si>
    <t>Eukaryota-Fungi-Mucoromycota-undef-Mucorales-Lichtheimiaceae-Lichtheimia-Lichtheimia_ramosa-CDS12277</t>
  </si>
  <si>
    <t>tig00021590_g22766.t1</t>
  </si>
  <si>
    <t>tig00000269_g23721.t1</t>
  </si>
  <si>
    <t>gi|551560509|ref|XP_005767153.1|</t>
  </si>
  <si>
    <t>Eukaryota-undef-undef-undef-Isochrysidales-Noelaerhabdaceae-Emiliania-Emiliania_huxleyi-XP_005767153</t>
  </si>
  <si>
    <t>tig00001160_g7338.t1</t>
  </si>
  <si>
    <t>gi|516806699|ref|WP_018110332.1|</t>
  </si>
  <si>
    <t>Bacteria-undef-Deinococcus-Thermus-Deinococci-Thermales-Thermaceae-Thermus-Thermus_igniterrae-WP_018110332</t>
  </si>
  <si>
    <t>tig00000139_g8310.t1</t>
  </si>
  <si>
    <t>gi|290974723|ref|XP_002670094.1|</t>
  </si>
  <si>
    <t>Eukaryota-undef-undef-Heterolobosea-Schizopyrenida-Vahlkampfiidae-Naegleria-Naegleria_gruberi-XP_002670094</t>
  </si>
  <si>
    <t>tig00001535_g9283.t1</t>
  </si>
  <si>
    <t>gi|971505947|dbj|GAQ92259.1|</t>
  </si>
  <si>
    <t>Eukaryota-Viridiplantae-Streptophyta-Klebsormidiophyceae-Klebsormidiales-Klebsormidiaceae-Klebsormidium-Klebsormidium_flaccidum-GAQ92259</t>
  </si>
  <si>
    <t>tig00020537_g10229.t1</t>
  </si>
  <si>
    <t>tig00020563_g11190.t1</t>
  </si>
  <si>
    <t>gi|552932691|gb|ESA16133.1|</t>
  </si>
  <si>
    <t>Eukaryota-Fungi-Mucoromycota-Glomeromycetes-Glomerales-Glomeraceae-Rhizophagus-Rhizophagus_irregularis-ESA16133</t>
  </si>
  <si>
    <t>tig00020807_g14059.t1</t>
  </si>
  <si>
    <t>gi|514689572|ref|XP_004992361.1|</t>
  </si>
  <si>
    <t>Eukaryota-undef-undef-undef-Choanoflagellida-Salpingoecidae-Salpingoeca-Salpingoeca_rosetta-XP_004992361</t>
  </si>
  <si>
    <t>tig00020902_g15038.t1</t>
  </si>
  <si>
    <t>gi|505017527|ref|WP_015204629.1|</t>
  </si>
  <si>
    <t>Bacteria-undef-Cyanobacteria-undef-Oscillatoriales-Gomontiellaceae-Crinalium-Crinalium_epipsammum-WP_015204629</t>
  </si>
  <si>
    <t>tig00020999_g16976.t1</t>
  </si>
  <si>
    <t>gi|493668786|ref|WP_006619128.1|</t>
  </si>
  <si>
    <t>Bacteria-undef-Cyanobacteria-undef-Oscillatoriales-Microcoleaceae-Arthrospira-Arthrospira_platensis-WP_006619128</t>
  </si>
  <si>
    <t>tig00021070_g17933.t1</t>
  </si>
  <si>
    <t>gi|1008946631|gb|KYK64871.1|</t>
  </si>
  <si>
    <t>Eukaryota-undef-Apicomplexa-Coccidia-Eucoccidiorida-Sarcocystidae-Toxoplasma-Toxoplasma_gondii-KYK64871</t>
  </si>
  <si>
    <t>tig00000227_g19859.t1</t>
  </si>
  <si>
    <t>tig00021365_g20823.t1</t>
  </si>
  <si>
    <t>gi|1011929154|ref|WP_062739360.1|</t>
  </si>
  <si>
    <t>Bacteria-undef-Proteobacteria-Gammaproteobacteria-Legionellales-Legionellaceae-Legionella-Legionella_pneumophila-WP_062739360</t>
  </si>
  <si>
    <t>tig00000248_g21796.t1</t>
  </si>
  <si>
    <t>gi|999974005|gb|KXJ13179.1|</t>
  </si>
  <si>
    <t>Eukaryota-Metazoa-Cnidaria-Anthozoa-Actiniaria-Aiptasiidae-Exaiptasia-Exaiptasia_pallida-KXJ13179</t>
  </si>
  <si>
    <t>tig00021590_g22767.t1</t>
  </si>
  <si>
    <t>gi|820655585|emb|CED83173.1|</t>
  </si>
  <si>
    <t>Eukaryota-Fungi-Basidiomycota-Tremellomycetes-Cystofilobasidiales-Mrakiaceae-Xanthophyllomyces-Xanthophyllomyces_dendrorhous-CED83173</t>
  </si>
  <si>
    <t>tig00000607_g2515.t1</t>
  </si>
  <si>
    <t>gi|815895584|ref|XP_012243593.1|</t>
  </si>
  <si>
    <t>Eukaryota-Metazoa-Arthropoda-Insecta-Hymenoptera-Apidae-Bombus-Bombus_impatiens-XP_012243593</t>
  </si>
  <si>
    <t>tig00020537_g10230.t1</t>
  </si>
  <si>
    <t>gi|1026986658|ref|XP_016608458.1|</t>
  </si>
  <si>
    <t>Eukaryota-Fungi-Chytridiomycota-Chytridiomycetes-Spizellomycetales-Spizellomycetaceae-Spizellomyces-Spizellomyces_punctatus-XP_016608458</t>
  </si>
  <si>
    <t>tig00020563_g11191.t1</t>
  </si>
  <si>
    <t>tig00020614_g12158.t1</t>
  </si>
  <si>
    <t>gi|553188824|ref|XP_005854872.1|</t>
  </si>
  <si>
    <t>Eukaryota-undef-Eustigmatophyceae-undef-Eustigmatales-Monodopsidaceae-Nannochloropsis-Nannochloropsis_gaditana-XP_005854872</t>
  </si>
  <si>
    <t>tig00021070_g17934.t1</t>
  </si>
  <si>
    <t>tig00000227_g19860.t1</t>
  </si>
  <si>
    <t>gi|384499958|gb|EIE90449.1|</t>
  </si>
  <si>
    <t>Eukaryota-Fungi-Mucoromycota-undef-Mucorales-Rhizopodaceae-Rhizopus-Rhizopus_delemar-EIE90449</t>
  </si>
  <si>
    <t>tig00021365_g20824.t1</t>
  </si>
  <si>
    <t>gi|504984125|ref|WP_015171227.1|</t>
  </si>
  <si>
    <t>Bacteria-undef-Cyanobacteria-undef-Oscillatoriales-Coleofasciculaceae-Geitlerinema-Geitlerinema_sp._PCC_7407-WP_015171227</t>
  </si>
  <si>
    <t>tig00000248_g21797.t1</t>
  </si>
  <si>
    <t>gi|1005436167|ref|XP_015755585.1|</t>
  </si>
  <si>
    <t>Eukaryota-Metazoa-Cnidaria-Anthozoa-Scleractinia-Acroporidae-Acropora-Acropora_digitifera-XP_015755585</t>
  </si>
  <si>
    <t>tig00021590_g22768.t1</t>
  </si>
  <si>
    <t>gi|674248800|gb|KFK41565.1|</t>
  </si>
  <si>
    <t>Eukaryota-Viridiplantae-Streptophyta-undef-Brassicales-Brassicaceae-Arabis-Arabis_alpina-KFK41565</t>
  </si>
  <si>
    <t>tig00000269_g23723.t1</t>
  </si>
  <si>
    <t>tig00000607_g2516.t1</t>
  </si>
  <si>
    <t>tig00000093_g3489.t1</t>
  </si>
  <si>
    <t>gi|654352894|ref|WP_027845880.1|</t>
  </si>
  <si>
    <t>Bacteria-undef-Cyanobacteria-undef-Nostocales-Hapalosiphonaceae-Mastigocoleus-Mastigocoleus_testarum-WP_027845880</t>
  </si>
  <si>
    <t>tig00001160_g7340.t1</t>
  </si>
  <si>
    <t>gi|943621313|ref|WP_055451041.1|</t>
  </si>
  <si>
    <t>Bacteria-undef-Proteobacteria-Betaproteobacteria-Burkholderiales-undef-Thiomonas-Thiomonas_bhubaneswarensis-WP_055451041</t>
  </si>
  <si>
    <t>tig00001535_g9285.t1</t>
  </si>
  <si>
    <t>gi|389603588|ref|XP_001564489.2|</t>
  </si>
  <si>
    <t>Eukaryota-undef-undef-undef-Kinetoplastida-Trypanosomatidae-Leishmania-Leishmania_braziliensis-XP_001564489</t>
  </si>
  <si>
    <t>tig00020537_g10231.t1</t>
  </si>
  <si>
    <t>gi|383855820|ref|XP_003703408.1|</t>
  </si>
  <si>
    <t>Eukaryota-Metazoa-Arthropoda-Insecta-Hymenoptera-Megachilidae-Megachile-Megachile_rotundata-XP_003703408</t>
  </si>
  <si>
    <t>tig00020563_g11192.t1</t>
  </si>
  <si>
    <t>gi|754972783|ref|WP_042328612.1|</t>
  </si>
  <si>
    <t>Bacteria-undef-Proteobacteria-Betaproteobacteria-Burkholderiales-Burkholderiaceae-Paraburkholderia-Paraburkholderia_ginsengisoli-WP_042328612</t>
  </si>
  <si>
    <t>tig00020614_g12159.t1</t>
  </si>
  <si>
    <t>gi|497453641|ref|WP_009767839.1|</t>
  </si>
  <si>
    <t>Bacteria-undef-Cyanobacteria-undef-Oscillatoriales-undef-undef-Oscillatoriales_cyanobacterium_JSC-12-WP_009767839</t>
  </si>
  <si>
    <t>tig00021070_g17935.t1</t>
  </si>
  <si>
    <t>gi|971517714|dbj|GAQ80486.1|</t>
  </si>
  <si>
    <t>Eukaryota-Viridiplantae-Streptophyta-Klebsormidiophyceae-Klebsormidiales-Klebsormidiaceae-Klebsormidium-Klebsormidium_flaccidum-GAQ80486</t>
  </si>
  <si>
    <t>tig00000383_g24675.t1</t>
  </si>
  <si>
    <t>gi|1028420306|gb|OAI50193.1|</t>
  </si>
  <si>
    <t>Bacteria-undef-Planctomycetes-Planctomycetia-Planctomycetales-Planctomycetaceae-undef-Planctomycetaceae_bacterium_SCGC_AG-212-F19-OAI50193</t>
  </si>
  <si>
    <t>tig00000101_g4456.t1</t>
  </si>
  <si>
    <t>gi|392499323|gb|AFM75879.1|</t>
  </si>
  <si>
    <t>Eukaryota-Metazoa-Arthropoda-Insecta-Orthoptera-Acrididae-Eyprepocnemis-Eyprepocnemis_plorans-AFM75879</t>
  </si>
  <si>
    <t>tig00000139_g8313.t1</t>
  </si>
  <si>
    <t>gi|595465489|gb|EXX65125.1|</t>
  </si>
  <si>
    <t>Eukaryota-Fungi-Mucoromycota-Glomeromycetes-Glomerales-Glomeraceae-Rhizophagus-Rhizophagus_irregularis-EXX65125</t>
  </si>
  <si>
    <t>tig00020537_g10232.t1</t>
  </si>
  <si>
    <t>gi|302832664|ref|XP_002947896.1|</t>
  </si>
  <si>
    <t>Eukaryota-Viridiplantae-Chlorophyta-Chlorophyceae-Chlamydomonadales-Volvocaceae-Volvox-Volvox_carteri-XP_002947896</t>
  </si>
  <si>
    <t>tig00020563_g11193.t1</t>
  </si>
  <si>
    <t>gi|522210013|ref|WP_020717446.1|</t>
  </si>
  <si>
    <t>Bacteria-undef-Acidobacteria-Acidobacteriia-Acidobacteriales-Acidobacteriaceae-undef-Acidobacteriaceae_bacterium_KBS_96-WP_020717446</t>
  </si>
  <si>
    <t>tig00020614_g12160.t1</t>
  </si>
  <si>
    <t>gi|548839998|gb|ERN00234.1|</t>
  </si>
  <si>
    <t>Eukaryota-Viridiplantae-Streptophyta-undef-Amborellales-Amborellaceae-Amborella-Amborella_trichopoda-ERN00234</t>
  </si>
  <si>
    <t>tig00020807_g14062.t1</t>
  </si>
  <si>
    <t>gi|734356538|gb|KHN14190.1|</t>
  </si>
  <si>
    <t>Eukaryota-Viridiplantae-Streptophyta-undef-Fabales-Fabaceae-Glycine-Glycine_soja-KHN14190</t>
  </si>
  <si>
    <t>tig00021070_g17935.t2</t>
  </si>
  <si>
    <t>tig00021128_g18899.t1</t>
  </si>
  <si>
    <t>gi|595482477|gb|EXX70148.1|</t>
  </si>
  <si>
    <t>Eukaryota-Fungi-Mucoromycota-Glomeromycetes-Glomerales-Glomeraceae-Rhizophagus-Rhizophagus_irregularis-EXX70148</t>
  </si>
  <si>
    <t>tig00021365_g20826.t1</t>
  </si>
  <si>
    <t>gi|551541289|ref|XP_005758941.1|</t>
  </si>
  <si>
    <t>Eukaryota-undef-undef-undef-Isochrysidales-Noelaerhabdaceae-Emiliania-Emiliania_huxleyi-XP_005758941</t>
  </si>
  <si>
    <t>tig00021590_g22770.t1</t>
  </si>
  <si>
    <t>gi|764540666|ref|XP_004291313.2|</t>
  </si>
  <si>
    <t>Eukaryota-Viridiplantae-Streptophyta-undef-Rosales-Rosaceae-Fragaria-Fragaria_vesca-XP_004291313</t>
  </si>
  <si>
    <t>tig00000269_g23725.t1</t>
  </si>
  <si>
    <t>tig00000383_g24676.t1</t>
  </si>
  <si>
    <t>gi|551675025|ref|XP_005840267.1|</t>
  </si>
  <si>
    <t>Eukaryota-undef-undef-Cryptophyta-Pyrenomonadales-Geminigeraceae-Guillardia-Guillardia_theta-XP_005840267</t>
  </si>
  <si>
    <t>tig00000411_g574.t1</t>
  </si>
  <si>
    <t>tig00000492_g1547.t1</t>
  </si>
  <si>
    <t>gi|155370344|ref|YP_001425878.1|</t>
  </si>
  <si>
    <t>Viruses-undef-undef-undef-undef-Phycodnaviridae-Chlorovirus-Paramecium_bursaria_Chlorella_virus_A1-YP_001425878</t>
  </si>
  <si>
    <t>tig00000093_g3491.t1</t>
  </si>
  <si>
    <t>gi|357133946|ref|XP_003568582.1|</t>
  </si>
  <si>
    <t>Eukaryota-Viridiplantae-Streptophyta-Liliopsida-Poales-Poaceae-Brachypodium-Brachypodium_distachyon-XP_003568582</t>
  </si>
  <si>
    <t>tig00000101_g4457.t1</t>
  </si>
  <si>
    <t>gi|795018979|ref|XP_011859426.1|</t>
  </si>
  <si>
    <t>Eukaryota-Metazoa-Arthropoda-Insecta-Hymenoptera-Formicidae-Vollenhovia-Vollenhovia_emeryi-XP_011859426</t>
  </si>
  <si>
    <t>tig00000912_g5420.t1</t>
  </si>
  <si>
    <t>gi|698778745|ref|XP_009822416.1|</t>
  </si>
  <si>
    <t>Eukaryota-undef-undef-Oomycetes-Saprolegniales-Saprolegniaceae-Aphanomyces-Aphanomyces_astaci-XP_009822416</t>
  </si>
  <si>
    <t>tig00000139_g8314.t1</t>
  </si>
  <si>
    <t>gi|914806303|ref|WP_050735168.1|</t>
  </si>
  <si>
    <t>Bacteria-undef-Proteobacteria-Alphaproteobacteria-Rhizobiales-Methylobacteriaceae-Methylobacterium-Methylobacterium_sp._ARG-1-WP_050735168</t>
  </si>
  <si>
    <t>tig00020537_g10233.t1</t>
  </si>
  <si>
    <t>gi|971517489|dbj|GAQ80689.1|</t>
  </si>
  <si>
    <t>Eukaryota-Viridiplantae-Streptophyta-Klebsormidiophyceae-Klebsormidiales-Klebsormidiaceae-Klebsormidium-Klebsormidium_flaccidum-GAQ80689</t>
  </si>
  <si>
    <t>tig00020902_g15042.t1</t>
  </si>
  <si>
    <t>gi|1045393082|dbj|GAU24594.1|</t>
  </si>
  <si>
    <t>Eukaryota-Viridiplantae-Streptophyta-undef-Fabales-Fabaceae-Trifolium-Trifolium_subterraneum-GAU24594</t>
  </si>
  <si>
    <t>tig00021012_g16980.t1</t>
  </si>
  <si>
    <t>tig00021070_g17936.t1</t>
  </si>
  <si>
    <t>tig00021365_g20827.t1</t>
  </si>
  <si>
    <t>tig00000248_g21800.t1</t>
  </si>
  <si>
    <t>gi|759890912|ref|WP_043577512.1|</t>
  </si>
  <si>
    <t>Bacteria-undef-Proteobacteria-Betaproteobacteria-Neisseriales-Chromobacteriaceae-Chromobacterium-undef-WP_043577512</t>
  </si>
  <si>
    <t>tig00000269_g23725.t2</t>
  </si>
  <si>
    <t>tig00000383_g24677.t1</t>
  </si>
  <si>
    <t>gi|692305130|ref|WP_032126074.1|</t>
  </si>
  <si>
    <t>Bacteria-undef-Chlamydiae-Chlamydiia-Chlamydiales-Chlamydiaceae-Chlamydia-Chlamydia_sp._'Diamant'-WP_032126074</t>
  </si>
  <si>
    <t>tig00000411_g575.t1</t>
  </si>
  <si>
    <t>gi|916853675|ref|WP_051460731.1|</t>
  </si>
  <si>
    <t>Bacteria-undef-Proteobacteria-Deltaproteobacteria-Desulfovibrionales-Desulfovibrionaceae-Desulfovibrio-Desulfovibrio_magneticus-WP_051460731</t>
  </si>
  <si>
    <t>tig00000093_g3492.t1</t>
  </si>
  <si>
    <t>gi|118395414|ref|XP_001030057.1|</t>
  </si>
  <si>
    <t>Eukaryota-undef-undef-Oligohymenophorea-Hymenostomatida-Tetrahymenidae-Tetrahymena-Tetrahymena_thermophila-XP_001030057</t>
  </si>
  <si>
    <t>tig00000821_g4458.t1</t>
  </si>
  <si>
    <t>gi|145510969|ref|XP_001441412.1|</t>
  </si>
  <si>
    <t>Eukaryota-undef-undef-Oligohymenophorea-Peniculida-Parameciidae-Paramecium-Paramecium_tetraurelia-XP_001441412</t>
  </si>
  <si>
    <t>tig00000912_g5421.t1</t>
  </si>
  <si>
    <t>gi|552938211|gb|ESA21318.1|</t>
  </si>
  <si>
    <t>Eukaryota-Fungi-Mucoromycota-Glomeromycetes-Glomerales-Glomeraceae-Rhizophagus-Rhizophagus_irregularis-ESA21318</t>
  </si>
  <si>
    <t>tig00020537_g10234.t1</t>
  </si>
  <si>
    <t>gi|551662622|ref|XP_005834076.1|</t>
  </si>
  <si>
    <t>Eukaryota-undef-undef-Cryptophyta-Pyrenomonadales-Geminigeraceae-Guillardia-Guillardia_theta-XP_005834076</t>
  </si>
  <si>
    <t>tig00020614_g12162.t1</t>
  </si>
  <si>
    <t>gi|770305109|gb|KJK63002.1|</t>
  </si>
  <si>
    <t>Eukaryota-Fungi-Ascomycota-Eurotiomycetes-Eurotiales-Aspergillaceae-Aspergillus-Aspergillus_parasiticus-KJK63002</t>
  </si>
  <si>
    <t>tig00020902_g15043.t1</t>
  </si>
  <si>
    <t>gi|242761183|ref|XP_002340131.1|</t>
  </si>
  <si>
    <t>Eukaryota-Fungi-Ascomycota-Eurotiomycetes-Eurotiales-Trichocomaceae-Talaromyces-Talaromyces_stipitatus-XP_002340131</t>
  </si>
  <si>
    <t>tig00021070_g17936.t2</t>
  </si>
  <si>
    <t>tig00021365_g20828.t1</t>
  </si>
  <si>
    <t>tig00000248_g21801.t1</t>
  </si>
  <si>
    <t>gi|1001015093|gb|AML77887.1|</t>
  </si>
  <si>
    <t>Eukaryota-Viridiplantae-Chlorophyta-Trebouxiophyceae-Chlorellales-Eremosphaeraceae-Eremosphaera-Eremosphaera_viridis-AML77887</t>
  </si>
  <si>
    <t>tig00021590_g22772.t1</t>
  </si>
  <si>
    <t>gi|971509447|dbj|GAQ88770.1|</t>
  </si>
  <si>
    <t>Eukaryota-Viridiplantae-Streptophyta-Klebsormidiophyceae-Klebsormidiales-Klebsormidiaceae-Klebsormidium-Klebsormidium_flaccidum-GAQ88770</t>
  </si>
  <si>
    <t>tig00000383_g24678.t1</t>
  </si>
  <si>
    <t>gi|514715111|ref|XP_004953164.1|</t>
  </si>
  <si>
    <t>Eukaryota-Viridiplantae-Streptophyta-Liliopsida-Poales-Poaceae-Setaria-Setaria_italica-XP_004953164</t>
  </si>
  <si>
    <t>tig00000607_g2520.t1</t>
  </si>
  <si>
    <t>gi|1001615704|gb|KXS19449.1|</t>
  </si>
  <si>
    <t>Eukaryota-Fungi-Chytridiomycota-Monoblepharidomycetes-Monoblepharidales-Gonapodyaceae-Gonapodya-Gonapodya_prolifera-KXS19449</t>
  </si>
  <si>
    <t>tig00000093_g3493.t1</t>
  </si>
  <si>
    <t>gi|884952634|ref|XP_012989430.1|</t>
  </si>
  <si>
    <t>tig00000912_g5422.t1</t>
  </si>
  <si>
    <t>gi|673023630|ref|XP_008865776.1|</t>
  </si>
  <si>
    <t>Eukaryota-undef-undef-Oomycetes-Saprolegniales-Saprolegniaceae-Aphanomyces-Aphanomyces_invadans-XP_008865776</t>
  </si>
  <si>
    <t>tig00001027_g6378.t1</t>
  </si>
  <si>
    <t>tig00020537_g10235.t1</t>
  </si>
  <si>
    <t>gi|1005425240|ref|XP_015779945.1|</t>
  </si>
  <si>
    <t>Eukaryota-Metazoa-Cnidaria-Anthozoa-Scleractinia-Acroporidae-Acropora-Acropora_digitifera-XP_015779945</t>
  </si>
  <si>
    <t>tig00020614_g12163.t1</t>
  </si>
  <si>
    <t>gi|685871993|ref|XP_009263029.1|</t>
  </si>
  <si>
    <t>Eukaryota-Fungi-Ascomycota-Sordariomycetes-Hypocreales-Nectriaceae-Fusarium-Fusarium_pseudograminearum-XP_009263029</t>
  </si>
  <si>
    <t>tig00020902_g15044.t1</t>
  </si>
  <si>
    <t>tig00021070_g17937.t1</t>
  </si>
  <si>
    <t>gi|470297429|ref|XP_004345622.1|</t>
  </si>
  <si>
    <t>Eukaryota-undef-undef-Ichthyosporea-undef-undef-Capsaspora-Capsaspora_owczarzaki-XP_004345622</t>
  </si>
  <si>
    <t>tig00021128_g18901.t1</t>
  </si>
  <si>
    <t>gi|901887434|gb|KMZ98788.1|</t>
  </si>
  <si>
    <t>Eukaryota-undef-Apicomplexa-Aconoidasida-Haemosporida-Plasmodiidae-Plasmodium-Plasmodium_vivax-KMZ98788</t>
  </si>
  <si>
    <t>tig00000248_g21802.t1</t>
  </si>
  <si>
    <t>gi|255079132|ref|XP_002503146.1|</t>
  </si>
  <si>
    <t>Eukaryota-Viridiplantae-Chlorophyta-Mamiellophyceae-Mamiellales-Mamiellaceae-Micromonas-Micromonas_commoda-XP_002503146</t>
  </si>
  <si>
    <t>tig00000269_g23727.t1</t>
  </si>
  <si>
    <t>gi|674881671|emb|CDY50664.1|</t>
  </si>
  <si>
    <t>Eukaryota-Viridiplantae-Streptophyta-undef-Brassicales-Brassicaceae-Brassica-Brassica_napus-CDY50664</t>
  </si>
  <si>
    <t>tig00000383_g24679.t1</t>
  </si>
  <si>
    <t>gi|857971931|emb|CEP01789.1|</t>
  </si>
  <si>
    <t>Eukaryota-undef-undef-undef-undef-Plasmodiophoridae-Plasmodiophora-Plasmodiophora_brassicae-CEP01789</t>
  </si>
  <si>
    <t>tig00000411_g577.t1</t>
  </si>
  <si>
    <t>tig00000912_g5423.t1</t>
  </si>
  <si>
    <t>gi|116782593|gb|ABK22564.1|</t>
  </si>
  <si>
    <t>Eukaryota-Viridiplantae-Streptophyta-undef-Pinales-Pinaceae-Picea-Picea_sitchensis-ABK22564</t>
  </si>
  <si>
    <t>tig00000139_g8317.t1</t>
  </si>
  <si>
    <t>gi|754350144|ref|XP_004345766.2|</t>
  </si>
  <si>
    <t>Eukaryota-undef-undef-Ichthyosporea-undef-undef-Capsaspora-Capsaspora_owczarzaki-XP_004345766</t>
  </si>
  <si>
    <t>tig00020537_g10236.t1</t>
  </si>
  <si>
    <t>gi|302784943|ref|XP_002974243.1|</t>
  </si>
  <si>
    <t>Eukaryota-Viridiplantae-Streptophyta-Lycopodiopsida-Selaginellales-Selaginellaceae-Selaginella-Selaginella_moellendorffii-XP_002974243</t>
  </si>
  <si>
    <t>tig00021070_g17938.t1</t>
  </si>
  <si>
    <t>gi|493988213|ref|WP_006930992.1|</t>
  </si>
  <si>
    <t>Bacteria-undef-Calditrichaeota-Calditrichae-Calditrichales-Calditrichaceae-Caldithrix-Caldithrix_abyssi-WP_006930992</t>
  </si>
  <si>
    <t>tig00021590_g22774.t1</t>
  </si>
  <si>
    <t>gi|673043407|ref|XP_008875664.1|</t>
  </si>
  <si>
    <t>Eukaryota-undef-undef-Oomycetes-Saprolegniales-Saprolegniaceae-Aphanomyces-Aphanomyces_invadans-XP_008875664</t>
  </si>
  <si>
    <t>tig00000269_g23728.t1</t>
  </si>
  <si>
    <t>gi|743792810|ref|XP_011045470.1|</t>
  </si>
  <si>
    <t>Eukaryota-Viridiplantae-Streptophyta-undef-Malpighiales-Salicaceae-Populus-Populus_euphratica-XP_011045470</t>
  </si>
  <si>
    <t>tig00000383_g24680.t1</t>
  </si>
  <si>
    <t>gi|542225087|ref|XP_005451832.1|</t>
  </si>
  <si>
    <t>Eukaryota-Metazoa-Chordata-Actinopteri-Cichliformes-Cichlidae-Oreochromis-Oreochromis_niloticus-XP_005451832</t>
  </si>
  <si>
    <t>tig00000455_g1020.t1</t>
  </si>
  <si>
    <t>gi|168059676|ref|XP_001781827.1|</t>
  </si>
  <si>
    <t>Eukaryota-Viridiplantae-Streptophyta-Bryopsida-Funariales-Funariaceae-Physcomitrella-Physcomitrella_patens-XP_001781827</t>
  </si>
  <si>
    <t>tig00000760_g3940.t1</t>
  </si>
  <si>
    <t>tig00000851_g4897.t1</t>
  </si>
  <si>
    <t>gi|504984350|ref|WP_015171452.1|</t>
  </si>
  <si>
    <t>Bacteria-undef-Cyanobacteria-undef-Oscillatoriales-Coleofasciculaceae-Geitlerinema-Geitlerinema_sp._PCC_7407-WP_015171452</t>
  </si>
  <si>
    <t>tig00000981_g5872.t1</t>
  </si>
  <si>
    <t>gi|944078234|gb|KQK13586.1|</t>
  </si>
  <si>
    <t>Eukaryota-Viridiplantae-Streptophyta-Liliopsida-Poales-Poaceae-Brachypodium-Brachypodium_distachyon-KQK13586</t>
  </si>
  <si>
    <t>tig00001250_g7791.t1</t>
  </si>
  <si>
    <t>gi|575415822|gb|ETX00967.1|</t>
  </si>
  <si>
    <t>Bacteria-undef-Candidatus Tectomicrobia-undef-undef-undef-Candidatus Entotheonella-Candidatus_Entotheonella_sp._TSY2-ETX00967</t>
  </si>
  <si>
    <t>tig00001467_g8764.t1</t>
  </si>
  <si>
    <t>gi|737053120|ref|WP_035048262.1|</t>
  </si>
  <si>
    <t>Bacteria-undef-Proteobacteria-Alphaproteobacteria-Caulobacterales-Caulobacteraceae-Caulobacter-Caulobacter_henricii-WP_035048262</t>
  </si>
  <si>
    <t>tig00020553_g10681.t1</t>
  </si>
  <si>
    <t>gi|831767829|ref|XP_012752220.1|</t>
  </si>
  <si>
    <t>Eukaryota-undef-undef-undef-Dictyosteliida-undef-Acytostelium-Acytostelium_subglobosum-XP_012752220</t>
  </si>
  <si>
    <t>tig00000042_g15489.t1</t>
  </si>
  <si>
    <t>gi|551606157|ref|XP_005784449.1|</t>
  </si>
  <si>
    <t>Eukaryota-undef-undef-undef-Isochrysidales-Noelaerhabdaceae-Emiliania-Emiliania_huxleyi-XP_005784449</t>
  </si>
  <si>
    <t>tig00021326_g20308.t1</t>
  </si>
  <si>
    <t>gi|901806040|gb|KMZ63414.1|</t>
  </si>
  <si>
    <t>Eukaryota-Viridiplantae-Streptophyta-Liliopsida-Alismatales-Zosteraceae-Zostera-Zostera_marina-KMZ63414</t>
  </si>
  <si>
    <t>tig00021534_g22247.t1</t>
  </si>
  <si>
    <t>tig00000017_g6.t1</t>
  </si>
  <si>
    <t>gi|1026993270|ref|XP_016607799.1|</t>
  </si>
  <si>
    <t>Eukaryota-Fungi-Chytridiomycota-Chytridiomycetes-Spizellomycetales-Spizellomycetaceae-Spizellomyces-Spizellomyces_punctatus-XP_016607799</t>
  </si>
  <si>
    <t>tig00000540_g1943.t1</t>
  </si>
  <si>
    <t>tig00000658_g2915.t1</t>
  </si>
  <si>
    <t>gi|545706140|ref|XP_005705388.1|</t>
  </si>
  <si>
    <t>Eukaryota-undef-undef-Bangiophyceae-Cyanidiales-Cyanidiaceae-Galdieria-Galdieria_sulphuraria-XP_005705388</t>
  </si>
  <si>
    <t>tig00000842_g4848.t1</t>
  </si>
  <si>
    <t>gi|443709230|gb|ELU03986.1|</t>
  </si>
  <si>
    <t>Eukaryota-Metazoa-Annelida-Polychaeta-Capitellida-Capitellidae-Capitella-Capitella_teleta-ELU03986</t>
  </si>
  <si>
    <t>tig00000963_g5818.t1</t>
  </si>
  <si>
    <t>gi|1013937531|gb|KYQ91227.1|</t>
  </si>
  <si>
    <t>Eukaryota-undef-undef-undef-Dictyosteliida-undef-Dictyostelium-Dictyostelium_lacteum-KYQ91227</t>
  </si>
  <si>
    <t>tig00001234_g7737.t1</t>
  </si>
  <si>
    <t>gi|552816181|ref|XP_005844623.1|</t>
  </si>
  <si>
    <t>Eukaryota-Viridiplantae-Chlorophyta-Trebouxiophyceae-Chlorellales-Chlorellaceae-Chlorella-Chlorella_variabilis-XP_005844623</t>
  </si>
  <si>
    <t>tig00000157_g9682.t1</t>
  </si>
  <si>
    <t>tig00020553_g10629.t1</t>
  </si>
  <si>
    <t>gi|242016915|ref|XP_002428940.1|</t>
  </si>
  <si>
    <t>Eukaryota-Metazoa-Arthropoda-Insecta-Phthiraptera-Pediculidae-Pediculus-Pediculus_humanus-XP_002428940</t>
  </si>
  <si>
    <t>tig00020572_g11589.t1</t>
  </si>
  <si>
    <t>gi|678313238|emb|CDW87963.1|</t>
  </si>
  <si>
    <t>Eukaryota-undef-undef-Spirotrichea-Sporadotrichida-Oxytrichidae-Stylonychia-Stylonychia_lemnae-CDW87963</t>
  </si>
  <si>
    <t>tig00020723_g13506.t2</t>
  </si>
  <si>
    <t>tig00020830_g14464.t1</t>
  </si>
  <si>
    <t>gi|326501758|dbj|BAK02668.1|</t>
  </si>
  <si>
    <t>Eukaryota-Viridiplantae-Streptophyta-Liliopsida-Poales-Poaceae-Hordeum-Hordeum_vulgare-BAK02668</t>
  </si>
  <si>
    <t>tig00000042_g15436.t1</t>
  </si>
  <si>
    <t>gi|930615528|ref|WP_054267647.1|</t>
  </si>
  <si>
    <t>Bacteria-undef-Proteobacteria-Betaproteobacteria-Burkholderiales-Oxalobacteraceae-Janthinobacterium-Janthinobacterium_sp._CG23_2-WP_054267647</t>
  </si>
  <si>
    <t>tig00021179_g19289.t1</t>
  </si>
  <si>
    <t>gi|556995256|ref|XP_006001459.1|</t>
  </si>
  <si>
    <t>Eukaryota-Metazoa-Chordata-undef-Coelacanthiformes-Coelacanthidae-Latimeria-Latimeria_chalumnae-XP_006001459</t>
  </si>
  <si>
    <t>tig00021319_g20259.t1</t>
  </si>
  <si>
    <t>gi|728809368|gb|KHF98971.1|</t>
  </si>
  <si>
    <t>Eukaryota-Viridiplantae-Streptophyta-undef-Malvales-Malvaceae-Gossypium-Gossypium_arboreum-KHF98971</t>
  </si>
  <si>
    <t>tig00021719_g23158.t1</t>
  </si>
  <si>
    <t>gi|1049320600|gb|OCQ98787.1|</t>
  </si>
  <si>
    <t>Bacteria-undef-Cyanobacteria-undef-Nostocales-Nostocaceae-Nostoc-Nostoc_sp._MBR_210-OCQ98787</t>
  </si>
  <si>
    <t>tig00000334_g24114.t1</t>
  </si>
  <si>
    <t>gi|783325512|gb|KJU84114.1|</t>
  </si>
  <si>
    <t>Bacteria-undef-Nitrospirae-Nitrospira-Nitrospirales-Nitrospiraceae-Candidatus Magnetobacterium-Candidatus_Magnetobacterium_bavaricum-KJU84114</t>
  </si>
  <si>
    <t>tig00000139_g8318.t1</t>
  </si>
  <si>
    <t>gi|971509730|dbj|GAQ88482.1|</t>
  </si>
  <si>
    <t>Eukaryota-Viridiplantae-Streptophyta-Klebsormidiophyceae-Klebsormidiales-Klebsormidiaceae-Klebsormidium-Klebsormidium_flaccidum-GAQ88482</t>
  </si>
  <si>
    <t>tig00020537_g10236.t2</t>
  </si>
  <si>
    <t>tig00020807_g14067.t1</t>
  </si>
  <si>
    <t>tig00021070_g17939.t1</t>
  </si>
  <si>
    <t>gi|1042362711|ref|XP_017325365.1|</t>
  </si>
  <si>
    <t>Eukaryota-Metazoa-Chordata-Actinopteri-Siluriformes-Ictaluridae-Ictalurus-Ictalurus_punctatus-XP_017325365</t>
  </si>
  <si>
    <t>tig00021133_g18903.t1</t>
  </si>
  <si>
    <t>gi|749760784|gb|KII85713.1|</t>
  </si>
  <si>
    <t>Eukaryota-Fungi-Basidiomycota-Agaricomycetes-Amylocorticiales-Amylocorticiaceae-Plicaturopsis-Plicaturopsis_crispa-KII85713</t>
  </si>
  <si>
    <t>tig00021590_g22775.t1</t>
  </si>
  <si>
    <t>gi|652400549|ref|WP_026796345.1|</t>
  </si>
  <si>
    <t>Bacteria-undef-Cyanobacteria-undef-Oscillatoriales-Microcoleaceae-Planktothrix-undef-WP_026796345</t>
  </si>
  <si>
    <t>tig00000269_g23729.t1</t>
  </si>
  <si>
    <t>gi|673017632|ref|XP_008862777.1|</t>
  </si>
  <si>
    <t>Eukaryota-undef-undef-Oomycetes-Saprolegniales-Saprolegniaceae-Aphanomyces-Aphanomyces_invadans-XP_008862777</t>
  </si>
  <si>
    <t>tig00000383_g24681.t1</t>
  </si>
  <si>
    <t>gi|926611187|ref|XP_013792584.1|</t>
  </si>
  <si>
    <t>Eukaryota-Metazoa-Arthropoda-Merostomata-Xiphosura-Limulidae-Limulus-Limulus_polyphemus-XP_013792584</t>
  </si>
  <si>
    <t>tig00000912_g5425.t1</t>
  </si>
  <si>
    <t>gi|950952843|ref|XP_014496029.1|</t>
  </si>
  <si>
    <t>Eukaryota-Viridiplantae-Streptophyta-undef-Fabales-Fabaceae-Vigna-Vigna_radiata-XP_014496029</t>
  </si>
  <si>
    <t>tig00020614_g12166.t1</t>
  </si>
  <si>
    <t>tig00020703_g13120.t1</t>
  </si>
  <si>
    <t>tig00020807_g14068.t1</t>
  </si>
  <si>
    <t>gi|857979403|emb|CEO94922.1|</t>
  </si>
  <si>
    <t>Eukaryota-undef-undef-undef-undef-Plasmodiophoridae-Plasmodiophora-Plasmodiophora_brassicae-CEO94922</t>
  </si>
  <si>
    <t>tig00020902_g15047.t1</t>
  </si>
  <si>
    <t>gi|968081350|ref|XP_002065321.2|</t>
  </si>
  <si>
    <t>Eukaryota-Metazoa-Arthropoda-Insecta-Diptera-Drosophilidae-Drosophila-Drosophila_willistoni-XP_002065321</t>
  </si>
  <si>
    <t>tig00020930_g16016.t1</t>
  </si>
  <si>
    <t>gi|651289445|ref|WP_026421343.1|</t>
  </si>
  <si>
    <t>Bacteria-undef-Actinobacteria-Actinobacteria-Pseudonocardiales-Pseudonocardiaceae-Actinokineospora-Actinokineospora_inagensis-WP_026421343</t>
  </si>
  <si>
    <t>tig00021070_g17940.t1</t>
  </si>
  <si>
    <t>gi|78068097|gb|ABB18389.1|</t>
  </si>
  <si>
    <t>Eukaryota-Viridiplantae-Streptophyta-Liliopsida-Poales-Poaceae-Triticum-Triticum_aestivum-ABB18389</t>
  </si>
  <si>
    <t>tig00021133_g18904.t1</t>
  </si>
  <si>
    <t>gi|224068340|ref|XP_002302713.1|</t>
  </si>
  <si>
    <t>Eukaryota-Viridiplantae-Streptophyta-undef-Malpighiales-Salicaceae-Populus-Populus_trichocarpa-XP_002302713</t>
  </si>
  <si>
    <t>tig00021365_g20832.t1</t>
  </si>
  <si>
    <t>gi|330800682|ref|XP_003288363.1|</t>
  </si>
  <si>
    <t>Eukaryota-undef-undef-undef-Dictyosteliida-undef-Dictyostelium-Dictyostelium_purpureum-XP_003288363</t>
  </si>
  <si>
    <t>tig00000383_g24682.t1</t>
  </si>
  <si>
    <t>gi|702752528|ref|WP_033255481.1|</t>
  </si>
  <si>
    <t>Bacteria-undef-Actinobacteria-Actinobacteria-Streptomycetales-Streptomycetaceae-Kitasatospora-Kitasatospora_phosalacinea-WP_033255481</t>
  </si>
  <si>
    <t>tig00000912_g5426.t1</t>
  </si>
  <si>
    <t>tig00001160_g7348.t1</t>
  </si>
  <si>
    <t>gi|1032649079|gb|OAQ30368.1|</t>
  </si>
  <si>
    <t>Eukaryota-Fungi-Mucoromycota-undef-Mortierellales-Mortierellaceae-Mortierella-Mortierella_elongata-OAQ30368</t>
  </si>
  <si>
    <t>tig00020563_g11200.t1</t>
  </si>
  <si>
    <t>gi|682374633|gb|KFY59312.1|</t>
  </si>
  <si>
    <t>Eukaryota-Fungi-Ascomycota-Leotiomycetes-undef-Pseudeurotiaceae-Pseudogymnoascus-Pseudogymnoascus_sp._VKM_F-4516_(FW-969)-KFY59312</t>
  </si>
  <si>
    <t>tig00020614_g12167.t1</t>
  </si>
  <si>
    <t>gi|1013946269|gb|KYQ99948.1|</t>
  </si>
  <si>
    <t>Eukaryota-undef-undef-undef-Dictyosteliida-undef-Dictyostelium-Dictyostelium_lacteum-KYQ99948</t>
  </si>
  <si>
    <t>tig00020703_g13121.t1</t>
  </si>
  <si>
    <t>gi|720056401|ref|XP_010273668.1|</t>
  </si>
  <si>
    <t>Eukaryota-Viridiplantae-Streptophyta-undef-Proteales-Nelumbonaceae-Nelumbo-Nelumbo_nucifera-XP_010273668</t>
  </si>
  <si>
    <t>tig00020930_g16017.t1</t>
  </si>
  <si>
    <t>gi|499876666|ref|WP_011557400.1|</t>
  </si>
  <si>
    <t>Bacteria-undef-Proteobacteria-Deltaproteobacteria-Myxococcales-Myxococcaceae-Myxococcus-Myxococcus_xanthus-WP_011557400</t>
  </si>
  <si>
    <t>tig00021012_g16986.t1</t>
  </si>
  <si>
    <t>gi|762074824|ref|XP_011439055.1|</t>
  </si>
  <si>
    <t>Eukaryota-Metazoa-Mollusca-Bivalvia-Ostreoida-Ostreidae-Crassostrea-Crassostrea_gigas-XP_011439055</t>
  </si>
  <si>
    <t>tig00021133_g18905.t1</t>
  </si>
  <si>
    <t>gi|553184800|ref|XP_005854147.1|</t>
  </si>
  <si>
    <t>Eukaryota-undef-Eustigmatophyceae-undef-Eustigmatales-Monodopsidaceae-Nannochloropsis-Nannochloropsis_gaditana-XP_005854147</t>
  </si>
  <si>
    <t>tig00021275_g19867.t1</t>
  </si>
  <si>
    <t>gi|857969974|emb|CEP03608.1|</t>
  </si>
  <si>
    <t>Eukaryota-undef-undef-undef-undef-Plasmodiophoridae-Plasmodiophora-Plasmodiophora_brassicae-CEP03608</t>
  </si>
  <si>
    <t>tig00021365_g20833.t1</t>
  </si>
  <si>
    <t>gi|727585276|ref|XP_010465656.1|</t>
  </si>
  <si>
    <t>Eukaryota-Viridiplantae-Streptophyta-undef-Brassicales-Brassicaceae-Camelina-Camelina_sativa-XP_010465656</t>
  </si>
  <si>
    <t>tig00000248_g21806.t1</t>
  </si>
  <si>
    <t>tig00021590_g22777.t1</t>
  </si>
  <si>
    <t>gi|552936483|gb|ESA19794.1|</t>
  </si>
  <si>
    <t>Eukaryota-Fungi-Mucoromycota-Glomeromycetes-Glomerales-Glomeraceae-Rhizophagus-Rhizophagus_irregularis-ESA19794</t>
  </si>
  <si>
    <t>tig00000269_g23731.t1</t>
  </si>
  <si>
    <t>tig00000093_g3498.t1</t>
  </si>
  <si>
    <t>gi|971519363|dbj|GAQ78787.1|</t>
  </si>
  <si>
    <t>Eukaryota-Viridiplantae-Streptophyta-Klebsormidiophyceae-Klebsormidiales-Klebsormidiaceae-Klebsormidium-Klebsormidium_flaccidum-GAQ78787</t>
  </si>
  <si>
    <t>tig00000821_g4464.t1</t>
  </si>
  <si>
    <t>gi|648571041|ref|WP_026262792.1|</t>
  </si>
  <si>
    <t>Bacteria-undef-Proteobacteria-Betaproteobacteria-Neisseriales-Chromobacteriaceae-Chitiniphilus-Chitiniphilus_shinanonensis-WP_026262792</t>
  </si>
  <si>
    <t>tig00000912_g5427.t1</t>
  </si>
  <si>
    <t>gi|740230603|ref|WP_038071866.1|</t>
  </si>
  <si>
    <t>Bacteria-undef-Cyanobacteria-undef-Nostocales-Tolypothrichaceae-Tolypothrix-Tolypothrix_bouteillei-WP_038071866</t>
  </si>
  <si>
    <t>tig00001160_g7349.t1</t>
  </si>
  <si>
    <t>gi|551679160|ref|XP_005842332.1|</t>
  </si>
  <si>
    <t>Eukaryota-undef-undef-Cryptophyta-Pyrenomonadales-Geminigeraceae-Guillardia-Guillardia_theta-XP_005842332</t>
  </si>
  <si>
    <t>tig00020563_g11201.t1</t>
  </si>
  <si>
    <t>gi|971520137|dbj|GAQ78057.1|</t>
  </si>
  <si>
    <t>Eukaryota-Viridiplantae-Streptophyta-Klebsormidiophyceae-Klebsormidiales-Klebsormidiaceae-Klebsormidium-Klebsormidium_flaccidum-GAQ78057</t>
  </si>
  <si>
    <t>tig00020614_g12168.t1</t>
  </si>
  <si>
    <t>gi|299470521|emb|CBN78512.1|</t>
  </si>
  <si>
    <t>Eukaryota-undef-Phaeophyceae-undef-Ectocarpales-Ectocarpaceae-Ectocarpus-Ectocarpus_siliculosus-CBN78512</t>
  </si>
  <si>
    <t>tig00020703_g13122.t1</t>
  </si>
  <si>
    <t>gi|14423905|sp|Q9XGL4.1|RL31_CYAPA</t>
  </si>
  <si>
    <t>Eukaryota-undef-undef-Glaucocystophyceae-undef-Cyanophoraceae-Cyanophora-Cyanophora_paradoxa-Q9XGL4</t>
  </si>
  <si>
    <t>tig00020807_g14070.t1</t>
  </si>
  <si>
    <t>gi|917056401|ref|WP_051663113.1|</t>
  </si>
  <si>
    <t>Bacteria-undef-Firmicutes-Bacilli-Bacillales-Alicyclobacillaceae-Alicyclobacillus-Alicyclobacillus_macrosporangiidus-WP_051663113</t>
  </si>
  <si>
    <t>tig00021133_g18906.t1</t>
  </si>
  <si>
    <t>tig00000248_g21807.t1</t>
  </si>
  <si>
    <t>gi|1027018034|ref|XP_016604869.1|</t>
  </si>
  <si>
    <t>Eukaryota-Fungi-Chytridiomycota-Chytridiomycetes-Spizellomycetales-Spizellomycetaceae-Spizellomyces-Spizellomyces_punctatus-XP_016604869</t>
  </si>
  <si>
    <t>tig00021590_g22778.t1</t>
  </si>
  <si>
    <t>gi|315052852|ref|XP_003175800.1|</t>
  </si>
  <si>
    <t>Eukaryota-Fungi-Ascomycota-Eurotiomycetes-Onygenales-Arthrodermataceae-Nannizzia-Nannizzia_gypsea-XP_003175800</t>
  </si>
  <si>
    <t>tig00000383_g24684.t1</t>
  </si>
  <si>
    <t>tig00000411_g582.t1</t>
  </si>
  <si>
    <t>tig00000093_g3499.t1</t>
  </si>
  <si>
    <t>gi|504902229|ref|WP_015089331.1|</t>
  </si>
  <si>
    <t>Bacteria-undef-Proteobacteria-Deltaproteobacteria-Bdellovibrionales-Bdellovibrionaceae-Bdellovibrio-Bdellovibrio_bacteriovorus-WP_015089331</t>
  </si>
  <si>
    <t>tig00000821_g4465.t1</t>
  </si>
  <si>
    <t>gi|929009858|ref|WP_054033797.1|</t>
  </si>
  <si>
    <t>Bacteria-undef-Proteobacteria-Deltaproteobacteria-Desulfobacterales-Desulfobacteraceae-Desulfatitalea-Desulfatitalea_tepidiphila-WP_054033797</t>
  </si>
  <si>
    <t>tig00000912_g5428.t1</t>
  </si>
  <si>
    <t>gi|497536265|ref|WP_009850463.1|</t>
  </si>
  <si>
    <t>Bacteria-undef-Proteobacteria-Zetaproteobacteria-Mariprofundales-Mariprofundaceae-Mariprofundus-Mariprofundus_ferrooxydans-WP_009850463</t>
  </si>
  <si>
    <t>tig00001027_g6384.t1</t>
  </si>
  <si>
    <t>gi|1028411140|gb|OAI41768.1|</t>
  </si>
  <si>
    <t>Bacteria-undef-Verrucomicrobia-undef-undef-undef-undef-Verrucomicrobia_bacterium_SCGC_AG-212-E04-OAI41768</t>
  </si>
  <si>
    <t>tig00001163_g7350.t1</t>
  </si>
  <si>
    <t>gi|66814360|ref|XP_641359.1|</t>
  </si>
  <si>
    <t>Eukaryota-undef-undef-undef-Dictyosteliida-undef-Dictyostelium-Dictyostelium_discoideum-XP_641359</t>
  </si>
  <si>
    <t>tig00001537_g9294.t1</t>
  </si>
  <si>
    <t>gi|923139353|ref|XP_013763141.1|</t>
  </si>
  <si>
    <t>Eukaryota-undef-undef-undef-undef-Apusomonadidae-Thecamonas-Thecamonas_trahens-XP_013763141</t>
  </si>
  <si>
    <t>tig00020563_g11202.t1</t>
  </si>
  <si>
    <t>gi|818909558|gb|KKW42837.1|</t>
  </si>
  <si>
    <t>Bacteria-undef-Candidatus Magasanikbacteria-undef-undef-undef-undef-Candidatus_Magasanikbacteria_bacterium_GW2011_GWA2_56_11-KKW42837</t>
  </si>
  <si>
    <t>tig00020614_g12169.t1</t>
  </si>
  <si>
    <t>gi|330790771|ref|XP_003283469.1|</t>
  </si>
  <si>
    <t>Eukaryota-undef-undef-undef-Dictyosteliida-undef-Dictyostelium-Dictyostelium_purpureum-XP_003283469</t>
  </si>
  <si>
    <t>tig00020703_g13123.t1</t>
  </si>
  <si>
    <t>gi|470430010|ref|XP_004338261.1|</t>
  </si>
  <si>
    <t>Eukaryota-undef-undef-undef-Longamoebia-Acanthamoebidae-Acanthamoeba-Acanthamoeba_castellanii-XP_004338261</t>
  </si>
  <si>
    <t>tig00020902_g15050.t1</t>
  </si>
  <si>
    <t>tig00021133_g18907.t1</t>
  </si>
  <si>
    <t>gi|675886078|ref|XP_009028541.1|</t>
  </si>
  <si>
    <t>Eukaryota-Metazoa-Annelida-Clitellata-Rhynchobdellida-Glossiphoniidae-Helobdella-Helobdella_robusta-XP_009028541</t>
  </si>
  <si>
    <t>tig00021366_g20835.t1</t>
  </si>
  <si>
    <t>tig00000248_g21808.t1</t>
  </si>
  <si>
    <t>gi|927162734|ref|XP_013920009.1|</t>
  </si>
  <si>
    <t>Eukaryota-Metazoa-Chordata-undef-Squamata-Colubridae-Thamnophis-Thamnophis_sirtalis-XP_013920009</t>
  </si>
  <si>
    <t>tig00000383_g24685.t1</t>
  </si>
  <si>
    <t>tig00000607_g2526.t1</t>
  </si>
  <si>
    <t>gi|629083895|gb|KCW50252.1|</t>
  </si>
  <si>
    <t>Eukaryota-Viridiplantae-Streptophyta-undef-Myrtales-Myrtaceae-Eucalyptus-Eucalyptus_grandis-KCW50252</t>
  </si>
  <si>
    <t>tig00000093_g3500.t1</t>
  </si>
  <si>
    <t>gi|505015532|ref|WP_015202634.1|</t>
  </si>
  <si>
    <t>Bacteria-undef-Cyanobacteria-undef-Oscillatoriales-Gomontiellaceae-Crinalium-Crinalium_epipsammum-WP_015202634</t>
  </si>
  <si>
    <t>tig00000821_g4466.t1</t>
  </si>
  <si>
    <t>gi|831781476|ref|XP_012756373.1|</t>
  </si>
  <si>
    <t>Eukaryota-undef-undef-undef-Dictyosteliida-undef-Acytostelium-Acytostelium_subglobosum-XP_012756373</t>
  </si>
  <si>
    <t>tig00000912_g5429.t1</t>
  </si>
  <si>
    <t>gi|1009555406|ref|XP_015912991.1|</t>
  </si>
  <si>
    <t>Eukaryota-Metazoa-Arthropoda-Arachnida-Araneae-Theridiidae-Parasteatoda-Parasteatoda_tepidariorum-XP_015912991</t>
  </si>
  <si>
    <t>tig00001027_g6385.t1</t>
  </si>
  <si>
    <t>gi|505160120|ref|WP_015347222.1|</t>
  </si>
  <si>
    <t>Bacteria-undef-Proteobacteria-Deltaproteobacteria-Myxococcales-Myxococcaceae-Myxococcus-Myxococcus_stipitatus-WP_015347222</t>
  </si>
  <si>
    <t>tig00001537_g9295.t1</t>
  </si>
  <si>
    <t>gi|503153066|ref|WP_013387727.1|</t>
  </si>
  <si>
    <t>Bacteria-undef-Fusobacteria-Fusobacteriia-Fusobacteriales-Fusobacteriaceae-Ilyobacter-Ilyobacter_polytropus-WP_013387727</t>
  </si>
  <si>
    <t>tig00020563_g11203.t1</t>
  </si>
  <si>
    <t>gi|831760986|ref|XP_012750120.1|</t>
  </si>
  <si>
    <t>Eukaryota-undef-undef-undef-Dictyosteliida-undef-Acytostelium-Acytostelium_subglobosum-XP_012750120</t>
  </si>
  <si>
    <t>tig00020614_g12170.t1</t>
  </si>
  <si>
    <t>gi|831778208|ref|XP_012755340.1|</t>
  </si>
  <si>
    <t>Eukaryota-undef-undef-undef-Dictyosteliida-undef-Acytostelium-Acytostelium_subglobosum-XP_012755340</t>
  </si>
  <si>
    <t>tig00020930_g16020.t1</t>
  </si>
  <si>
    <t>gi|924116725|emb|CUA75342.1|</t>
  </si>
  <si>
    <t>Eukaryota-Fungi-Basidiomycota-Agaricomycetes-Cantharellales-Ceratobasidiaceae-Rhizoctonia-Rhizoctonia_solani-CUA75342</t>
  </si>
  <si>
    <t>tig00021070_g17944.t1</t>
  </si>
  <si>
    <t>tig00021133_g18908.t1</t>
  </si>
  <si>
    <t>gi|255585440|ref|XP_002533414.1|</t>
  </si>
  <si>
    <t>Eukaryota-Viridiplantae-Streptophyta-undef-Malpighiales-Euphorbiaceae-Ricinus-Ricinus_communis-XP_002533414</t>
  </si>
  <si>
    <t>tig00021275_g19870.t1</t>
  </si>
  <si>
    <t>gi|1029188426|gb|OAL52988.1|</t>
  </si>
  <si>
    <t>Eukaryota-Fungi-Ascomycota-Dothideomycetes-Pleosporales-Cucurbitariaceae-Pyrenochaeta-Pyrenochaeta_sp._DS3sAY3a-OAL52988</t>
  </si>
  <si>
    <t>tig00021366_g20835.t2</t>
  </si>
  <si>
    <t>tig00000248_g21809.t1</t>
  </si>
  <si>
    <t>gi|902953861|dbj|GAP14313.1|</t>
  </si>
  <si>
    <t>Bacteria-undef-Chloroflexi-Anaerolineae-Anaerolineales-Anaerolineaceae-Longilinea-Longilinea_arvoryzae-GAP14313</t>
  </si>
  <si>
    <t>tig00000430_g584.t1</t>
  </si>
  <si>
    <t>tig00000492_g1557.t1</t>
  </si>
  <si>
    <t>gi|470481571|ref|XP_004342810.1|</t>
  </si>
  <si>
    <t>Eukaryota-undef-undef-undef-Longamoebia-Acanthamoebidae-Acanthamoeba-Acanthamoeba_castellanii-XP_004342810</t>
  </si>
  <si>
    <t>tig00000615_g2527.t1</t>
  </si>
  <si>
    <t>gi|764578385|ref|XP_011463440.1|</t>
  </si>
  <si>
    <t>Eukaryota-Viridiplantae-Streptophyta-undef-Rosales-Rosaceae-Fragaria-Fragaria_vesca-XP_011463440</t>
  </si>
  <si>
    <t>tig00000093_g3501.t1</t>
  </si>
  <si>
    <t>gi|218186861|gb|EEC69288.1|</t>
  </si>
  <si>
    <t>Eukaryota-Viridiplantae-Streptophyta-Liliopsida-Poales-Poaceae-Oryza-Oryza_sativa-EEC69288</t>
  </si>
  <si>
    <t>tig00000821_g4467.t1</t>
  </si>
  <si>
    <t>gi|966674159|gb|KTG07539.1|</t>
  </si>
  <si>
    <t>Eukaryota-Metazoa-Chordata-Actinopteri-Cypriniformes-Cyprinidae-Cyprinus-Cyprinus_carpio-KTG07539</t>
  </si>
  <si>
    <t>tig00000912_g5430.t1</t>
  </si>
  <si>
    <t>gi|1027881796|ref|WP_063773857.1|</t>
  </si>
  <si>
    <t>tig00001537_g9296.t1</t>
  </si>
  <si>
    <t>gi|503834163|ref|WP_014068157.1|</t>
  </si>
  <si>
    <t>Bacteria-undef-Bacteroidetes-undef-Bacteroidetes Order II. Incertae sedis-Rhodothermaceae-Rhodothermus-Rhodothermus_marinus-WP_014068157</t>
  </si>
  <si>
    <t>tig00020537_g10241.t1</t>
  </si>
  <si>
    <t>gi|545712802|ref|XP_005708705.1|</t>
  </si>
  <si>
    <t>Eukaryota-undef-undef-Bangiophyceae-Cyanidiales-Cyanidiaceae-Galdieria-Galdieria_sulphuraria-XP_005708705</t>
  </si>
  <si>
    <t>tig00020563_g11204.t1</t>
  </si>
  <si>
    <t>gi|560118662|emb|CDJ96707.1|</t>
  </si>
  <si>
    <t>Eukaryota-Metazoa-Nematoda-Chromadorea-Rhabditida-Haemonchidae-Haemonchus-Haemonchus_contortus-CDJ96707</t>
  </si>
  <si>
    <t>tig00020614_g12170.t2</t>
  </si>
  <si>
    <t>tig00020703_g13125.t1</t>
  </si>
  <si>
    <t>gi|546313435|ref|XP_005715284.1|</t>
  </si>
  <si>
    <t>Eukaryota-undef-undef-Florideophyceae-Gigartinales-Gigartinaceae-Chondrus-Chondrus_crispus-XP_005715284</t>
  </si>
  <si>
    <t>tig00020807_g14073.t1</t>
  </si>
  <si>
    <t>tig00020930_g16021.t1</t>
  </si>
  <si>
    <t>gi|494598731|ref|WP_007356985.1|</t>
  </si>
  <si>
    <t>Bacteria-undef-Cyanobacteria-undef-Oscillatoriales-Microcoleaceae-Kamptonema-undef-WP_007356985</t>
  </si>
  <si>
    <t>tig00021133_g18909.t1</t>
  </si>
  <si>
    <t>gi|764602275|ref|XP_011466681.1|</t>
  </si>
  <si>
    <t>Eukaryota-Viridiplantae-Streptophyta-undef-Rosales-Rosaceae-Fragaria-Fragaria_vesca-XP_011466681</t>
  </si>
  <si>
    <t>tig00021366_g20836.t1</t>
  </si>
  <si>
    <t>tig00000248_g21810.t1</t>
  </si>
  <si>
    <t>tig00000093_g3502.t1</t>
  </si>
  <si>
    <t>tig00000821_g4468.t1</t>
  </si>
  <si>
    <t>gi|751834938|emb|CEL56527.1|</t>
  </si>
  <si>
    <t>Eukaryota-Fungi-Basidiomycota-Agaricomycetes-Cantharellales-Ceratobasidiaceae-Rhizoctonia-Rhizoctonia_solani-CEL56527</t>
  </si>
  <si>
    <t>tig00000912_g5431.t1</t>
  </si>
  <si>
    <t>gi|330793499|ref|XP_003284821.1|</t>
  </si>
  <si>
    <t>Eukaryota-undef-undef-undef-Dictyosteliida-undef-Dictyostelium-Dictyostelium_purpureum-XP_003284821</t>
  </si>
  <si>
    <t>tig00020563_g11205.t1</t>
  </si>
  <si>
    <t>gi|686621696|ref|XP_009306398.1|</t>
  </si>
  <si>
    <t>Eukaryota-undef-undef-undef-Kinetoplastida-Trypanosomatidae-Trypanosoma-Trypanosoma_grayi-XP_009306398</t>
  </si>
  <si>
    <t>tig00020614_g12171.t1</t>
  </si>
  <si>
    <t>tig00020807_g14074.t1</t>
  </si>
  <si>
    <t>tig00020930_g16022.t1</t>
  </si>
  <si>
    <t>gi|971511895|dbj|GAQ86320.1|</t>
  </si>
  <si>
    <t>Eukaryota-Viridiplantae-Streptophyta-Klebsormidiophyceae-Klebsormidiales-Klebsormidiaceae-Klebsormidium-Klebsormidium_flaccidum-GAQ86320</t>
  </si>
  <si>
    <t>tig00021012_g16991.t1</t>
  </si>
  <si>
    <t>gi|188501597|gb|ACD54723.1|</t>
  </si>
  <si>
    <t>Eukaryota-Metazoa-Rotifera-Bdelloidea-Adinetida-Adinetidae-Adineta-Adineta_vaga-ACD54723</t>
  </si>
  <si>
    <t>tig00021133_g18910.t1</t>
  </si>
  <si>
    <t>gi|738026201|ref|WP_035985119.1|</t>
  </si>
  <si>
    <t>Bacteria-undef-Cyanobacteria-undef-Synechococcales-Leptolyngbyaceae-Leptolyngbya-Leptolyngbya_sp._KIOST-1-WP_035985119</t>
  </si>
  <si>
    <t>tig00021275_g19872.t1</t>
  </si>
  <si>
    <t>gi|909137995|gb|KNE63569.1|</t>
  </si>
  <si>
    <t>Eukaryota-Fungi-Blastocladiomycota-Blastocladiomycetes-Blastocladiales-Blastocladiaceae-Allomyces-Allomyces_macrogynus-KNE63569</t>
  </si>
  <si>
    <t>tig00000248_g21811.t1</t>
  </si>
  <si>
    <t>gi|168020858|ref|XP_001762959.1|</t>
  </si>
  <si>
    <t>Eukaryota-Viridiplantae-Streptophyta-Bryopsida-Funariales-Funariaceae-Physcomitrella-Physcomitrella_patens-XP_001762959</t>
  </si>
  <si>
    <t>tig00000093_g3503.t1</t>
  </si>
  <si>
    <t>gi|552914528|gb|ERZ99808.1|</t>
  </si>
  <si>
    <t>Eukaryota-Fungi-Mucoromycota-Glomeromycetes-Glomerales-Glomeraceae-Rhizophagus-Rhizophagus_irregularis-ERZ99808</t>
  </si>
  <si>
    <t>tig00000821_g4469.t1</t>
  </si>
  <si>
    <t>gi|669160624|ref|XP_008615874.1|</t>
  </si>
  <si>
    <t>Eukaryota-undef-undef-Oomycetes-Saprolegniales-Saprolegniaceae-Saprolegnia-Saprolegnia_diclina-XP_008615874</t>
  </si>
  <si>
    <t>tig00000912_g5432.t1</t>
  </si>
  <si>
    <t>gi|727602577|ref|XP_010474313.1|</t>
  </si>
  <si>
    <t>Eukaryota-Viridiplantae-Streptophyta-undef-Brassicales-Brassicaceae-Camelina-Camelina_sativa-XP_010474313</t>
  </si>
  <si>
    <t>tig00001027_g6388.t1</t>
  </si>
  <si>
    <t>gi|971508552|dbj|GAQ89651.1|</t>
  </si>
  <si>
    <t>Eukaryota-Viridiplantae-Streptophyta-Klebsormidiophyceae-Klebsormidiales-Klebsormidiaceae-Klebsormidium-Klebsormidium_flaccidum-GAQ89651</t>
  </si>
  <si>
    <t>tig00001343_g8326.t1</t>
  </si>
  <si>
    <t>gi|544210603|ref|XP_005535702.1|</t>
  </si>
  <si>
    <t>Eukaryota-undef-undef-Bangiophyceae-Cyanidiales-Cyanidiaceae-Cyanidioschyzon-Cyanidioschyzon_merolae-XP_005535702</t>
  </si>
  <si>
    <t>tig00020537_g10243.t1</t>
  </si>
  <si>
    <t>gi|857970848|emb|CEP02709.1|</t>
  </si>
  <si>
    <t>Eukaryota-undef-undef-undef-undef-Plasmodiophoridae-Plasmodiophora-Plasmodiophora_brassicae-CEP02709</t>
  </si>
  <si>
    <t>tig00020614_g12172.t1</t>
  </si>
  <si>
    <t>gi|646711407|gb|KDR16585.1|</t>
  </si>
  <si>
    <t>Eukaryota-Metazoa-Arthropoda-Insecta-Blattodea-Termopsidae-Zootermopsis-Zootermopsis_nevadensis-KDR16585</t>
  </si>
  <si>
    <t>tig00020703_g13127.t1</t>
  </si>
  <si>
    <t>gi|857972383|emb|CEP01420.1|</t>
  </si>
  <si>
    <t>Eukaryota-undef-undef-undef-undef-Plasmodiophoridae-Plasmodiophora-Plasmodiophora_brassicae-CEP01420</t>
  </si>
  <si>
    <t>tig00020807_g14075.t1</t>
  </si>
  <si>
    <t>tig00021133_g18911.t1</t>
  </si>
  <si>
    <t>gi|545712050|ref|XP_005708330.1|</t>
  </si>
  <si>
    <t>Eukaryota-undef-undef-Bangiophyceae-Cyanidiales-Cyanidiaceae-Galdieria-Galdieria_sulphuraria-XP_005708330</t>
  </si>
  <si>
    <t>tig00021366_g20838.t1</t>
  </si>
  <si>
    <t>tig00000248_g21812.t1</t>
  </si>
  <si>
    <t>tig00000430_g587.t1</t>
  </si>
  <si>
    <t>gi|970648047|gb|KUF87700.1|</t>
  </si>
  <si>
    <t>Eukaryota-undef-undef-Oomycetes-Peronosporales-undef-Phytophthora-Phytophthora_nicotianae-KUF87700</t>
  </si>
  <si>
    <t>tig00000615_g2530.t1</t>
  </si>
  <si>
    <t>gi|1027698204|ref|WP_063633908.1|</t>
  </si>
  <si>
    <t>Bacteria-undef-Proteobacteria-Alphaproteobacteria-Rhodospirillales-Rhodospirillaceae-Azospirillum-Azospirillum_humicireducens-WP_063633908</t>
  </si>
  <si>
    <t>tig00000093_g3504.t1</t>
  </si>
  <si>
    <t>tig00000821_g4470.t1</t>
  </si>
  <si>
    <t>gi|260803978|ref|XP_002596866.1|</t>
  </si>
  <si>
    <t>Eukaryota-Metazoa-Chordata-undef-undef-Branchiostomidae-Branchiostoma-Branchiostoma_floridae-XP_002596866</t>
  </si>
  <si>
    <t>tig00000912_g5433.t1</t>
  </si>
  <si>
    <t>gi|674247193|gb|KFK39958.1|</t>
  </si>
  <si>
    <t>Eukaryota-Viridiplantae-Streptophyta-undef-Brassicales-Brassicaceae-Arabis-Arabis_alpina-KFK39958</t>
  </si>
  <si>
    <t>tig00001177_g7355.t1</t>
  </si>
  <si>
    <t>gi|971511168|dbj|GAQ87042.1|</t>
  </si>
  <si>
    <t>Eukaryota-Viridiplantae-Streptophyta-Klebsormidiophyceae-Klebsormidiales-Klebsormidiaceae-Klebsormidium-Klebsormidium_flaccidum-GAQ87042</t>
  </si>
  <si>
    <t>tig00001343_g8326.t2</t>
  </si>
  <si>
    <t>gi|922853649|gb|KOO22247.1|</t>
  </si>
  <si>
    <t>Eukaryota-undef-undef-undef-Prymnesiales-Chrysochromulinaceae-Chrysochromulina-Chrysochromulina_sp._CCMP291-KOO22247</t>
  </si>
  <si>
    <t>tig00020537_g10244.t1</t>
  </si>
  <si>
    <t>gi|290981387|ref|XP_002673412.1|</t>
  </si>
  <si>
    <t>Eukaryota-undef-undef-Heterolobosea-Schizopyrenida-Vahlkampfiidae-Naegleria-Naegleria_gruberi-XP_002673412</t>
  </si>
  <si>
    <t>tig00020563_g11207.t1</t>
  </si>
  <si>
    <t>gi|889975770|ref|WP_048869757.1|</t>
  </si>
  <si>
    <t>Bacteria-undef-Cyanobacteria-undef-Nostocales-Scytonemataceae-Scytonema-Scytonema_tolypothrichoides-WP_048869757</t>
  </si>
  <si>
    <t>tig00020614_g12173.t1</t>
  </si>
  <si>
    <t>gi|672817628|gb|KFH62532.1|</t>
  </si>
  <si>
    <t>Eukaryota-Fungi-Mucoromycota-undef-Mortierellales-Mortierellaceae-Mortierella-Mortierella_verticillata-KFH62532</t>
  </si>
  <si>
    <t>tig00020703_g13128.t1</t>
  </si>
  <si>
    <t>gi|242212603|ref|XP_002472134.1|</t>
  </si>
  <si>
    <t>Eukaryota-Fungi-Basidiomycota-Agaricomycetes-Polyporales-Coriolaceae-Postia-Postia_placenta-XP_002472134</t>
  </si>
  <si>
    <t>tig00020902_g15055.t1</t>
  </si>
  <si>
    <t>gi|909145973|gb|KNE69591.1|</t>
  </si>
  <si>
    <t>Eukaryota-Fungi-Blastocladiomycota-Blastocladiomycetes-Blastocladiales-Blastocladiaceae-Allomyces-Allomyces_macrogynus-KNE69591</t>
  </si>
  <si>
    <t>tig00020930_g16024.t1</t>
  </si>
  <si>
    <t>gi|1004145593|gb|KXZ53570.1|</t>
  </si>
  <si>
    <t>Eukaryota-Viridiplantae-Chlorophyta-Chlorophyceae-Chlamydomonadales-Volvocaceae-Gonium-Gonium_pectorale-KXZ53570</t>
  </si>
  <si>
    <t>tig00021012_g16993.t1</t>
  </si>
  <si>
    <t>tig00021133_g18912.t1</t>
  </si>
  <si>
    <t>gi|470389962|ref|XP_004334527.1|</t>
  </si>
  <si>
    <t>Eukaryota-undef-undef-undef-Longamoebia-Acanthamoebidae-Acanthamoeba-Acanthamoeba_castellanii-XP_004334527</t>
  </si>
  <si>
    <t>tig00021366_g20839.t1</t>
  </si>
  <si>
    <t>gi|923122319|ref|XP_013754629.1|</t>
  </si>
  <si>
    <t>Eukaryota-undef-undef-undef-undef-Apusomonadidae-Thecamonas-Thecamonas_trahens-XP_013754629</t>
  </si>
  <si>
    <t>tig00000269_g23737.t1</t>
  </si>
  <si>
    <t>gi|1035260038|ref|XP_008330935.2|</t>
  </si>
  <si>
    <t>Eukaryota-Metazoa-Chordata-Actinopteri-Pleuronectiformes-Cynoglossidae-Cynoglossus-Cynoglossus_semilaevis-XP_008330935</t>
  </si>
  <si>
    <t>tig00000057_g58.t1</t>
  </si>
  <si>
    <t>gi|765553899|gb|KJE94520.1|</t>
  </si>
  <si>
    <t>Eukaryota-undef-undef-Ichthyosporea-undef-undef-Capsaspora-Capsaspora_owczarzaki-KJE94520</t>
  </si>
  <si>
    <t>tig00000663_g2970.t1</t>
  </si>
  <si>
    <t>gi|545371804|ref|XP_005650432.1|</t>
  </si>
  <si>
    <t>Eukaryota-Viridiplantae-Chlorophyta-Trebouxiophyceae-undef-Coccomyxaceae-Coccomyxa-Coccomyxa_subellipsoidea-XP_005650432</t>
  </si>
  <si>
    <t>tig00000760_g3941.t1</t>
  </si>
  <si>
    <t>gi|919078623|ref|XP_013420477.1|</t>
  </si>
  <si>
    <t>Eukaryota-Metazoa-Brachiopoda-Lingulata-Lingulida-Lingulidae-Lingula-Lingula_anatina-XP_013420477</t>
  </si>
  <si>
    <t>tig00000981_g5873.t1</t>
  </si>
  <si>
    <t>gi|1013937599|gb|KYQ91295.1|</t>
  </si>
  <si>
    <t>Eukaryota-undef-undef-undef-Dictyosteliida-undef-Dictyostelium-Dictyostelium_lacteum-KYQ91295</t>
  </si>
  <si>
    <t>tig00001467_g8765.t1</t>
  </si>
  <si>
    <t>gi|806379932|dbj|GAO38898.1|</t>
  </si>
  <si>
    <t>Bacteria-undef-Proteobacteria-Alphaproteobacteria-Sphingomonadales-Sphingomonadaceae-Sphingomonas-Sphingomonas_changbaiensis-GAO38898</t>
  </si>
  <si>
    <t>tig00020951_g16463.t1</t>
  </si>
  <si>
    <t>gi|873218191|emb|CEM39980.1|</t>
  </si>
  <si>
    <t>Eukaryota-undef-Chromerida-undef-undef-undef-Vitrella-Vitrella_brassicaformis-CEM39980</t>
  </si>
  <si>
    <t>tig00021326_g20309.t1</t>
  </si>
  <si>
    <t>gi|808882483|gb|KKF29867.1|</t>
  </si>
  <si>
    <t>Eukaryota-Metazoa-Chordata-Actinopteri-undef-Sciaenidae-Larimichthys-Larimichthys_crocea-KKF29867</t>
  </si>
  <si>
    <t>tig00021433_g21275.t1</t>
  </si>
  <si>
    <t>gi|1060039088|ref|WP_069068225.1|</t>
  </si>
  <si>
    <t>Bacteria-undef-Cyanobacteria-undef-Nostocales-Nostocaceae-Nostoc-Nostoc_sp._KVJ20-WP_069068225</t>
  </si>
  <si>
    <t>tig00021721_g23212.t1</t>
  </si>
  <si>
    <t>gi|1026981336|ref|XP_016609187.1|</t>
  </si>
  <si>
    <t>Eukaryota-Fungi-Chytridiomycota-Chytridiomycetes-Spizellomycetales-Spizellomycetaceae-Spizellomyces-Spizellomyces_punctatus-XP_016609187</t>
  </si>
  <si>
    <t>tig00000430_g588.t1</t>
  </si>
  <si>
    <t>tig00000615_g2531.t1</t>
  </si>
  <si>
    <t>gi|931419543|gb|KPK06005.1|</t>
  </si>
  <si>
    <t>Bacteria-undef-Chloroflexi-Anaerolineae-undef-undef-undef-Anaerolineae_bacterium_SG8_19-KPK06005</t>
  </si>
  <si>
    <t>tig00000093_g3505.t1</t>
  </si>
  <si>
    <t>tig00000821_g4471.t1</t>
  </si>
  <si>
    <t>gi|504668694|ref|WP_014855796.1|</t>
  </si>
  <si>
    <t>Bacteria-undef-Ignavibacteriae-Ignavibacteria-Ignavibacteriales-Melioribacteraceae-Melioribacter-Melioribacter_roseus-WP_014855796</t>
  </si>
  <si>
    <t>tig00000912_g5434.t1</t>
  </si>
  <si>
    <t>gi|813198907|ref|XP_012209036.1|</t>
  </si>
  <si>
    <t>Eukaryota-undef-undef-Oomycetes-Saprolegniales-Saprolegniaceae-Saprolegnia-Saprolegnia_parasitica-XP_012209036</t>
  </si>
  <si>
    <t>tig00001343_g8327.t1</t>
  </si>
  <si>
    <t>gi|936526450|emb|CDO55753.1|</t>
  </si>
  <si>
    <t>Eukaryota-Fungi-Ascomycota-Saccharomycetes-Saccharomycetales-Dipodascaceae-Geotrichum-Geotrichum_candidum-CDO55753</t>
  </si>
  <si>
    <t>tig00020537_g10245.t1</t>
  </si>
  <si>
    <t>gi|857977314|emb|CEO96712.1|</t>
  </si>
  <si>
    <t>Eukaryota-undef-undef-undef-undef-Plasmodiophoridae-Plasmodiophora-Plasmodiophora_brassicae-CEO96712</t>
  </si>
  <si>
    <t>tig00020614_g12174.t1</t>
  </si>
  <si>
    <t>gi|808797809|ref|WP_046280126.1|</t>
  </si>
  <si>
    <t>Bacteria-undef-Cyanobacteria-undef-Oscillatoriales-Oscillatoriaceae-Limnoraphis-Limnoraphis_robusta-WP_046280126</t>
  </si>
  <si>
    <t>tig00020812_g14077.t1</t>
  </si>
  <si>
    <t>gi|1005494912|ref|XP_015750077.1|</t>
  </si>
  <si>
    <t>Eukaryota-Metazoa-Cnidaria-Anthozoa-Scleractinia-Acroporidae-Acropora-Acropora_digitifera-XP_015750077</t>
  </si>
  <si>
    <t>tig00020902_g15056.t1</t>
  </si>
  <si>
    <t>gi|13345187|gb|AAK19244.1|AF312916_1</t>
  </si>
  <si>
    <t>Eukaryota-undef-Apicomplexa-Aconoidasida-Haemosporida-Plasmodiidae-Plasmodium-Plasmodium_falciparum-AAK19244</t>
  </si>
  <si>
    <t>tig00020930_g16025.t1</t>
  </si>
  <si>
    <t>gi|296232131|ref|XP_002761455.1|</t>
  </si>
  <si>
    <t>Eukaryota-Metazoa-Chordata-Mammalia-Primates-Cebidae-Callithrix-Callithrix_jacchus-XP_002761455</t>
  </si>
  <si>
    <t>tig00021012_g16994.t1</t>
  </si>
  <si>
    <t>gi|914680261|ref|WP_050670573.1|</t>
  </si>
  <si>
    <t>Bacteria-undef-Actinobacteria-Actinobacteria-Micrococcales-Dermacoccaceae-Luteipulveratus-Luteipulveratus_halotolerans-WP_050670573</t>
  </si>
  <si>
    <t>tig00021133_g18913.t1</t>
  </si>
  <si>
    <t>gi|739598283|ref|WP_037455821.1|</t>
  </si>
  <si>
    <t>Bacteria-undef-Proteobacteria-Alphaproteobacteria-Rhodospirillales-Rhodospirillaceae-Skermanella-Skermanella_stibiiresistens-WP_037455821</t>
  </si>
  <si>
    <t>tig00021366_g20840.t1</t>
  </si>
  <si>
    <t>gi|648401015|ref|WP_026092766.1|</t>
  </si>
  <si>
    <t>Bacteria-undef-Cyanobacteria-undef-Nostocales-Rivulariaceae-Calothrix-Calothrix_sp._PCC_7103-WP_026092766</t>
  </si>
  <si>
    <t>tig00000093_g3506.t1</t>
  </si>
  <si>
    <t>gi|939288534|ref|XP_014265012.1|</t>
  </si>
  <si>
    <t>Eukaryota-Metazoa-Chordata-Actinopteri-Cichliformes-Cichlidae-Maylandia-Maylandia_zebra-XP_014265012</t>
  </si>
  <si>
    <t>tig00000912_g5435.t1</t>
  </si>
  <si>
    <t>gi|552928120|gb|ESA12006.1|</t>
  </si>
  <si>
    <t>Eukaryota-Fungi-Mucoromycota-Glomeromycetes-Glomerales-Glomeraceae-Rhizophagus-Rhizophagus_irregularis-ESA12006</t>
  </si>
  <si>
    <t>tig00001177_g7357.t1</t>
  </si>
  <si>
    <t>tig00020537_g10246.t1</t>
  </si>
  <si>
    <t>gi|1009574431|ref|XP_015919059.1|</t>
  </si>
  <si>
    <t>Eukaryota-Metazoa-Arthropoda-Arachnida-Araneae-Theridiidae-Parasteatoda-Parasteatoda_tepidariorum-XP_015919059</t>
  </si>
  <si>
    <t>tig00020563_g11209.t1</t>
  </si>
  <si>
    <t>gi|66824601|ref|XP_645655.1|</t>
  </si>
  <si>
    <t>Eukaryota-undef-undef-undef-Dictyosteliida-undef-Dictyostelium-Dictyostelium_discoideum-XP_645655</t>
  </si>
  <si>
    <t>tig00020614_g12175.t1</t>
  </si>
  <si>
    <t>gi|590596700|ref|XP_007018407.1|</t>
  </si>
  <si>
    <t>Eukaryota-Viridiplantae-Streptophyta-undef-Malvales-Malvaceae-Theobroma-Theobroma_cacao-XP_007018407</t>
  </si>
  <si>
    <t>tig00020812_g14078.t1</t>
  </si>
  <si>
    <t>gi|1026966111|ref|XP_016610423.1|</t>
  </si>
  <si>
    <t>Eukaryota-Fungi-Chytridiomycota-Chytridiomycetes-Spizellomycetales-Spizellomycetaceae-Spizellomyces-Spizellomyces_punctatus-XP_016610423</t>
  </si>
  <si>
    <t>tig00020930_g16026.t1</t>
  </si>
  <si>
    <t>gi|515855245|ref|WP_017285873.1|</t>
  </si>
  <si>
    <t>Bacteria-undef-Cyanobacteria-undef-Synechococcales-Leptolyngbyaceae-Leptolyngbya-Leptolyngbya_boryana-WP_017285873</t>
  </si>
  <si>
    <t>tig00000269_g23739.t1</t>
  </si>
  <si>
    <t>gi|196006828|ref|XP_002113280.1|</t>
  </si>
  <si>
    <t>Eukaryota-Metazoa-Placozoa-undef-undef-undef-Trichoplax-Trichoplax_adhaerens-XP_002113280</t>
  </si>
  <si>
    <t>tig00000615_g2533.t1</t>
  </si>
  <si>
    <t>gi|1000239979|gb|KXK03371.1|</t>
  </si>
  <si>
    <t>Bacteria-undef-Acidobacteria-undef-undef-undef-undef-Acidobacteria_bacterium_OLB17-KXK03371</t>
  </si>
  <si>
    <t>tig00000821_g4473.t1</t>
  </si>
  <si>
    <t>gi|916890905|ref|WP_051497961.1|</t>
  </si>
  <si>
    <t>Bacteria-undef-Proteobacteria-Gammaproteobacteria-undef-Competibacteraceae-Candidatus Contendobacter-Candidatus_Contendobacter_odensis-WP_051497961</t>
  </si>
  <si>
    <t>tig00000912_g5436.t1</t>
  </si>
  <si>
    <t>gi|168012579|ref|XP_001758979.1|</t>
  </si>
  <si>
    <t>Eukaryota-Viridiplantae-Streptophyta-Bryopsida-Funariales-Funariaceae-Physcomitrella-Physcomitrella_patens-XP_001758979</t>
  </si>
  <si>
    <t>tig00001537_g9302.t1</t>
  </si>
  <si>
    <t>gi|515378437|ref|WP_016874697.1|</t>
  </si>
  <si>
    <t>Bacteria-undef-Cyanobacteria-undef-Nostocales-Chlorogloeopsidaceae-Chlorogloeopsis-Chlorogloeopsis_fritschii-WP_016874697</t>
  </si>
  <si>
    <t>tig00020537_g10247.t1</t>
  </si>
  <si>
    <t>gi|551663933|ref|XP_005834730.1|</t>
  </si>
  <si>
    <t>Eukaryota-undef-undef-Cryptophyta-Pyrenomonadales-Geminigeraceae-Guillardia-Guillardia_theta-XP_005834730</t>
  </si>
  <si>
    <t>tig00020614_g12176.t1</t>
  </si>
  <si>
    <t>gi|762079659|ref|XP_011412934.1|</t>
  </si>
  <si>
    <t>tig00020812_g14079.t1</t>
  </si>
  <si>
    <t>gi|919012667|ref|XP_013390804.1|</t>
  </si>
  <si>
    <t>Eukaryota-Metazoa-Brachiopoda-Lingulata-Lingulida-Lingulidae-Lingula-Lingula_anatina-XP_013390804</t>
  </si>
  <si>
    <t>tig00021133_g18915.t1</t>
  </si>
  <si>
    <t>gi|470248315|ref|XP_004357678.1|</t>
  </si>
  <si>
    <t>Eukaryota-undef-undef-undef-Dictyosteliida-undef-Dictyostelium-Dictyostelium_fasciculatum-XP_004357678</t>
  </si>
  <si>
    <t>tig00021275_g19877.t1</t>
  </si>
  <si>
    <t>gi|730378345|gb|KHJ49187.1|</t>
  </si>
  <si>
    <t>Eukaryota-Metazoa-Nematoda-Enoplea-Trichocephalida-Trichuridae-Trichuris-Trichuris_suis-KHJ49187</t>
  </si>
  <si>
    <t>tig00000248_g21816.t1</t>
  </si>
  <si>
    <t>gi|290986426|ref|XP_002675925.1|</t>
  </si>
  <si>
    <t>Eukaryota-undef-undef-Heterolobosea-Schizopyrenida-Vahlkampfiidae-Naegleria-Naegleria_gruberi-XP_002675925</t>
  </si>
  <si>
    <t>tig00000269_g23740.t1</t>
  </si>
  <si>
    <t>gi|922866042|gb|KOO32979.1|</t>
  </si>
  <si>
    <t>Eukaryota-undef-undef-undef-Prymnesiales-Chrysochromulinaceae-Chrysochromulina-Chrysochromulina_sp._CCMP291-KOO32979</t>
  </si>
  <si>
    <t>tig00000615_g2534.t1</t>
  </si>
  <si>
    <t>gi|1025191250|ref|XP_016423827.1|</t>
  </si>
  <si>
    <t>Eukaryota-Metazoa-Chordata-Actinopteri-Cypriniformes-Cyprinidae-Sinocyclocheilus-Sinocyclocheilus_rhinocerous-XP_016423827</t>
  </si>
  <si>
    <t>tig00000093_g3508.t1</t>
  </si>
  <si>
    <t>gi|1025248841|ref|XP_016368596.1|</t>
  </si>
  <si>
    <t>Eukaryota-Metazoa-Chordata-Actinopteri-Cypriniformes-Cyprinidae-Sinocyclocheilus-Sinocyclocheilus_rhinocerous-XP_016368596</t>
  </si>
  <si>
    <t>tig00000821_g4474.t1</t>
  </si>
  <si>
    <t>gi|168011047|ref|XP_001758215.1|</t>
  </si>
  <si>
    <t>Eukaryota-Viridiplantae-Streptophyta-Bryopsida-Funariales-Funariaceae-Physcomitrella-Physcomitrella_patens-XP_001758215</t>
  </si>
  <si>
    <t>tig00000912_g5437.t1</t>
  </si>
  <si>
    <t>gi|1044584772|ref|XP_017429478.1|</t>
  </si>
  <si>
    <t>Eukaryota-Viridiplantae-Streptophyta-undef-Fabales-Fabaceae-Vigna-Vigna_angularis-XP_017429478</t>
  </si>
  <si>
    <t>tig00001177_g7359.t1</t>
  </si>
  <si>
    <t>gi|167533243|ref|XP_001748301.1|</t>
  </si>
  <si>
    <t>Eukaryota-undef-undef-undef-Choanoflagellida-Salpingoecidae-Monosiga-Monosiga_brevicollis-XP_001748301</t>
  </si>
  <si>
    <t>tig00001537_g9303.t1</t>
  </si>
  <si>
    <t>gi|1023972331|gb|KZV17737.1|</t>
  </si>
  <si>
    <t>Eukaryota-Viridiplantae-Streptophyta-undef-Lamiales-Gesneriaceae-Dorcoceras-Dorcoceras_hygrometricum-KZV17737</t>
  </si>
  <si>
    <t>tig00020614_g12177.t1</t>
  </si>
  <si>
    <t>gi|951423123|ref|WP_057796398.1|</t>
  </si>
  <si>
    <t>Bacteria-undef-Proteobacteria-Gammaproteobacteria-Alteromonadales-Alteromonadaceae-Alteromonas-undef-WP_057796398</t>
  </si>
  <si>
    <t>tig00021133_g18916.t1</t>
  </si>
  <si>
    <t>gi|145522107|ref|XP_001446903.1|</t>
  </si>
  <si>
    <t>Eukaryota-undef-undef-Oligohymenophorea-Peniculida-Parameciidae-Paramecium-Paramecium_tetraurelia-XP_001446903</t>
  </si>
  <si>
    <t>tig00000269_g23741.t1</t>
  </si>
  <si>
    <t>tig00000383_g24693.t1</t>
  </si>
  <si>
    <t>gi|698793258|ref|XP_009829661.1|</t>
  </si>
  <si>
    <t>Eukaryota-undef-undef-Oomycetes-Saprolegniales-Saprolegniaceae-Aphanomyces-Aphanomyces_astaci-XP_009829661</t>
  </si>
  <si>
    <t>tig00000615_g2535.t1</t>
  </si>
  <si>
    <t>gi|470452648|ref|XP_004340638.1|</t>
  </si>
  <si>
    <t>Eukaryota-undef-undef-undef-Longamoebia-Acanthamoebidae-Acanthamoeba-Acanthamoeba_castellanii-XP_004340638</t>
  </si>
  <si>
    <t>tig00000821_g4475.t1</t>
  </si>
  <si>
    <t>gi|632991644|ref|XP_007884722.1|</t>
  </si>
  <si>
    <t>Eukaryota-Metazoa-Chordata-Chondrichthyes-Chimaeriformes-Callorhinchidae-Callorhinchus-Callorhinchus_milii-XP_007884722</t>
  </si>
  <si>
    <t>tig00001537_g9304.t1</t>
  </si>
  <si>
    <t>gi|118379019|ref|XP_001022677.1|</t>
  </si>
  <si>
    <t>Eukaryota-undef-undef-Oligohymenophorea-Hymenostomatida-Tetrahymenidae-Tetrahymena-Tetrahymena_thermophila-XP_001022677</t>
  </si>
  <si>
    <t>tig00020537_g10249.t1</t>
  </si>
  <si>
    <t>gi|760443139|ref|XP_011398638.1|</t>
  </si>
  <si>
    <t>Eukaryota-Viridiplantae-Chlorophyta-Trebouxiophyceae-Chlorellales-Chlorellaceae-Auxenochlorella-Auxenochlorella_protothecoides-XP_011398638</t>
  </si>
  <si>
    <t>tig00020563_g11212.t1</t>
  </si>
  <si>
    <t>tig00020812_g14081.t1</t>
  </si>
  <si>
    <t>gi|545703509|ref|XP_005704080.1|</t>
  </si>
  <si>
    <t>Eukaryota-undef-undef-Bangiophyceae-Cyanidiales-Cyanidiaceae-Galdieria-Galdieria_sulphuraria-XP_005704080</t>
  </si>
  <si>
    <t>tig00020930_g16029.t1</t>
  </si>
  <si>
    <t>gi|669151178|ref|XP_008611151.1|</t>
  </si>
  <si>
    <t>Eukaryota-undef-undef-Oomycetes-Saprolegniales-Saprolegniaceae-Saprolegnia-Saprolegnia_diclina-XP_008611151</t>
  </si>
  <si>
    <t>tig00021012_g16998.t1</t>
  </si>
  <si>
    <t>tig00000269_g23742.t1</t>
  </si>
  <si>
    <t>gi|530279355|gb|AGT17187.1|</t>
  </si>
  <si>
    <t>Eukaryota-Viridiplantae-Streptophyta-Liliopsida-Poales-Poaceae-Saccharum-Saccharum_hybrid_cultivar-AGT17187</t>
  </si>
  <si>
    <t>tig00000383_g24694.t1</t>
  </si>
  <si>
    <t>gi|493500536|ref|WP_006455057.1|</t>
  </si>
  <si>
    <t>Bacteria-undef-Cyanobacteria-undef-Synechococcales-Synechococcaceae-Synechococcus-Synechococcus_sp._PCC_7335-WP_006455057</t>
  </si>
  <si>
    <t>tig00000430_g593.t1</t>
  </si>
  <si>
    <t>gi|187607595|ref|NP_001120502.1|</t>
  </si>
  <si>
    <t>Eukaryota-Metazoa-Chordata-Amphibia-Anura-Pipidae-Xenopus-Xenopus_tropicalis-NP_001120502</t>
  </si>
  <si>
    <t>tig00000615_g2536.t1</t>
  </si>
  <si>
    <t>tig00000093_g3510.t1</t>
  </si>
  <si>
    <t>gi|544218363|ref|XP_005539325.1|</t>
  </si>
  <si>
    <t>Eukaryota-undef-undef-Bangiophyceae-Cyanidiales-Cyanidiaceae-Cyanidioschyzon-Cyanidioschyzon_merolae-XP_005539325</t>
  </si>
  <si>
    <t>tig00001537_g9305.t1</t>
  </si>
  <si>
    <t>gi|1054850511|ref|WP_066612683.1|</t>
  </si>
  <si>
    <t>Bacteria-undef-Cyanobacteria-undef-Nostocales-Scytonemataceae-Scytonema-Scytonema_hofmannii-WP_066612683</t>
  </si>
  <si>
    <t>tig00020537_g10250.t1</t>
  </si>
  <si>
    <t>gi|922867826|gb|KOO34375.1|</t>
  </si>
  <si>
    <t>Eukaryota-undef-undef-undef-Prymnesiales-Chrysochromulinaceae-Chrysochromulina-Chrysochromulina_sp._CCMP291-KOO34375</t>
  </si>
  <si>
    <t>tig00020812_g14082.t1</t>
  </si>
  <si>
    <t>gi|159479574|ref|XP_001697865.1|</t>
  </si>
  <si>
    <t>Eukaryota-Viridiplantae-Chlorophyta-Chlorophyceae-Chlamydomonadales-Chlamydomonadaceae-Chlamydomonas-Chlamydomonas_reinhardtii-XP_001697865</t>
  </si>
  <si>
    <t>tig00020930_g16030.t1</t>
  </si>
  <si>
    <t>gi|503735041|ref|WP_013969117.1|</t>
  </si>
  <si>
    <t>Bacteria-undef-Spirochaetes-Spirochaetia-Spirochaetales-Spirochaetaceae-Treponema-Treponema_caldarium-WP_013969117</t>
  </si>
  <si>
    <t>tig00021012_g16999.t1</t>
  </si>
  <si>
    <t>gi|1057383008|ref|WP_068741764.1|</t>
  </si>
  <si>
    <t>Bacteria-undef-Actinobacteria-Actinobacteria-Corynebacteriales-Tsukamurellaceae-Tsukamurella-Tsukamurella_tyrosinosolvens-WP_068741764</t>
  </si>
  <si>
    <t>tig00021071_g17953.t1</t>
  </si>
  <si>
    <t>tig00000269_g23743.t1</t>
  </si>
  <si>
    <t>gi|923118692|ref|XP_013752821.1|</t>
  </si>
  <si>
    <t>Eukaryota-undef-undef-undef-undef-Apusomonadidae-Thecamonas-Thecamonas_trahens-XP_013752821</t>
  </si>
  <si>
    <t>tig00000383_g24695.t1</t>
  </si>
  <si>
    <t>gi|1058089966|gb|JAS48642.1|</t>
  </si>
  <si>
    <t>Eukaryota-Metazoa-Arthropoda-Insecta-Hemiptera-Cicadellidae-Cuerna-Cuerna_arida-JAS48642</t>
  </si>
  <si>
    <t>tig00000093_g3511.t1</t>
  </si>
  <si>
    <t>tig00000912_g5440.t1</t>
  </si>
  <si>
    <t>gi|987404110|ref|XP_015392626.1|</t>
  </si>
  <si>
    <t>Eukaryota-Metazoa-Chordata-Mammalia-Carnivora-Felidae-Panthera-Panthera_tigris-XP_015392626</t>
  </si>
  <si>
    <t>tig00001537_g9306.t1</t>
  </si>
  <si>
    <t>tig00020703_g13134.t1</t>
  </si>
  <si>
    <t>gi|545368714|ref|XP_005649133.1|</t>
  </si>
  <si>
    <t>Eukaryota-Viridiplantae-Chlorophyta-Trebouxiophyceae-undef-Coccomyxaceae-Coccomyxa-Coccomyxa_subellipsoidea-XP_005649133</t>
  </si>
  <si>
    <t>tig00021133_g18919.t1</t>
  </si>
  <si>
    <t>tig00021275_g19881.t1</t>
  </si>
  <si>
    <t>tig00000248_g21820.t1</t>
  </si>
  <si>
    <t>gi|923136602|ref|XP_013761766.1|</t>
  </si>
  <si>
    <t>Eukaryota-undef-undef-undef-undef-Apusomonadidae-Thecamonas-Thecamonas_trahens-XP_013761766</t>
  </si>
  <si>
    <t>tig00000383_g24696.t1</t>
  </si>
  <si>
    <t>gi|952347799|gb|KRT69771.1|</t>
  </si>
  <si>
    <t>Bacteria-undef-Candidatus Rokubacteria-undef-undef-undef-undef-Candidatus_Rokubacteria_bacterium_CSP1-6-KRT69771</t>
  </si>
  <si>
    <t>tig00000430_g595.t1</t>
  </si>
  <si>
    <t>gi|281200485|gb|EFA74704.1|</t>
  </si>
  <si>
    <t>Eukaryota-undef-undef-undef-Dictyosteliida-undef-Polysphondylium-Polysphondylium_pallidum-EFA74704</t>
  </si>
  <si>
    <t>tig00000492_g1568.t1</t>
  </si>
  <si>
    <t>tig00000093_g3512.t1</t>
  </si>
  <si>
    <t>gi|802102997|gb|KKA29285.1|</t>
  </si>
  <si>
    <t>Eukaryota-Fungi-Ascomycota-Sordariomycetes-Microascales-Ceratocystidaceae-Thielaviopsis-Thielaviopsis_punctulata-KKA29285</t>
  </si>
  <si>
    <t>tig00000912_g5441.t1</t>
  </si>
  <si>
    <t>gi|669165032|ref|XP_008618078.1|</t>
  </si>
  <si>
    <t>Eukaryota-undef-undef-Oomycetes-Saprolegniales-Saprolegniaceae-Saprolegnia-Saprolegnia_diclina-XP_008618078</t>
  </si>
  <si>
    <t>tig00001343_g8334.t1</t>
  </si>
  <si>
    <t>tig00001537_g9307.t1</t>
  </si>
  <si>
    <t>gi|544218637|ref|XP_005539462.1|</t>
  </si>
  <si>
    <t>Eukaryota-undef-undef-Bangiophyceae-Cyanidiales-Cyanidiaceae-Cyanidioschyzon-Cyanidioschyzon_merolae-XP_005539462</t>
  </si>
  <si>
    <t>tig00020537_g10252.t1</t>
  </si>
  <si>
    <t>gi|597753803|ref|XP_007238723.1|</t>
  </si>
  <si>
    <t>Eukaryota-Metazoa-Chordata-Actinopteri-Characiformes-Characidae-Astyanax-Astyanax_mexicanus-XP_007238723</t>
  </si>
  <si>
    <t>tig00020563_g11215.t1</t>
  </si>
  <si>
    <t>gi|495981253|ref|WP_008705832.1|</t>
  </si>
  <si>
    <t>Bacteria-undef-Planctomycetes-Planctomycetia-Planctomycetales-Planctomycetaceae-Rhodopirellula-Rhodopirellula_maiorica-WP_008705832</t>
  </si>
  <si>
    <t>tig00020614_g12181.t1</t>
  </si>
  <si>
    <t>gi|971091724|emb|CRI67557.1|</t>
  </si>
  <si>
    <t>Bacteria-undef-Proteobacteria-Gammaproteobacteria-Chromatiales-Chromatiaceae-Thiocapsa-Thiocapsa_sp._KS1-CRI67557</t>
  </si>
  <si>
    <t>tig00020703_g13135.t1</t>
  </si>
  <si>
    <t>gi|470523501|ref|XP_004355030.1|</t>
  </si>
  <si>
    <t>Eukaryota-undef-undef-undef-Longamoebia-Acanthamoebidae-Acanthamoeba-Acanthamoeba_castellanii-XP_004355030</t>
  </si>
  <si>
    <t>tig00020812_g14084.t1</t>
  </si>
  <si>
    <t>gi|552835158|ref|XP_005848908.1|</t>
  </si>
  <si>
    <t>Eukaryota-Viridiplantae-Chlorophyta-Trebouxiophyceae-Chlorellales-Chlorellaceae-Chlorella-Chlorella_variabilis-XP_005848908</t>
  </si>
  <si>
    <t>tig00020930_g16032.t1</t>
  </si>
  <si>
    <t>gi|676393759|ref|XP_009040157.1|</t>
  </si>
  <si>
    <t>Eukaryota-undef-undef-Pelagophyceae-Pelagomonadales-undef-Aureococcus-Aureococcus_anophagefferens-XP_009040157</t>
  </si>
  <si>
    <t>tig00021366_g20846.t1</t>
  </si>
  <si>
    <t>tig00021591_g22792.t1</t>
  </si>
  <si>
    <t>gi|598008723|ref|XP_007336427.1|</t>
  </si>
  <si>
    <t>Eukaryota-Fungi-Basidiomycota-Agaricomycetes-Auriculariales-Auriculariaceae-Auricularia-Auricularia_subglabra-XP_007336427</t>
  </si>
  <si>
    <t>tig00000269_g23745.t1</t>
  </si>
  <si>
    <t>gi|595461498|gb|EXX63719.1|</t>
  </si>
  <si>
    <t>Eukaryota-Fungi-Mucoromycota-Glomeromycetes-Glomerales-Glomeraceae-Rhizophagus-Rhizophagus_irregularis-EXX63719</t>
  </si>
  <si>
    <t>tig00000383_g24697.t1</t>
  </si>
  <si>
    <t>gi|873233459|emb|CEM03300.1|</t>
  </si>
  <si>
    <t>Eukaryota-undef-Chromerida-undef-undef-undef-Vitrella-Vitrella_brassicaformis-CEM03300</t>
  </si>
  <si>
    <t>tig00000615_g2539.t1</t>
  </si>
  <si>
    <t>gi|657587008|ref|XP_008297775.1|</t>
  </si>
  <si>
    <t>Eukaryota-Metazoa-Chordata-Actinopteri-undef-Pomacentridae-Stegastes-Stegastes_partitus-XP_008297775</t>
  </si>
  <si>
    <t>tig00000093_g3513.t1</t>
  </si>
  <si>
    <t>gi|1035925042|gb|OAY54630.1|</t>
  </si>
  <si>
    <t>Eukaryota-Viridiplantae-Streptophyta-undef-Malpighiales-Euphorbiaceae-Manihot-Manihot_esculenta-OAY54630</t>
  </si>
  <si>
    <t>tig00000912_g5442.t1</t>
  </si>
  <si>
    <t>gi|971516950|dbj|GAQ81246.1|</t>
  </si>
  <si>
    <t>Eukaryota-Viridiplantae-Streptophyta-Klebsormidiophyceae-Klebsormidiales-Klebsormidiaceae-Klebsormidium-Klebsormidium_flaccidum-GAQ81246</t>
  </si>
  <si>
    <t>tig00001027_g6398.t1</t>
  </si>
  <si>
    <t>gi|926797583|ref|XP_013906215.1|</t>
  </si>
  <si>
    <t>Eukaryota-Viridiplantae-Chlorophyta-Chlorophyceae-Sphaeropleales-Selenastraceae-Monoraphidium-Monoraphidium_neglectum-XP_013906215</t>
  </si>
  <si>
    <t>tig00001537_g9308.t1</t>
  </si>
  <si>
    <t>gi|1009143134|ref|XP_015889101.1|</t>
  </si>
  <si>
    <t>Eukaryota-Viridiplantae-Streptophyta-undef-Rosales-Rhamnaceae-Ziziphus-Ziziphus_jujuba-XP_015889101</t>
  </si>
  <si>
    <t>tig00020537_g10253.t1</t>
  </si>
  <si>
    <t>gi|919057785|ref|XP_013410755.1|</t>
  </si>
  <si>
    <t>Eukaryota-Metazoa-Brachiopoda-Lingulata-Lingulida-Lingulidae-Lingula-Lingula_anatina-XP_013410755</t>
  </si>
  <si>
    <t>tig00020614_g12182.t1</t>
  </si>
  <si>
    <t>gi|224062641|ref|XP_002197453.1|</t>
  </si>
  <si>
    <t>Eukaryota-Metazoa-Chordata-Aves-Passeriformes-Estrildidae-Taeniopygia-Taeniopygia_guttata-XP_002197453</t>
  </si>
  <si>
    <t>tig00020703_g13135.t2</t>
  </si>
  <si>
    <t>tig00020812_g14085.t1</t>
  </si>
  <si>
    <t>gi|573926841|ref|XP_006650942.1|</t>
  </si>
  <si>
    <t>Eukaryota-Viridiplantae-Streptophyta-Liliopsida-Poales-Poaceae-Oryza-Oryza_brachyantha-XP_006650942</t>
  </si>
  <si>
    <t>tig00020902_g15064.t1</t>
  </si>
  <si>
    <t>gi|489705795|ref|WP_003609932.1|</t>
  </si>
  <si>
    <t>Bacteria-undef-Proteobacteria-Alphaproteobacteria-Rhizobiales-Methylocystaceae-Methylosinus-undef-WP_003609932</t>
  </si>
  <si>
    <t>tig00021275_g19883.t1</t>
  </si>
  <si>
    <t>gi|1027008505|ref|XP_016605787.1|</t>
  </si>
  <si>
    <t>Eukaryota-Fungi-Chytridiomycota-Chytridiomycetes-Spizellomycetales-Spizellomycetaceae-Spizellomyces-Spizellomyces_punctatus-XP_016605787</t>
  </si>
  <si>
    <t>tig00021366_g20847.t1</t>
  </si>
  <si>
    <t>gi|494597016|ref|WP_007355273.1|</t>
  </si>
  <si>
    <t>Bacteria-undef-Cyanobacteria-undef-Oscillatoriales-Microcoleaceae-Kamptonema-undef-WP_007355273</t>
  </si>
  <si>
    <t>tig00000248_g21822.t1</t>
  </si>
  <si>
    <t>gi|1002267096|ref|XP_015637874.1|</t>
  </si>
  <si>
    <t>Eukaryota-Viridiplantae-Streptophyta-Liliopsida-Poales-Poaceae-Oryza-Oryza_sativa-XP_015637874</t>
  </si>
  <si>
    <t>tig00000269_g23746.t1</t>
  </si>
  <si>
    <t>gi|1057284365|ref|WP_068647952.1|</t>
  </si>
  <si>
    <t>Bacteria-undef-Firmicutes-Bacilli-Bacillales-Paenibacillaceae-Paenibacillus-Paenibacillus_antarcticus-WP_068647952</t>
  </si>
  <si>
    <t>tig00000383_g24698.t1</t>
  </si>
  <si>
    <t>gi|695405544|ref|XP_009523844.1|</t>
  </si>
  <si>
    <t>Eukaryota-undef-undef-Oomycetes-Peronosporales-undef-Phytophthora-Phytophthora_sojae-XP_009523844</t>
  </si>
  <si>
    <t>tig00000492_g1570.t1</t>
  </si>
  <si>
    <t>tig00000093_g3514.t1</t>
  </si>
  <si>
    <t>gi|919000019|ref|XP_013402085.1|</t>
  </si>
  <si>
    <t>Eukaryota-Metazoa-Brachiopoda-Lingulata-Lingulida-Lingulidae-Lingula-Lingula_anatina-XP_013402085</t>
  </si>
  <si>
    <t>tig00000912_g5443.t1</t>
  </si>
  <si>
    <t>gi|1021033084|gb|KZM90868.1|</t>
  </si>
  <si>
    <t>Eukaryota-Viridiplantae-Streptophyta-undef-Apiales-Apiaceae-Daucus-Daucus_carota-KZM90868</t>
  </si>
  <si>
    <t>tig00001027_g6399.t1</t>
  </si>
  <si>
    <t>gi|291224167|ref|XP_002732079.1|</t>
  </si>
  <si>
    <t>Eukaryota-Metazoa-Hemichordata-Enteropneusta-undef-Harrimaniidae-Saccoglossus-Saccoglossus_kowalevskii-XP_002732079</t>
  </si>
  <si>
    <t>tig00020537_g10254.t1</t>
  </si>
  <si>
    <t>gi|544216591|ref|XP_005538440.1|</t>
  </si>
  <si>
    <t>Eukaryota-undef-undef-Bangiophyceae-Cyanidiales-Cyanidiaceae-Cyanidioschyzon-Cyanidioschyzon_merolae-XP_005538440</t>
  </si>
  <si>
    <t>tig00020703_g13136.t1</t>
  </si>
  <si>
    <t>gi|494658012|ref|WP_007415956.1|</t>
  </si>
  <si>
    <t>Bacteria-undef-Verrucomicrobia-Verrucomicrobiae-Verrucomicrobiales-Verrucomicrobia subdivision 3-Pedosphaera-Pedosphaera_parvula-WP_007415956</t>
  </si>
  <si>
    <t>tig00020812_g14086.t1</t>
  </si>
  <si>
    <t>gi|780810389|gb|KJS15301.1|</t>
  </si>
  <si>
    <t>Bacteria-undef-Firmicutes-Clostridia-Clostridiales-Peptococcaceae-undef-Peptococcaceae_bacterium_BRH_c4b-KJS15301</t>
  </si>
  <si>
    <t>tig00020902_g15065.t1</t>
  </si>
  <si>
    <t>gi|302833181|ref|XP_002948154.1|</t>
  </si>
  <si>
    <t>Eukaryota-Viridiplantae-Chlorophyta-Chlorophyceae-Chlamydomonadales-Volvocaceae-Volvox-Volvox_carteri-XP_002948154</t>
  </si>
  <si>
    <t>tig00021012_g17003.t1</t>
  </si>
  <si>
    <t>gi|551646453|ref|XP_005826013.1|</t>
  </si>
  <si>
    <t>Eukaryota-undef-undef-Cryptophyta-Pyrenomonadales-Geminigeraceae-Guillardia-Guillardia_theta-XP_005826013</t>
  </si>
  <si>
    <t>tig00021275_g19884.t1</t>
  </si>
  <si>
    <t>gi|1011331544|ref|WP_062245777.1|</t>
  </si>
  <si>
    <t>Bacteria-undef-Cyanobacteria-undef-Nostocales-Hapalosiphonaceae-Fischerella-Fischerella_sp._NIES-3754-WP_062245777</t>
  </si>
  <si>
    <t>tig00000248_g21823.t1</t>
  </si>
  <si>
    <t>gi|495653458|ref|WP_008378037.1|</t>
  </si>
  <si>
    <t>Bacteria-undef-Firmicutes-Bacilli-Lactobacillales-Enterococcaceae-Enterococcus-Enterococcus_sp._C1-WP_008378037</t>
  </si>
  <si>
    <t>tig00021591_g22794.t1</t>
  </si>
  <si>
    <t>gi|19114035|ref|NP_593123.1|</t>
  </si>
  <si>
    <t>Eukaryota-Fungi-Ascomycota-Schizosaccharomycetes-Schizosaccharomycetales-Schizosaccharomycetaceae-Schizosaccharomyces-Schizosaccharomyces_pombe-NP_593123</t>
  </si>
  <si>
    <t>tig00000383_g24699.t1</t>
  </si>
  <si>
    <t>gi|919007196|ref|XP_013388568.1|</t>
  </si>
  <si>
    <t>Eukaryota-Metazoa-Brachiopoda-Lingulata-Lingulida-Lingulidae-Lingula-Lingula_anatina-XP_013388568</t>
  </si>
  <si>
    <t>tig00000545_g1996.t1</t>
  </si>
  <si>
    <t>tig00000663_g2970.t2</t>
  </si>
  <si>
    <t>tig00000760_g3942.t1</t>
  </si>
  <si>
    <t>gi|922887162|gb|KOO52837.1|</t>
  </si>
  <si>
    <t>Eukaryota-undef-undef-undef-Prymnesiales-Chrysochromulinaceae-Chrysochromulina-Chrysochromulina_sp._CCMP291-KOO52837</t>
  </si>
  <si>
    <t>tig00000981_g5874.t1</t>
  </si>
  <si>
    <t>gi|501755924|emb|CCG80933.1|</t>
  </si>
  <si>
    <t>Eukaryota-Fungi-Ascomycota-Taphrinomycetes-Taphrinales-Taphrinaceae-Taphrina-Taphrina_deformans-CCG80933</t>
  </si>
  <si>
    <t>tig00001073_g6826.t1</t>
  </si>
  <si>
    <t>gi|470508607|ref|XP_004349601.1|</t>
  </si>
  <si>
    <t>Eukaryota-undef-undef-undef-Longamoebia-Acanthamoebidae-Acanthamoeba-Acanthamoeba_castellanii-XP_004349601</t>
  </si>
  <si>
    <t>tig00001250_g7793.t1</t>
  </si>
  <si>
    <t>gi|954469262|gb|KRZ00470.1|</t>
  </si>
  <si>
    <t>Eukaryota-Metazoa-Nematoda-Enoplea-Trichocephalida-Trichinellidae-Trichinella-Trichinella_zimbabwensis-KRZ00470</t>
  </si>
  <si>
    <t>tig00001467_g8766.t1</t>
  </si>
  <si>
    <t>gi|810849466|ref|WP_046347731.1|</t>
  </si>
  <si>
    <t>Bacteria-undef-Proteobacteria-Alphaproteobacteria-Sphingomonadales-Sphingomonadaceae-Sphingomonas-Sphingomonas_changbaiensis-WP_046347731</t>
  </si>
  <si>
    <t>tig00020675_g12602.t1</t>
  </si>
  <si>
    <t>gi|195999302|ref|XP_002109519.1|</t>
  </si>
  <si>
    <t>Eukaryota-Metazoa-Placozoa-undef-undef-undef-Trichoplax-Trichoplax_adhaerens-XP_002109519</t>
  </si>
  <si>
    <t>tig00000042_g15491.t1</t>
  </si>
  <si>
    <t>tig00021326_g20310.t1</t>
  </si>
  <si>
    <t>gi|551656430|ref|XP_005830988.1|</t>
  </si>
  <si>
    <t>Eukaryota-undef-undef-Cryptophyta-Pyrenomonadales-Geminigeraceae-Guillardia-Guillardia_theta-XP_005830988</t>
  </si>
  <si>
    <t>tig00021433_g21276.t1</t>
  </si>
  <si>
    <t>gi|1004147933|gb|KXZ55906.1|</t>
  </si>
  <si>
    <t>Eukaryota-Viridiplantae-Chlorophyta-Chlorophyceae-Chlamydomonadales-Volvocaceae-Gonium-Gonium_pectorale-KXZ55906</t>
  </si>
  <si>
    <t>tig00021721_g23213.t1</t>
  </si>
  <si>
    <t>gi|1020395368|ref|XP_016128419.1|</t>
  </si>
  <si>
    <t>Eukaryota-Metazoa-Chordata-Actinopteri-Cypriniformes-Cyprinidae-Sinocyclocheilus-Sinocyclocheilus_grahami-XP_016128419</t>
  </si>
  <si>
    <t>tig00000430_g598.t1</t>
  </si>
  <si>
    <t>gi|565344490|ref|XP_006339345.1|</t>
  </si>
  <si>
    <t>Eukaryota-Viridiplantae-Streptophyta-undef-Solanales-Solanaceae-Solanum-Solanum_tuberosum-XP_006339345</t>
  </si>
  <si>
    <t>tig00000492_g1571.t1</t>
  </si>
  <si>
    <t>gi|558565064|ref|WP_023495234.1|</t>
  </si>
  <si>
    <t>Bacteria-undef-Proteobacteria-Gammaproteobacteria-Methylococcales-Methylococcaceae-Methyloglobulus-Methyloglobulus_morosus-WP_023495234</t>
  </si>
  <si>
    <t>tig00000093_g3515.t1</t>
  </si>
  <si>
    <t>gi|298705387|emb|CBJ28677.1|</t>
  </si>
  <si>
    <t>Eukaryota-undef-Phaeophyceae-undef-Ectocarpales-Ectocarpaceae-Ectocarpus-Ectocarpus_siliculosus-CBJ28677</t>
  </si>
  <si>
    <t>tig00000821_g4481.t1</t>
  </si>
  <si>
    <t>gi|935662619|ref|WP_054494213.1|</t>
  </si>
  <si>
    <t>Bacteria-undef-Chloroflexi-Ardenticatenia-Ardenticatenales-Ardenticatenaceae-Ardenticatena-Ardenticatena_maritima-WP_054494213</t>
  </si>
  <si>
    <t>tig00000912_g5444.t1</t>
  </si>
  <si>
    <t>gi|743789692|ref|XP_010922969.1|</t>
  </si>
  <si>
    <t>Eukaryota-Viridiplantae-Streptophyta-Liliopsida-Arecales-Arecaceae-Elaeis-Elaeis_guineensis-XP_010922969</t>
  </si>
  <si>
    <t>tig00001027_g6400.t1</t>
  </si>
  <si>
    <t>tig00001177_g7364.t1</t>
  </si>
  <si>
    <t>gi|929223402|ref|XP_013988012.1|</t>
  </si>
  <si>
    <t>Eukaryota-Metazoa-Chordata-Actinopteri-Salmoniformes-Salmonidae-Salmo-Salmo_salar-XP_013988012</t>
  </si>
  <si>
    <t>tig00020537_g10255.t1</t>
  </si>
  <si>
    <t>gi|493555182|ref|WP_006508717.1|</t>
  </si>
  <si>
    <t>Bacteria-undef-Cyanobacteria-undef-Pleurocapsales-Xenococcaceae-Xenococcus-Xenococcus_sp._PCC_7305-WP_006508717</t>
  </si>
  <si>
    <t>tig00020563_g11218.t1</t>
  </si>
  <si>
    <t>gi|742123950|ref|XP_010875662.1|</t>
  </si>
  <si>
    <t>Eukaryota-Metazoa-Chordata-Actinopteri-Esociformes-Esocidae-Esox-Esox_lucius-XP_010875662</t>
  </si>
  <si>
    <t>tig00020703_g13137.t1</t>
  </si>
  <si>
    <t>gi|831760043|ref|XP_012749831.1|</t>
  </si>
  <si>
    <t>Eukaryota-undef-undef-undef-Dictyosteliida-undef-Acytostelium-Acytostelium_subglobosum-XP_012749831</t>
  </si>
  <si>
    <t>tig00020930_g16035.t1</t>
  </si>
  <si>
    <t>gi|350410610|ref|XP_003489088.1|</t>
  </si>
  <si>
    <t>Eukaryota-Metazoa-Arthropoda-Insecta-Hymenoptera-Apidae-Bombus-Bombus_impatiens-XP_003489088</t>
  </si>
  <si>
    <t>tig00021012_g17004.t1</t>
  </si>
  <si>
    <t>gi|1027022612|ref|XP_016604538.1|</t>
  </si>
  <si>
    <t>Eukaryota-Fungi-Chytridiomycota-Chytridiomycetes-Spizellomycetales-Spizellomycetaceae-Spizellomyces-Spizellomyces_punctatus-XP_016604538</t>
  </si>
  <si>
    <t>tig00021275_g19885.t1</t>
  </si>
  <si>
    <t>gi|922855528|gb|KOO23969.1|</t>
  </si>
  <si>
    <t>Eukaryota-undef-undef-undef-Prymnesiales-Chrysochromulinaceae-Chrysochromulina-Chrysochromulina_sp._CCMP291-KOO23969</t>
  </si>
  <si>
    <t>tig00000248_g21824.t1</t>
  </si>
  <si>
    <t>gi|1035901652|gb|OAY31252.1|</t>
  </si>
  <si>
    <t>Eukaryota-Viridiplantae-Streptophyta-undef-Malpighiales-Euphorbiaceae-Manihot-Manihot_esculenta-OAY31252</t>
  </si>
  <si>
    <t>tig00021591_g22795.t1</t>
  </si>
  <si>
    <t>gi|514922077|ref|WP_016643635.1|</t>
  </si>
  <si>
    <t>Bacteria-undef-Actinobacteria-Actinobacteria-Streptomycetales-Streptomycetaceae-Streptomyces-Streptomyces_aurantiacus-WP_016643635</t>
  </si>
  <si>
    <t>tig00000269_g23748.t1</t>
  </si>
  <si>
    <t>gi|1052719679|emb|SCJ46201.1|</t>
  </si>
  <si>
    <t>Bacteria-undef-Firmicutes-Clostridia-Clostridiales-Clostridiaceae-Clostridium-uncultured_Clostridium_sp.-SCJ46201</t>
  </si>
  <si>
    <t>tig00000430_g598.t2</t>
  </si>
  <si>
    <t>tig00000093_g3516.t1</t>
  </si>
  <si>
    <t>gi|636759609|ref|XP_008081978.1|</t>
  </si>
  <si>
    <t>Eukaryota-Fungi-Ascomycota-Leotiomycetes-Helotiales-Helotiaceae-Glarea-Glarea_lozoyensis-XP_008081978</t>
  </si>
  <si>
    <t>tig00001027_g6401.t1</t>
  </si>
  <si>
    <t>gi|999972628|gb|KXJ11802.1|</t>
  </si>
  <si>
    <t>Eukaryota-Metazoa-Cnidaria-Anthozoa-Actiniaria-Aiptasiidae-Exaiptasia-Exaiptasia_pallida-KXJ11802</t>
  </si>
  <si>
    <t>tig00001177_g7365.t1</t>
  </si>
  <si>
    <t>gi|168021050|ref|XP_001763055.1|</t>
  </si>
  <si>
    <t>Eukaryota-Viridiplantae-Streptophyta-Bryopsida-Funariales-Funariaceae-Physcomitrella-Physcomitrella_patens-XP_001763055</t>
  </si>
  <si>
    <t>tig00001343_g8338.t1</t>
  </si>
  <si>
    <t>gi|1054264019|ref|WP_066204700.1|</t>
  </si>
  <si>
    <t>Bacteria-undef-Bacteroidetes-Cytophagia-Cytophagales-Flammeovirgaceae-Flammeovirga-Flammeovirga_sp._MY04-WP_066204700</t>
  </si>
  <si>
    <t>tig00020537_g10256.t1</t>
  </si>
  <si>
    <t>gi|919063328|ref|XP_013413298.1|</t>
  </si>
  <si>
    <t>Eukaryota-Metazoa-Brachiopoda-Lingulata-Lingulida-Lingulidae-Lingula-Lingula_anatina-XP_013413298</t>
  </si>
  <si>
    <t>tig00020703_g13138.t1</t>
  </si>
  <si>
    <t>tig00020813_g14088.t1</t>
  </si>
  <si>
    <t>gi|914637096|ref|WP_050628760.1|</t>
  </si>
  <si>
    <t>Bacteria-undef-Proteobacteria-Alphaproteobacteria-Rhizobiales-Bradyrhizobiaceae-Bradyrhizobium-Bradyrhizobium_viridifuturi-WP_050628760</t>
  </si>
  <si>
    <t>tig00020903_g15067.t1</t>
  </si>
  <si>
    <t>gi|503324886|ref|WP_013559547.1|</t>
  </si>
  <si>
    <t>Bacteria-undef-Chloroflexi-Anaerolineae-Anaerolineales-Anaerolineaceae-Anaerolinea-Anaerolinea_thermophila-WP_013559547</t>
  </si>
  <si>
    <t>tig00021275_g19886.t1</t>
  </si>
  <si>
    <t>gi|168050967|ref|XP_001777928.1|</t>
  </si>
  <si>
    <t>Eukaryota-Viridiplantae-Streptophyta-Bryopsida-Funariales-Funariaceae-Physcomitrella-Physcomitrella_patens-XP_001777928</t>
  </si>
  <si>
    <t>tig00000383_g24701.t1</t>
  </si>
  <si>
    <t>gi|765553671|gb|KJE94292.1|</t>
  </si>
  <si>
    <t>Eukaryota-undef-undef-Ichthyosporea-undef-undef-Capsaspora-Capsaspora_owczarzaki-KJE94292</t>
  </si>
  <si>
    <t>tig00000430_g599.t1</t>
  </si>
  <si>
    <t>gi|298706571|emb|CBJ29530.1|</t>
  </si>
  <si>
    <t>Eukaryota-undef-Phaeophyceae-undef-Ectocarpales-Ectocarpaceae-Ectocarpus-Ectocarpus_siliculosus-CBJ29530</t>
  </si>
  <si>
    <t>tig00000494_g1573.t1</t>
  </si>
  <si>
    <t>tig00000093_g3517.t1</t>
  </si>
  <si>
    <t>gi|1023181532|ref|XP_016292473.1|</t>
  </si>
  <si>
    <t>Eukaryota-Fungi-Basidiomycota-Ustilaginomycetes-Ustilaginales-Ustilaginaceae-Kalmanozyma-Kalmanozyma_brasiliensis-XP_016292473</t>
  </si>
  <si>
    <t>tig00000912_g5446.t1</t>
  </si>
  <si>
    <t>gi|470514367|ref|XP_004352778.1|</t>
  </si>
  <si>
    <t>Eukaryota-undef-undef-undef-Longamoebia-Acanthamoebidae-Acanthamoeba-Acanthamoeba_castellanii-XP_004352778</t>
  </si>
  <si>
    <t>tig00001027_g6402.t1</t>
  </si>
  <si>
    <t>gi|298708355|emb|CBJ48418.1|</t>
  </si>
  <si>
    <t>Eukaryota-undef-Phaeophyceae-undef-Ectocarpales-Ectocarpaceae-Ectocarpus-Ectocarpus_siliculosus-CBJ48418</t>
  </si>
  <si>
    <t>tig00001177_g7366.t1</t>
  </si>
  <si>
    <t>tig00001355_g8339.t1</t>
  </si>
  <si>
    <t>gi|1009157871|ref|XP_015896984.1|</t>
  </si>
  <si>
    <t>Eukaryota-Viridiplantae-Streptophyta-undef-Rosales-Rhamnaceae-Ziziphus-Ziziphus_jujuba-XP_015896984</t>
  </si>
  <si>
    <t>tig00001542_g9312.t1</t>
  </si>
  <si>
    <t>gi|405965057|gb|EKC30485.1|</t>
  </si>
  <si>
    <t>Eukaryota-Metazoa-Mollusca-Bivalvia-Ostreoida-Ostreidae-Crassostrea-Crassostrea_gigas-EKC30485</t>
  </si>
  <si>
    <t>tig00020537_g10257.t1</t>
  </si>
  <si>
    <t>gi|260817551|ref|XP_002603649.1|</t>
  </si>
  <si>
    <t>Eukaryota-Metazoa-Chordata-undef-undef-Branchiostomidae-Branchiostoma-Branchiostoma_floridae-XP_002603649</t>
  </si>
  <si>
    <t>tig00020930_g16037.t1</t>
  </si>
  <si>
    <t>gi|225461593|ref|XP_002282903.1|</t>
  </si>
  <si>
    <t>Eukaryota-Viridiplantae-Streptophyta-undef-Vitales-Vitaceae-Vitis-Vitis_vinifera-XP_002282903</t>
  </si>
  <si>
    <t>tig00021275_g19887.t1</t>
  </si>
  <si>
    <t>tig00021366_g20851.t1</t>
  </si>
  <si>
    <t>tig00000269_g23750.t1</t>
  </si>
  <si>
    <t>tig00000383_g24702.t1</t>
  </si>
  <si>
    <t>gi|971519109|dbj|GAQ79097.1|</t>
  </si>
  <si>
    <t>Eukaryota-Viridiplantae-Streptophyta-Klebsormidiophyceae-Klebsormidiales-Klebsormidiaceae-Klebsormidium-Klebsormidium_flaccidum-GAQ79097</t>
  </si>
  <si>
    <t>tig00000430_g600.t1</t>
  </si>
  <si>
    <t>gi|976905036|gb|KVH92685.1|</t>
  </si>
  <si>
    <t>Eukaryota-Viridiplantae-Streptophyta-undef-Asterales-Asteraceae-Cynara-Cynara_cardunculus-KVH92685</t>
  </si>
  <si>
    <t>tig00000615_g2544.t1</t>
  </si>
  <si>
    <t>tig00000912_g5447.t1</t>
  </si>
  <si>
    <t>gi|1025135853|ref|XP_016411539.1|</t>
  </si>
  <si>
    <t>Eukaryota-Metazoa-Chordata-Actinopteri-Cypriniformes-Cyprinidae-Sinocyclocheilus-Sinocyclocheilus_rhinocerous-XP_016411539</t>
  </si>
  <si>
    <t>tig00001542_g9313.t1</t>
  </si>
  <si>
    <t>tig00020537_g10258.t1</t>
  </si>
  <si>
    <t>gi|857977358|emb|CEO96756.1|</t>
  </si>
  <si>
    <t>Eukaryota-undef-undef-undef-undef-Plasmodiophoridae-Plasmodiophora-Plasmodiophora_brassicae-CEO96756</t>
  </si>
  <si>
    <t>tig00020563_g11220.t1</t>
  </si>
  <si>
    <t>gi|931444326|gb|KPK28780.1|</t>
  </si>
  <si>
    <t>Bacteria-undef-Proteobacteria-Deltaproteobacteria-Desulfobacterales-undef-undef-Desulfobacterales_bacterium_SG8_35_2-KPK28780</t>
  </si>
  <si>
    <t>tig00020703_g13140.t1</t>
  </si>
  <si>
    <t>gi|731335017|ref|XP_010678516.1|</t>
  </si>
  <si>
    <t>Eukaryota-Viridiplantae-Streptophyta-undef-Caryophyllales-Chenopodiaceae-Beta-Beta_vulgaris-XP_010678516</t>
  </si>
  <si>
    <t>tig00021012_g17007.t1</t>
  </si>
  <si>
    <t>gi|504841881|ref|WP_015028983.1|</t>
  </si>
  <si>
    <t>Bacteria-undef-Bacteroidetes-Cytophagia-Cytophagales-Cytophagaceae-Emticicia-Emticicia_oligotrophica-WP_015028983</t>
  </si>
  <si>
    <t>tig00021275_g19888.t1</t>
  </si>
  <si>
    <t>tig00000248_g21827.t1</t>
  </si>
  <si>
    <t>gi|1026964421|ref|XP_016610256.1|</t>
  </si>
  <si>
    <t>Eukaryota-Fungi-Chytridiomycota-Chytridiomycetes-Spizellomycetales-Spizellomycetaceae-Spizellomyces-Spizellomyces_punctatus-XP_016610256</t>
  </si>
  <si>
    <t>tig00021591_g22797.t1</t>
  </si>
  <si>
    <t>tig00000269_g23751.t1</t>
  </si>
  <si>
    <t>gi|1026765234|gb|OAE25968.1|</t>
  </si>
  <si>
    <t>Eukaryota-Viridiplantae-Streptophyta-Marchantiopsida-Marchantiales-Marchantiaceae-Marchantia-Marchantia_polymorpha-OAE25968</t>
  </si>
  <si>
    <t>tig00000383_g24703.t1</t>
  </si>
  <si>
    <t>gi|971516476|dbj|GAQ81728.1|</t>
  </si>
  <si>
    <t>Eukaryota-Viridiplantae-Streptophyta-Klebsormidiophyceae-Klebsormidiales-Klebsormidiaceae-Klebsormidium-Klebsormidium_flaccidum-GAQ81728</t>
  </si>
  <si>
    <t>tig00000615_g2545.t1</t>
  </si>
  <si>
    <t>gi|118763550|gb|AAI28059.1|</t>
  </si>
  <si>
    <t>Eukaryota-Metazoa-Chordata-Mammalia-Primates-Hominidae-Homo-Homo_sapiens-AAI28059</t>
  </si>
  <si>
    <t>tig00000821_g4485.t1</t>
  </si>
  <si>
    <t>tig00001355_g8341.t1</t>
  </si>
  <si>
    <t>gi|530642236|ref|XP_005307824.1|</t>
  </si>
  <si>
    <t>Eukaryota-Metazoa-Chordata-undef-Testudines-Emydidae-Chrysemys-Chrysemys_picta-XP_005307824</t>
  </si>
  <si>
    <t>tig00020563_g11221.t1</t>
  </si>
  <si>
    <t>gi|669170127|ref|XP_008620412.1|</t>
  </si>
  <si>
    <t>Eukaryota-undef-undef-Oomycetes-Saprolegniales-Saprolegniaceae-Saprolegnia-Saprolegnia_diclina-XP_008620412</t>
  </si>
  <si>
    <t>tig00020614_g12187.t1</t>
  </si>
  <si>
    <t>gi|720028672|ref|XP_010264980.1|</t>
  </si>
  <si>
    <t>Eukaryota-Viridiplantae-Streptophyta-undef-Proteales-Nelumbonaceae-Nelumbo-Nelumbo_nucifera-XP_010264980</t>
  </si>
  <si>
    <t>tig00020703_g13141.t1</t>
  </si>
  <si>
    <t>gi|1001615650|gb|KXS19395.1|</t>
  </si>
  <si>
    <t>Eukaryota-Fungi-Chytridiomycota-Monoblepharidomycetes-Monoblepharidales-Gonapodyaceae-Gonapodya-Gonapodya_prolifera-KXS19395</t>
  </si>
  <si>
    <t>tig00020816_g14091.t1</t>
  </si>
  <si>
    <t>gi|742172335|ref|XP_010885957.1|</t>
  </si>
  <si>
    <t>Eukaryota-Metazoa-Chordata-Actinopteri-Esociformes-Esocidae-Esox-Esox_lucius-XP_010885957</t>
  </si>
  <si>
    <t>tig00020903_g15070.t1</t>
  </si>
  <si>
    <t>gi|126702724|gb|EBA01837.1|</t>
  </si>
  <si>
    <t>Bacteria-undef-Proteobacteria-Alphaproteobacteria-Rhodobacterales-Rhodobacteraceae-undef-Rhodobacteraceae_bacterium_HTCC2150-EBA01837</t>
  </si>
  <si>
    <t>tig00020930_g16039.t1</t>
  </si>
  <si>
    <t>gi|645570814|gb|KDP87072.1|</t>
  </si>
  <si>
    <t>Bacteria-undef-Proteobacteria-Betaproteobacteria-Burkholderiales-Burkholderiaceae-Cupriavidus-Cupriavidus_sp._SK-3-KDP87072</t>
  </si>
  <si>
    <t>tig00021012_g17008.t1</t>
  </si>
  <si>
    <t>gi|515872383|ref|WP_017302966.1|</t>
  </si>
  <si>
    <t>Bacteria-undef-Cyanobacteria-undef-Spirulinales-Spirulinaceae-Spirulina-Spirulina_subsalsa-WP_017302966</t>
  </si>
  <si>
    <t>tig00021135_g18925.t1</t>
  </si>
  <si>
    <t>tig00021275_g19889.t1</t>
  </si>
  <si>
    <t>gi|960374302|ref|WP_058266935.1|</t>
  </si>
  <si>
    <t>Bacteria-undef-Actinobacteria-Actinobacteria-Micrococcales-Micrococcaceae-Arthrobacter-Arthrobacter_enclensis-WP_058266935</t>
  </si>
  <si>
    <t>tig00021366_g20853.t1</t>
  </si>
  <si>
    <t>gi|922862250|gb|KOO29889.1|</t>
  </si>
  <si>
    <t>Eukaryota-undef-undef-undef-Prymnesiales-Chrysochromulinaceae-Chrysochromulina-Chrysochromulina_sp._CCMP291-KOO29889</t>
  </si>
  <si>
    <t>tig00021591_g22798.t1</t>
  </si>
  <si>
    <t>gi|223896316|gb|EEF62758.1|</t>
  </si>
  <si>
    <t>Bacteria-undef-Verrucomicrobia-Verrucomicrobiae-Verrucomicrobiales-Verrucomicrobia subdivision 3-Pedosphaera-Pedosphaera_parvula-EEF62758</t>
  </si>
  <si>
    <t>tig00000269_g23752.t1</t>
  </si>
  <si>
    <t>gi|921297955|ref|WP_053233167.1|</t>
  </si>
  <si>
    <t>Bacteria-undef-Proteobacteria-Deltaproteobacteria-Myxococcales-Sandaracinaceae-Sandaracinus-Sandaracinus_amylolyticus-WP_053233167</t>
  </si>
  <si>
    <t>tig00000430_g602.t1</t>
  </si>
  <si>
    <t>gi|1024062162|gb|KZV57202.1|</t>
  </si>
  <si>
    <t>Eukaryota-Viridiplantae-Streptophyta-undef-Lamiales-Gesneriaceae-Dorcoceras-Dorcoceras_hygrometricum-KZV57202</t>
  </si>
  <si>
    <t>tig00000498_g1576.t1</t>
  </si>
  <si>
    <t>gi|552917477|gb|ESA02528.1|</t>
  </si>
  <si>
    <t>Eukaryota-Fungi-Mucoromycota-Glomeromycetes-Glomerales-Glomeraceae-Rhizophagus-Rhizophagus_irregularis-ESA02528</t>
  </si>
  <si>
    <t>tig00000615_g2546.t1</t>
  </si>
  <si>
    <t>gi|818418572|gb|KKQ94303.1|</t>
  </si>
  <si>
    <t>Bacteria-undef-candidate division CPR2-undef-undef-undef-undef-candidate_division_CPR2_bacterium_GW2011_GWC2_39_10-KKQ94303</t>
  </si>
  <si>
    <t>tig00000093_g3520.t1</t>
  </si>
  <si>
    <t>gi|460160456|gb|EMI15642.1|</t>
  </si>
  <si>
    <t>Bacteria-undef-Planctomycetes-Planctomycetia-Planctomycetales-Planctomycetaceae-Rhodopirellula-Rhodopirellula_maiorica-EMI15642</t>
  </si>
  <si>
    <t>tig00000912_g5449.t1</t>
  </si>
  <si>
    <t>gi|1013940377|gb|KYQ94060.1|</t>
  </si>
  <si>
    <t>Eukaryota-undef-undef-undef-Dictyosteliida-undef-Dictyostelium-Dictyostelium_lacteum-KYQ94060</t>
  </si>
  <si>
    <t>tig00001029_g6405.t1</t>
  </si>
  <si>
    <t>gi|260800347|ref|XP_002595095.1|</t>
  </si>
  <si>
    <t>Eukaryota-Metazoa-Chordata-undef-undef-Branchiostomidae-Branchiostoma-Branchiostoma_floridae-XP_002595095</t>
  </si>
  <si>
    <t>tig00001355_g8342.t1</t>
  </si>
  <si>
    <t>gi|698819363|ref|XP_009842710.1|</t>
  </si>
  <si>
    <t>Eukaryota-undef-undef-Oomycetes-Saprolegniales-Saprolegniaceae-Aphanomyces-Aphanomyces_astaci-XP_009842710</t>
  </si>
  <si>
    <t>tig00020537_g10260.t1</t>
  </si>
  <si>
    <t>gi|952995787|ref|WP_057954484.1|</t>
  </si>
  <si>
    <t>Bacteria-undef-undef-undef-undef-undef-undef-bacterium_L21-Spi-D4-WP_057954484</t>
  </si>
  <si>
    <t>tig00020563_g11222.t1</t>
  </si>
  <si>
    <t>gi|743855247|ref|XP_010941308.1|</t>
  </si>
  <si>
    <t>Eukaryota-Viridiplantae-Streptophyta-Liliopsida-Arecales-Arecaceae-Elaeis-Elaeis_guineensis-XP_010941308</t>
  </si>
  <si>
    <t>tig00020614_g12188.t1</t>
  </si>
  <si>
    <t>gi|913514214|ref|XP_013209299.1|</t>
  </si>
  <si>
    <t>Eukaryota-Metazoa-Chordata-Mammalia-Rodentia-Cricetidae-Microtus-Microtus_ochrogaster-XP_013209299</t>
  </si>
  <si>
    <t>tig00020703_g13142.t1</t>
  </si>
  <si>
    <t>tig00020930_g16040.t1</t>
  </si>
  <si>
    <t>gi|1056699803|ref|WP_068125503.1|</t>
  </si>
  <si>
    <t>Bacteria-undef-Bacteroidetes-undef-Bacteroidetes Order II. Incertae sedis-Rhodothermaceae-undef-Rhodothermaceae_bacterium_RA-WP_068125503</t>
  </si>
  <si>
    <t>tig00021012_g17009.t1</t>
  </si>
  <si>
    <t>gi|501192977|ref|WP_012235995.1|</t>
  </si>
  <si>
    <t>Bacteria-undef-Proteobacteria-Deltaproteobacteria-Myxococcales-Polyangiaceae-Sorangium-Sorangium_cellulosum-WP_012235995</t>
  </si>
  <si>
    <t>tig00021276_g19890.t1</t>
  </si>
  <si>
    <t>tig00000615_g2547.t1</t>
  </si>
  <si>
    <t>gi|403338658|gb|EJY68575.1|</t>
  </si>
  <si>
    <t>Eukaryota-undef-undef-Spirotrichea-Sporadotrichida-Oxytrichidae-Oxytricha-Oxytricha_trifallax-EJY68575</t>
  </si>
  <si>
    <t>tig00000093_g3521.t1</t>
  </si>
  <si>
    <t>gi|1056784847|ref|WP_068205751.1|</t>
  </si>
  <si>
    <t>Bacteria-undef-Bacteroidetes-Flavobacteriia-Flavobacteriales-Flavobacteriaceae-Lutibacter-Lutibacter_profundi-WP_068205751</t>
  </si>
  <si>
    <t>tig00000821_g4487.t1</t>
  </si>
  <si>
    <t>gi|1020609687|ref|XP_016119409.1|</t>
  </si>
  <si>
    <t>Eukaryota-Metazoa-Chordata-Actinopteri-Cypriniformes-Cyprinidae-Sinocyclocheilus-Sinocyclocheilus_grahami-XP_016119409</t>
  </si>
  <si>
    <t>tig00000912_g5450.t1</t>
  </si>
  <si>
    <t>gi|727147534|emb|CEG69981.1|</t>
  </si>
  <si>
    <t>Eukaryota-Fungi-Mucoromycota-undef-Mucorales-Rhizopodaceae-Rhizopus-Rhizopus_microsporus-CEG69981</t>
  </si>
  <si>
    <t>tig00001177_g7370.t1</t>
  </si>
  <si>
    <t>gi|260834757|ref|XP_002612376.1|</t>
  </si>
  <si>
    <t>Eukaryota-Metazoa-Chordata-undef-undef-Branchiostomidae-Branchiostoma-Branchiostoma_floridae-XP_002612376</t>
  </si>
  <si>
    <t>tig00001355_g8343.t1</t>
  </si>
  <si>
    <t>gi|961128653|ref|XP_014785147.1|</t>
  </si>
  <si>
    <t>Eukaryota-Metazoa-Mollusca-Cephalopoda-Octopoda-Octopodidae-Octopus-Octopus_bimaculoides-XP_014785147</t>
  </si>
  <si>
    <t>tig00001542_g9316.t1</t>
  </si>
  <si>
    <t>gi|553732595|ref|WP_023067254.1|</t>
  </si>
  <si>
    <t>Bacteria-undef-Cyanobacteria-undef-Oscillatoriales-Oscillatoriaceae-Lyngbya-Lyngbya_aestuarii-WP_023067254</t>
  </si>
  <si>
    <t>tig00020537_g10261.t1</t>
  </si>
  <si>
    <t>gi|470430535|ref|XP_004338311.1|</t>
  </si>
  <si>
    <t>Eukaryota-undef-undef-undef-Longamoebia-Acanthamoebidae-Acanthamoeba-Acanthamoeba_castellanii-XP_004338311</t>
  </si>
  <si>
    <t>tig00020563_g11223.t1</t>
  </si>
  <si>
    <t>gi|974237387|gb|KUO77015.1|</t>
  </si>
  <si>
    <t>Bacteria-undef-Firmicutes-Clostridia-undef-undef-undef-Clostridia_bacterium_BRH_c25-KUO77015</t>
  </si>
  <si>
    <t>tig00020614_g12189.t1</t>
  </si>
  <si>
    <t>gi|225446629|ref|XP_002280992.1|</t>
  </si>
  <si>
    <t>Eukaryota-Viridiplantae-Streptophyta-undef-Vitales-Vitaceae-Vitis-Vitis_vinifera-XP_002280992</t>
  </si>
  <si>
    <t>tig00020704_g13143.t1</t>
  </si>
  <si>
    <t>gi|399168309|emb|CCE30791.1|</t>
  </si>
  <si>
    <t>Eukaryota-Fungi-Ascomycota-Sordariomycetes-Hypocreales-Clavicipitaceae-Claviceps-Claviceps_purpurea-CCE30791</t>
  </si>
  <si>
    <t>tig00020816_g14093.t1</t>
  </si>
  <si>
    <t>gi|669147770|ref|XP_008609447.1|</t>
  </si>
  <si>
    <t>Eukaryota-undef-undef-Oomycetes-Saprolegniales-Saprolegniaceae-Saprolegnia-Saprolegnia_diclina-XP_008609447</t>
  </si>
  <si>
    <t>tig00020930_g16041.t1</t>
  </si>
  <si>
    <t>gi|761911053|ref|XP_011404827.1|</t>
  </si>
  <si>
    <t>tig00021012_g17010.t1</t>
  </si>
  <si>
    <t>gi|831754195|ref|XP_012748041.1|</t>
  </si>
  <si>
    <t>Eukaryota-undef-undef-undef-Dictyosteliida-undef-Acytostelium-Acytostelium_subglobosum-XP_012748041</t>
  </si>
  <si>
    <t>tig00021366_g20855.t1</t>
  </si>
  <si>
    <t>gi|836713385|gb|AKM76699.1|</t>
  </si>
  <si>
    <t>Eukaryota-Viridiplantae-Streptophyta-undef-Geraniales-Melianthaceae-Francoa-Francoa_sonchifolia-AKM76699</t>
  </si>
  <si>
    <t>tig00000248_g21830.t1</t>
  </si>
  <si>
    <t>gi|255083871|ref|XP_002508510.1|</t>
  </si>
  <si>
    <t>Eukaryota-Viridiplantae-Chlorophyta-Mamiellophyceae-Mamiellales-Mamiellaceae-Micromonas-Micromonas_commoda-XP_002508510</t>
  </si>
  <si>
    <t>tig00021591_g22800.t1</t>
  </si>
  <si>
    <t>tig00000383_g24706.t1</t>
  </si>
  <si>
    <t>gi|971518708|dbj|GAQ79454.1|</t>
  </si>
  <si>
    <t>Eukaryota-Viridiplantae-Streptophyta-Klebsormidiophyceae-Klebsormidiales-Klebsormidiaceae-Klebsormidium-Klebsormidium_flaccidum-GAQ79454</t>
  </si>
  <si>
    <t>tig00000430_g604.t1</t>
  </si>
  <si>
    <t>tig00000498_g1578.t1</t>
  </si>
  <si>
    <t>gi|470307386|ref|XP_004363666.1|</t>
  </si>
  <si>
    <t>Eukaryota-undef-undef-Ichthyosporea-undef-undef-Capsaspora-Capsaspora_owczarzaki-XP_004363666</t>
  </si>
  <si>
    <t>tig00000615_g2548.t1</t>
  </si>
  <si>
    <t>gi|567151279|ref|XP_006416883.1|</t>
  </si>
  <si>
    <t>Eukaryota-Viridiplantae-Streptophyta-undef-Brassicales-Brassicaceae-Eutrema-Eutrema_salsugineum-XP_006416883</t>
  </si>
  <si>
    <t>tig00000093_g3522.t1</t>
  </si>
  <si>
    <t>gi|159463578|ref|XP_001690019.1|</t>
  </si>
  <si>
    <t>Eukaryota-Viridiplantae-Chlorophyta-Chlorophyceae-Chlamydomonadales-Chlamydomonadaceae-Chlamydomonas-Chlamydomonas_reinhardtii-XP_001690019</t>
  </si>
  <si>
    <t>tig00000821_g4488.t1</t>
  </si>
  <si>
    <t>gi|330844212|ref|XP_003294027.1|</t>
  </si>
  <si>
    <t>Eukaryota-undef-undef-undef-Dictyosteliida-undef-Dictyostelium-Dictyostelium_purpureum-XP_003294027</t>
  </si>
  <si>
    <t>tig00001177_g7371.t1</t>
  </si>
  <si>
    <t>tig00001355_g8344.t1</t>
  </si>
  <si>
    <t>gi|766665156|ref|WP_044825043.1|</t>
  </si>
  <si>
    <t>Bacteria-undef-Firmicutes-Clostridia-Clostridiales-Clostridiaceae-Clostridium-Clostridium_aceticum-WP_044825043</t>
  </si>
  <si>
    <t>tig00001542_g9317.t1</t>
  </si>
  <si>
    <t>gi|573939559|ref|XP_006652199.1|</t>
  </si>
  <si>
    <t>Eukaryota-Viridiplantae-Streptophyta-Liliopsida-Poales-Poaceae-Oryza-Oryza_brachyantha-XP_006652199</t>
  </si>
  <si>
    <t>tig00020537_g10262.t1</t>
  </si>
  <si>
    <t>gi|1004139731|gb|KXZ47735.1|</t>
  </si>
  <si>
    <t>Eukaryota-Viridiplantae-Chlorophyta-Chlorophyceae-Chlamydomonadales-Volvocaceae-Gonium-Gonium_pectorale-KXZ47735</t>
  </si>
  <si>
    <t>tig00020563_g11224.t1</t>
  </si>
  <si>
    <t>gi|1016103685|ref|WP_062945696.1|</t>
  </si>
  <si>
    <t>Bacteria-undef-Cyanobacteria-undef-Oscillatoriales-Microcoleaceae-Arthrospira-Arthrospira_platensis-WP_062945696</t>
  </si>
  <si>
    <t>tig00020704_g13144.t1</t>
  </si>
  <si>
    <t>gi|145500488|ref|XP_001436227.1|</t>
  </si>
  <si>
    <t>Eukaryota-undef-undef-Oligohymenophorea-Peniculida-Parameciidae-Paramecium-Paramecium_tetraurelia-XP_001436227</t>
  </si>
  <si>
    <t>tig00020816_g14094.t1</t>
  </si>
  <si>
    <t>gi|298708633|emb|CBJ26120.1|</t>
  </si>
  <si>
    <t>Eukaryota-undef-Phaeophyceae-undef-Ectocarpales-Ectocarpaceae-Ectocarpus-Ectocarpus_siliculosus-CBJ26120</t>
  </si>
  <si>
    <t>tig00020903_g15073.t1</t>
  </si>
  <si>
    <t>gi|499716978|ref|WP_011397712.1|</t>
  </si>
  <si>
    <t>Bacteria-undef-Proteobacteria-Gammaproteobacteria-Oceanospirillales-Hahellaceae-Hahella-Hahella_chejuensis-WP_011397712</t>
  </si>
  <si>
    <t>tig00020930_g16042.t1</t>
  </si>
  <si>
    <t>gi|1004137126|gb|KXZ45155.1|</t>
  </si>
  <si>
    <t>Eukaryota-Viridiplantae-Chlorophyta-Chlorophyceae-Chlamydomonadales-Volvocaceae-Gonium-Gonium_pectorale-KXZ45155</t>
  </si>
  <si>
    <t>tig00021276_g19892.t1</t>
  </si>
  <si>
    <t>gi|1034734244|gb|OAV88405.1|</t>
  </si>
  <si>
    <t>Eukaryota-Fungi-Basidiomycota-Pucciniomycetes-Pucciniales-Pucciniaceae-Puccinia-Puccinia_triticina-OAV88405</t>
  </si>
  <si>
    <t>tig00021366_g20856.t1</t>
  </si>
  <si>
    <t>gi|669311948|gb|KFD55414.1|</t>
  </si>
  <si>
    <t>Eukaryota-Metazoa-Nematoda-Enoplea-Trichocephalida-Trichuridae-Trichuris-Trichuris_suis-KFD55414</t>
  </si>
  <si>
    <t>tig00000269_g23755.t1</t>
  </si>
  <si>
    <t>gi|896103004|ref|WP_049135007.1|</t>
  </si>
  <si>
    <t>Bacteria-undef-Proteobacteria-Gammaproteobacteria-Enterobacterales-Enterobacteriaceae-Klebsiella-Klebsiella_michiganensis-WP_049135007</t>
  </si>
  <si>
    <t>tig00000430_g605.t1</t>
  </si>
  <si>
    <t>gi|642107081|emb|CDQ73234.1|</t>
  </si>
  <si>
    <t>Eukaryota-Metazoa-Chordata-Actinopteri-Salmoniformes-Salmonidae-Oncorhynchus-Oncorhynchus_mykiss-CDQ73234</t>
  </si>
  <si>
    <t>tig00000615_g2549.t1</t>
  </si>
  <si>
    <t>gi|1004132546|gb|KXZ41187.1|</t>
  </si>
  <si>
    <t>Eukaryota-Viridiplantae-Chlorophyta-Chlorophyceae-Chlamydomonadales-Volvocaceae-Gonium-Gonium_pectorale-KXZ41187</t>
  </si>
  <si>
    <t>tig00000093_g3523.t1</t>
  </si>
  <si>
    <t>gi|255950202|ref|XP_002565868.1|</t>
  </si>
  <si>
    <t>Eukaryota-Fungi-Ascomycota-Eurotiomycetes-Eurotiales-Aspergillaceae-Penicillium-Penicillium_rubens-XP_002565868</t>
  </si>
  <si>
    <t>tig00000821_g4489.t1</t>
  </si>
  <si>
    <t>gi|168033591|ref|XP_001769298.1|</t>
  </si>
  <si>
    <t>Eukaryota-Viridiplantae-Streptophyta-Bryopsida-Funariales-Funariaceae-Physcomitrella-Physcomitrella_patens-XP_001769298</t>
  </si>
  <si>
    <t>tig00001029_g6408.t1</t>
  </si>
  <si>
    <t>gi|303277963|ref|XP_003058275.1|</t>
  </si>
  <si>
    <t>Eukaryota-Viridiplantae-Chlorophyta-Mamiellophyceae-Mamiellales-Mamiellaceae-Micromonas-Micromonas_pusilla-XP_003058275</t>
  </si>
  <si>
    <t>tig00001355_g8345.t1</t>
  </si>
  <si>
    <t>gi|302760873|ref|XP_002963859.1|</t>
  </si>
  <si>
    <t>Eukaryota-Viridiplantae-Streptophyta-Lycopodiopsida-Selaginellales-Selaginellaceae-Selaginella-Selaginella_moellendorffii-XP_002963859</t>
  </si>
  <si>
    <t>tig00001542_g9318.t1</t>
  </si>
  <si>
    <t>gi|502174021|ref|XP_004515420.1|</t>
  </si>
  <si>
    <t>Eukaryota-Viridiplantae-Streptophyta-undef-Fabales-Fabaceae-Cicer-Cicer_arietinum-XP_004515420</t>
  </si>
  <si>
    <t>tig00020563_g11225.t1</t>
  </si>
  <si>
    <t>gi|909441536|gb|AKT76081.1|</t>
  </si>
  <si>
    <t>Eukaryota-undef-undef-Glaucocystophyceae-undef-undef-Cyanoptyche-Cyanoptyche_gloeocystis-AKT76081</t>
  </si>
  <si>
    <t>tig00020614_g12191.t1</t>
  </si>
  <si>
    <t>gi|585109237|gb|EWM27063.1|</t>
  </si>
  <si>
    <t>Eukaryota-undef-Eustigmatophyceae-undef-Eustigmatales-Monodopsidaceae-Nannochloropsis-Nannochloropsis_gaditana-EWM27063</t>
  </si>
  <si>
    <t>tig00020903_g15074.t1</t>
  </si>
  <si>
    <t>tig00020930_g16043.t1</t>
  </si>
  <si>
    <t>gi|1056854028|ref|WP_068271638.1|</t>
  </si>
  <si>
    <t>Bacteria-undef-Actinobacteria-Actinobacteria-Micrococcales-Intrasporangiaceae-Janibacter-Janibacter_melonis-WP_068271638</t>
  </si>
  <si>
    <t>tig00021012_g17012.t1</t>
  </si>
  <si>
    <t>gi|110681482|emb|CAL25351.1|</t>
  </si>
  <si>
    <t>Eukaryota-Viridiplantae-Streptophyta-undef-Proteales-Platanaceae-Platanus-Platanus_x_hispanica-CAL25351</t>
  </si>
  <si>
    <t>tig00021276_g19893.t1</t>
  </si>
  <si>
    <t>gi|831334476|gb|KLT44020.1|</t>
  </si>
  <si>
    <t>Eukaryota-Fungi-Basidiomycota-Tremellomycetes-Trichosporonales-Trichosporonaceae-Cutaneotrichosporon-Cutaneotrichosporon_oleaginosus-KLT44020</t>
  </si>
  <si>
    <t>tig00021591_g22802.t1</t>
  </si>
  <si>
    <t>gi|998706313|ref|XP_015490889.1|</t>
  </si>
  <si>
    <t>Eukaryota-Metazoa-Chordata-Aves-Passeriformes-Paridae-Parus-Parus_major-XP_015490889</t>
  </si>
  <si>
    <t>tig00000383_g24708.t1</t>
  </si>
  <si>
    <t>gi|575473648|ref|XP_006676117.1|</t>
  </si>
  <si>
    <t>Eukaryota-Fungi-Chytridiomycota-Chytridiomycetes-Rhizophydiales-undef-Batrachochytrium-Batrachochytrium_dendrobatidis-XP_006676117</t>
  </si>
  <si>
    <t>tig00000498_g1580.t1</t>
  </si>
  <si>
    <t>gi|470446845|ref|XP_004340003.1|</t>
  </si>
  <si>
    <t>Eukaryota-undef-undef-undef-Longamoebia-Acanthamoebidae-Acanthamoeba-Acanthamoeba_castellanii-XP_004340003</t>
  </si>
  <si>
    <t>tig00000615_g2550.t1</t>
  </si>
  <si>
    <t>gi|585686741|ref|XP_006820378.1|</t>
  </si>
  <si>
    <t>Eukaryota-Metazoa-Hemichordata-Enteropneusta-undef-Harrimaniidae-Saccoglossus-Saccoglossus_kowalevskii-XP_006820378</t>
  </si>
  <si>
    <t>tig00000093_g3524.t1</t>
  </si>
  <si>
    <t>gi|501127167|ref|WP_012176213.1|</t>
  </si>
  <si>
    <t>Bacteria-undef-Proteobacteria-Deltaproteobacteria-Desulfobacterales-Desulfobacteraceae-Desulfococcus-Desulfococcus_oleovorans-WP_012176213</t>
  </si>
  <si>
    <t>tig00000821_g4490.t1</t>
  </si>
  <si>
    <t>gi|504965423|ref|WP_015152525.1|</t>
  </si>
  <si>
    <t>Bacteria-undef-Cyanobacteria-undef-Chroococcidiopsidales-Chroococcidiopsidaceae-Chroococcidiopsis-Chroococcidiopsis_thermalis-WP_015152525</t>
  </si>
  <si>
    <t>tig00001029_g6409.t1</t>
  </si>
  <si>
    <t>gi|330799149|ref|XP_003287610.1|</t>
  </si>
  <si>
    <t>Eukaryota-undef-undef-undef-Dictyosteliida-undef-Dictyostelium-Dictyostelium_purpureum-XP_003287610</t>
  </si>
  <si>
    <t>tig00001355_g8346.t1</t>
  </si>
  <si>
    <t>gi|196017046|ref|XP_002118370.1|</t>
  </si>
  <si>
    <t>Eukaryota-Metazoa-Placozoa-undef-undef-undef-Trichoplax-Trichoplax_adhaerens-XP_002118370</t>
  </si>
  <si>
    <t>tig00020537_g10264.t1</t>
  </si>
  <si>
    <t>tig00020614_g12192.t1</t>
  </si>
  <si>
    <t>gi|553740773|ref|WP_023074947.1|</t>
  </si>
  <si>
    <t>Bacteria-undef-Cyanobacteria-undef-Synechococcales-Leptolyngbyaceae-Leptolyngbya-Leptolyngbya_sp._Heron_Island_J-WP_023074947</t>
  </si>
  <si>
    <t>tig00020704_g13146.t1</t>
  </si>
  <si>
    <t>gi|926780250|ref|XP_013898599.1|</t>
  </si>
  <si>
    <t>Eukaryota-Viridiplantae-Chlorophyta-Chlorophyceae-Sphaeropleales-Selenastraceae-Monoraphidium-Monoraphidium_neglectum-XP_013898599</t>
  </si>
  <si>
    <t>tig00020930_g16044.t1</t>
  </si>
  <si>
    <t>gi|971516188|dbj|GAQ82047.1|</t>
  </si>
  <si>
    <t>Eukaryota-Viridiplantae-Streptophyta-Klebsormidiophyceae-Klebsormidiales-Klebsormidiaceae-Klebsormidium-Klebsormidium_flaccidum-GAQ82047</t>
  </si>
  <si>
    <t>tig00021012_g17013.t1</t>
  </si>
  <si>
    <t>gi|1026772627|gb|OAE32003.1|</t>
  </si>
  <si>
    <t>Eukaryota-Viridiplantae-Streptophyta-Marchantiopsida-Marchantiales-Marchantiaceae-Marchantia-Marchantia_polymorpha-OAE32003</t>
  </si>
  <si>
    <t>tig00021276_g19894.t1</t>
  </si>
  <si>
    <t>tig00021591_g22803.t1</t>
  </si>
  <si>
    <t>tig00000383_g24709.t1</t>
  </si>
  <si>
    <t>gi|544215265|ref|XP_005537778.1|</t>
  </si>
  <si>
    <t>Eukaryota-undef-undef-Bangiophyceae-Cyanidiales-Cyanidiaceae-Cyanidioschyzon-Cyanidioschyzon_merolae-XP_005537778</t>
  </si>
  <si>
    <t>tig00000455_g1023.t1</t>
  </si>
  <si>
    <t>gi|910241668|ref|WP_050046659.1|</t>
  </si>
  <si>
    <t>Bacteria-undef-Cyanobacteria-undef-Nostocales-Tolypothrichaceae-Tolypothrix-Tolypothrix_bouteillei-WP_050046659</t>
  </si>
  <si>
    <t>tig00000663_g2971.t1</t>
  </si>
  <si>
    <t>gi|780123476|ref|XP_011678255.1|</t>
  </si>
  <si>
    <t>Eukaryota-Metazoa-Echinodermata-Echinoidea-Echinoida-Strongylocentrotidae-Strongylocentrotus-Strongylocentrotus_purpuratus-XP_011678255</t>
  </si>
  <si>
    <t>tig00000760_g3943.t1</t>
  </si>
  <si>
    <t>gi|490264151|ref|WP_004160816.1|</t>
  </si>
  <si>
    <t>Bacteria-undef-Cyanobacteria-undef-Chroococcales-Microcystaceae-Microcystis-Microcystis_aeruginosa-WP_004160816</t>
  </si>
  <si>
    <t>tig00000851_g4900.t1</t>
  </si>
  <si>
    <t>gi|432877650|ref|XP_004073202.1|</t>
  </si>
  <si>
    <t>Eukaryota-Metazoa-Chordata-Actinopteri-Beloniformes-Adrianichthyidae-Oryzias-Oryzias_latipes-XP_004073202</t>
  </si>
  <si>
    <t>tig00000981_g5875.t1</t>
  </si>
  <si>
    <t>gi|501458336|ref|WP_012481781.1|</t>
  </si>
  <si>
    <t>Bacteria-undef-Proteobacteria-Alphaproteobacteria-Rickettsiales-Anaplasmataceae-Wolbachia-Wolbachia_endosymbiont_of_Culex_quinquefasciatus-WP_012481781</t>
  </si>
  <si>
    <t>tig00001467_g8767.t1</t>
  </si>
  <si>
    <t>gi|659888238|ref|WP_029934923.1|</t>
  </si>
  <si>
    <t>Bacteria-undef-Proteobacteria-Alphaproteobacteria-Sphingomonadales-Sphingomonadaceae-Sphingomonas-Sphingomonas_sp._UNC305MFCol5.2-WP_029934923</t>
  </si>
  <si>
    <t>tig00020553_g10684.t1</t>
  </si>
  <si>
    <t>gi|225446054|ref|XP_002268968.1|</t>
  </si>
  <si>
    <t>Eukaryota-Viridiplantae-Streptophyta-undef-Vitales-Vitaceae-Vitis-Vitis_vinifera-XP_002268968</t>
  </si>
  <si>
    <t>tig00020675_g12603.t1</t>
  </si>
  <si>
    <t>gi|737360190|ref|WP_035342386.1|</t>
  </si>
  <si>
    <t>Bacteria-undef-Proteobacteria-Gammaproteobacteria-Enterobacterales-Pectobacteriaceae-Dickeya-undef-WP_035342386</t>
  </si>
  <si>
    <t>tig00021326_g20311.t1</t>
  </si>
  <si>
    <t>gi|470389994|ref|XP_004334531.1|</t>
  </si>
  <si>
    <t>Eukaryota-undef-undef-undef-Longamoebia-Acanthamoebidae-Acanthamoeba-Acanthamoeba_castellanii-XP_004334531</t>
  </si>
  <si>
    <t>tig00021433_g21277.t1</t>
  </si>
  <si>
    <t>gi|330844634|ref|XP_003294224.1|</t>
  </si>
  <si>
    <t>Eukaryota-undef-undef-undef-Dictyosteliida-undef-Dictyostelium-Dictyostelium_purpureum-XP_003294224</t>
  </si>
  <si>
    <t>tig00021721_g23214.t1</t>
  </si>
  <si>
    <t>gi|1049311392|gb|OCQ89667.1|</t>
  </si>
  <si>
    <t>Bacteria-undef-Cyanobacteria-undef-Nostocales-Nostocaceae-Nostoc-Nostoc_sp._MBR_210-OCQ89667</t>
  </si>
  <si>
    <t>tig00000615_g2551.t1</t>
  </si>
  <si>
    <t>gi|1026761822|gb|OAE23201.1|</t>
  </si>
  <si>
    <t>Eukaryota-Viridiplantae-Streptophyta-Marchantiopsida-Marchantiales-Marchantiaceae-Marchantia-Marchantia_polymorpha-OAE23201</t>
  </si>
  <si>
    <t>tig00000821_g4491.t1</t>
  </si>
  <si>
    <t>gi|145348391|ref|XP_001418632.1|</t>
  </si>
  <si>
    <t>Eukaryota-Viridiplantae-Chlorophyta-Mamiellophyceae-Mamiellales-Bathycoccaceae-Ostreococcus-Ostreococcus_'lucimarinus'-XP_001418632</t>
  </si>
  <si>
    <t>tig00001355_g8347.t1</t>
  </si>
  <si>
    <t>gi|654354020|ref|WP_027846758.1|</t>
  </si>
  <si>
    <t>Bacteria-undef-Cyanobacteria-undef-Nostocales-Hapalosiphonaceae-Mastigocoleus-Mastigocoleus_testarum-WP_027846758</t>
  </si>
  <si>
    <t>tig00001542_g9320.t1</t>
  </si>
  <si>
    <t>gi|908378357|ref|WP_049749542.1|</t>
  </si>
  <si>
    <t>Bacteria-undef-Cyanobacteria-undef-Synechococcales-Synechococcaceae-Synechococcus-Synechococcus_sp._JA-2-3B'a(2-13)-WP_049749542</t>
  </si>
  <si>
    <t>tig00020537_g10265.t1</t>
  </si>
  <si>
    <t>gi|565497976|ref|XP_006306627.1|</t>
  </si>
  <si>
    <t>Eukaryota-Viridiplantae-Streptophyta-undef-Brassicales-Brassicaceae-Capsella-Capsella_rubella-XP_006306627</t>
  </si>
  <si>
    <t>tig00020563_g11227.t1</t>
  </si>
  <si>
    <t>gi|808880204|gb|KKF28135.1|</t>
  </si>
  <si>
    <t>Eukaryota-Metazoa-Chordata-Actinopteri-undef-Sciaenidae-Larimichthys-Larimichthys_crocea-KKF28135</t>
  </si>
  <si>
    <t>tig00020614_g12192.t2</t>
  </si>
  <si>
    <t>tig00020704_g13147.t1</t>
  </si>
  <si>
    <t>gi|922863175|gb|KOO30661.1|</t>
  </si>
  <si>
    <t>Eukaryota-undef-undef-undef-Prymnesiales-Chrysochromulinaceae-Chrysochromulina-Chrysochromulina_sp._CCMP291-KOO30661</t>
  </si>
  <si>
    <t>tig00020903_g15075.t1</t>
  </si>
  <si>
    <t>tig00020930_g16045.t1</t>
  </si>
  <si>
    <t>gi|831772993|ref|XP_012753775.1|</t>
  </si>
  <si>
    <t>Eukaryota-undef-undef-undef-Dictyosteliida-undef-Acytostelium-Acytostelium_subglobosum-XP_012753775</t>
  </si>
  <si>
    <t>tig00021012_g17014.t1</t>
  </si>
  <si>
    <t>gi|999989131|gb|KXJ28183.1|</t>
  </si>
  <si>
    <t>Eukaryota-Metazoa-Cnidaria-Anthozoa-Actiniaria-Aiptasiidae-Exaiptasia-Exaiptasia_pallida-KXJ28183</t>
  </si>
  <si>
    <t>tig00000383_g24710.t1</t>
  </si>
  <si>
    <t>gi|514819496|ref|XP_004984444.1|</t>
  </si>
  <si>
    <t>Eukaryota-Viridiplantae-Streptophyta-Liliopsida-Poales-Poaceae-Setaria-Setaria_italica-XP_004984444</t>
  </si>
  <si>
    <t>tig00000430_g608.t1</t>
  </si>
  <si>
    <t>gi|550984084|ref|WP_022732181.1|</t>
  </si>
  <si>
    <t>Bacteria-undef-Proteobacteria-Alphaproteobacteria-Rhodospirillales-Rhodospirillaceae-Thalassospira-Thalassospira_lucentensis-WP_022732181</t>
  </si>
  <si>
    <t>tig00000498_g1582.t1</t>
  </si>
  <si>
    <t>gi|509391681|gb|AGN29624.1|</t>
  </si>
  <si>
    <t>Eukaryota-Metazoa-Arthropoda-Maxillopoda-Calanoida-Acartiidae-Acartia-Acartia_pacifica-AGN29624</t>
  </si>
  <si>
    <t>tig00000821_g4492.t1</t>
  </si>
  <si>
    <t>gi|762160418|ref|XP_011418424.1|</t>
  </si>
  <si>
    <t>Eukaryota-Metazoa-Mollusca-Bivalvia-Ostreoida-Ostreidae-Crassostrea-Crassostrea_gigas-XP_011418424</t>
  </si>
  <si>
    <t>tig00001542_g9321.t1</t>
  </si>
  <si>
    <t>gi|695434842|ref|XP_009531517.1|</t>
  </si>
  <si>
    <t>Eukaryota-undef-undef-Oomycetes-Peronosporales-undef-Phytophthora-Phytophthora_sojae-XP_009531517</t>
  </si>
  <si>
    <t>tig00020537_g10266.t1</t>
  </si>
  <si>
    <t>gi|1056654551|ref|WP_068082679.1|</t>
  </si>
  <si>
    <t>Bacteria-undef-Proteobacteria-Alphaproteobacteria-Rhodobacterales-Rhodobacteraceae-Pseudovibrio-Pseudovibrio_stylochi-WP_068082679</t>
  </si>
  <si>
    <t>tig00020563_g11228.t1</t>
  </si>
  <si>
    <t>gi|625216310|ref|XP_007648556.1|</t>
  </si>
  <si>
    <t>Eukaryota-Metazoa-Chordata-Mammalia-Rodentia-Cricetidae-Cricetulus-Cricetulus_griseus-XP_007648556</t>
  </si>
  <si>
    <t>tig00020614_g12193.t1</t>
  </si>
  <si>
    <t>gi|330797809|ref|XP_003286950.1|</t>
  </si>
  <si>
    <t>Eukaryota-undef-undef-undef-Dictyosteliida-undef-Dictyostelium-Dictyostelium_purpureum-XP_003286950</t>
  </si>
  <si>
    <t>tig00020704_g13148.t1</t>
  </si>
  <si>
    <t>gi|998621928|dbj|BAU57860.1|</t>
  </si>
  <si>
    <t>Bacteria-undef-Proteobacteria-Gammaproteobacteria-Chromatiales-Ectothiorhodospiraceae-Halorhodospira-Halorhodospira_halochloris-BAU57860</t>
  </si>
  <si>
    <t>tig00020816_g14098.t1</t>
  </si>
  <si>
    <t>gi|585705954|ref|XP_006823735.1|</t>
  </si>
  <si>
    <t>Eukaryota-Metazoa-Hemichordata-Enteropneusta-undef-Harrimaniidae-Saccoglossus-Saccoglossus_kowalevskii-XP_006823735</t>
  </si>
  <si>
    <t>tig00020930_g16045.t2</t>
  </si>
  <si>
    <t>gi|999969531|gb|KXJ08705.1|</t>
  </si>
  <si>
    <t>Eukaryota-Metazoa-Cnidaria-Anthozoa-Actiniaria-Aiptasiidae-Exaiptasia-Exaiptasia_pallida-KXJ08705</t>
  </si>
  <si>
    <t>tig00021135_g18932.t1</t>
  </si>
  <si>
    <t>tig00021276_g19896.t1</t>
  </si>
  <si>
    <t>tig00000383_g24711.t1</t>
  </si>
  <si>
    <t>gi|1021485512|ref|XP_016185848.1|</t>
  </si>
  <si>
    <t>Eukaryota-Viridiplantae-Streptophyta-undef-Fabales-Fabaceae-Arachis-Arachis_ipaensis-XP_016185848</t>
  </si>
  <si>
    <t>tig00000430_g609.t1</t>
  </si>
  <si>
    <t>gi|544211162|ref|XP_005535981.1|</t>
  </si>
  <si>
    <t>Eukaryota-undef-undef-Bangiophyceae-Cyanidiales-Cyanidiaceae-Cyanidioschyzon-Cyanidioschyzon_merolae-XP_005535981</t>
  </si>
  <si>
    <t>tig00000615_g2553.t1</t>
  </si>
  <si>
    <t>gi|678338115|emb|CDW75132.1|</t>
  </si>
  <si>
    <t>Eukaryota-undef-undef-Spirotrichea-Sporadotrichida-Oxytrichidae-Stylonychia-Stylonychia_lemnae-CDW75132</t>
  </si>
  <si>
    <t>tig00000093_g3527.t1</t>
  </si>
  <si>
    <t>gi|260813989|ref|XP_002601698.1|</t>
  </si>
  <si>
    <t>Eukaryota-Metazoa-Chordata-undef-undef-Branchiostomidae-Branchiostoma-Branchiostoma_floridae-XP_002601698</t>
  </si>
  <si>
    <t>tig00001542_g9322.t1</t>
  </si>
  <si>
    <t>gi|1004142442|gb|KXZ50429.1|</t>
  </si>
  <si>
    <t>Eukaryota-Viridiplantae-Chlorophyta-Chlorophyceae-Chlamydomonadales-Volvocaceae-Gonium-Gonium_pectorale-KXZ50429</t>
  </si>
  <si>
    <t>tig00020563_g11229.t1</t>
  </si>
  <si>
    <t>gi|695368928|ref|XP_009513923.1|</t>
  </si>
  <si>
    <t>Eukaryota-undef-undef-Oomycetes-Peronosporales-undef-Phytophthora-Phytophthora_sojae-XP_009513923</t>
  </si>
  <si>
    <t>tig00020704_g13149.t1</t>
  </si>
  <si>
    <t>tig00020903_g15077.t1</t>
  </si>
  <si>
    <t>gi|923138431|ref|XP_013762680.1|</t>
  </si>
  <si>
    <t>Eukaryota-undef-undef-undef-undef-Apusomonadidae-Thecamonas-Thecamonas_trahens-XP_013762680</t>
  </si>
  <si>
    <t>tig00021012_g17016.t1</t>
  </si>
  <si>
    <t>gi|551572446|ref|XP_005772065.1|</t>
  </si>
  <si>
    <t>Eukaryota-undef-undef-undef-Isochrysidales-Noelaerhabdaceae-Emiliania-Emiliania_huxleyi-XP_005772065</t>
  </si>
  <si>
    <t>tig00021135_g18933.t1</t>
  </si>
  <si>
    <t>gi|808797816|ref|WP_046280132.1|</t>
  </si>
  <si>
    <t>Bacteria-undef-Cyanobacteria-undef-Oscillatoriales-Oscillatoriaceae-Limnoraphis-Limnoraphis_robusta-WP_046280132</t>
  </si>
  <si>
    <t>tig00021276_g19897.t1</t>
  </si>
  <si>
    <t>gi|1032647270|gb|OAQ28571.1|</t>
  </si>
  <si>
    <t>Eukaryota-Fungi-Mucoromycota-undef-Mortierellales-Mortierellaceae-Mortierella-Mortierella_elongata-OAQ28571</t>
  </si>
  <si>
    <t>tig00000241_g20861.t1</t>
  </si>
  <si>
    <t>gi|1013948213|gb|KYR01878.1|</t>
  </si>
  <si>
    <t>Eukaryota-undef-undef-undef-Dictyosteliida-undef-Dictyostelium-Dictyostelium_lacteum-KYR01878</t>
  </si>
  <si>
    <t>tig00021591_g22806.t1</t>
  </si>
  <si>
    <t>gi|971517505|dbj|GAQ80705.1|</t>
  </si>
  <si>
    <t>Eukaryota-Viridiplantae-Streptophyta-Klebsormidiophyceae-Klebsormidiales-Klebsormidiaceae-Klebsormidium-Klebsormidium_flaccidum-GAQ80705</t>
  </si>
  <si>
    <t>tig00000383_g24712.t1</t>
  </si>
  <si>
    <t>gi|548427294|ref|XP_005743406.1|</t>
  </si>
  <si>
    <t>Eukaryota-Metazoa-Chordata-Actinopteri-Cichliformes-Cichlidae-Pundamilia-Pundamilia_nyererei-XP_005743406</t>
  </si>
  <si>
    <t>tig00000430_g610.t1</t>
  </si>
  <si>
    <t>gi|1013947967|gb|KYR01632.1|</t>
  </si>
  <si>
    <t>Eukaryota-undef-undef-undef-Dictyosteliida-undef-Dictyostelium-Dictyostelium_lacteum-KYR01632</t>
  </si>
  <si>
    <t>tig00000498_g1584.t1</t>
  </si>
  <si>
    <t>gi|923731869|ref|XP_013668334.1|</t>
  </si>
  <si>
    <t>Eukaryota-Viridiplantae-Streptophyta-undef-Brassicales-Brassicaceae-Brassica-Brassica_napus-XP_013668334</t>
  </si>
  <si>
    <t>tig00000093_g3528.t1</t>
  </si>
  <si>
    <t>tig00001029_g6413.t1</t>
  </si>
  <si>
    <t>gi|290981239|ref|XP_002673338.1|</t>
  </si>
  <si>
    <t>Eukaryota-undef-undef-Heterolobosea-Schizopyrenida-Vahlkampfiidae-Naegleria-Naegleria_gruberi-XP_002673338</t>
  </si>
  <si>
    <t>tig00001542_g9323.t1</t>
  </si>
  <si>
    <t>gi|729702278|emb|CEJ00891.1|</t>
  </si>
  <si>
    <t>Eukaryota-Fungi-Mucoromycota-undef-Mucorales-Rhizopodaceae-Rhizopus-Rhizopus_microsporus-CEJ00891</t>
  </si>
  <si>
    <t>tig00020537_g10268.t1</t>
  </si>
  <si>
    <t>gi|612387864|ref|XP_007509452.1|</t>
  </si>
  <si>
    <t>Eukaryota-Viridiplantae-Chlorophyta-Mamiellophyceae-Mamiellales-Bathycoccaceae-Bathycoccus-Bathycoccus_prasinos-XP_007509452</t>
  </si>
  <si>
    <t>tig00020614_g12195.t1</t>
  </si>
  <si>
    <t>tig00020930_g16047.t1</t>
  </si>
  <si>
    <t>tig00021072_g17966.t1</t>
  </si>
  <si>
    <t>gi|665519012|gb|AIF76259.1|</t>
  </si>
  <si>
    <t>Viruses-undef-undef-undef-undef-Circoviridae-Circovirus-Bat_circovirus-AIF76259</t>
  </si>
  <si>
    <t>tig00021135_g18934.t1</t>
  </si>
  <si>
    <t>gi|669152308|ref|XP_008611716.1|</t>
  </si>
  <si>
    <t>Eukaryota-undef-undef-Oomycetes-Saprolegniales-Saprolegniaceae-Saprolegnia-Saprolegnia_diclina-XP_008611716</t>
  </si>
  <si>
    <t>tig00021276_g19897.t2</t>
  </si>
  <si>
    <t>tig00000241_g20862.t1</t>
  </si>
  <si>
    <t>gi|1026971650|ref|XP_016609604.1|</t>
  </si>
  <si>
    <t>Eukaryota-Fungi-Chytridiomycota-Chytridiomycetes-Spizellomycetales-Spizellomycetaceae-Spizellomyces-Spizellomyces_punctatus-XP_016609604</t>
  </si>
  <si>
    <t>tig00000269_g23761.t1</t>
  </si>
  <si>
    <t>gi|631382834|ref|XP_007925797.1|</t>
  </si>
  <si>
    <t>Eukaryota-Fungi-Ascomycota-Dothideomycetes-Capnodiales-Mycosphaerellaceae-Pseudocercospora-Pseudocercospora_fijiensis-XP_007925797</t>
  </si>
  <si>
    <t>tig00000615_g2555.t1</t>
  </si>
  <si>
    <t>gi|641852541|gb|KDO71406.1|</t>
  </si>
  <si>
    <t>Eukaryota-Viridiplantae-Streptophyta-undef-Sapindales-Rutaceae-Citrus-Citrus_sinensis-KDO71406</t>
  </si>
  <si>
    <t>tig00000821_g4495.t1</t>
  </si>
  <si>
    <t>tig00001029_g6413.t2</t>
  </si>
  <si>
    <t>tig00001355_g8351.t1</t>
  </si>
  <si>
    <t>gi|630343917|ref|XP_007861259.1|</t>
  </si>
  <si>
    <t>Eukaryota-Fungi-Basidiomycota-Agaricomycetes-Gloeophyllales-Gloeophyllaceae-Gloeophyllum-Gloeophyllum_trabeum-XP_007861259</t>
  </si>
  <si>
    <t>tig00001542_g9324.t1</t>
  </si>
  <si>
    <t>tig00020537_g10269.t1</t>
  </si>
  <si>
    <t>gi|470249773|ref|XP_004367118.1|</t>
  </si>
  <si>
    <t>Eukaryota-undef-undef-undef-Dictyosteliida-undef-Dictyostelium-Dictyostelium_fasciculatum-XP_004367118</t>
  </si>
  <si>
    <t>tig00020614_g12196.t1</t>
  </si>
  <si>
    <t>gi|168041828|ref|XP_001773392.1|</t>
  </si>
  <si>
    <t>Eukaryota-Viridiplantae-Streptophyta-Bryopsida-Funariales-Funariaceae-Physcomitrella-Physcomitrella_patens-XP_001773392</t>
  </si>
  <si>
    <t>tig00020816_g14101.t1</t>
  </si>
  <si>
    <t>gi|759060193|ref|XP_011339385.1|</t>
  </si>
  <si>
    <t>Eukaryota-Metazoa-Arthropoda-Insecta-Hymenoptera-Formicidae-Cerapachys-Cerapachys_biroi-XP_011339385</t>
  </si>
  <si>
    <t>tig00020903_g15079.t1</t>
  </si>
  <si>
    <t>gi|999979447|gb|KXJ18621.1|</t>
  </si>
  <si>
    <t>Eukaryota-Metazoa-Cnidaria-Anthozoa-Actiniaria-Aiptasiidae-Exaiptasia-Exaiptasia_pallida-KXJ18621</t>
  </si>
  <si>
    <t>tig00021012_g17018.t1</t>
  </si>
  <si>
    <t>gi|674239008|gb|KFK31773.1|</t>
  </si>
  <si>
    <t>Eukaryota-Viridiplantae-Streptophyta-undef-Brassicales-Brassicaceae-Arabis-Arabis_alpina-KFK31773</t>
  </si>
  <si>
    <t>tig00021135_g18935.t1</t>
  </si>
  <si>
    <t>gi|605044988|emb|CDN12164.1|</t>
  </si>
  <si>
    <t>Bacteria-undef-Cyanobacteria-undef-Nostocales-Nostocaceae-Richelia-Richelia_intracellularis-CDN12164</t>
  </si>
  <si>
    <t>tig00021276_g19898.t1</t>
  </si>
  <si>
    <t>gi|750989025|gb|KIK32279.1|</t>
  </si>
  <si>
    <t>Eukaryota-Fungi-Basidiomycota-Agaricomycetes-Boletales-Suillaceae-Suillus-Suillus_luteus-KIK32279</t>
  </si>
  <si>
    <t>tig00000241_g20863.t1</t>
  </si>
  <si>
    <t>gi|939554251|gb|KPV50125.1|</t>
  </si>
  <si>
    <t>Bacteria-undef-Chloroflexi-undef-undef-undef-Kouleothrix-Kouleothrix_aurantiaca-KPV50125</t>
  </si>
  <si>
    <t>tig00021603_g22808.t1</t>
  </si>
  <si>
    <t>gi|757537227|ref|WP_042798425.1|</t>
  </si>
  <si>
    <t>Bacteria-undef-Spirochaetes-Spirochaetia-undef-Leptospiraceae-Leptospira-Leptospira_kirschneri-WP_042798425</t>
  </si>
  <si>
    <t>tig00000269_g23762.t1</t>
  </si>
  <si>
    <t>gi|955166922|emb|CUG89867.1|</t>
  </si>
  <si>
    <t>Eukaryota-undef-undef-undef-Kinetoplastida-Bodonidae-Bodo-Bodo_saltans-CUG89867</t>
  </si>
  <si>
    <t>tig00000383_g24714.t1</t>
  </si>
  <si>
    <t>gi|809056267|ref|WP_046312453.1|</t>
  </si>
  <si>
    <t>Bacteria-undef-Bacteroidetes-Cytophagia-Cytophagales-Hymenobacteraceae-Pontibacter-Pontibacter_korlensis-WP_046312453</t>
  </si>
  <si>
    <t>tig00000498_g1586.t1</t>
  </si>
  <si>
    <t>gi|918278153|gb|KOF62913.1|</t>
  </si>
  <si>
    <t>Eukaryota-Metazoa-Mollusca-Cephalopoda-Octopoda-Octopodidae-Octopus-Octopus_bimaculoides-KOF62913</t>
  </si>
  <si>
    <t>tig00000615_g2556.t1</t>
  </si>
  <si>
    <t>gi|512977522|ref|XP_004850811.1|</t>
  </si>
  <si>
    <t>Eukaryota-Metazoa-Chordata-Mammalia-Rodentia-Bathyergidae-Heterocephalus-Heterocephalus_glaber-XP_004850811</t>
  </si>
  <si>
    <t>tig00001178_g7379.t1</t>
  </si>
  <si>
    <t>gi|653418511|ref|WP_027526235.1|</t>
  </si>
  <si>
    <t>Bacteria-undef-Proteobacteria-Alphaproteobacteria-Rhizobiales-Bradyrhizobiaceae-Bradyrhizobium-Bradyrhizobium_sp._Ec3.3-WP_027526235</t>
  </si>
  <si>
    <t>tig00001362_g8352.t1</t>
  </si>
  <si>
    <t>gi|1027784894|ref|WP_063716255.1|</t>
  </si>
  <si>
    <t>Bacteria-undef-Cyanobacteria-undef-Synechococcales-Leptolyngbyaceae-Leptolyngbya-Leptolyngbya_valderiana-WP_063716255</t>
  </si>
  <si>
    <t>tig00001542_g9325.t1</t>
  </si>
  <si>
    <t>gi|242041039|ref|XP_002467914.1|</t>
  </si>
  <si>
    <t>Eukaryota-Viridiplantae-Streptophyta-Liliopsida-Poales-Poaceae-Sorghum-Sorghum_bicolor-XP_002467914</t>
  </si>
  <si>
    <t>tig00020614_g12197.t1</t>
  </si>
  <si>
    <t>gi|693499834|emb|CEF97886.1|</t>
  </si>
  <si>
    <t>Eukaryota-Viridiplantae-Chlorophyta-Mamiellophyceae-Mamiellales-Bathycoccaceae-Ostreococcus-Ostreococcus_tauri-CEF97886</t>
  </si>
  <si>
    <t>tig00020903_g15080.t1</t>
  </si>
  <si>
    <t>gi|303277805|ref|XP_003058196.1|</t>
  </si>
  <si>
    <t>Eukaryota-Viridiplantae-Chlorophyta-Mamiellophyceae-Mamiellales-Mamiellaceae-Micromonas-Micromonas_pusilla-XP_003058196</t>
  </si>
  <si>
    <t>tig00021012_g17019.t1</t>
  </si>
  <si>
    <t>gi|586690829|ref|XP_006842964.1|</t>
  </si>
  <si>
    <t>Eukaryota-Viridiplantae-Streptophyta-undef-Amborellales-Amborellaceae-Amborella-Amborella_trichopoda-XP_006842964</t>
  </si>
  <si>
    <t>tig00021135_g18936.t1</t>
  </si>
  <si>
    <t>gi|678308018|emb|CDW90627.1|</t>
  </si>
  <si>
    <t>Eukaryota-undef-undef-Spirotrichea-Sporadotrichida-Oxytrichidae-Stylonychia-Stylonychia_lemnae-CDW90627</t>
  </si>
  <si>
    <t>tig00000241_g20864.t1</t>
  </si>
  <si>
    <t>gi|654061956|ref|WP_027706403.1|</t>
  </si>
  <si>
    <t>Bacteria-undef-Proteobacteria-Gammaproteobacteria-Oceanospirillales-Hahellaceae-Zooshikella-Zooshikella_ganghwensis-WP_027706403</t>
  </si>
  <si>
    <t>tig00000248_g21839.t1</t>
  </si>
  <si>
    <t>tig00000269_g23763.t1</t>
  </si>
  <si>
    <t>gi|491152756|ref|WP_005011150.1|</t>
  </si>
  <si>
    <t>Bacteria-undef-Nitrospinae-Nitrospinia-Nitrospinales-Nitrospinaceae-Nitrospina-Nitrospina_gracilis-WP_005011150</t>
  </si>
  <si>
    <t>tig00000430_g613.t1</t>
  </si>
  <si>
    <t>gi|585713155|ref|XP_006900596.1|</t>
  </si>
  <si>
    <t>Eukaryota-Metazoa-Chordata-Mammalia-Macroscelidea-Macroscelididae-Elephantulus-Elephantulus_edwardii-XP_006900596</t>
  </si>
  <si>
    <t>tig00000498_g1587.t1</t>
  </si>
  <si>
    <t>gi|260817880|ref|XP_002603813.1|</t>
  </si>
  <si>
    <t>Eukaryota-Metazoa-Chordata-undef-undef-Branchiostomidae-Branchiostoma-Branchiostoma_floridae-XP_002603813</t>
  </si>
  <si>
    <t>tig00000615_g2557.t1</t>
  </si>
  <si>
    <t>gi|513033046|gb|AGO13018.1|</t>
  </si>
  <si>
    <t>Eukaryota-Fungi-Ascomycota-Saccharomycetes-Saccharomycetales-Saccharomycetaceae-undef-Saccharomycetaceae_sp._'Ashbya_aceri'-AGO13018</t>
  </si>
  <si>
    <t>tig00000821_g4497.t1</t>
  </si>
  <si>
    <t>gi|727622731|ref|XP_010482208.1|</t>
  </si>
  <si>
    <t>Eukaryota-Viridiplantae-Streptophyta-undef-Brassicales-Brassicaceae-Camelina-Camelina_sativa-XP_010482208</t>
  </si>
  <si>
    <t>tig00001178_g7380.t1</t>
  </si>
  <si>
    <t>gi|758355233|dbj|GAN02768.1|</t>
  </si>
  <si>
    <t>Eukaryota-Fungi-Mucoromycota-undef-Mucorales-Mucoraceae-Mucor-Mucor_ambiguus-GAN02768</t>
  </si>
  <si>
    <t>tig00001362_g8353.t1</t>
  </si>
  <si>
    <t>gi|156385238|ref|XP_001633538.1|</t>
  </si>
  <si>
    <t>Eukaryota-Metazoa-Cnidaria-Anthozoa-Actiniaria-Edwardsiidae-Nematostella-Nematostella_vectensis-XP_001633538</t>
  </si>
  <si>
    <t>tig00001542_g9326.t1</t>
  </si>
  <si>
    <t>gi|768923608|ref|XP_011604661.1|</t>
  </si>
  <si>
    <t>Eukaryota-Metazoa-Chordata-Actinopteri-Tetraodontiformes-Tetraodontidae-Takifugu-Takifugu_rubripes-XP_011604661</t>
  </si>
  <si>
    <t>tig00020537_g10271.t1</t>
  </si>
  <si>
    <t>tig00020704_g13153.t1</t>
  </si>
  <si>
    <t>tig00020903_g15081.t1</t>
  </si>
  <si>
    <t>gi|971512674|dbj|GAQ85547.1|</t>
  </si>
  <si>
    <t>Eukaryota-Viridiplantae-Streptophyta-Klebsormidiophyceae-Klebsormidiales-Klebsormidiaceae-Klebsormidium-Klebsormidium_flaccidum-GAQ85547</t>
  </si>
  <si>
    <t>tig00021012_g17020.t1</t>
  </si>
  <si>
    <t>gi|698816182|ref|XP_009841120.1|</t>
  </si>
  <si>
    <t>Eukaryota-undef-undef-Oomycetes-Saprolegniales-Saprolegniaceae-Aphanomyces-Aphanomyces_astaci-XP_009841120</t>
  </si>
  <si>
    <t>tig00021135_g18937.t1</t>
  </si>
  <si>
    <t>gi|873241317|emb|CEL92582.1|</t>
  </si>
  <si>
    <t>Eukaryota-undef-Chromerida-undef-undef-undef-Vitrella-Vitrella_brassicaformis-CEL92582</t>
  </si>
  <si>
    <t>tig00000241_g20865.t1</t>
  </si>
  <si>
    <t>gi|66812144|ref|XP_640251.1|</t>
  </si>
  <si>
    <t>Eukaryota-undef-undef-undef-Dictyosteliida-undef-Dictyostelium-Dictyostelium_discoideum-XP_640251</t>
  </si>
  <si>
    <t>tig00021603_g22810.t1</t>
  </si>
  <si>
    <t>gi|545710581|ref|XP_005707598.1|</t>
  </si>
  <si>
    <t>Eukaryota-undef-undef-Bangiophyceae-Cyanidiales-Cyanidiaceae-Galdieria-Galdieria_sulphuraria-XP_005707598</t>
  </si>
  <si>
    <t>tig00000269_g23764.t1</t>
  </si>
  <si>
    <t>gi|652626324|ref|WP_026998801.1|</t>
  </si>
  <si>
    <t>Bacteria-undef-Bacteroidetes-Cytophagia-Cytophagales-Microscillaceae-Eisenibacter-Eisenibacter_elegans-WP_026998801</t>
  </si>
  <si>
    <t>tig00000498_g1588.t1</t>
  </si>
  <si>
    <t>tig00000615_g2558.t1</t>
  </si>
  <si>
    <t>gi|1005428907|ref|XP_015752182.1|</t>
  </si>
  <si>
    <t>Eukaryota-Metazoa-Cnidaria-Anthozoa-Scleractinia-Acroporidae-Acropora-Acropora_digitifera-XP_015752182</t>
  </si>
  <si>
    <t>tig00000093_g3532.t1</t>
  </si>
  <si>
    <t>tig00000821_g4497.t2</t>
  </si>
  <si>
    <t>tig00001029_g6416.t1</t>
  </si>
  <si>
    <t>gi|675162943|ref|XP_008890356.1|</t>
  </si>
  <si>
    <t>Eukaryota-undef-undef-Oomycetes-Peronosporales-undef-Phytophthora-Phytophthora_parasitica-XP_008890356</t>
  </si>
  <si>
    <t>tig00001178_g7381.t1</t>
  </si>
  <si>
    <t>tig00020537_g10272.t1</t>
  </si>
  <si>
    <t>gi|1033406213|ref|XP_016849526.1|</t>
  </si>
  <si>
    <t>Eukaryota-Metazoa-Chordata-undef-Squamata-Iguanidae-Anolis-Anolis_carolinensis-XP_016849526</t>
  </si>
  <si>
    <t>tig00020614_g12199.t1</t>
  </si>
  <si>
    <t>gi|672816925|gb|KFH61835.1|</t>
  </si>
  <si>
    <t>Eukaryota-Fungi-Mucoromycota-undef-Mortierellales-Mortierellaceae-Mortierella-Mortierella_verticillata-KFH61835</t>
  </si>
  <si>
    <t>tig00020903_g15082.t1</t>
  </si>
  <si>
    <t>gi|1012335279|gb|KYP46613.1|</t>
  </si>
  <si>
    <t>Eukaryota-Viridiplantae-Streptophyta-undef-Fabales-Fabaceae-Cajanus-Cajanus_cajan-KYP46613</t>
  </si>
  <si>
    <t>tig00021012_g17021.t1</t>
  </si>
  <si>
    <t>gi|672828507|gb|KFH73396.1|</t>
  </si>
  <si>
    <t>Eukaryota-Fungi-Mucoromycota-undef-Mortierellales-Mortierellaceae-Mortierella-Mortierella_verticillata-KFH73396</t>
  </si>
  <si>
    <t>tig00000383_g24717.t1</t>
  </si>
  <si>
    <t>gi|648542956|ref|WP_026234707.1|</t>
  </si>
  <si>
    <t>Bacteria-undef-Deinococcus-Thermus-Deinococci-Thermales-Thermaceae-Meiothermus-Meiothermus_timidus-WP_026234707</t>
  </si>
  <si>
    <t>tig00000498_g1589.t1</t>
  </si>
  <si>
    <t>gi|641797977|ref|XP_008162179.1|</t>
  </si>
  <si>
    <t>Eukaryota-Metazoa-Chordata-undef-Testudines-Emydidae-Chrysemys-Chrysemys_picta-XP_008162179</t>
  </si>
  <si>
    <t>tig00000615_g2559.t1</t>
  </si>
  <si>
    <t>gi|747096405|ref|XP_011096121.1|</t>
  </si>
  <si>
    <t>Eukaryota-Viridiplantae-Streptophyta-undef-Lamiales-Pedaliaceae-Sesamum-Sesamum_indicum-XP_011096121</t>
  </si>
  <si>
    <t>tig00000821_g4498.t1</t>
  </si>
  <si>
    <t>gi|935606781|ref|WP_054468979.1|</t>
  </si>
  <si>
    <t>Bacteria-undef-Cyanobacteria-undef-Oscillatoriales-Microcoleaceae-Planktothricoides-Planktothricoides_sp._SR001-WP_054468979</t>
  </si>
  <si>
    <t>tig00001029_g6417.t1</t>
  </si>
  <si>
    <t>gi|971506359|dbj|GAQ91849.1|</t>
  </si>
  <si>
    <t>Eukaryota-Viridiplantae-Streptophyta-Klebsormidiophyceae-Klebsormidiales-Klebsormidiaceae-Klebsormidium-Klebsormidium_flaccidum-GAQ91849</t>
  </si>
  <si>
    <t>tig00001365_g8355.t1</t>
  </si>
  <si>
    <t>tig00020537_g10273.t1</t>
  </si>
  <si>
    <t>gi|818739788|gb|KKT82568.1|</t>
  </si>
  <si>
    <t>Bacteria-undef-Candidatus Yanofskybacteria-undef-undef-undef-undef-Candidatus_Yanofskybacteria_bacterium_GW2011_GWA2_44_9-KKT82568</t>
  </si>
  <si>
    <t>tig00020563_g11235.t1</t>
  </si>
  <si>
    <t>tig00020614_g12200.t1</t>
  </si>
  <si>
    <t>gi|971510691|dbj|GAQ87518.1|</t>
  </si>
  <si>
    <t>Eukaryota-Viridiplantae-Streptophyta-Klebsormidiophyceae-Klebsormidiales-Klebsormidiaceae-Klebsormidium-Klebsormidium_flaccidum-GAQ87518</t>
  </si>
  <si>
    <t>tig00021012_g17022.t1</t>
  </si>
  <si>
    <t>tig00021135_g18939.t1</t>
  </si>
  <si>
    <t>gi|760083486|ref|WP_043765963.1|</t>
  </si>
  <si>
    <t>Bacteria-undef-Proteobacteria-Gammaproteobacteria-Nevskiales-Algiphilaceae-Algiphilus-Algiphilus_aromaticivorans-WP_043765963</t>
  </si>
  <si>
    <t>tig00021603_g22812.t1</t>
  </si>
  <si>
    <t>gi|659870280|ref|WP_029917147.1|</t>
  </si>
  <si>
    <t>Bacteria-undef-Proteobacteria-Deltaproteobacteria-Desulfuromonadales-Desulfuromonadaceae-Pelobacter-Pelobacter_seleniigenes-WP_029917147</t>
  </si>
  <si>
    <t>tig00000498_g1590.t1</t>
  </si>
  <si>
    <t>gi|909134934|gb|KNE61002.1|</t>
  </si>
  <si>
    <t>Eukaryota-Fungi-Blastocladiomycota-Blastocladiomycetes-Blastocladiales-Blastocladiaceae-Allomyces-Allomyces_macrogynus-KNE61002</t>
  </si>
  <si>
    <t>tig00000615_g2560.t1</t>
  </si>
  <si>
    <t>gi|698779541|ref|XP_009822814.1|</t>
  </si>
  <si>
    <t>Eukaryota-undef-undef-Oomycetes-Saprolegniales-Saprolegniaceae-Aphanomyces-Aphanomyces_astaci-XP_009822814</t>
  </si>
  <si>
    <t>tig00000093_g3534.t1</t>
  </si>
  <si>
    <t>gi|585661678|ref|XP_006816604.1|</t>
  </si>
  <si>
    <t>Eukaryota-Metazoa-Hemichordata-Enteropneusta-undef-Harrimaniidae-Saccoglossus-Saccoglossus_kowalevskii-XP_006816604</t>
  </si>
  <si>
    <t>tig00000821_g4499.t1</t>
  </si>
  <si>
    <t>gi|955174702|emb|CUG43937.1|</t>
  </si>
  <si>
    <t>Eukaryota-undef-undef-undef-Kinetoplastida-Bodonidae-Bodo-Bodo_saltans-CUG43937</t>
  </si>
  <si>
    <t>tig00001029_g6418.t1</t>
  </si>
  <si>
    <t>gi|168024568|ref|XP_001764808.1|</t>
  </si>
  <si>
    <t>Eukaryota-Viridiplantae-Streptophyta-Bryopsida-Funariales-Funariaceae-Physcomitrella-Physcomitrella_patens-XP_001764808</t>
  </si>
  <si>
    <t>tig00001365_g8356.t1</t>
  </si>
  <si>
    <t>gi|926798409|ref|XP_013906628.1|</t>
  </si>
  <si>
    <t>Eukaryota-Viridiplantae-Chlorophyta-Chlorophyceae-Sphaeropleales-Selenastraceae-Monoraphidium-Monoraphidium_neglectum-XP_013906628</t>
  </si>
  <si>
    <t>tig00001542_g9329.t1</t>
  </si>
  <si>
    <t>gi|731367021|ref|XP_010695386.1|</t>
  </si>
  <si>
    <t>Eukaryota-Viridiplantae-Streptophyta-undef-Caryophyllales-Chenopodiaceae-Beta-Beta_vulgaris-XP_010695386</t>
  </si>
  <si>
    <t>tig00020537_g10274.t1</t>
  </si>
  <si>
    <t>tig00020614_g12201.t1</t>
  </si>
  <si>
    <t>gi|922855086|gb|KOO23567.1|</t>
  </si>
  <si>
    <t>Eukaryota-undef-undef-undef-Prymnesiales-Chrysochromulinaceae-Chrysochromulina-Chrysochromulina_sp._CCMP291-KOO23567</t>
  </si>
  <si>
    <t>tig00020704_g13156.t1</t>
  </si>
  <si>
    <t>gi|407274658|gb|EKF06088.1|</t>
  </si>
  <si>
    <t>Bacteria-undef-Cyanobacteria-undef-Nostocales-Tolypothrichaceae-Tolypothrix-Tolypothrix_sp._PCC_7601-EKF06088</t>
  </si>
  <si>
    <t>tig00020816_g14106.t1</t>
  </si>
  <si>
    <t>tig00020903_g15083.t1</t>
  </si>
  <si>
    <t>gi|930371085|gb|KPI02435.1|</t>
  </si>
  <si>
    <t>Bacteria-undef-Actinobacteria-Actinobacteria-undef-undef-undef-Actinobacteria_bacterium_OV450-KPI02435</t>
  </si>
  <si>
    <t>tig00021135_g18940.t1</t>
  </si>
  <si>
    <t>gi|935660526|ref|WP_054493333.1|</t>
  </si>
  <si>
    <t>Bacteria-undef-Chloroflexi-Ardenticatenia-Ardenticatenales-Ardenticatenaceae-Ardenticatena-Ardenticatena_maritima-WP_054493333</t>
  </si>
  <si>
    <t>tig00000241_g20868.t1</t>
  </si>
  <si>
    <t>gi|1050609373|ref|XP_017627298.1|</t>
  </si>
  <si>
    <t>Eukaryota-Viridiplantae-Streptophyta-undef-Malvales-Malvaceae-Gossypium-Gossypium_arboreum-XP_017627298</t>
  </si>
  <si>
    <t>tig00000248_g21843.t1</t>
  </si>
  <si>
    <t>gi|939177472|ref|YP_009173380.1|</t>
  </si>
  <si>
    <t>Viruses-undef-undef-undef-undef-Phycodnaviridae-undef-Chrysochromulina_ericina_virus-YP_009173380</t>
  </si>
  <si>
    <t>tig00000269_g23767.t1</t>
  </si>
  <si>
    <t>gi|1012303404|gb|AMS24244.1|</t>
  </si>
  <si>
    <t>Eukaryota-Viridiplantae-Streptophyta-Polypodiopsida-Salviniales-Marsileaceae-Marsilea-Marsilea_vestita-AMS24244</t>
  </si>
  <si>
    <t>tig00000383_g24719.t1</t>
  </si>
  <si>
    <t>gi|1020501715|ref|XP_016089668.1|</t>
  </si>
  <si>
    <t>Eukaryota-Metazoa-Chordata-Actinopteri-Cypriniformes-Cyprinidae-Sinocyclocheilus-Sinocyclocheilus_grahami-XP_016089668</t>
  </si>
  <si>
    <t>tig00000057_g61.t1</t>
  </si>
  <si>
    <t>gi|260781890|ref|XP_002586029.1|</t>
  </si>
  <si>
    <t>Eukaryota-Metazoa-Chordata-undef-undef-Branchiostomidae-Branchiostoma-Branchiostoma_floridae-XP_002586029</t>
  </si>
  <si>
    <t>tig00000663_g2972.t1</t>
  </si>
  <si>
    <t>gi|340377279|ref|XP_003387157.1|</t>
  </si>
  <si>
    <t>Eukaryota-Metazoa-Porifera-Demospongiae-Haplosclerida-Niphatidae-Amphimedon-Amphimedon_queenslandica-XP_003387157</t>
  </si>
  <si>
    <t>tig00000851_g4901.t1</t>
  </si>
  <si>
    <t>gi|223994605|ref|XP_002286986.1|</t>
  </si>
  <si>
    <t>Eukaryota-undef-Bacillariophyta-Coscinodiscophyceae-Thalassiosirales-Thalassiosiraceae-Thalassiosira-Thalassiosira_pseudonana-XP_002286986</t>
  </si>
  <si>
    <t>tig00000981_g5876.t1</t>
  </si>
  <si>
    <t>gi|168027493|ref|XP_001766264.1|</t>
  </si>
  <si>
    <t>Eukaryota-Viridiplantae-Streptophyta-Bryopsida-Funariales-Funariaceae-Physcomitrella-Physcomitrella_patens-XP_001766264</t>
  </si>
  <si>
    <t>tig00001073_g6828.t1</t>
  </si>
  <si>
    <t>gi|971519491|dbj|GAQ78655.1|</t>
  </si>
  <si>
    <t>Eukaryota-Viridiplantae-Streptophyta-Klebsormidiophyceae-Klebsormidiales-Klebsormidiaceae-Klebsormidium-Klebsormidium_flaccidum-GAQ78655</t>
  </si>
  <si>
    <t>tig00001250_g7795.t1</t>
  </si>
  <si>
    <t>tig00001467_g8768.t1</t>
  </si>
  <si>
    <t>gi|1054716234|ref|WP_066481861.1|</t>
  </si>
  <si>
    <t>Bacteria-undef-Proteobacteria-Alphaproteobacteria-Sphingomonadales-Sphingomonadaceae-Sphingomonas-undef-WP_066481861</t>
  </si>
  <si>
    <t>tig00001729_g9739.t1</t>
  </si>
  <si>
    <t>tig00020553_g10685.t1</t>
  </si>
  <si>
    <t>gi|1054963591|ref|WP_066717471.1|</t>
  </si>
  <si>
    <t>Bacteria-undef-Proteobacteria-Alphaproteobacteria-Rhizobiales-undef-undef-undef-WP_066717471</t>
  </si>
  <si>
    <t>tig00000042_g15493.t1</t>
  </si>
  <si>
    <t>gi|672170678|ref|XP_008805402.1|</t>
  </si>
  <si>
    <t>Eukaryota-Viridiplantae-Streptophyta-Liliopsida-Arecales-Arecaceae-Phoenix-Phoenix_dactylifera-XP_008805402</t>
  </si>
  <si>
    <t>tig00020951_g16466.t1</t>
  </si>
  <si>
    <t>tig00021037_g17426.t1</t>
  </si>
  <si>
    <t>tig00021111_g18387.t1</t>
  </si>
  <si>
    <t>tig00021221_g19346.t1</t>
  </si>
  <si>
    <t>gi|826291221|ref|XP_012498884.1|</t>
  </si>
  <si>
    <t>Eukaryota-Metazoa-Chordata-Mammalia-Primates-Indriidae-Propithecus-Propithecus_coquereli-XP_012498884</t>
  </si>
  <si>
    <t>tig00021433_g21278.t1</t>
  </si>
  <si>
    <t>gi|902157981|gb|KNA06184.1|</t>
  </si>
  <si>
    <t>Eukaryota-Viridiplantae-Streptophyta-undef-Caryophyllales-Chenopodiaceae-Spinacia-Spinacia_oleracea-KNA06184</t>
  </si>
  <si>
    <t>tig00021721_g23215.t1</t>
  </si>
  <si>
    <t>gi|971511963|dbj|GAQ86244.1|</t>
  </si>
  <si>
    <t>Eukaryota-Viridiplantae-Streptophyta-Klebsormidiophyceae-Klebsormidiales-Klebsormidiaceae-Klebsormidium-Klebsormidium_flaccidum-GAQ86244</t>
  </si>
  <si>
    <t>tig00000430_g617.t1</t>
  </si>
  <si>
    <t>gi|1000780637|gb|KXN71834.1|</t>
  </si>
  <si>
    <t>Eukaryota-Fungi-Zoopagomycota-Entomophthoromycetes-Entomophthorales-Ancylistaceae-Conidiobolus-Conidiobolus_coronatus-KXN71834</t>
  </si>
  <si>
    <t>tig00000498_g1591.t1</t>
  </si>
  <si>
    <t>gi|830127725|ref|XP_012585946.1|</t>
  </si>
  <si>
    <t>Eukaryota-Metazoa-Chordata-Mammalia-Insectivora-Talpidae-Condylura-Condylura_cristata-XP_012585946</t>
  </si>
  <si>
    <t>tig00000615_g2561.t1</t>
  </si>
  <si>
    <t>gi|1026774029|gb|OAE33171.1|</t>
  </si>
  <si>
    <t>Eukaryota-Viridiplantae-Streptophyta-Marchantiopsida-Marchantiales-Marchantiaceae-Marchantia-Marchantia_polymorpha-OAE33171</t>
  </si>
  <si>
    <t>tig00000093_g3535.t1</t>
  </si>
  <si>
    <t>gi|938071180|gb|KPP69608.1|</t>
  </si>
  <si>
    <t>Eukaryota-Metazoa-Chordata-Actinopteri-Osteoglossiformes-Osteoglossidae-Scleropages-Scleropages_formosus-KPP69608</t>
  </si>
  <si>
    <t>tig00000821_g4500.t1</t>
  </si>
  <si>
    <t>gi|1039092367|gb|ANM86844.1|</t>
  </si>
  <si>
    <t>Eukaryota-undef-undef-undef-undef-undef-Stygiella-Stygiella_incarcerata-ANM86844</t>
  </si>
  <si>
    <t>tig00001029_g6419.t1</t>
  </si>
  <si>
    <t>gi|758366677|emb|CEP10884.1|</t>
  </si>
  <si>
    <t>Eukaryota-Fungi-Mucoromycota-undef-Mucorales-Mucoraceae-Parasitella-Parasitella_parasitica-CEP10884</t>
  </si>
  <si>
    <t>tig00001365_g8357.t1</t>
  </si>
  <si>
    <t>gi|595494453|gb|EXX77079.1|</t>
  </si>
  <si>
    <t>Eukaryota-Fungi-Mucoromycota-Glomeromycetes-Glomerales-Glomeraceae-Rhizophagus-Rhizophagus_irregularis-EXX77079</t>
  </si>
  <si>
    <t>tig00001542_g9330.t1</t>
  </si>
  <si>
    <t>gi|827761037|gb|KLO15660.1|</t>
  </si>
  <si>
    <t>Eukaryota-Fungi-Basidiomycota-Agaricomycetes-Hymenochaetales-Schizoporaceae-Schizopora-Schizopora_paradoxa-KLO15660</t>
  </si>
  <si>
    <t>tig00020537_g10275.t1</t>
  </si>
  <si>
    <t>gi|1032649144|gb|OAQ30433.1|</t>
  </si>
  <si>
    <t>Eukaryota-Fungi-Mucoromycota-undef-Mortierellales-Mortierellaceae-Mortierella-Mortierella_elongata-OAQ30433</t>
  </si>
  <si>
    <t>tig00020614_g12202.t1</t>
  </si>
  <si>
    <t>gi|763288383|ref|WP_044149388.1|</t>
  </si>
  <si>
    <t>tig00020704_g13157.t1</t>
  </si>
  <si>
    <t>gi|915280116|ref|XP_013304962.1|</t>
  </si>
  <si>
    <t>Eukaryota-Metazoa-Nematoda-Chromadorea-Rhabditida-Ancylostomatidae-Necator-Necator_americanus-XP_013304962</t>
  </si>
  <si>
    <t>tig00020816_g14107.t1</t>
  </si>
  <si>
    <t>tig00021135_g18941.t1</t>
  </si>
  <si>
    <t>gi|739423357|ref|WP_037283480.1|</t>
  </si>
  <si>
    <t>Bacteria-undef-Firmicutes-Bacilli-Bacillales-Paenibacillaceae-Saccharibacillus-Saccharibacillus_sacchari-WP_037283480</t>
  </si>
  <si>
    <t>tig00021493_g21844.t1</t>
  </si>
  <si>
    <t>gi|695410891|ref|XP_009525330.1|</t>
  </si>
  <si>
    <t>Eukaryota-undef-undef-Oomycetes-Peronosporales-undef-Phytophthora-Phytophthora_sojae-XP_009525330</t>
  </si>
  <si>
    <t>tig00021603_g22814.t1</t>
  </si>
  <si>
    <t>gi|698820153|ref|XP_009843105.1|</t>
  </si>
  <si>
    <t>Eukaryota-undef-undef-Oomycetes-Saprolegniales-Saprolegniaceae-Aphanomyces-Aphanomyces_astaci-XP_009843105</t>
  </si>
  <si>
    <t>tig00000383_g24720.t1</t>
  </si>
  <si>
    <t>gi|1011723323|ref|WP_062567061.1|</t>
  </si>
  <si>
    <t>Bacteria-undef-Proteobacteria-Gammaproteobacteria-Alteromonadales-Pseudoalteromonadaceae-Pseudoalteromonas-Pseudoalteromonas_arabiensis-WP_062567061</t>
  </si>
  <si>
    <t>tig00000430_g618.t1</t>
  </si>
  <si>
    <t>gi|432879031|ref|XP_004073418.1|</t>
  </si>
  <si>
    <t>Eukaryota-Metazoa-Chordata-Actinopteri-Beloniformes-Adrianichthyidae-Oryzias-Oryzias_latipes-XP_004073418</t>
  </si>
  <si>
    <t>tig00000615_g2561.t2</t>
  </si>
  <si>
    <t>tig00000093_g3536.t1</t>
  </si>
  <si>
    <t>gi|530328160|ref|WP_020952829.1|</t>
  </si>
  <si>
    <t>Bacteria-undef-Proteobacteria-Alphaproteobacteria-Rhodobacterales-Rhodobacteraceae-Paracoccus-Paracoccus_aminophilus-WP_020952829</t>
  </si>
  <si>
    <t>tig00000923_g5464.t1</t>
  </si>
  <si>
    <t>gi|470418170|ref|XP_004337065.1|</t>
  </si>
  <si>
    <t>Eukaryota-undef-undef-undef-Longamoebia-Acanthamoebidae-Acanthamoeba-Acanthamoeba_castellanii-XP_004337065</t>
  </si>
  <si>
    <t>tig00001029_g6420.t1</t>
  </si>
  <si>
    <t>gi|504983115|ref|WP_015170217.1|</t>
  </si>
  <si>
    <t>Bacteria-undef-Cyanobacteria-undef-Oscillatoriales-Coleofasciculaceae-Geitlerinema-Geitlerinema_sp._PCC_7407-WP_015170217</t>
  </si>
  <si>
    <t>tig00001178_g7384.t1</t>
  </si>
  <si>
    <t>tig00001542_g9331.t1</t>
  </si>
  <si>
    <t>gi|159480600|ref|XP_001698370.1|</t>
  </si>
  <si>
    <t>Eukaryota-Viridiplantae-Chlorophyta-Chlorophyceae-Chlamydomonadales-Chlamydomonadaceae-Chlamydomonas-Chlamydomonas_reinhardtii-XP_001698370</t>
  </si>
  <si>
    <t>tig00020614_g12203.t1</t>
  </si>
  <si>
    <t>gi|470264889|ref|XP_004361338.1|</t>
  </si>
  <si>
    <t>Eukaryota-undef-undef-undef-Dictyosteliida-undef-Dictyostelium-Dictyostelium_fasciculatum-XP_004361338</t>
  </si>
  <si>
    <t>tig00020816_g14108.t1</t>
  </si>
  <si>
    <t>gi|551597420|ref|XP_005780817.1|</t>
  </si>
  <si>
    <t>Eukaryota-undef-undef-undef-Isochrysidales-Noelaerhabdaceae-Emiliania-Emiliania_huxleyi-XP_005780817</t>
  </si>
  <si>
    <t>tig00021135_g18942.t1</t>
  </si>
  <si>
    <t>gi|326497307|dbj|BAK02238.1|</t>
  </si>
  <si>
    <t>Eukaryota-Viridiplantae-Streptophyta-Liliopsida-Poales-Poaceae-Hordeum-Hordeum_vulgare-BAK02238</t>
  </si>
  <si>
    <t>tig00000241_g20870.t1</t>
  </si>
  <si>
    <t>gi|970062769|ref|XP_015058290.1|</t>
  </si>
  <si>
    <t>Eukaryota-Viridiplantae-Streptophyta-undef-Solanales-Solanaceae-Solanum-Solanum_pennellii-XP_015058290</t>
  </si>
  <si>
    <t>tig00021493_g21845.t1</t>
  </si>
  <si>
    <t>gi|1028568878|gb|OAJ37182.1|</t>
  </si>
  <si>
    <t>Eukaryota-Fungi-Chytridiomycota-Chytridiomycetes-Rhizophydiales-undef-Batrachochytrium-Batrachochytrium_dendrobatidis-OAJ37182</t>
  </si>
  <si>
    <t>tig00000383_g24721.t1</t>
  </si>
  <si>
    <t>gi|502483958|ref|WP_012803075.1|</t>
  </si>
  <si>
    <t>Bacteria-undef-Actinobacteria-Coriobacteriia-Eggerthellales-Eggerthellaceae-Cryptobacterium-Cryptobacterium_curtum-WP_012803075</t>
  </si>
  <si>
    <t>tig00000498_g1593.t1</t>
  </si>
  <si>
    <t>tig00000615_g2562.t1</t>
  </si>
  <si>
    <t>gi|692303324|ref|WP_032124269.1|</t>
  </si>
  <si>
    <t>Bacteria-undef-Chlamydiae-Chlamydiia-Chlamydiales-undef-undef-undef-WP_032124269</t>
  </si>
  <si>
    <t>tig00001029_g6421.t1</t>
  </si>
  <si>
    <t>gi|871952349|emb|CRX38123.1|</t>
  </si>
  <si>
    <t>Bacteria-undef-Chlamydiae-Chlamydiia-Parachlamydiales-Criblamydiaceae-Estrella-Estrella_lausannensis-CRX38123</t>
  </si>
  <si>
    <t>tig00001545_g9332.t1</t>
  </si>
  <si>
    <t>gi|698795922|ref|XP_009830990.1|</t>
  </si>
  <si>
    <t>Eukaryota-undef-undef-Oomycetes-Saprolegniales-Saprolegniaceae-Aphanomyces-Aphanomyces_astaci-XP_009830990</t>
  </si>
  <si>
    <t>tig00020614_g12204.t1</t>
  </si>
  <si>
    <t>gi|545354267|ref|XP_005642968.1|</t>
  </si>
  <si>
    <t>Eukaryota-Viridiplantae-Chlorophyta-Trebouxiophyceae-undef-Coccomyxaceae-Coccomyxa-Coccomyxa_subellipsoidea-XP_005642968</t>
  </si>
  <si>
    <t>tig00020903_g15085.t1</t>
  </si>
  <si>
    <t>gi|552918811|gb|ESA03679.1|</t>
  </si>
  <si>
    <t>Eukaryota-Fungi-Mucoromycota-Glomeromycetes-Glomerales-Glomeraceae-Rhizophagus-Rhizophagus_irregularis-ESA03679</t>
  </si>
  <si>
    <t>tig00021135_g18943.t1</t>
  </si>
  <si>
    <t>gi|746341094|ref|WP_039386241.1|</t>
  </si>
  <si>
    <t>Bacteria-undef-Chlamydiae-Chlamydiia-Parachlamydiales-Parachlamydiaceae-Neochlamydia-Neochlamydia_sp._TUME1-WP_039386241</t>
  </si>
  <si>
    <t>tig00000269_g23770.t1</t>
  </si>
  <si>
    <t>gi|87285884|gb|EAQ77798.1|</t>
  </si>
  <si>
    <t>Bacteria-undef-Planctomycetes-Planctomycetia-Planctomycetales-Planctomycetaceae-Blastopirellula-Blastopirellula_marina-EAQ77798</t>
  </si>
  <si>
    <t>tig00000383_g24722.t1</t>
  </si>
  <si>
    <t>gi|758359069|emb|CEP18406.1|</t>
  </si>
  <si>
    <t>Eukaryota-Fungi-Mucoromycota-undef-Mucorales-Mucoraceae-Parasitella-Parasitella_parasitica-CEP18406</t>
  </si>
  <si>
    <t>tig00000615_g2563.t1</t>
  </si>
  <si>
    <t>gi|552931990|gb|ESA15517.1|</t>
  </si>
  <si>
    <t>Eukaryota-Fungi-Mucoromycota-Glomeromycetes-Glomerales-Glomeraceae-Rhizophagus-Rhizophagus_irregularis-ESA15517</t>
  </si>
  <si>
    <t>tig00000093_g3538.t1</t>
  </si>
  <si>
    <t>gi|357113483|ref|XP_003558532.1|</t>
  </si>
  <si>
    <t>Eukaryota-Viridiplantae-Streptophyta-Liliopsida-Poales-Poaceae-Brachypodium-Brachypodium_distachyon-XP_003558532</t>
  </si>
  <si>
    <t>tig00000923_g5466.t1</t>
  </si>
  <si>
    <t>gi|907697941|ref|XP_013109189.1|</t>
  </si>
  <si>
    <t>Eukaryota-Metazoa-Arthropoda-Insecta-Diptera-Muscidae-Stomoxys-Stomoxys_calcitrans-XP_013109189</t>
  </si>
  <si>
    <t>tig00001178_g7386.t1</t>
  </si>
  <si>
    <t>gi|971515886|dbj|GAQ82300.1|</t>
  </si>
  <si>
    <t>Eukaryota-Viridiplantae-Streptophyta-Klebsormidiophyceae-Klebsormidiales-Klebsormidiaceae-Klebsormidium-Klebsormidium_flaccidum-GAQ82300</t>
  </si>
  <si>
    <t>tig00001545_g9333.t1</t>
  </si>
  <si>
    <t>gi|255077860|ref|XP_002502510.1|</t>
  </si>
  <si>
    <t>Eukaryota-Viridiplantae-Chlorophyta-Mamiellophyceae-Mamiellales-Mamiellaceae-Micromonas-Micromonas_commoda-XP_002502510</t>
  </si>
  <si>
    <t>tig00020537_g10278.t1</t>
  </si>
  <si>
    <t>gi|1027024948|ref|XP_016604461.1|</t>
  </si>
  <si>
    <t>Eukaryota-Fungi-Chytridiomycota-Chytridiomycetes-Spizellomycetales-Spizellomycetaceae-Spizellomyces-Spizellomyces_punctatus-XP_016604461</t>
  </si>
  <si>
    <t>tig00020614_g12205.t1</t>
  </si>
  <si>
    <t>gi|974057700|ref|XP_015225867.1|</t>
  </si>
  <si>
    <t>Eukaryota-Metazoa-Chordata-Actinopteri-Cyprinodontiformes-Cyprinodontidae-Cyprinodon-Cyprinodon_variegatus-XP_015225867</t>
  </si>
  <si>
    <t>tig00020816_g14110.t1</t>
  </si>
  <si>
    <t>tig00020903_g15086.t1</t>
  </si>
  <si>
    <t>gi|470401679|ref|XP_004335609.1|</t>
  </si>
  <si>
    <t>Eukaryota-undef-undef-undef-Longamoebia-Acanthamoebidae-Acanthamoeba-Acanthamoeba_castellanii-XP_004335609</t>
  </si>
  <si>
    <t>tig00021012_g17027.t1</t>
  </si>
  <si>
    <t>gi|1045429954|gb|OCF24303.1|</t>
  </si>
  <si>
    <t>Eukaryota-Fungi-Basidiomycota-Tremellomycetes-Tremellales-Cryptococcaceae-Kwoniella-Kwoniella_bestiolae-OCF24303</t>
  </si>
  <si>
    <t>tig00021135_g18944.t1</t>
  </si>
  <si>
    <t>gi|470484073|ref|XP_004344035.1|</t>
  </si>
  <si>
    <t>Eukaryota-undef-undef-undef-Longamoebia-Acanthamoebidae-Acanthamoeba-Acanthamoeba_castellanii-XP_004344035</t>
  </si>
  <si>
    <t>tig00021281_g19907.t1</t>
  </si>
  <si>
    <t>gi|636667214|gb|AIA10599.1|</t>
  </si>
  <si>
    <t>Bacteria-undef-undef-undef-undef-undef-undef-uncultured_bacterium-AIA10599</t>
  </si>
  <si>
    <t>tig00000241_g20872.t1</t>
  </si>
  <si>
    <t>gi|738624064|ref|WP_036533668.1|</t>
  </si>
  <si>
    <t>Bacteria-undef-Cyanobacteria-undef-Synechococcales-Leptolyngbyaceae-Neosynechococcus-Neosynechococcus_sphagnicola-WP_036533668</t>
  </si>
  <si>
    <t>tig00021603_g22817.t1</t>
  </si>
  <si>
    <t>gi|490606812|ref|WP_004471821.1|</t>
  </si>
  <si>
    <t>Bacteria-undef-Spirochaetes-Spirochaetia-undef-Leptospiraceae-Leptospira-Leptospira_santarosai-WP_004471821</t>
  </si>
  <si>
    <t>tig00000383_g24723.t1</t>
  </si>
  <si>
    <t>gi|966649803|gb|KTF84713.1|</t>
  </si>
  <si>
    <t>Eukaryota-Metazoa-Chordata-Actinopteri-Cypriniformes-Cyprinidae-Cyprinus-Cyprinus_carpio-KTF84713</t>
  </si>
  <si>
    <t>tig00000615_g2564.t1</t>
  </si>
  <si>
    <t>gi|738026100|ref|WP_035985018.1|</t>
  </si>
  <si>
    <t>Bacteria-undef-Cyanobacteria-undef-Synechococcales-Leptolyngbyaceae-Leptolyngbya-Leptolyngbya_sp._KIOST-1-WP_035985018</t>
  </si>
  <si>
    <t>tig00000093_g3539.t1</t>
  </si>
  <si>
    <t>gi|672130577|ref|XP_008788822.1|</t>
  </si>
  <si>
    <t>Eukaryota-Viridiplantae-Streptophyta-Liliopsida-Arecales-Arecaceae-Phoenix-Phoenix_dactylifera-XP_008788822</t>
  </si>
  <si>
    <t>tig00000923_g5467.t1</t>
  </si>
  <si>
    <t>gi|1004142721|gb|KXZ50707.1|</t>
  </si>
  <si>
    <t>Eukaryota-Viridiplantae-Chlorophyta-Chlorophyceae-Chlamydomonadales-Volvocaceae-Gonium-Gonium_pectorale-KXZ50707</t>
  </si>
  <si>
    <t>tig00001365_g8361.t1</t>
  </si>
  <si>
    <t>gi|922853585|gb|KOO22190.1|</t>
  </si>
  <si>
    <t>Eukaryota-undef-undef-undef-Prymnesiales-Chrysochromulinaceae-Chrysochromulina-Chrysochromulina_sp._CCMP291-KOO22190</t>
  </si>
  <si>
    <t>tig00001545_g9334.t1</t>
  </si>
  <si>
    <t>tig00020704_g13161.t1</t>
  </si>
  <si>
    <t>tig00020903_g15087.t1</t>
  </si>
  <si>
    <t>gi|760028221|ref|WP_043711296.1|</t>
  </si>
  <si>
    <t>Bacteria-undef-Proteobacteria-Deltaproteobacteria-Myxococcales-Myxococcaceae-Myxococcus-Myxococcus_fulvus-WP_043711296</t>
  </si>
  <si>
    <t>tig00021135_g18945.t1</t>
  </si>
  <si>
    <t>gi|971091448|emb|CRI67814.1|</t>
  </si>
  <si>
    <t>Bacteria-undef-Proteobacteria-Gammaproteobacteria-Chromatiales-Chromatiaceae-Thiocapsa-Thiocapsa_sp._KS1-CRI67814</t>
  </si>
  <si>
    <t>tig00021281_g19908.t1</t>
  </si>
  <si>
    <t>tig00000241_g20873.t1</t>
  </si>
  <si>
    <t>gi|498157909|ref|WP_010472065.1|</t>
  </si>
  <si>
    <t>Bacteria-undef-Cyanobacteria-undef-Synechococcales-Acaryochloridaceae-Acaryochloris-Acaryochloris_sp._CCMEE_5410-WP_010472065</t>
  </si>
  <si>
    <t>tig00021493_g21848.t1</t>
  </si>
  <si>
    <t>gi|156552527|ref|XP_001599397.1|</t>
  </si>
  <si>
    <t>Eukaryota-Metazoa-Arthropoda-Insecta-Hymenoptera-Pteromalidae-Nasonia-Nasonia_vitripennis-XP_001599397</t>
  </si>
  <si>
    <t>tig00021603_g22817.t2</t>
  </si>
  <si>
    <t>tig00000269_g23772.t1</t>
  </si>
  <si>
    <t>tig00000383_g24724.t1</t>
  </si>
  <si>
    <t>gi|1026985226|ref|XP_016608317.1|</t>
  </si>
  <si>
    <t>Eukaryota-Fungi-Chytridiomycota-Chytridiomycetes-Spizellomycetales-Spizellomycetaceae-Spizellomyces-Spizellomyces_punctatus-XP_016608317</t>
  </si>
  <si>
    <t>tig00000498_g1596.t1</t>
  </si>
  <si>
    <t>gi|672051328|ref|XP_008761578.1|</t>
  </si>
  <si>
    <t>Eukaryota-Metazoa-Chordata-Mammalia-Rodentia-Muridae-Rattus-Rattus_norvegicus-XP_008761578</t>
  </si>
  <si>
    <t>tig00000093_g3540.t1</t>
  </si>
  <si>
    <t>gi|1009112884|ref|XP_015870594.1|</t>
  </si>
  <si>
    <t>Eukaryota-Viridiplantae-Streptophyta-undef-Rosales-Rhamnaceae-Ziziphus-Ziziphus_jujuba-XP_015870594</t>
  </si>
  <si>
    <t>tig00000923_g5468.t1</t>
  </si>
  <si>
    <t>gi|503088422|ref|WP_013323270.1|</t>
  </si>
  <si>
    <t>Bacteria-undef-Cyanobacteria-undef-Oscillatoriales-Cyanothecaceae-Cyanothece-Cyanothece_sp._PCC_7822-WP_013323270</t>
  </si>
  <si>
    <t>tig00001365_g8362.t1</t>
  </si>
  <si>
    <t>gi|470393715|ref|XP_004334914.1|</t>
  </si>
  <si>
    <t>Eukaryota-undef-undef-undef-Longamoebia-Acanthamoebidae-Acanthamoeba-Acanthamoeba_castellanii-XP_004334914</t>
  </si>
  <si>
    <t>tig00001545_g9335.t1</t>
  </si>
  <si>
    <t>gi|751004543|gb|KIK46641.1|</t>
  </si>
  <si>
    <t>Eukaryota-Fungi-Basidiomycota-Agaricomycetes-Boletales-Suillaceae-Suillus-Suillus_luteus-KIK46641</t>
  </si>
  <si>
    <t>tig00020537_g10280.t1</t>
  </si>
  <si>
    <t>gi|1002220114|gb|KXT15030.1|</t>
  </si>
  <si>
    <t>Eukaryota-Fungi-Ascomycota-Dothideomycetes-Capnodiales-Mycosphaerellaceae-Pseudocercospora-Pseudocercospora_musae-KXT15030</t>
  </si>
  <si>
    <t>tig00020614_g12207.t1</t>
  </si>
  <si>
    <t>gi|1049312477|gb|OCQ90743.1|</t>
  </si>
  <si>
    <t>Bacteria-undef-Cyanobacteria-undef-Nostocales-Nostocaceae-Nostoc-Nostoc_sp._MBR_210-OCQ90743</t>
  </si>
  <si>
    <t>tig00020704_g13162.t1</t>
  </si>
  <si>
    <t>gi|156095795|ref|XP_001613932.1|</t>
  </si>
  <si>
    <t>Eukaryota-undef-Apicomplexa-Aconoidasida-Haemosporida-Plasmodiidae-Plasmodium-Plasmodium_vivax-XP_001613932</t>
  </si>
  <si>
    <t>tig00020816_g14112.t1</t>
  </si>
  <si>
    <t>gi|1032654750|gb|OAQ36016.1|</t>
  </si>
  <si>
    <t>Eukaryota-Fungi-Mucoromycota-undef-Mortierellales-Mortierellaceae-Mortierella-Mortierella_elongata-OAQ36016</t>
  </si>
  <si>
    <t>tig00020903_g15088.t1</t>
  </si>
  <si>
    <t>gi|971515040|dbj|GAQ83175.1|</t>
  </si>
  <si>
    <t>Eukaryota-Viridiplantae-Streptophyta-Klebsormidiophyceae-Klebsormidiales-Klebsormidiaceae-Klebsormidium-Klebsormidium_flaccidum-GAQ83175</t>
  </si>
  <si>
    <t>tig00021281_g19909.t1</t>
  </si>
  <si>
    <t>gi|919167663|ref|WP_052723294.1|</t>
  </si>
  <si>
    <t>Archaea-undef-Euryarchaeota-Methanomicrobia-Methanosarcinales-Methanosarcinaceae-Methanosarcina-Methanosarcina_barkeri-WP_052723294</t>
  </si>
  <si>
    <t>tig00000241_g20874.t1</t>
  </si>
  <si>
    <t>gi|77176709|gb|ABA64469.1|</t>
  </si>
  <si>
    <t>Eukaryota-undef-undef-Glaucocystophyceae-Glaucocystales-Glaucocystaceae-Glaucocystis-Glaucocystis_nostochinearum-ABA64469</t>
  </si>
  <si>
    <t>tig00000269_g23773.t1</t>
  </si>
  <si>
    <t>tig00000383_g24725.t1</t>
  </si>
  <si>
    <t>gi|971072798|ref|WP_058882985.1|</t>
  </si>
  <si>
    <t>Bacteria-undef-Cyanobacteria-undef-Oscillatoriales-undef-undef-Oscillatoriales_cyanobacterium_MTP1-WP_058882985</t>
  </si>
  <si>
    <t>tig00000498_g1597.t1</t>
  </si>
  <si>
    <t>gi|980026249|emb|CUS95990.1|</t>
  </si>
  <si>
    <t>Bacteria-undef-Candidatus Kryptonia-undef-undef-undef-Candidatus Kryptobacter-Candidatus_Kryptobacter_tengchongensis-CUS95990</t>
  </si>
  <si>
    <t>tig00000615_g2566.t1</t>
  </si>
  <si>
    <t>gi|595778354|ref|XP_007267720.1|</t>
  </si>
  <si>
    <t>Eukaryota-Fungi-Basidiomycota-Agaricomycetes-Hymenochaetales-Hymenochaetaceae-Fomitiporia-Fomitiporia_mediterranea-XP_007267720</t>
  </si>
  <si>
    <t>tig00000093_g3541.t1</t>
  </si>
  <si>
    <t>gi|494498540|ref|WP_007288006.1|</t>
  </si>
  <si>
    <t>tig00000923_g5469.t1</t>
  </si>
  <si>
    <t>gi|919588611|ref|WP_052886365.1|</t>
  </si>
  <si>
    <t>Archaea-undef-Crenarchaeota-Thermoprotei-Thermoproteales-Thermofilaceae-Thermofilum-Thermofilum_carboxyditrophus-WP_052886365</t>
  </si>
  <si>
    <t>tig00001365_g8363.t1</t>
  </si>
  <si>
    <t>gi|123509244|ref|XP_001329811.1|</t>
  </si>
  <si>
    <t>Eukaryota-undef-undef-undef-Trichomonadida-Trichomonadidae-Trichomonas-Trichomonas_vaginalis-XP_001329811</t>
  </si>
  <si>
    <t>tig00020537_g10281.t1</t>
  </si>
  <si>
    <t>gi|298706852|emb|CBJ25816.1|</t>
  </si>
  <si>
    <t>Eukaryota-undef-Phaeophyceae-undef-Ectocarpales-Ectocarpaceae-Ectocarpus-Ectocarpus_siliculosus-CBJ25816</t>
  </si>
  <si>
    <t>tig00020563_g11242.t1</t>
  </si>
  <si>
    <t>gi|224001170|ref|XP_002290257.1|</t>
  </si>
  <si>
    <t>Eukaryota-undef-Bacillariophyta-Coscinodiscophyceae-Thalassiosirales-Thalassiosiraceae-Thalassiosira-Thalassiosira_pseudonana-XP_002290257</t>
  </si>
  <si>
    <t>tig00020614_g12208.t1</t>
  </si>
  <si>
    <t>gi|145346948|ref|XP_001417943.1|</t>
  </si>
  <si>
    <t>Eukaryota-Viridiplantae-Chlorophyta-Mamiellophyceae-Mamiellales-Bathycoccaceae-Ostreococcus-Ostreococcus_'lucimarinus'-XP_001417943</t>
  </si>
  <si>
    <t>tig00020704_g13163.t1</t>
  </si>
  <si>
    <t>gi|1016880419|ref|YP_009243902.1|</t>
  </si>
  <si>
    <t>Eukaryota-undef-undef-Florideophyceae-Corallinales-Sporolithaceae-Sporolithon-Sporolithon_durum-YP_009243902</t>
  </si>
  <si>
    <t>tig00020816_g14113.t1</t>
  </si>
  <si>
    <t>tig00020903_g15089.t1</t>
  </si>
  <si>
    <t>gi|298710337|emb|CBJ31955.1|</t>
  </si>
  <si>
    <t>Eukaryota-undef-Phaeophyceae-undef-Ectocarpales-Ectocarpaceae-Ectocarpus-Ectocarpus_siliculosus-CBJ31955</t>
  </si>
  <si>
    <t>tig00021135_g18947.t1</t>
  </si>
  <si>
    <t>gi|970019217|ref|XP_015070804.1|</t>
  </si>
  <si>
    <t>Eukaryota-Viridiplantae-Streptophyta-undef-Solanales-Solanaceae-Solanum-Solanum_pennellii-XP_015070804</t>
  </si>
  <si>
    <t>tig00021281_g19910.t1</t>
  </si>
  <si>
    <t>gi|503484022|ref|WP_013718683.1|</t>
  </si>
  <si>
    <t>Archaea-undef-Euryarchaeota-Methanomicrobia-Methanosarcinales-Methanosaetaceae-Methanosaeta-Methanosaeta_concilii-WP_013718683</t>
  </si>
  <si>
    <t>tig00000241_g20875.t1</t>
  </si>
  <si>
    <t>gi|923123769|ref|XP_013755353.1|</t>
  </si>
  <si>
    <t>Eukaryota-undef-undef-undef-undef-Apusomonadidae-Thecamonas-Thecamonas_trahens-XP_013755353</t>
  </si>
  <si>
    <t>tig00021493_g21850.t1</t>
  </si>
  <si>
    <t>tig00000383_g24726.t1</t>
  </si>
  <si>
    <t>gi|281211749|gb|EFA85911.1|</t>
  </si>
  <si>
    <t>Eukaryota-undef-undef-undef-Dictyosteliida-undef-Polysphondylium-Polysphondylium_pallidum-EFA85911</t>
  </si>
  <si>
    <t>tig00000498_g1598.t1</t>
  </si>
  <si>
    <t>gi|1026976728|ref|XP_016608744.1|</t>
  </si>
  <si>
    <t>Eukaryota-Fungi-Chytridiomycota-Chytridiomycetes-Spizellomycetales-Spizellomycetaceae-Spizellomyces-Spizellomyces_punctatus-XP_016608744</t>
  </si>
  <si>
    <t>tig00000615_g2567.t1</t>
  </si>
  <si>
    <t>gi|168054090|ref|XP_001779466.1|</t>
  </si>
  <si>
    <t>Eukaryota-Viridiplantae-Streptophyta-Bryopsida-Funariales-Funariaceae-Physcomitrella-Physcomitrella_patens-XP_001779466</t>
  </si>
  <si>
    <t>tig00000093_g3542.t1</t>
  </si>
  <si>
    <t>gi|575473360|ref|XP_006675973.1|</t>
  </si>
  <si>
    <t>Eukaryota-Fungi-Chytridiomycota-Chytridiomycetes-Rhizophydiales-undef-Batrachochytrium-Batrachochytrium_dendrobatidis-XP_006675973</t>
  </si>
  <si>
    <t>tig00000821_g4507.t1</t>
  </si>
  <si>
    <t>gi|693496612|emb|CEG00367.1|</t>
  </si>
  <si>
    <t>Eukaryota-Viridiplantae-Chlorophyta-Mamiellophyceae-Mamiellales-Bathycoccaceae-Ostreococcus-Ostreococcus_tauri-CEG00367</t>
  </si>
  <si>
    <t>tig00000923_g5470.t1</t>
  </si>
  <si>
    <t>gi|1013937238|gb|KYQ90934.1|</t>
  </si>
  <si>
    <t>Eukaryota-undef-undef-undef-Dictyosteliida-undef-Dictyostelium-Dictyostelium_lacteum-KYQ90934</t>
  </si>
  <si>
    <t>tig00001545_g9337.t1</t>
  </si>
  <si>
    <t>gi|951063500|ref|XP_014523291.1|</t>
  </si>
  <si>
    <t>Eukaryota-Viridiplantae-Streptophyta-undef-Fabales-Fabaceae-Vigna-Vigna_radiata-XP_014523291</t>
  </si>
  <si>
    <t>tig00020614_g12209.t1</t>
  </si>
  <si>
    <t>gi|554668915|ref|WP_023171274.1|</t>
  </si>
  <si>
    <t>tig00020704_g13164.t1</t>
  </si>
  <si>
    <t>gi|1035896036|gb|OAY25639.1|</t>
  </si>
  <si>
    <t>Eukaryota-Viridiplantae-Streptophyta-undef-Malpighiales-Euphorbiaceae-Manihot-Manihot_esculenta-OAY25639</t>
  </si>
  <si>
    <t>tig00020816_g14114.t1</t>
  </si>
  <si>
    <t>gi|907746845|ref|XP_013117318.1|</t>
  </si>
  <si>
    <t>Eukaryota-Metazoa-Arthropoda-Insecta-Diptera-Muscidae-Stomoxys-Stomoxys_calcitrans-XP_013117318</t>
  </si>
  <si>
    <t>tig00020903_g15090.t1</t>
  </si>
  <si>
    <t>gi|659122203|ref|XP_008461019.1|</t>
  </si>
  <si>
    <t>Eukaryota-Viridiplantae-Streptophyta-undef-Cucurbitales-Cucurbitaceae-Cucumis-Cucumis_melo-XP_008461019</t>
  </si>
  <si>
    <t>tig00021072_g17980.t1</t>
  </si>
  <si>
    <t>tig00021281_g19911.t1</t>
  </si>
  <si>
    <t>gi|255075983|ref|XP_002501666.1|</t>
  </si>
  <si>
    <t>Eukaryota-Viridiplantae-Chlorophyta-Mamiellophyceae-Mamiellales-Mamiellaceae-Micromonas-Micromonas_commoda-XP_002501666</t>
  </si>
  <si>
    <t>tig00000241_g20875.t2</t>
  </si>
  <si>
    <t>tig00021493_g21851.t1</t>
  </si>
  <si>
    <t>tig00000269_g23775.t1</t>
  </si>
  <si>
    <t>gi|503910875|ref|WP_014144869.1|</t>
  </si>
  <si>
    <t>Bacteria-undef-Actinobacteria-Actinobacteria-Streptomycetales-Streptomycetaceae-Streptomyces-Streptomyces_cattleya-WP_014144869</t>
  </si>
  <si>
    <t>tig00000383_g24727.t1</t>
  </si>
  <si>
    <t>gi|123446898|ref|XP_001312195.1|</t>
  </si>
  <si>
    <t>Eukaryota-undef-undef-undef-Trichomonadida-Trichomonadidae-Trichomonas-Trichomonas_vaginalis-XP_001312195</t>
  </si>
  <si>
    <t>tig00000615_g2568.t1</t>
  </si>
  <si>
    <t>gi|954196328|gb|KRX09029.1|</t>
  </si>
  <si>
    <t>Eukaryota-undef-undef-Oligohymenophorea-Philasterida-Pseudocohnilembidae-Pseudocohnilembus-Pseudocohnilembus_persalinus-KRX09029</t>
  </si>
  <si>
    <t>tig00000093_g3543.t1</t>
  </si>
  <si>
    <t>gi|551555029|ref|XP_005764720.1|</t>
  </si>
  <si>
    <t>Eukaryota-undef-undef-undef-Isochrysidales-Noelaerhabdaceae-Emiliania-Emiliania_huxleyi-XP_005764720</t>
  </si>
  <si>
    <t>tig00000821_g4508.t1</t>
  </si>
  <si>
    <t>gi|929760224|ref|XP_014155093.1|</t>
  </si>
  <si>
    <t>Eukaryota-undef-undef-Ichthyosporea-Ichthyophonida-undef-Sphaeroforma-Sphaeroforma_arctica-XP_014155093</t>
  </si>
  <si>
    <t>tig00000923_g5471.t1</t>
  </si>
  <si>
    <t>gi|541040440|gb|ERG79918.1|</t>
  </si>
  <si>
    <t>Eukaryota-Metazoa-Nematoda-Chromadorea-Ascaridida-Ascarididae-Ascaris-Ascaris_suum-ERG79918</t>
  </si>
  <si>
    <t>tig00001029_g6427.t1</t>
  </si>
  <si>
    <t>tig00001545_g9338.t1</t>
  </si>
  <si>
    <t>gi|511004050|gb|EPB85431.1|</t>
  </si>
  <si>
    <t>Eukaryota-Fungi-Mucoromycota-undef-Mucorales-Mucoraceae-Mucor-Mucor_circinelloides-EPB85431</t>
  </si>
  <si>
    <t>tig00020537_g10283.t1</t>
  </si>
  <si>
    <t>gi|241655167|ref|XP_002411356.1|</t>
  </si>
  <si>
    <t>Eukaryota-Metazoa-Arthropoda-Arachnida-Ixodida-Ixodidae-Ixodes-Ixodes_scapularis-XP_002411356</t>
  </si>
  <si>
    <t>tig00020563_g11244.t1</t>
  </si>
  <si>
    <t>gi|909146244|gb|KNE69779.1|</t>
  </si>
  <si>
    <t>Eukaryota-Fungi-Blastocladiomycota-Blastocladiomycetes-Blastocladiales-Blastocladiaceae-Allomyces-Allomyces_macrogynus-KNE69779</t>
  </si>
  <si>
    <t>tig00020816_g14115.t1</t>
  </si>
  <si>
    <t>gi|813137191|ref|XP_012198724.1|</t>
  </si>
  <si>
    <t>Eukaryota-undef-undef-Oomycetes-Saprolegniales-Saprolegniaceae-Saprolegnia-Saprolegnia_parasitica-XP_012198724</t>
  </si>
  <si>
    <t>tig00020903_g15091.t1</t>
  </si>
  <si>
    <t>gi|1025094197|ref|XP_016457818.1|</t>
  </si>
  <si>
    <t>Eukaryota-Viridiplantae-Streptophyta-undef-Solanales-Solanaceae-Nicotiana-Nicotiana_tabacum-XP_016457818</t>
  </si>
  <si>
    <t>tig00021012_g17032.t1</t>
  </si>
  <si>
    <t>tig00021135_g18949.t1</t>
  </si>
  <si>
    <t>gi|1026957501|ref|XP_016610999.1|</t>
  </si>
  <si>
    <t>Eukaryota-Fungi-Chytridiomycota-Chytridiomycetes-Spizellomycetales-Spizellomycetaceae-Spizellomyces-Spizellomyces_punctatus-XP_016610999</t>
  </si>
  <si>
    <t>tig00021281_g19912.t1</t>
  </si>
  <si>
    <t>gi|302814346|ref|XP_002988857.1|</t>
  </si>
  <si>
    <t>Eukaryota-Viridiplantae-Streptophyta-Lycopodiopsida-Selaginellales-Selaginellaceae-Selaginella-Selaginella_moellendorffii-XP_002988857</t>
  </si>
  <si>
    <t>tig00000241_g20876.t1</t>
  </si>
  <si>
    <t>gi|494518854|ref|WP_007308309.1|</t>
  </si>
  <si>
    <t>Bacteria-undef-Cyanobacteria-undef-Chroococcales-Aphanothecaceae-Crocosphaera-Crocosphaera_watsonii-WP_007308309</t>
  </si>
  <si>
    <t>tig00000269_g23776.t1</t>
  </si>
  <si>
    <t>gi|674939594|emb|CDX93731.1|</t>
  </si>
  <si>
    <t>Eukaryota-Viridiplantae-Streptophyta-undef-Brassicales-Brassicaceae-Brassica-Brassica_napus-CDX93731</t>
  </si>
  <si>
    <t>tig00000615_g2569.t1</t>
  </si>
  <si>
    <t>gi|544211122|ref|XP_005535961.1|</t>
  </si>
  <si>
    <t>Eukaryota-undef-undef-Bangiophyceae-Cyanidiales-Cyanidiaceae-Cyanidioschyzon-Cyanidioschyzon_merolae-XP_005535961</t>
  </si>
  <si>
    <t>tig00000093_g3544.t1</t>
  </si>
  <si>
    <t>gi|769824961|ref|XP_006878528.2|</t>
  </si>
  <si>
    <t>Eukaryota-Viridiplantae-Streptophyta-undef-Amborellales-Amborellaceae-Amborella-Amborella_trichopoda-XP_006878528</t>
  </si>
  <si>
    <t>tig00000821_g4509.t1</t>
  </si>
  <si>
    <t>gi|321261676|ref|XP_003195557.1|</t>
  </si>
  <si>
    <t>Eukaryota-Fungi-Basidiomycota-Tremellomycetes-Tremellales-Cryptococcaceae-Cryptococcus-Cryptococcus_gattii_VGI-XP_003195557</t>
  </si>
  <si>
    <t>tig00001164_g7392.t1</t>
  </si>
  <si>
    <t>gi|738531370|ref|WP_036479784.1|</t>
  </si>
  <si>
    <t>Bacteria-undef-Cyanobacteria-undef-Pleurocapsales-Hyellaceae-Myxosarcina-Myxosarcina_sp._GI1-WP_036479784</t>
  </si>
  <si>
    <t>tig00020537_g10284.t1</t>
  </si>
  <si>
    <t>gi|198424105|ref|XP_002124190.1|</t>
  </si>
  <si>
    <t>Eukaryota-Metazoa-Chordata-Ascidiacea-Enterogona-Cionidae-Ciona-Ciona_intestinalis-XP_002124190</t>
  </si>
  <si>
    <t>tig00020816_g14116.t1</t>
  </si>
  <si>
    <t>gi|943712892|ref|WP_055506335.1|</t>
  </si>
  <si>
    <t>Bacteria-undef-Actinobacteria-Actinobacteria-Streptosporangiales-Streptosporangiaceae-Nonomuraea-Nonomuraea_sp._NBRC_110462-WP_055506335</t>
  </si>
  <si>
    <t>tig00020903_g15092.t1</t>
  </si>
  <si>
    <t>gi|470508817|ref|XP_004349634.1|</t>
  </si>
  <si>
    <t>Eukaryota-undef-undef-undef-Longamoebia-Acanthamoebidae-Acanthamoeba-Acanthamoeba_castellanii-XP_004349634</t>
  </si>
  <si>
    <t>tig00020939_g16063.t1</t>
  </si>
  <si>
    <t>tig00021012_g17032.t2</t>
  </si>
  <si>
    <t>tig00021135_g18950.t1</t>
  </si>
  <si>
    <t>gi|290976509|ref|XP_002670982.1|</t>
  </si>
  <si>
    <t>Eukaryota-undef-undef-Heterolobosea-Schizopyrenida-Vahlkampfiidae-Naegleria-Naegleria_gruberi-XP_002670982</t>
  </si>
  <si>
    <t>tig00021281_g19913.t1</t>
  </si>
  <si>
    <t>gi|1020522027|ref|XP_016100464.1|</t>
  </si>
  <si>
    <t>Eukaryota-Metazoa-Chordata-Actinopteri-Cypriniformes-Cyprinidae-Sinocyclocheilus-Sinocyclocheilus_grahami-XP_016100464</t>
  </si>
  <si>
    <t>tig00000241_g20877.t1</t>
  </si>
  <si>
    <t>gi|923129158|ref|XP_013758045.1|</t>
  </si>
  <si>
    <t>Eukaryota-undef-undef-undef-undef-Apusomonadidae-Thecamonas-Thecamonas_trahens-XP_013758045</t>
  </si>
  <si>
    <t>tig00000269_g23777.t1</t>
  </si>
  <si>
    <t>gi|545371578|ref|XP_005650330.1|</t>
  </si>
  <si>
    <t>Eukaryota-Viridiplantae-Chlorophyta-Trebouxiophyceae-undef-Coccomyxaceae-Coccomyxa-Coccomyxa_subellipsoidea-XP_005650330</t>
  </si>
  <si>
    <t>tig00000057_g62.t1</t>
  </si>
  <si>
    <t>gi|922858214|gb|KOO26377.1|</t>
  </si>
  <si>
    <t>Eukaryota-undef-undef-undef-Prymnesiales-Chrysochromulinaceae-Chrysochromulina-Chrysochromulina_sp._CCMP291-KOO26377</t>
  </si>
  <si>
    <t>tig00000455_g1025.t1</t>
  </si>
  <si>
    <t>gi|920635333|gb|KOM17451.1|</t>
  </si>
  <si>
    <t>Eukaryota-Fungi-Ascomycota-Sordariomycetes-Hypocreales-Ophiocordycipitaceae-Ophiocordyceps-Ophiocordyceps_unilateralis-KOM17451</t>
  </si>
  <si>
    <t>tig00000545_g1999.t1</t>
  </si>
  <si>
    <t>gi|260223100|emb|CBA33326.1|</t>
  </si>
  <si>
    <t>Bacteria-undef-Proteobacteria-Betaproteobacteria-Burkholderiales-Comamonadaceae-Curvibacter-Curvibacter_putative_symbiont_of_Hydra_magnipapillata-CBA33326</t>
  </si>
  <si>
    <t>tig00000663_g2973.t1</t>
  </si>
  <si>
    <t>gi|302786678|ref|XP_002975110.1|</t>
  </si>
  <si>
    <t>Eukaryota-Viridiplantae-Streptophyta-Lycopodiopsida-Selaginellales-Selaginellaceae-Selaginella-Selaginella_moellendorffii-XP_002975110</t>
  </si>
  <si>
    <t>tig00000981_g5877.t1</t>
  </si>
  <si>
    <t>gi|672174962|ref|XP_008807558.1|</t>
  </si>
  <si>
    <t>Eukaryota-Viridiplantae-Streptophyta-Liliopsida-Arecales-Arecaceae-Phoenix-Phoenix_dactylifera-XP_008807558</t>
  </si>
  <si>
    <t>tig00001250_g7796.t1</t>
  </si>
  <si>
    <t>gi|104641528|gb|ABF73026.1|</t>
  </si>
  <si>
    <t>Eukaryota-undef-undef-Glaucocystophyceae-undef-Cyanophoraceae-Cyanophora-Cyanophora_paradoxa-ABF73026</t>
  </si>
  <si>
    <t>tig00001467_g8769.t1</t>
  </si>
  <si>
    <t>gi|947227947|ref|WP_055986558.1|</t>
  </si>
  <si>
    <t>Bacteria-undef-Proteobacteria-Alphaproteobacteria-Sphingomonadales-Sphingomonadaceae-Sphingomonas-Sphingomonas_sp._Leaf412-WP_055986558</t>
  </si>
  <si>
    <t>tig00001729_g9740.t1</t>
  </si>
  <si>
    <t>gi|470288877|ref|XP_004342702.1|</t>
  </si>
  <si>
    <t>Eukaryota-undef-undef-Ichthyosporea-undef-undef-Capsaspora-Capsaspora_owczarzaki-XP_004342702</t>
  </si>
  <si>
    <t>tig00020553_g10686.t1</t>
  </si>
  <si>
    <t>gi|585704339|ref|XP_006823432.1|</t>
  </si>
  <si>
    <t>Eukaryota-Metazoa-Hemichordata-Enteropneusta-undef-Harrimaniidae-Saccoglossus-Saccoglossus_kowalevskii-XP_006823432</t>
  </si>
  <si>
    <t>tig00020951_g16467.t1</t>
  </si>
  <si>
    <t>gi|1056771680|ref|WP_068194343.1|</t>
  </si>
  <si>
    <t>Bacteria-undef-Bacteroidetes-Cytophagia-Cytophagales-Hymenobacteraceae-Hymenobacter-Hymenobacter_sedentarius-WP_068194343</t>
  </si>
  <si>
    <t>tig00021037_g17427.t1</t>
  </si>
  <si>
    <t>tig00021326_g20313.t1</t>
  </si>
  <si>
    <t>gi|551649483|ref|XP_005827526.1|</t>
  </si>
  <si>
    <t>Eukaryota-undef-undef-Cryptophyta-Pyrenomonadales-Geminigeraceae-Guillardia-Guillardia_theta-XP_005827526</t>
  </si>
  <si>
    <t>tig00021433_g21279.t1</t>
  </si>
  <si>
    <t>gi|293337281|ref|NP_001169418.1|</t>
  </si>
  <si>
    <t>Eukaryota-Viridiplantae-Streptophyta-Liliopsida-Poales-Poaceae-Zea-Zea_mays-NP_001169418</t>
  </si>
  <si>
    <t>tig00021721_g23216.t1</t>
  </si>
  <si>
    <t>gi|460415482|ref|XP_004253087.1|</t>
  </si>
  <si>
    <t>Eukaryota-Viridiplantae-Streptophyta-undef-Solanales-Solanaceae-Solanum-Solanum_lycopersicum-XP_004253087</t>
  </si>
  <si>
    <t>tig00000339_g24171.t1</t>
  </si>
  <si>
    <t>tig00000430_g627.t1</t>
  </si>
  <si>
    <t>gi|1005432876|ref|XP_015753997.1|</t>
  </si>
  <si>
    <t>Eukaryota-Metazoa-Cnidaria-Anthozoa-Scleractinia-Acroporidae-Acropora-Acropora_digitifera-XP_015753997</t>
  </si>
  <si>
    <t>tig00000498_g1601.t1</t>
  </si>
  <si>
    <t>gi|545355276|ref|XP_005643442.1|</t>
  </si>
  <si>
    <t>Eukaryota-Viridiplantae-Chlorophyta-Trebouxiophyceae-undef-Coccomyxaceae-Coccomyxa-Coccomyxa_subellipsoidea-XP_005643442</t>
  </si>
  <si>
    <t>tig00000615_g2570.t1</t>
  </si>
  <si>
    <t>gi|552544524|ref|WP_023002898.1|</t>
  </si>
  <si>
    <t>Bacteria-undef-Proteobacteria-Alphaproteobacteria-Rhodobacterales-Rhodobacteraceae-Labrenzia-undef-WP_023002898</t>
  </si>
  <si>
    <t>tig00000923_g5473.t1</t>
  </si>
  <si>
    <t>gi|1026999241|ref|XP_016606999.1|</t>
  </si>
  <si>
    <t>Eukaryota-Fungi-Chytridiomycota-Chytridiomycetes-Spizellomycetales-Spizellomycetaceae-Spizellomyces-Spizellomyces_punctatus-XP_016606999</t>
  </si>
  <si>
    <t>tig00001029_g6429.t1</t>
  </si>
  <si>
    <t>gi|159894698|gb|ABX07777.1|</t>
  </si>
  <si>
    <t>Bacteria-undef-Chloroflexi-Chloroflexia-Herpetosiphonales-Herpetosiphonaceae-Herpetosiphon-Herpetosiphon_aurantiacus-ABX07777</t>
  </si>
  <si>
    <t>tig00001164_g7393.t1</t>
  </si>
  <si>
    <t>gi|765556959|gb|KJE97268.1|</t>
  </si>
  <si>
    <t>Eukaryota-undef-undef-Ichthyosporea-undef-undef-Capsaspora-Capsaspora_owczarzaki-KJE97268</t>
  </si>
  <si>
    <t>tig00001545_g9340.t1</t>
  </si>
  <si>
    <t>gi|922852555|gb|KOO21237.1|</t>
  </si>
  <si>
    <t>Eukaryota-undef-undef-undef-Prymnesiales-Chrysochromulinaceae-Chrysochromulina-Chrysochromulina_sp._CCMP291-KOO21237</t>
  </si>
  <si>
    <t>tig00020537_g10285.t1</t>
  </si>
  <si>
    <t>gi|308805979|ref|XP_003080301.1|</t>
  </si>
  <si>
    <t>Eukaryota-Viridiplantae-Chlorophyta-Mamiellophyceae-Mamiellales-Bathycoccaceae-Ostreococcus-Ostreococcus_tauri-XP_003080301</t>
  </si>
  <si>
    <t>tig00020704_g13167.t1</t>
  </si>
  <si>
    <t>gi|1005426978|ref|XP_015751284.1|</t>
  </si>
  <si>
    <t>Eukaryota-Metazoa-Cnidaria-Anthozoa-Scleractinia-Acroporidae-Acropora-Acropora_digitifera-XP_015751284</t>
  </si>
  <si>
    <t>tig00020903_g15093.t1</t>
  </si>
  <si>
    <t>gi|747085086|ref|XP_011089983.1|</t>
  </si>
  <si>
    <t>Eukaryota-Viridiplantae-Streptophyta-undef-Lamiales-Pedaliaceae-Sesamum-Sesamum_indicum-XP_011089983</t>
  </si>
  <si>
    <t>tig00021072_g17983.t1</t>
  </si>
  <si>
    <t>tig00021135_g18951.t1</t>
  </si>
  <si>
    <t>tig00021281_g19913.t2</t>
  </si>
  <si>
    <t>tig00000241_g20878.t1</t>
  </si>
  <si>
    <t>gi|669167544|ref|XP_008619334.1|</t>
  </si>
  <si>
    <t>Eukaryota-undef-undef-Oomycetes-Saprolegniales-Saprolegniaceae-Saprolegnia-Saprolegnia_diclina-XP_008619334</t>
  </si>
  <si>
    <t>tig00021493_g21854.t1</t>
  </si>
  <si>
    <t>tig00000269_g23778.t1</t>
  </si>
  <si>
    <t>gi|935657539|ref|WP_054492081.1|</t>
  </si>
  <si>
    <t>Bacteria-undef-Chloroflexi-Ardenticatenia-Ardenticatenales-Ardenticatenaceae-Ardenticatena-Ardenticatena_maritima-WP_054492081</t>
  </si>
  <si>
    <t>tig00000430_g628.t1</t>
  </si>
  <si>
    <t>gi|612387381|ref|XP_007509211.1|</t>
  </si>
  <si>
    <t>Eukaryota-Viridiplantae-Chlorophyta-Mamiellophyceae-Mamiellales-Bathycoccaceae-Bathycoccus-Bathycoccus_prasinos-XP_007509211</t>
  </si>
  <si>
    <t>tig00000498_g1602.t1</t>
  </si>
  <si>
    <t>gi|390340164|ref|XP_781218.3|</t>
  </si>
  <si>
    <t>Eukaryota-Metazoa-Echinodermata-Echinoidea-Echinoida-Strongylocentrotidae-Strongylocentrotus-Strongylocentrotus_purpuratus-XP_781218</t>
  </si>
  <si>
    <t>tig00000615_g2571.t1</t>
  </si>
  <si>
    <t>gi|330803992|ref|XP_003289984.1|</t>
  </si>
  <si>
    <t>Eukaryota-undef-undef-undef-Dictyosteliida-undef-Dictyostelium-Dictyostelium_purpureum-XP_003289984</t>
  </si>
  <si>
    <t>tig00000093_g3546.t1</t>
  </si>
  <si>
    <t>gi|511011702|gb|EPB92910.1|</t>
  </si>
  <si>
    <t>Eukaryota-Fungi-Mucoromycota-undef-Mucorales-Mucoraceae-Mucor-Mucor_circinelloides-EPB92910</t>
  </si>
  <si>
    <t>tig00000821_g4511.t1</t>
  </si>
  <si>
    <t>gi|960464259|ref|XP_003567595.2|</t>
  </si>
  <si>
    <t>Eukaryota-Viridiplantae-Streptophyta-Liliopsida-Poales-Poaceae-Brachypodium-Brachypodium_distachyon-XP_003567595</t>
  </si>
  <si>
    <t>tig00001164_g7394.t1</t>
  </si>
  <si>
    <t>gi|515875797|ref|WP_017306380.1|</t>
  </si>
  <si>
    <t>Bacteria-undef-Cyanobacteria-undef-Spirulinales-Spirulinaceae-Spirulina-Spirulina_subsalsa-WP_017306380</t>
  </si>
  <si>
    <t>tig00020537_g10286.t1</t>
  </si>
  <si>
    <t>gi|471220413|ref|XP_004027168.1|</t>
  </si>
  <si>
    <t>Eukaryota-undef-undef-Oligohymenophorea-Hymenostomatida-undef-Ichthyophthirius-Ichthyophthirius_multifiliis-XP_004027168</t>
  </si>
  <si>
    <t>tig00020614_g12212.t1</t>
  </si>
  <si>
    <t>gi|258572448|ref|XP_002544986.1|</t>
  </si>
  <si>
    <t>Eukaryota-Fungi-Ascomycota-Eurotiomycetes-Onygenales-Onygenaceae-Uncinocarpus-Uncinocarpus_reesii-XP_002544986</t>
  </si>
  <si>
    <t>tig00020903_g15094.t1</t>
  </si>
  <si>
    <t>gi|470110896|ref|XP_004291696.1|</t>
  </si>
  <si>
    <t>Eukaryota-Viridiplantae-Streptophyta-undef-Rosales-Rosaceae-Fragaria-Fragaria_vesca-XP_004291696</t>
  </si>
  <si>
    <t>tig00000198_g16065.t1</t>
  </si>
  <si>
    <t>tig00021281_g19914.t1</t>
  </si>
  <si>
    <t>gi|742204559|ref|XP_010894493.1|</t>
  </si>
  <si>
    <t>Eukaryota-Metazoa-Chordata-Actinopteri-Esociformes-Esocidae-Esox-Esox_lucius-XP_010894493</t>
  </si>
  <si>
    <t>tig00021493_g21855.t1</t>
  </si>
  <si>
    <t>gi|698806106|ref|XP_009836082.1|</t>
  </si>
  <si>
    <t>Eukaryota-undef-undef-Oomycetes-Saprolegniales-Saprolegniaceae-Aphanomyces-Aphanomyces_astaci-XP_009836082</t>
  </si>
  <si>
    <t>tig00000269_g23779.t1</t>
  </si>
  <si>
    <t>gi|1004145891|gb|KXZ53868.1|</t>
  </si>
  <si>
    <t>Eukaryota-Viridiplantae-Chlorophyta-Chlorophyceae-Chlamydomonadales-Volvocaceae-Gonium-Gonium_pectorale-KXZ53868</t>
  </si>
  <si>
    <t>tig00000498_g1603.t1</t>
  </si>
  <si>
    <t>gi|1024074087|gb|KZV67091.1|</t>
  </si>
  <si>
    <t>Eukaryota-Fungi-Basidiomycota-Agaricomycetes-Russulales-Peniophoraceae-Peniophora-Peniophora_sp._CONT-KZV67091</t>
  </si>
  <si>
    <t>tig00000615_g2572.t1</t>
  </si>
  <si>
    <t>gi|570966466|gb|ETP29585.1|</t>
  </si>
  <si>
    <t>Eukaryota-undef-undef-Oomycetes-Peronosporales-undef-Phytophthora-Phytophthora_parasitica-ETP29585</t>
  </si>
  <si>
    <t>tig00000093_g3547.t1</t>
  </si>
  <si>
    <t>gi|808067234|ref|WP_046228455.1|</t>
  </si>
  <si>
    <t>Bacteria-undef-Firmicutes-Bacilli-Bacillales-Paenibacillaceae-Paenibacillus-Paenibacillus_dauci-WP_046228455</t>
  </si>
  <si>
    <t>tig00000821_g4512.t1</t>
  </si>
  <si>
    <t>gi|848851333|ref|XP_012835786.1|</t>
  </si>
  <si>
    <t>Eukaryota-Viridiplantae-Streptophyta-undef-Lamiales-Phrymaceae-Erythranthe-Erythranthe_guttata-XP_012835786</t>
  </si>
  <si>
    <t>tig00000923_g5475.t1</t>
  </si>
  <si>
    <t>gi|302761352|ref|XP_002964098.1|</t>
  </si>
  <si>
    <t>Eukaryota-Viridiplantae-Streptophyta-Lycopodiopsida-Selaginellales-Selaginellaceae-Selaginella-Selaginella_moellendorffii-XP_002964098</t>
  </si>
  <si>
    <t>tig00001164_g7395.t1</t>
  </si>
  <si>
    <t>gi|357163509|ref|XP_003579755.1|</t>
  </si>
  <si>
    <t>Eukaryota-Viridiplantae-Streptophyta-Liliopsida-Poales-Poaceae-Brachypodium-Brachypodium_distachyon-XP_003579755</t>
  </si>
  <si>
    <t>tig00020537_g10287.t1</t>
  </si>
  <si>
    <t>gi|639315070|ref|WP_024594214.1|</t>
  </si>
  <si>
    <t>Bacteria-undef-Proteobacteria-Gammaproteobacteria-Alteromonadales-Pseudoalteromonadaceae-Pseudoalteromonas-Pseudoalteromonas_sp._TB13-WP_024594214</t>
  </si>
  <si>
    <t>tig00020614_g12213.t1</t>
  </si>
  <si>
    <t>gi|552915702|gb|ESA00982.1|</t>
  </si>
  <si>
    <t>Eukaryota-Fungi-Mucoromycota-Glomeromycetes-Glomerales-Glomeraceae-Rhizophagus-Rhizophagus_irregularis-ESA00982</t>
  </si>
  <si>
    <t>tig00020816_g14119.t1</t>
  </si>
  <si>
    <t>tig00020903_g15095.t1</t>
  </si>
  <si>
    <t>gi|971514820|dbj|GAQ83390.1|</t>
  </si>
  <si>
    <t>Eukaryota-Viridiplantae-Streptophyta-Klebsormidiophyceae-Klebsormidiales-Klebsormidiaceae-Klebsormidium-Klebsormidium_flaccidum-GAQ83390</t>
  </si>
  <si>
    <t>tig00000198_g16066.t1</t>
  </si>
  <si>
    <t>gi|831766750|ref|XP_012751885.1|</t>
  </si>
  <si>
    <t>Eukaryota-undef-undef-undef-Dictyosteliida-undef-Acytostelium-Acytostelium_subglobosum-XP_012751885</t>
  </si>
  <si>
    <t>tig00021281_g19915.t1</t>
  </si>
  <si>
    <t>gi|470406760|ref|XP_004335984.1|</t>
  </si>
  <si>
    <t>Eukaryota-undef-undef-undef-Longamoebia-Acanthamoebidae-Acanthamoeba-Acanthamoeba_castellanii-XP_004335984</t>
  </si>
  <si>
    <t>tig00021493_g21856.t1</t>
  </si>
  <si>
    <t>gi|470503587|ref|XP_004347748.1|</t>
  </si>
  <si>
    <t>Eukaryota-undef-undef-undef-Longamoebia-Acanthamoebidae-Acanthamoeba-Acanthamoeba_castellanii-XP_004347748</t>
  </si>
  <si>
    <t>tig00000269_g23780.t1</t>
  </si>
  <si>
    <t>gi|470289607|ref|XP_004342907.1|</t>
  </si>
  <si>
    <t>Eukaryota-undef-undef-Ichthyosporea-undef-undef-Capsaspora-Capsaspora_owczarzaki-XP_004342907</t>
  </si>
  <si>
    <t>tig00000498_g1604.t1</t>
  </si>
  <si>
    <t>gi|999987344|gb|KXJ26461.1|</t>
  </si>
  <si>
    <t>Eukaryota-Metazoa-Cnidaria-Anthozoa-Actiniaria-Aiptasiidae-Exaiptasia-Exaiptasia_pallida-KXJ26461</t>
  </si>
  <si>
    <t>tig00000821_g4513.t1</t>
  </si>
  <si>
    <t>tig00001029_g6431.t1</t>
  </si>
  <si>
    <t>gi|719761806|ref|XP_010216413.1|</t>
  </si>
  <si>
    <t>Eukaryota-Metazoa-Chordata-Aves-Tinamiformes-Tinamidae-Tinamus-Tinamus_guttatus-XP_010216413</t>
  </si>
  <si>
    <t>tig00001164_g7396.t1</t>
  </si>
  <si>
    <t>gi|291225003|ref|XP_002732487.1|</t>
  </si>
  <si>
    <t>Eukaryota-Metazoa-Hemichordata-Enteropneusta-undef-Harrimaniidae-Saccoglossus-Saccoglossus_kowalevskii-XP_002732487</t>
  </si>
  <si>
    <t>tig00020537_g10288.t1</t>
  </si>
  <si>
    <t>gi|931459591|gb|KPK42524.1|</t>
  </si>
  <si>
    <t>Bacteria-undef-Candidatus Omnitrophica-undef-undef-undef-undef-Omnitrophica_WOR_2_bacterium_SM23_29-KPK42524</t>
  </si>
  <si>
    <t>tig00020563_g11249.t1</t>
  </si>
  <si>
    <t>gi|751754199|gb|KIN02377.1|</t>
  </si>
  <si>
    <t>Eukaryota-Fungi-Ascomycota-Leotiomycetes-undef-Myxotrichaceae-Oidiodendron-Oidiodendron_maius-KIN02377</t>
  </si>
  <si>
    <t>tig00020704_g13170.t1</t>
  </si>
  <si>
    <t>gi|919003048|ref|XP_013415599.1|</t>
  </si>
  <si>
    <t>Eukaryota-Metazoa-Brachiopoda-Lingulata-Lingulida-Lingulidae-Lingula-Lingula_anatina-XP_013415599</t>
  </si>
  <si>
    <t>tig00020903_g15096.t1</t>
  </si>
  <si>
    <t>gi|754352375|ref|XP_004343186.2|</t>
  </si>
  <si>
    <t>Eukaryota-undef-undef-Ichthyosporea-undef-undef-Capsaspora-Capsaspora_owczarzaki-XP_004343186</t>
  </si>
  <si>
    <t>tig00000198_g16067.t1</t>
  </si>
  <si>
    <t>gi|213403804|ref|XP_002172674.1|</t>
  </si>
  <si>
    <t>Eukaryota-Fungi-Ascomycota-Schizosaccharomycetes-Schizosaccharomycetales-Schizosaccharomycetaceae-Schizosaccharomyces-Schizosaccharomyces_japonicus-XP_002172674</t>
  </si>
  <si>
    <t>tig00021281_g19916.t1</t>
  </si>
  <si>
    <t>tig00000241_g20880.t1</t>
  </si>
  <si>
    <t>gi|971520635|dbj|GAQ77622.1|</t>
  </si>
  <si>
    <t>Eukaryota-Viridiplantae-Streptophyta-Klebsormidiophyceae-Klebsormidiales-Klebsormidiaceae-Klebsormidium-Klebsormidium_flaccidum-GAQ77622</t>
  </si>
  <si>
    <t>tig00021493_g21857.t1</t>
  </si>
  <si>
    <t>tig00000430_g631.t1</t>
  </si>
  <si>
    <t>gi|470441611|ref|XP_004339433.1|</t>
  </si>
  <si>
    <t>Eukaryota-undef-undef-undef-Longamoebia-Acanthamoebidae-Acanthamoeba-Acanthamoeba_castellanii-XP_004339433</t>
  </si>
  <si>
    <t>tig00000498_g1605.t1</t>
  </si>
  <si>
    <t>gi|391335122|ref|XP_003741946.1|</t>
  </si>
  <si>
    <t>Eukaryota-Metazoa-Arthropoda-Arachnida-Mesostigmata-Phytoseiidae-Galendromus-Galendromus_occidentalis-XP_003741946</t>
  </si>
  <si>
    <t>tig00000615_g2574.t1</t>
  </si>
  <si>
    <t>gi|749858363|gb|KIJ29374.1|</t>
  </si>
  <si>
    <t>Eukaryota-Fungi-Basidiomycota-Agaricomycetes-Geastrales-Sphaerobolaceae-Sphaerobolus-Sphaerobolus_stellatus-KIJ29374</t>
  </si>
  <si>
    <t>tig00001164_g7397.t1</t>
  </si>
  <si>
    <t>gi|470411463|ref|XP_004336378.1|</t>
  </si>
  <si>
    <t>Eukaryota-undef-undef-undef-Longamoebia-Acanthamoebidae-Acanthamoeba-Acanthamoeba_castellanii-XP_004336378</t>
  </si>
  <si>
    <t>tig00001344_g8370.t1</t>
  </si>
  <si>
    <t>tig00020537_g10289.t1</t>
  </si>
  <si>
    <t>gi|495787628|ref|WP_008512207.1|</t>
  </si>
  <si>
    <t>Bacteria-undef-Bacteroidetes-Sphingobacteriia-Sphingobacteriales-Sphingobacteriaceae-Mucilaginibacter-Mucilaginibacter_paludis-WP_008512207</t>
  </si>
  <si>
    <t>tig00020563_g11250.t1</t>
  </si>
  <si>
    <t>gi|1032647596|gb|OAQ28895.1|</t>
  </si>
  <si>
    <t>Eukaryota-Fungi-Mucoromycota-undef-Mortierellales-Mortierellaceae-Mortierella-Mortierella_elongata-OAQ28895</t>
  </si>
  <si>
    <t>tig00020614_g12214.t1</t>
  </si>
  <si>
    <t>gi|552920274|gb|ESA04938.1|</t>
  </si>
  <si>
    <t>Eukaryota-Fungi-Mucoromycota-Glomeromycetes-Glomerales-Glomeraceae-Rhizophagus-Rhizophagus_irregularis-ESA04938</t>
  </si>
  <si>
    <t>tig00020903_g15097.t1</t>
  </si>
  <si>
    <t>gi|551617309|ref|XP_005789492.1|</t>
  </si>
  <si>
    <t>Eukaryota-undef-undef-undef-Isochrysidales-Noelaerhabdaceae-Emiliania-Emiliania_huxleyi-XP_005789492</t>
  </si>
  <si>
    <t>tig00000198_g16068.t1</t>
  </si>
  <si>
    <t>gi|596120836|ref|XP_007221785.1|</t>
  </si>
  <si>
    <t>Eukaryota-Viridiplantae-Streptophyta-undef-Rosales-Rosaceae-Prunus-Prunus_persica-XP_007221785</t>
  </si>
  <si>
    <t>tig00021072_g17987.t1</t>
  </si>
  <si>
    <t>gi|950929490|ref|XP_014449160.1|</t>
  </si>
  <si>
    <t>Eukaryota-Metazoa-Chordata-undef-Crocodylia-Alligatoridae-Alligator-Alligator_mississippiensis-XP_014449160</t>
  </si>
  <si>
    <t>tig00000241_g20881.t1</t>
  </si>
  <si>
    <t>gi|570322509|gb|ETO70457.1|</t>
  </si>
  <si>
    <t>Eukaryota-undef-undef-Oomycetes-Peronosporales-undef-Phytophthora-Phytophthora_parasitica-ETO70457</t>
  </si>
  <si>
    <t>tig00021493_g21858.t1</t>
  </si>
  <si>
    <t>gi|518475050|ref|WP_019645257.1|</t>
  </si>
  <si>
    <t>Bacteria-undef-Proteobacteria-Alphaproteobacteria-Rhodospirillales-Rhodospirillaceae-Novispirillum-Novispirillum_itersonii-WP_019645257</t>
  </si>
  <si>
    <t>tig00000269_g23782.t1</t>
  </si>
  <si>
    <t>gi|737166317|ref|WP_035152701.1|</t>
  </si>
  <si>
    <t>Bacteria-undef-Cyanobacteria-undef-Nostocales-Rivulariaceae-Calothrix-Calothrix_sp._336/3-WP_035152701</t>
  </si>
  <si>
    <t>tig00000498_g1606.t1</t>
  </si>
  <si>
    <t>tig00000615_g2575.t1</t>
  </si>
  <si>
    <t>gi|470516168|ref|XP_004353038.1|</t>
  </si>
  <si>
    <t>Eukaryota-undef-undef-undef-Longamoebia-Acanthamoebidae-Acanthamoeba-Acanthamoeba_castellanii-XP_004353038</t>
  </si>
  <si>
    <t>tig00000821_g4515.t1</t>
  </si>
  <si>
    <t>gi|1056934193|ref|WP_068348016.1|</t>
  </si>
  <si>
    <t>Bacteria-undef-Proteobacteria-Alphaproteobacteria-Rhodobacterales-Rhodobacteraceae-Ruegeria-Ruegeria_sp._ZGT118-WP_068348016</t>
  </si>
  <si>
    <t>tig00001029_g6433.t1</t>
  </si>
  <si>
    <t>gi|514683556|ref|XP_004989359.1|</t>
  </si>
  <si>
    <t>Eukaryota-undef-undef-undef-Choanoflagellida-Salpingoecidae-Salpingoeca-Salpingoeca_rosetta-XP_004989359</t>
  </si>
  <si>
    <t>tig00001164_g7398.t1</t>
  </si>
  <si>
    <t>gi|768357693|ref|XP_011575911.1|</t>
  </si>
  <si>
    <t>Eukaryota-Metazoa-Chordata-Aves-Falconiformes-Accipitridae-Aquila-Aquila_chrysaetos-XP_011575911</t>
  </si>
  <si>
    <t>tig00001545_g9345.t1</t>
  </si>
  <si>
    <t>gi|514782633|ref|XP_004970143.1|</t>
  </si>
  <si>
    <t>Eukaryota-Viridiplantae-Streptophyta-Liliopsida-Poales-Poaceae-Setaria-Setaria_italica-XP_004970143</t>
  </si>
  <si>
    <t>tig00020537_g10289.t2</t>
  </si>
  <si>
    <t>gi|1056765302|ref|WP_068188152.1|</t>
  </si>
  <si>
    <t>Bacteria-undef-Bacteroidetes-Cytophagia-Cytophagales-Hymenobacteraceae-Hymenobacter-Hymenobacter_sedentarius-WP_068188152</t>
  </si>
  <si>
    <t>tig00020614_g12215.t1</t>
  </si>
  <si>
    <t>gi|971509462|dbj|GAQ88756.1|</t>
  </si>
  <si>
    <t>Eukaryota-Viridiplantae-Streptophyta-Klebsormidiophyceae-Klebsormidiales-Klebsormidiaceae-Klebsormidium-Klebsormidium_flaccidum-GAQ88756</t>
  </si>
  <si>
    <t>tig00000198_g16069.t1</t>
  </si>
  <si>
    <t>gi|551641162|ref|XP_005823383.1|</t>
  </si>
  <si>
    <t>Eukaryota-undef-undef-Cryptophyta-Pyrenomonadales-Geminigeraceae-Guillardia-Guillardia_theta-XP_005823383</t>
  </si>
  <si>
    <t>tig00021135_g18955.t1</t>
  </si>
  <si>
    <t>gi|546319275|ref|XP_005716982.1|</t>
  </si>
  <si>
    <t>Eukaryota-undef-undef-Florideophyceae-Gigartinales-Gigartinaceae-Chondrus-Chondrus_crispus-XP_005716982</t>
  </si>
  <si>
    <t>tig00021281_g19918.t1</t>
  </si>
  <si>
    <t>gi|971517752|dbj|GAQ80437.1|</t>
  </si>
  <si>
    <t>Eukaryota-Viridiplantae-Streptophyta-Klebsormidiophyceae-Klebsormidiales-Klebsormidiaceae-Klebsormidium-Klebsormidium_flaccidum-GAQ80437</t>
  </si>
  <si>
    <t>tig00000241_g20882.t1</t>
  </si>
  <si>
    <t>gi|498932233|ref|XP_004519338.1|</t>
  </si>
  <si>
    <t>Eukaryota-Metazoa-Arthropoda-Insecta-Diptera-Tephritidae-Ceratitis-Ceratitis_capitata-XP_004519338</t>
  </si>
  <si>
    <t>tig00021493_g21859.t1</t>
  </si>
  <si>
    <t>gi|1026757679|gb|OAE19887.1|</t>
  </si>
  <si>
    <t>Eukaryota-Viridiplantae-Streptophyta-Marchantiopsida-Marchantiales-Marchantiaceae-Marchantia-Marchantia_polymorpha-OAE19887</t>
  </si>
  <si>
    <t>tig00000269_g23783.t1</t>
  </si>
  <si>
    <t>gi|157868368|ref|XP_001682737.1|</t>
  </si>
  <si>
    <t>Eukaryota-undef-undef-undef-Kinetoplastida-Trypanosomatidae-Leishmania-Leishmania_major-XP_001682737</t>
  </si>
  <si>
    <t>tig00000385_g24735.t1</t>
  </si>
  <si>
    <t>gi|552915130|gb|ESA00411.1|</t>
  </si>
  <si>
    <t>Eukaryota-Fungi-Mucoromycota-Glomeromycetes-Glomerales-Glomeraceae-Rhizophagus-Rhizophagus_irregularis-ESA00411</t>
  </si>
  <si>
    <t>tig00000430_g633.t1</t>
  </si>
  <si>
    <t>gi|552831278|ref|XP_005848094.1|</t>
  </si>
  <si>
    <t>Eukaryota-Viridiplantae-Chlorophyta-Trebouxiophyceae-Chlorellales-Chlorellaceae-Chlorella-Chlorella_variabilis-XP_005848094</t>
  </si>
  <si>
    <t>tig00000498_g1607.t1</t>
  </si>
  <si>
    <t>tig00000615_g2576.t1</t>
  </si>
  <si>
    <t>gi|923123867|ref|XP_013755402.1|</t>
  </si>
  <si>
    <t>Eukaryota-undef-undef-undef-undef-Apusomonadidae-Thecamonas-Thecamonas_trahens-XP_013755402</t>
  </si>
  <si>
    <t>tig00000093_g3551.t1</t>
  </si>
  <si>
    <t>tig00000939_g5479.t1</t>
  </si>
  <si>
    <t>gi|1026769111|gb|OAE29096.1|</t>
  </si>
  <si>
    <t>Eukaryota-Viridiplantae-Streptophyta-Marchantiopsida-Marchantiales-Marchantiaceae-Marchantia-Marchantia_polymorpha-OAE29096</t>
  </si>
  <si>
    <t>tig00001029_g6434.t1</t>
  </si>
  <si>
    <t>gi|661178799|emb|CDH58389.1|</t>
  </si>
  <si>
    <t>Eukaryota-Fungi-Mucoromycota-undef-Mucorales-Lichtheimiaceae-Lichtheimia-Lichtheimia_corymbifera-CDH58389</t>
  </si>
  <si>
    <t>tig00001164_g7399.t1</t>
  </si>
  <si>
    <t>gi|971509977|dbj|GAQ88226.1|</t>
  </si>
  <si>
    <t>Eukaryota-Viridiplantae-Streptophyta-Klebsormidiophyceae-Klebsormidiales-Klebsormidiaceae-Klebsormidium-Klebsormidium_flaccidum-GAQ88226</t>
  </si>
  <si>
    <t>tig00001344_g8372.t1</t>
  </si>
  <si>
    <t>tig00020614_g12216.t1</t>
  </si>
  <si>
    <t>gi|470303399|ref|XP_004347906.1|</t>
  </si>
  <si>
    <t>Eukaryota-undef-undef-Ichthyosporea-undef-undef-Capsaspora-Capsaspora_owczarzaki-XP_004347906</t>
  </si>
  <si>
    <t>tig00020704_g13173.t1</t>
  </si>
  <si>
    <t>tig00020903_g15099.t1</t>
  </si>
  <si>
    <t>gi|821012528|ref|XP_012356645.1|</t>
  </si>
  <si>
    <t>Eukaryota-Metazoa-Chordata-Mammalia-Primates-Hylobatidae-Nomascus-Nomascus_leucogenys-XP_012356645</t>
  </si>
  <si>
    <t>tig00021072_g17989.t1</t>
  </si>
  <si>
    <t>gi|506386880|ref|WP_015906599.1|</t>
  </si>
  <si>
    <t>Bacteria-undef-Proteobacteria-Deltaproteobacteria-Desulfobacterales-Desulfobacteraceae-Desulfobacterium-Desulfobacterium_autotrophicum-WP_015906599</t>
  </si>
  <si>
    <t>tig00021281_g19919.t1</t>
  </si>
  <si>
    <t>gi|119482283|ref|XP_001261170.1|</t>
  </si>
  <si>
    <t>Eukaryota-Fungi-Ascomycota-Eurotiomycetes-Eurotiales-Aspergillaceae-Aspergillus-Aspergillus_fischeri-XP_001261170</t>
  </si>
  <si>
    <t>tig00000241_g20883.t1</t>
  </si>
  <si>
    <t>gi|298714927|emb|CBJ27683.1|</t>
  </si>
  <si>
    <t>Eukaryota-undef-Phaeophyceae-undef-Ectocarpales-Ectocarpaceae-Ectocarpus-Ectocarpus_siliculosus-CBJ27683</t>
  </si>
  <si>
    <t>tig00000269_g23784.t1</t>
  </si>
  <si>
    <t>tig00000385_g24736.t1</t>
  </si>
  <si>
    <t>gi|1054585855|ref|WP_066354544.1|</t>
  </si>
  <si>
    <t>Bacteria-undef-Firmicutes-Clostridia-Thermoanaerobacterales-Thermoanaerobacteraceae-Fervidicola-Fervidicola_ferrireducens-WP_066354544</t>
  </si>
  <si>
    <t>tig00000498_g1608.t1</t>
  </si>
  <si>
    <t>gi|780030074|ref|XP_011666554.1|</t>
  </si>
  <si>
    <t>Eukaryota-Metazoa-Echinodermata-Echinoidea-Echinoida-Strongylocentrotidae-Strongylocentrotus-Strongylocentrotus_purpuratus-XP_011666554</t>
  </si>
  <si>
    <t>tig00000615_g2577.t1</t>
  </si>
  <si>
    <t>gi|675199597|ref|XP_008908683.1|</t>
  </si>
  <si>
    <t>Eukaryota-undef-undef-Oomycetes-Peronosporales-undef-Phytophthora-Phytophthora_parasitica-XP_008908683</t>
  </si>
  <si>
    <t>tig00000093_g3552.t1</t>
  </si>
  <si>
    <t>gi|168051484|ref|XP_001778184.1|</t>
  </si>
  <si>
    <t>Eukaryota-Viridiplantae-Streptophyta-Bryopsida-Funariales-Funariaceae-Physcomitrella-Physcomitrella_patens-XP_001778184</t>
  </si>
  <si>
    <t>tig00001574_g9347.t1</t>
  </si>
  <si>
    <t>gi|148567732|gb|ABQ89877.1|</t>
  </si>
  <si>
    <t>Bacteria-undef-Chloroflexi-Chloroflexia-Chloroflexales-Roseiflexaceae-Roseiflexus-Roseiflexus_sp._RS-1-ABQ89877</t>
  </si>
  <si>
    <t>tig00020537_g10291.t1</t>
  </si>
  <si>
    <t>gi|764535412|ref|XP_011458702.1|</t>
  </si>
  <si>
    <t>Eukaryota-Viridiplantae-Streptophyta-undef-Rosales-Rosaceae-Fragaria-Fragaria_vesca-XP_011458702</t>
  </si>
  <si>
    <t>tig00020563_g11253.t1</t>
  </si>
  <si>
    <t>gi|973181312|ref|XP_015214873.1|</t>
  </si>
  <si>
    <t>Eukaryota-Metazoa-Chordata-Actinopteri-Semionotiformes-Lepisosteidae-Lepisosteus-Lepisosteus_oculatus-XP_015214873</t>
  </si>
  <si>
    <t>tig00020704_g13174.t1</t>
  </si>
  <si>
    <t>tig00020816_g14124.t1</t>
  </si>
  <si>
    <t>gi|154303311|ref|XP_001552063.1|</t>
  </si>
  <si>
    <t>Eukaryota-Fungi-Ascomycota-Leotiomycetes-Helotiales-Sclerotiniaceae-Botrytis-Botrytis_cinerea-XP_001552063</t>
  </si>
  <si>
    <t>tig00020903_g15100.t1</t>
  </si>
  <si>
    <t>gi|971520063|dbj|GAQ78108.1|</t>
  </si>
  <si>
    <t>Eukaryota-Viridiplantae-Streptophyta-Klebsormidiophyceae-Klebsormidiales-Klebsormidiaceae-Klebsormidium-Klebsormidium_flaccidum-GAQ78108</t>
  </si>
  <si>
    <t>tig00020934_g16071.t1</t>
  </si>
  <si>
    <t>gi|449541019|gb|EMD32005.1|</t>
  </si>
  <si>
    <t>Eukaryota-Fungi-Basidiomycota-Agaricomycetes-Polyporales-Coriolaceae-Gelatoporia-Gelatoporia_subvermispora-EMD32005</t>
  </si>
  <si>
    <t>tig00021072_g17990.t1</t>
  </si>
  <si>
    <t>tig00021135_g18957.t1</t>
  </si>
  <si>
    <t>gi|26336198|dbj|BAC31784.1|</t>
  </si>
  <si>
    <t>Eukaryota-Metazoa-Chordata-Mammalia-Rodentia-Muridae-Mus-Mus_musculus-BAC31784</t>
  </si>
  <si>
    <t>tig00021281_g19920.t1</t>
  </si>
  <si>
    <t>gi|766933279|ref|XP_011498901.1|</t>
  </si>
  <si>
    <t>Eukaryota-Metazoa-Arthropoda-Insecta-Hymenoptera-Agaonidae-Ceratosolen-Ceratosolen_solmsi-XP_011498901</t>
  </si>
  <si>
    <t>tig00000241_g20884.t1</t>
  </si>
  <si>
    <t>gi|567918204|ref|XP_006451108.1|</t>
  </si>
  <si>
    <t>Eukaryota-Viridiplantae-Streptophyta-undef-Sapindales-Rutaceae-Citrus-Citrus_clementina-XP_006451108</t>
  </si>
  <si>
    <t>tig00000385_g24737.t1</t>
  </si>
  <si>
    <t>tig00000430_g635.t1</t>
  </si>
  <si>
    <t>gi|291226734|ref|XP_002733343.1|</t>
  </si>
  <si>
    <t>Eukaryota-Metazoa-Hemichordata-Enteropneusta-undef-Harrimaniidae-Saccoglossus-Saccoglossus_kowalevskii-XP_002733343</t>
  </si>
  <si>
    <t>tig00000615_g2578.t1</t>
  </si>
  <si>
    <t>gi|970634149|gb|KUF79504.1|</t>
  </si>
  <si>
    <t>Eukaryota-undef-undef-Oomycetes-Peronosporales-undef-Phytophthora-Phytophthora_nicotianae-KUF79504</t>
  </si>
  <si>
    <t>tig00000093_g3553.t1</t>
  </si>
  <si>
    <t>gi|260809218|ref|XP_002599403.1|</t>
  </si>
  <si>
    <t>Eukaryota-Metazoa-Chordata-undef-undef-Branchiostomidae-Branchiostoma-Branchiostoma_floridae-XP_002599403</t>
  </si>
  <si>
    <t>tig00000821_g4518.t1</t>
  </si>
  <si>
    <t>gi|499510276|ref|WP_011196916.1|</t>
  </si>
  <si>
    <t>Bacteria-undef-Firmicutes-Clostridia-Clostridiales-Symbiobacteriaceae-Symbiobacterium-Symbiobacterium_thermophilum-WP_011196916</t>
  </si>
  <si>
    <t>tig00001164_g7401.t1</t>
  </si>
  <si>
    <t>gi|862575436|dbj|BAR94063.1|</t>
  </si>
  <si>
    <t>Eukaryota-undef-undef-Glaucocystophyceae-undef-Cyanophoraceae-Cyanophora-Cyanophora_paradoxa-BAR94063</t>
  </si>
  <si>
    <t>tig00020537_g10292.t1</t>
  </si>
  <si>
    <t>gi|91078400|ref|XP_974453.1|</t>
  </si>
  <si>
    <t>Eukaryota-Metazoa-Arthropoda-Insecta-Coleoptera-Tenebrionidae-Tribolium-Tribolium_castaneum-XP_974453</t>
  </si>
  <si>
    <t>tig00020614_g12218.t1</t>
  </si>
  <si>
    <t>gi|341890371|gb|EGT46306.1|</t>
  </si>
  <si>
    <t>Eukaryota-Metazoa-Nematoda-Chromadorea-Rhabditida-Rhabditidae-Caenorhabditis-Caenorhabditis_brenneri-EGT46306</t>
  </si>
  <si>
    <t>tig00020816_g14125.t1</t>
  </si>
  <si>
    <t>gi|723160222|gb|KHC34271.1|</t>
  </si>
  <si>
    <t>Eukaryota-Fungi-Ascomycota-Saccharomycetes-Saccharomycetales-Debaryomycetaceae-Candida-Candida_albicans-KHC34271</t>
  </si>
  <si>
    <t>tig00020903_g15101.t1</t>
  </si>
  <si>
    <t>gi|12229935|sp|Q9SMI3.1|RS12_CYAPA</t>
  </si>
  <si>
    <t>Eukaryota-undef-undef-Glaucocystophyceae-undef-Cyanophoraceae-Cyanophora-Cyanophora_paradoxa-Q9SMI3</t>
  </si>
  <si>
    <t>tig00020934_g16072.t1</t>
  </si>
  <si>
    <t>gi|916606853|ref|WP_051213944.1|</t>
  </si>
  <si>
    <t>Bacteria-undef-Proteobacteria-Betaproteobacteria-Burkholderiales-Burkholderiaceae-Candidatus Glomeribacter-Glomeribacter_sp._1016415-WP_051213944</t>
  </si>
  <si>
    <t>tig00021072_g17991.t1</t>
  </si>
  <si>
    <t>gi|909132488|gb|KNE58958.1|</t>
  </si>
  <si>
    <t>Eukaryota-Fungi-Blastocladiomycota-Blastocladiomycetes-Blastocladiales-Blastocladiaceae-Allomyces-Allomyces_macrogynus-KNE58958</t>
  </si>
  <si>
    <t>tig00021493_g21862.t1</t>
  </si>
  <si>
    <t>gi|449670351|ref|XP_002158573.2|</t>
  </si>
  <si>
    <t>Eukaryota-Metazoa-Cnidaria-Hydrozoa-Anthoathecata-Hydridae-Hydra-Hydra_vulgaris-XP_002158573</t>
  </si>
  <si>
    <t>tig00021603_g22830.t1</t>
  </si>
  <si>
    <t>tig00022080_g23786.t1</t>
  </si>
  <si>
    <t>gi|952189806|ref|WP_057923089.1|</t>
  </si>
  <si>
    <t>Bacteria-undef-Proteobacteria-Gammaproteobacteria-Xanthomonadales-Xanthomonadaceae-Lysobacter-Lysobacter_capsici-WP_057923089</t>
  </si>
  <si>
    <t>tig00000430_g635.t2</t>
  </si>
  <si>
    <t>gi|1026977694|ref|XP_016608840.1|</t>
  </si>
  <si>
    <t>Eukaryota-Fungi-Chytridiomycota-Chytridiomycetes-Spizellomycetales-Spizellomycetaceae-Spizellomyces-Spizellomyces_punctatus-XP_016608840</t>
  </si>
  <si>
    <t>tig00000615_g2579.t1</t>
  </si>
  <si>
    <t>gi|557724231|dbj|GAD97062.1|</t>
  </si>
  <si>
    <t>Eukaryota-Fungi-Ascomycota-Eurotiomycetes-Eurotiales-Thermoascaceae-Byssochlamys-Byssochlamys_spectabilis-GAD97062</t>
  </si>
  <si>
    <t>tig00000093_g3554.t1</t>
  </si>
  <si>
    <t>gi|641668983|ref|XP_003245599.2|</t>
  </si>
  <si>
    <t>Eukaryota-Metazoa-Arthropoda-Insecta-Hemiptera-Aphididae-Acyrthosiphon-Acyrthosiphon_pisum-XP_003245599</t>
  </si>
  <si>
    <t>tig00000821_g4519.t1</t>
  </si>
  <si>
    <t>gi|902952033|dbj|GAP12485.1|</t>
  </si>
  <si>
    <t>Bacteria-undef-Chloroflexi-Anaerolineae-Anaerolineales-Anaerolineaceae-Longilinea-Longilinea_arvoryzae-GAP12485</t>
  </si>
  <si>
    <t>tig00001164_g7402.t1</t>
  </si>
  <si>
    <t>gi|669329608|gb|KFD69789.1|</t>
  </si>
  <si>
    <t>Eukaryota-Metazoa-Nematoda-Enoplea-Trichocephalida-Trichuridae-Trichuris-Trichuris_suis-KFD69789</t>
  </si>
  <si>
    <t>tig00001574_g9349.t1</t>
  </si>
  <si>
    <t>gi|669155018|ref|XP_008613071.1|</t>
  </si>
  <si>
    <t>Eukaryota-undef-undef-Oomycetes-Saprolegniales-Saprolegniaceae-Saprolegnia-Saprolegnia_diclina-XP_008613071</t>
  </si>
  <si>
    <t>tig00020537_g10293.t1</t>
  </si>
  <si>
    <t>gi|629117135|gb|KCW81810.1|</t>
  </si>
  <si>
    <t>Eukaryota-Viridiplantae-Streptophyta-undef-Myrtales-Myrtaceae-Eucalyptus-Eucalyptus_grandis-KCW81810</t>
  </si>
  <si>
    <t>tig00020563_g11255.t1</t>
  </si>
  <si>
    <t>tig00020614_g12219.t1</t>
  </si>
  <si>
    <t>gi|1002231689|ref|XP_015613687.1|</t>
  </si>
  <si>
    <t>Eukaryota-Viridiplantae-Streptophyta-Liliopsida-Poales-Poaceae-Oryza-Oryza_sativa-XP_015613687</t>
  </si>
  <si>
    <t>tig00020816_g14126.t1</t>
  </si>
  <si>
    <t>gi|831772472|ref|XP_012753614.1|</t>
  </si>
  <si>
    <t>Eukaryota-undef-undef-undef-Dictyosteliida-undef-Acytostelium-Acytostelium_subglobosum-XP_012753614</t>
  </si>
  <si>
    <t>tig00020903_g15102.t1</t>
  </si>
  <si>
    <t>gi|633905697|gb|KDD72912.1|</t>
  </si>
  <si>
    <t>Eukaryota-Viridiplantae-Chlorophyta-Trebouxiophyceae-Chlorellales-undef-Helicosporidium-Helicosporidium_sp._ATCC_50920-KDD72912</t>
  </si>
  <si>
    <t>tig00021135_g18959.t1</t>
  </si>
  <si>
    <t>gi|504999759|ref|WP_015186861.1|</t>
  </si>
  <si>
    <t>Bacteria-undef-Cyanobacteria-undef-Chroococcales-Chroococcaceae-Gloeocapsa-Gloeocapsa_sp._PCC_7428-WP_015186861</t>
  </si>
  <si>
    <t>tig00000241_g20886.t1</t>
  </si>
  <si>
    <t>gi|919086412|ref|XP_013380350.1|</t>
  </si>
  <si>
    <t>Eukaryota-Metazoa-Brachiopoda-Lingulata-Lingulida-Lingulidae-Lingula-Lingula_anatina-XP_013380350</t>
  </si>
  <si>
    <t>tig00021493_g21863.t1</t>
  </si>
  <si>
    <t>gi|762151195|ref|XP_011413577.1|</t>
  </si>
  <si>
    <t>Eukaryota-Metazoa-Mollusca-Bivalvia-Ostreoida-Ostreidae-Crassostrea-Crassostrea_gigas-XP_011413577</t>
  </si>
  <si>
    <t>tig00022080_g23787.t1</t>
  </si>
  <si>
    <t>gi|545702929|ref|XP_005703792.1|</t>
  </si>
  <si>
    <t>Eukaryota-undef-undef-Bangiophyceae-Cyanidiales-Cyanidiaceae-Galdieria-Galdieria_sulphuraria-XP_005703792</t>
  </si>
  <si>
    <t>tig00000057_g63.t1</t>
  </si>
  <si>
    <t>gi|470243562|ref|XP_004355513.1|</t>
  </si>
  <si>
    <t>Eukaryota-undef-undef-undef-Dictyosteliida-undef-Dictyostelium-Dictyostelium_fasciculatum-XP_004355513</t>
  </si>
  <si>
    <t>tig00000545_g2000.t1</t>
  </si>
  <si>
    <t>gi|156398383|ref|XP_001638168.1|</t>
  </si>
  <si>
    <t>Eukaryota-Metazoa-Cnidaria-Anthozoa-Actiniaria-Edwardsiidae-Nematostella-Nematostella_vectensis-XP_001638168</t>
  </si>
  <si>
    <t>tig00000663_g2974.t1</t>
  </si>
  <si>
    <t>tig00000981_g5878.t1</t>
  </si>
  <si>
    <t>tig00001073_g6830.t1</t>
  </si>
  <si>
    <t>tig00001250_g7797.t1</t>
  </si>
  <si>
    <t>gi|765557953|gb|KJE98207.1|</t>
  </si>
  <si>
    <t>Eukaryota-undef-undef-Ichthyosporea-undef-undef-Capsaspora-Capsaspora_owczarzaki-KJE98207</t>
  </si>
  <si>
    <t>tig00020553_g10687.t1</t>
  </si>
  <si>
    <t>gi|260810887|ref|XP_002600154.1|</t>
  </si>
  <si>
    <t>Eukaryota-Metazoa-Chordata-undef-undef-Branchiostomidae-Branchiostoma-Branchiostoma_floridae-XP_002600154</t>
  </si>
  <si>
    <t>tig00020592_g11649.t1</t>
  </si>
  <si>
    <t>gi|545702882|ref|XP_005703769.1|</t>
  </si>
  <si>
    <t>Eukaryota-undef-undef-Bangiophyceae-Cyanidiales-Cyanidiaceae-Galdieria-Galdieria_sulphuraria-XP_005703769</t>
  </si>
  <si>
    <t>tig00021037_g17428.t1</t>
  </si>
  <si>
    <t>gi|390354147|ref|XP_781723.3|</t>
  </si>
  <si>
    <t>Eukaryota-Metazoa-Echinodermata-Echinoidea-Echinoida-Strongylocentrotidae-Strongylocentrotus-Strongylocentrotus_purpuratus-XP_781723</t>
  </si>
  <si>
    <t>tig00021221_g19348.t1</t>
  </si>
  <si>
    <t>gi|953491912|emb|CEG45489.1|</t>
  </si>
  <si>
    <t>Eukaryota-undef-undef-Oomycetes-Peronosporales-Peronosporaceae-Plasmopara-Plasmopara_halstedii-CEG45489</t>
  </si>
  <si>
    <t>tig00021433_g21280.t1</t>
  </si>
  <si>
    <t>gi|1029016767|ref|XP_016672275.1|</t>
  </si>
  <si>
    <t>Eukaryota-Viridiplantae-Streptophyta-undef-Malvales-Malvaceae-Gossypium-Gossypium_hirsutum-XP_016672275</t>
  </si>
  <si>
    <t>tig00021721_g23217.t1</t>
  </si>
  <si>
    <t>tig00000430_g636.t1</t>
  </si>
  <si>
    <t>gi|281210326|gb|EFA84493.1|</t>
  </si>
  <si>
    <t>Eukaryota-undef-undef-undef-Dictyosteliida-undef-Polysphondylium-Polysphondylium_pallidum-EFA84493</t>
  </si>
  <si>
    <t>tig00000498_g1611.t1</t>
  </si>
  <si>
    <t>gi|1057366885|ref|WP_068727074.1|</t>
  </si>
  <si>
    <t>Bacteria-undef-Firmicutes-Bacilli-Bacillales-Paenibacillaceae-Paenibacillus-Paenibacillus_sp._DMB5-WP_068727074</t>
  </si>
  <si>
    <t>tig00000615_g2580.t1</t>
  </si>
  <si>
    <t>gi|595487858|gb|EXX73461.1|</t>
  </si>
  <si>
    <t>Eukaryota-Fungi-Mucoromycota-Glomeromycetes-Glomerales-Glomeraceae-Rhizophagus-Rhizophagus_irregularis-EXX73461</t>
  </si>
  <si>
    <t>tig00000093_g3555.t1</t>
  </si>
  <si>
    <t>gi|931545659|gb|KPL20942.1|</t>
  </si>
  <si>
    <t>Bacteria-undef-Chloroflexi-Anaerolineae-undef-undef-undef-Anaerolineae_bacterium_SM23_84-KPL20942</t>
  </si>
  <si>
    <t>tig00000939_g5483.t1</t>
  </si>
  <si>
    <t>gi|551518116|ref|XP_005810556.1|</t>
  </si>
  <si>
    <t>Eukaryota-Metazoa-Chordata-Actinopteri-Cyprinodontiformes-Poeciliidae-Xiphophorus-Xiphophorus_maculatus-XP_005810556</t>
  </si>
  <si>
    <t>tig00001164_g7403.t1</t>
  </si>
  <si>
    <t>gi|56377965|dbj|BAD74160.1|</t>
  </si>
  <si>
    <t>Eukaryota-undef-undef-undef-Physariida-Physaraceae-Physarum-Physarum_polycephalum-BAD74160</t>
  </si>
  <si>
    <t>tig00001366_g8376.t1</t>
  </si>
  <si>
    <t>gi|1040566949|gb|ANN46487.1|</t>
  </si>
  <si>
    <t>Eukaryota-Metazoa-Mollusca-Bivalvia-Pterioida-Pteriidae-Pinctada-Pinctada_fucata-ANN46487</t>
  </si>
  <si>
    <t>tig00001574_g9350.t1</t>
  </si>
  <si>
    <t>tig00020537_g10294.t1</t>
  </si>
  <si>
    <t>gi|923135355|ref|XP_013761143.1|</t>
  </si>
  <si>
    <t>Eukaryota-undef-undef-undef-undef-Apusomonadidae-Thecamonas-Thecamonas_trahens-XP_013761143</t>
  </si>
  <si>
    <t>tig00020563_g11256.t1</t>
  </si>
  <si>
    <t>gi|742765078|gb|KIC74279.1|</t>
  </si>
  <si>
    <t>Bacteria-undef-Chlamydiae-Chlamydiia-Parachlamydiales-Parachlamydiaceae-Neochlamydia-Neochlamydia_sp._EPS4-KIC74279</t>
  </si>
  <si>
    <t>tig00020614_g12220.t1</t>
  </si>
  <si>
    <t>gi|552914981|gb|ESA00262.1|</t>
  </si>
  <si>
    <t>Eukaryota-Fungi-Mucoromycota-Glomeromycetes-Glomerales-Glomeraceae-Rhizophagus-Rhizophagus_irregularis-ESA00262</t>
  </si>
  <si>
    <t>tig00020816_g14127.t1</t>
  </si>
  <si>
    <t>tig00021072_g17993.t1</t>
  </si>
  <si>
    <t>gi|971519344|dbj|GAQ78901.1|</t>
  </si>
  <si>
    <t>Eukaryota-Viridiplantae-Streptophyta-Klebsormidiophyceae-Klebsormidiales-Klebsormidiaceae-Klebsormidium-Klebsormidium_flaccidum-GAQ78901</t>
  </si>
  <si>
    <t>tig00021135_g18960.t1</t>
  </si>
  <si>
    <t>tig00021281_g19923.t1</t>
  </si>
  <si>
    <t>gi|971514889|dbj|GAQ83343.1|</t>
  </si>
  <si>
    <t>Eukaryota-Viridiplantae-Streptophyta-Klebsormidiophyceae-Klebsormidiales-Klebsormidiaceae-Klebsormidium-Klebsormidium_flaccidum-GAQ83343</t>
  </si>
  <si>
    <t>tig00000241_g20887.t1</t>
  </si>
  <si>
    <t>gi|1005971830|ref|XP_015793445.1|</t>
  </si>
  <si>
    <t>Eukaryota-Metazoa-Arthropoda-Arachnida-undef-Tetranychidae-Tetranychus-Tetranychus_urticae-XP_015793445</t>
  </si>
  <si>
    <t>tig00022080_g23788.t1</t>
  </si>
  <si>
    <t>gi|546308069|ref|XP_005713547.1|</t>
  </si>
  <si>
    <t>Eukaryota-undef-undef-Florideophyceae-Gigartinales-Gigartinaceae-Chondrus-Chondrus_crispus-XP_005713547</t>
  </si>
  <si>
    <t>tig00000430_g637.t1</t>
  </si>
  <si>
    <t>gi|46309844|gb|AAS87216.1|</t>
  </si>
  <si>
    <t>Eukaryota-undef-undef-Glaucocystophyceae-undef-Cyanophoraceae-Cyanophora-Cyanophora_paradoxa-AAS87216</t>
  </si>
  <si>
    <t>tig00000498_g1612.t1</t>
  </si>
  <si>
    <t>gi|929247094|ref|XP_013999648.1|</t>
  </si>
  <si>
    <t>Eukaryota-Metazoa-Chordata-Actinopteri-Salmoniformes-Salmonidae-Salmo-Salmo_salar-XP_013999648</t>
  </si>
  <si>
    <t>tig00000615_g2581.t1</t>
  </si>
  <si>
    <t>gi|501113474|ref|WP_012163004.1|</t>
  </si>
  <si>
    <t>Bacteria-undef-Cyanobacteria-undef-Synechococcales-Acaryochloridaceae-Acaryochloris-Acaryochloris_marina-WP_012163004</t>
  </si>
  <si>
    <t>tig00000093_g3556.t1</t>
  </si>
  <si>
    <t>gi|551556229|ref|XP_005765234.1|</t>
  </si>
  <si>
    <t>Eukaryota-undef-undef-undef-Isochrysidales-Noelaerhabdaceae-Emiliania-Emiliania_huxleyi-XP_005765234</t>
  </si>
  <si>
    <t>tig00000821_g4521.t1</t>
  </si>
  <si>
    <t>gi|1027009746|ref|XP_016605930.1|</t>
  </si>
  <si>
    <t>Eukaryota-Fungi-Chytridiomycota-Chytridiomycetes-Spizellomycetales-Spizellomycetaceae-Spizellomyces-Spizellomyces_punctatus-XP_016605930</t>
  </si>
  <si>
    <t>tig00000939_g5484.t1</t>
  </si>
  <si>
    <t>gi|1013939616|gb|KYQ93305.1|</t>
  </si>
  <si>
    <t>Eukaryota-undef-undef-undef-Dictyosteliida-undef-Dictyostelium-Dictyostelium_lacteum-KYQ93305</t>
  </si>
  <si>
    <t>tig00001029_g6439.t1</t>
  </si>
  <si>
    <t>tig00001164_g7404.t1</t>
  </si>
  <si>
    <t>gi|922391938|ref|XP_013464380.1|</t>
  </si>
  <si>
    <t>Eukaryota-Viridiplantae-Streptophyta-undef-Fabales-Fabaceae-Medicago-Medicago_truncatula-XP_013464380</t>
  </si>
  <si>
    <t>tig00020537_g10295.t1</t>
  </si>
  <si>
    <t>gi|545712523|ref|XP_005708566.1|</t>
  </si>
  <si>
    <t>Eukaryota-undef-undef-Bangiophyceae-Cyanidiales-Cyanidiaceae-Galdieria-Galdieria_sulphuraria-XP_005708566</t>
  </si>
  <si>
    <t>tig00020563_g11257.t1</t>
  </si>
  <si>
    <t>gi|503832408|ref|WP_014066402.1|</t>
  </si>
  <si>
    <t>Bacteria-undef-Bacteroidetes-undef-Bacteroidetes Order II. Incertae sedis-Rhodothermaceae-Rhodothermus-Rhodothermus_marinus-WP_014066402</t>
  </si>
  <si>
    <t>tig00020614_g12221.t1</t>
  </si>
  <si>
    <t>gi|554936624|gb|ESL08344.1|</t>
  </si>
  <si>
    <t>Eukaryota-undef-undef-undef-Kinetoplastida-Trypanosomatidae-Trypanosoma-Trypanosoma_rangeli-ESL08344</t>
  </si>
  <si>
    <t>tig00020816_g14128.t1</t>
  </si>
  <si>
    <t>gi|1012261223|ref|XP_015946141.1|</t>
  </si>
  <si>
    <t>Eukaryota-Viridiplantae-Streptophyta-undef-Fabales-Fabaceae-Arachis-Arachis_duranensis-XP_015946141</t>
  </si>
  <si>
    <t>tig00020903_g15104.t1</t>
  </si>
  <si>
    <t>gi|669152994|ref|XP_008612059.1|</t>
  </si>
  <si>
    <t>Eukaryota-undef-undef-Oomycetes-Saprolegniales-Saprolegniaceae-Saprolegnia-Saprolegnia_diclina-XP_008612059</t>
  </si>
  <si>
    <t>tig00021072_g17994.t1</t>
  </si>
  <si>
    <t>gi|326525911|dbj|BAJ93132.1|</t>
  </si>
  <si>
    <t>Eukaryota-Viridiplantae-Streptophyta-Liliopsida-Poales-Poaceae-Hordeum-Hordeum_vulgare-BAJ93132</t>
  </si>
  <si>
    <t>tig00021135_g18961.t1</t>
  </si>
  <si>
    <t>gi|922854786|gb|KOO23293.1|</t>
  </si>
  <si>
    <t>Eukaryota-undef-undef-undef-Prymnesiales-Chrysochromulinaceae-Chrysochromulina-Chrysochromulina_sp._CCMP291-KOO23293</t>
  </si>
  <si>
    <t>tig00021493_g21865.t1</t>
  </si>
  <si>
    <t>gi|1028567751|gb|OAJ36055.1|</t>
  </si>
  <si>
    <t>Eukaryota-Fungi-Chytridiomycota-Chytridiomycetes-Rhizophydiales-undef-Batrachochytrium-Batrachochytrium_dendrobatidis-OAJ36055</t>
  </si>
  <si>
    <t>tig00021608_g22833.t1</t>
  </si>
  <si>
    <t>gi|168028408|ref|XP_001766720.1|</t>
  </si>
  <si>
    <t>Eukaryota-Viridiplantae-Streptophyta-Bryopsida-Funariales-Funariaceae-Physcomitrella-Physcomitrella_patens-XP_001766720</t>
  </si>
  <si>
    <t>tig00022080_g23789.t1</t>
  </si>
  <si>
    <t>gi|504963140|ref|WP_015150242.1|</t>
  </si>
  <si>
    <t>Bacteria-undef-Cyanobacteria-undef-Oscillatoriales-Oscillatoriaceae-Oscillatoria-Oscillatoria_acuminata-WP_015150242</t>
  </si>
  <si>
    <t>tig00000430_g638.t1</t>
  </si>
  <si>
    <t>gi|495457589|ref|WP_008182281.1|</t>
  </si>
  <si>
    <t>Bacteria-undef-Cyanobacteria-undef-Oscillatoriales-Oscillatoriaceae-Moorea-Moorea_producens-WP_008182281</t>
  </si>
  <si>
    <t>tig00000615_g2582.t1</t>
  </si>
  <si>
    <t>gi|823234009|ref|XP_012449640.1|</t>
  </si>
  <si>
    <t>Eukaryota-Viridiplantae-Streptophyta-undef-Malvales-Malvaceae-Gossypium-Gossypium_raimondii-XP_012449640</t>
  </si>
  <si>
    <t>tig00000093_g3557.t1</t>
  </si>
  <si>
    <t>gi|566017954|gb|ETI40865.1|</t>
  </si>
  <si>
    <t>Eukaryota-undef-undef-Oomycetes-Peronosporales-undef-Phytophthora-Phytophthora_parasitica-ETI40865</t>
  </si>
  <si>
    <t>tig00000821_g4522.t1</t>
  </si>
  <si>
    <t>gi|218172076|gb|ACK70809.1|</t>
  </si>
  <si>
    <t>Bacteria-undef-Cyanobacteria-undef-Oscillatoriales-Cyanothecaceae-Cyanothece-Cyanothece_sp._PCC_7424-ACK70809</t>
  </si>
  <si>
    <t>tig00001574_g9352.t1</t>
  </si>
  <si>
    <t>gi|551675011|ref|XP_005840260.1|</t>
  </si>
  <si>
    <t>Eukaryota-undef-undef-Cryptophyta-Pyrenomonadales-Geminigeraceae-Guillardia-Guillardia_theta-XP_005840260</t>
  </si>
  <si>
    <t>tig00020537_g10296.t1</t>
  </si>
  <si>
    <t>gi|974095813|ref|XP_015246386.1|</t>
  </si>
  <si>
    <t>Eukaryota-Metazoa-Chordata-Actinopteri-Cyprinodontiformes-Cyprinodontidae-Cyprinodon-Cyprinodon_variegatus-XP_015246386</t>
  </si>
  <si>
    <t>tig00020563_g11258.t1</t>
  </si>
  <si>
    <t>gi|983511953|ref|WP_060664119.1|</t>
  </si>
  <si>
    <t>Bacteria-undef-Firmicutes-Bacilli-Bacillales-Bacillaceae-Bacillus-Bacillus_sp._CHD6a-WP_060664119</t>
  </si>
  <si>
    <t>tig00020614_g12222.t1</t>
  </si>
  <si>
    <t>gi|384499818|gb|EIE90309.1|</t>
  </si>
  <si>
    <t>Eukaryota-Fungi-Mucoromycota-undef-Mucorales-Rhizopodaceae-Rhizopus-Rhizopus_delemar-EIE90309</t>
  </si>
  <si>
    <t>tig00020704_g13179.t1</t>
  </si>
  <si>
    <t>gi|515338844|ref|WP_016858521.1|</t>
  </si>
  <si>
    <t>Bacteria-undef-Cyanobacteria-undef-Nostocales-Hapalosiphonaceae-Fischerella-Fischerella_muscicola-WP_016858521</t>
  </si>
  <si>
    <t>tig00020816_g14129.t1</t>
  </si>
  <si>
    <t>gi|471193134|ref|XP_004253644.1|</t>
  </si>
  <si>
    <t>Eukaryota-undef-undef-undef-undef-Entamoebidae-Entamoeba-Entamoeba_invadens-XP_004253644</t>
  </si>
  <si>
    <t>tig00020903_g15105.t1</t>
  </si>
  <si>
    <t>tig00021072_g17995.t1</t>
  </si>
  <si>
    <t>gi|731423967|ref|XP_010662686.1|</t>
  </si>
  <si>
    <t>Eukaryota-Viridiplantae-Streptophyta-undef-Vitales-Vitaceae-Vitis-Vitis_vinifera-XP_010662686</t>
  </si>
  <si>
    <t>tig00021608_g22834.t1</t>
  </si>
  <si>
    <t>gi|635364558|emb|CCI47028.1|</t>
  </si>
  <si>
    <t>Eukaryota-undef-undef-Oomycetes-Albuginales-Albuginaceae-Albugo-Albugo_candida-CCI47028</t>
  </si>
  <si>
    <t>tig00022080_g23789.t2</t>
  </si>
  <si>
    <t>tig00000430_g639.t1</t>
  </si>
  <si>
    <t>tig00000615_g2583.t1</t>
  </si>
  <si>
    <t>gi|226479828|emb|CAX73210.1|</t>
  </si>
  <si>
    <t>Eukaryota-Metazoa-Platyhelminthes-Trematoda-Strigeidida-Schistosomatidae-Schistosoma-Schistosoma_japonicum-CAX73210</t>
  </si>
  <si>
    <t>tig00000821_g4523.t1</t>
  </si>
  <si>
    <t>gi|999979241|gb|KXJ18415.1|</t>
  </si>
  <si>
    <t>Eukaryota-Metazoa-Cnidaria-Anthozoa-Actiniaria-Aiptasiidae-Exaiptasia-Exaiptasia_pallida-KXJ18415</t>
  </si>
  <si>
    <t>tig00000939_g5486.t1</t>
  </si>
  <si>
    <t>tig00001164_g7406.t1</t>
  </si>
  <si>
    <t>tig00001366_g8379.t1</t>
  </si>
  <si>
    <t>gi|575475518|ref|XP_006677053.1|</t>
  </si>
  <si>
    <t>Eukaryota-Fungi-Chytridiomycota-Chytridiomycetes-Rhizophydiales-undef-Batrachochytrium-Batrachochytrium_dendrobatidis-XP_006677053</t>
  </si>
  <si>
    <t>tig00020537_g10297.t1</t>
  </si>
  <si>
    <t>gi|675199455|ref|XP_008908612.1|</t>
  </si>
  <si>
    <t>Eukaryota-undef-undef-Oomycetes-Peronosporales-undef-Phytophthora-Phytophthora_parasitica-XP_008908612</t>
  </si>
  <si>
    <t>tig00020614_g12223.t1</t>
  </si>
  <si>
    <t>gi|953501077|emb|CEG37723.1|</t>
  </si>
  <si>
    <t>Eukaryota-undef-undef-Oomycetes-Peronosporales-Peronosporaceae-Plasmopara-Plasmopara_halstedii-CEG37723</t>
  </si>
  <si>
    <t>tig00020816_g14130.t1</t>
  </si>
  <si>
    <t>tig00020903_g15106.t1</t>
  </si>
  <si>
    <t>gi|953492189|emb|CEG45439.1|</t>
  </si>
  <si>
    <t>Eukaryota-undef-undef-Oomycetes-Peronosporales-Peronosporaceae-Plasmopara-Plasmopara_halstedii-CEG45439</t>
  </si>
  <si>
    <t>tig00021072_g17996.t1</t>
  </si>
  <si>
    <t>gi|409941626|gb|EKN87254.1|</t>
  </si>
  <si>
    <t>Bacteria-undef-Spirochaetes-Spirochaetia-undef-Leptospiraceae-Leptospira-Leptospira_interrogans-EKN87254</t>
  </si>
  <si>
    <t>tig00021135_g18963.t1</t>
  </si>
  <si>
    <t>gi|530770238|gb|EQC49252.1|</t>
  </si>
  <si>
    <t>Bacteria-undef-Proteobacteria-Deltaproteobacteria-Bdellovibrionales-Bacteriovoracaceae-Bacteriovorax-Bacteriovorax_sp._BSW11_IV-EQC49252</t>
  </si>
  <si>
    <t>tig00021281_g19926.t1</t>
  </si>
  <si>
    <t>gi|504949692|ref|WP_015136794.1|</t>
  </si>
  <si>
    <t>Bacteria-undef-Cyanobacteria-undef-Nostocales-Nostocaceae-Nostoc-Nostoc_sp._PCC_7524-WP_015136794</t>
  </si>
  <si>
    <t>tig00000241_g20890.t1</t>
  </si>
  <si>
    <t>gi|971509899|dbj|GAQ88312.1|</t>
  </si>
  <si>
    <t>Eukaryota-Viridiplantae-Streptophyta-Klebsormidiophyceae-Klebsormidiales-Klebsormidiaceae-Klebsormidium-Klebsormidium_flaccidum-GAQ88312</t>
  </si>
  <si>
    <t>tig00021608_g22835.t1</t>
  </si>
  <si>
    <t>gi|1032652745|gb|OAQ34018.1|</t>
  </si>
  <si>
    <t>Eukaryota-Fungi-Mucoromycota-undef-Mortierellales-Mortierellaceae-Mortierella-Mortierella_elongata-OAQ34018</t>
  </si>
  <si>
    <t>tig00022080_g23790.t1</t>
  </si>
  <si>
    <t>gi|470522798|ref|XP_004354073.1|</t>
  </si>
  <si>
    <t>Eukaryota-undef-undef-undef-Longamoebia-Acanthamoebidae-Acanthamoeba-Acanthamoeba_castellanii-XP_004354073</t>
  </si>
  <si>
    <t>tig00000385_g24743.t1</t>
  </si>
  <si>
    <t>gi|545367736|ref|XP_005648674.1|</t>
  </si>
  <si>
    <t>Eukaryota-Viridiplantae-Chlorophyta-Trebouxiophyceae-undef-Coccomyxaceae-Coccomyxa-Coccomyxa_subellipsoidea-XP_005648674</t>
  </si>
  <si>
    <t>tig00000430_g640.t1</t>
  </si>
  <si>
    <t>gi|302835658|ref|XP_002949390.1|</t>
  </si>
  <si>
    <t>Eukaryota-Viridiplantae-Chlorophyta-Chlorophyceae-Chlamydomonadales-Volvocaceae-Volvox-Volvox_carteri-XP_002949390</t>
  </si>
  <si>
    <t>tig00000498_g1615.t1</t>
  </si>
  <si>
    <t>gi|748163554|ref|WP_039737139.1|</t>
  </si>
  <si>
    <t>tig00000821_g4524.t1</t>
  </si>
  <si>
    <t>gi|746816662|ref|NP_001291076.1|</t>
  </si>
  <si>
    <t>Eukaryota-Metazoa-Chordata-Actinopteri-Esociformes-Esocidae-Esox-Esox_lucius-NP_001291076</t>
  </si>
  <si>
    <t>tig00000939_g5487.t1</t>
  </si>
  <si>
    <t>gi|1032645501|gb|OAQ26818.1|</t>
  </si>
  <si>
    <t>Eukaryota-Fungi-Mucoromycota-undef-Mortierellales-Mortierellaceae-Mortierella-Mortierella_elongata-OAQ26818</t>
  </si>
  <si>
    <t>tig00001366_g8380.t1</t>
  </si>
  <si>
    <t>gi|1026774468|gb|OAE33561.1|</t>
  </si>
  <si>
    <t>Eukaryota-Viridiplantae-Streptophyta-Marchantiopsida-Marchantiales-Marchantiaceae-Marchantia-Marchantia_polymorpha-OAE33561</t>
  </si>
  <si>
    <t>tig00001574_g9354.t1</t>
  </si>
  <si>
    <t>gi|545703332|ref|XP_005703992.1|</t>
  </si>
  <si>
    <t>Eukaryota-undef-undef-Bangiophyceae-Cyanidiales-Cyanidiaceae-Galdieria-Galdieria_sulphuraria-XP_005703992</t>
  </si>
  <si>
    <t>tig00020537_g10298.t1</t>
  </si>
  <si>
    <t>gi|901801620|gb|KMZ61529.1|</t>
  </si>
  <si>
    <t>Eukaryota-Viridiplantae-Streptophyta-Liliopsida-Alismatales-Zosteraceae-Zostera-Zostera_marina-KMZ61529</t>
  </si>
  <si>
    <t>tig00020903_g15107.t1</t>
  </si>
  <si>
    <t>gi|524901267|ref|XP_005107044.1|</t>
  </si>
  <si>
    <t>Eukaryota-Metazoa-Mollusca-Gastropoda-undef-Aplysiidae-Aplysia-Aplysia_californica-XP_005107044</t>
  </si>
  <si>
    <t>tig00021281_g19926.t2</t>
  </si>
  <si>
    <t>tig00000241_g20891.t1</t>
  </si>
  <si>
    <t>gi|297839993|ref|XP_002887878.1|</t>
  </si>
  <si>
    <t>Eukaryota-Viridiplantae-Streptophyta-undef-Brassicales-Brassicaceae-Arabidopsis-Arabidopsis_lyrata-XP_002887878</t>
  </si>
  <si>
    <t>tig00021493_g21868.t1</t>
  </si>
  <si>
    <t>tig00021608_g22836.t1</t>
  </si>
  <si>
    <t>gi|1001736023|ref|WP_061286194.1|</t>
  </si>
  <si>
    <t>Bacteria-undef-Spirochaetes-Spirochaetia-undef-Leptospiraceae-Leptospira-Leptospira_interrogans-WP_061286194</t>
  </si>
  <si>
    <t>tig00000430_g641.t1</t>
  </si>
  <si>
    <t>gi|507077750|ref|WP_016148521.1|</t>
  </si>
  <si>
    <t>Bacteria-undef-Firmicutes-Clostridia-Clostridiales-Clostridiaceae-Butyricicoccus-Butyricicoccus_pullicaecorum-WP_016148521</t>
  </si>
  <si>
    <t>tig00000498_g1616.t1</t>
  </si>
  <si>
    <t>gi|546296774|ref|XP_005709977.1|</t>
  </si>
  <si>
    <t>Eukaryota-undef-undef-Florideophyceae-Gigartinales-Gigartinaceae-Chondrus-Chondrus_crispus-XP_005709977</t>
  </si>
  <si>
    <t>tig00000615_g2585.t1</t>
  </si>
  <si>
    <t>gi|669030358|emb|CDM84860.1|</t>
  </si>
  <si>
    <t>Eukaryota-Viridiplantae-Streptophyta-Liliopsida-Poales-Poaceae-Triticum-Triticum_aestivum-CDM84860</t>
  </si>
  <si>
    <t>tig00000093_g3560.t1</t>
  </si>
  <si>
    <t>gi|449672323|ref|XP_002164574.2|</t>
  </si>
  <si>
    <t>Eukaryota-Metazoa-Cnidaria-Hydrozoa-Anthoathecata-Hydridae-Hydra-Hydra_vulgaris-XP_002164574</t>
  </si>
  <si>
    <t>tig00000939_g5488.t1</t>
  </si>
  <si>
    <t>gi|673041969|ref|XP_008874945.1|</t>
  </si>
  <si>
    <t>Eukaryota-undef-undef-Oomycetes-Saprolegniales-Saprolegniaceae-Aphanomyces-Aphanomyces_invadans-XP_008874945</t>
  </si>
  <si>
    <t>tig00001164_g7408.t1</t>
  </si>
  <si>
    <t>gi|586559541|ref|XP_006913049.1|</t>
  </si>
  <si>
    <t>Eukaryota-Metazoa-Chordata-Mammalia-Chiroptera-Pteropodidae-Pteropus-Pteropus_alecto-XP_006913049</t>
  </si>
  <si>
    <t>tig00001366_g8381.t1</t>
  </si>
  <si>
    <t>gi|957819189|ref|XP_014673530.1|</t>
  </si>
  <si>
    <t>Eukaryota-Metazoa-Priapulida-undef-undef-Priapulidae-Priapulus-Priapulus_caudatus-XP_014673530</t>
  </si>
  <si>
    <t>tig00001574_g9355.t1</t>
  </si>
  <si>
    <t>gi|1032645458|gb|OAQ26775.1|</t>
  </si>
  <si>
    <t>Eukaryota-Fungi-Mucoromycota-undef-Mortierellales-Mortierellaceae-Mortierella-Mortierella_elongata-OAQ26775</t>
  </si>
  <si>
    <t>tig00020614_g12225.t1</t>
  </si>
  <si>
    <t>gi|668450445|gb|KFB39686.1|</t>
  </si>
  <si>
    <t>Eukaryota-Metazoa-Arthropoda-Insecta-Diptera-Culicidae-Anopheles-Anopheles_sinensis-KFB39686</t>
  </si>
  <si>
    <t>tig00020816_g14132.t1</t>
  </si>
  <si>
    <t>gi|573887373|ref|XP_006631460.1|</t>
  </si>
  <si>
    <t>Eukaryota-Metazoa-Chordata-Actinopteri-Semionotiformes-Lepisosteidae-Lepisosteus-Lepisosteus_oculatus-XP_006631460</t>
  </si>
  <si>
    <t>tig00020903_g15108.t1</t>
  </si>
  <si>
    <t>gi|4091810|gb|AAC99312.1|</t>
  </si>
  <si>
    <t>Eukaryota-Viridiplantae-Streptophyta-undef-Brassicales-Brassicaceae-Arabidopsis-Arabidopsis_thaliana-AAC99312</t>
  </si>
  <si>
    <t>tig00020934_g16079.t1</t>
  </si>
  <si>
    <t>tig00021013_g17047.t1</t>
  </si>
  <si>
    <t>gi|290984432|ref|XP_002674931.1|</t>
  </si>
  <si>
    <t>Eukaryota-undef-undef-Heterolobosea-Schizopyrenida-Vahlkampfiidae-Naegleria-Naegleria_gruberi-XP_002674931</t>
  </si>
  <si>
    <t>tig00021072_g17998.t1</t>
  </si>
  <si>
    <t>gi|260794422|ref|XP_002592208.1|</t>
  </si>
  <si>
    <t>Eukaryota-Metazoa-Chordata-undef-undef-Branchiostomidae-Branchiostoma-Branchiostoma_floridae-XP_002592208</t>
  </si>
  <si>
    <t>tig00021281_g19927.t1</t>
  </si>
  <si>
    <t>gi|972966959|ref|XP_015200679.1|</t>
  </si>
  <si>
    <t>Eukaryota-Metazoa-Chordata-Actinopteri-Semionotiformes-Lepisosteidae-Lepisosteus-Lepisosteus_oculatus-XP_015200679</t>
  </si>
  <si>
    <t>tig00000385_g24745.t1</t>
  </si>
  <si>
    <t>tig00000430_g642.t1</t>
  </si>
  <si>
    <t>tig00000498_g1617.t1</t>
  </si>
  <si>
    <t>gi|226497046|ref|NP_001149254.1|</t>
  </si>
  <si>
    <t>Eukaryota-Viridiplantae-Streptophyta-Liliopsida-Poales-Poaceae-Zea-Zea_mays-NP_001149254</t>
  </si>
  <si>
    <t>tig00000615_g2586.t1</t>
  </si>
  <si>
    <t>gi|301108581|ref|XP_002903372.1|</t>
  </si>
  <si>
    <t>Eukaryota-undef-undef-Oomycetes-Peronosporales-undef-Phytophthora-Phytophthora_infestans-XP_002903372</t>
  </si>
  <si>
    <t>tig00000939_g5489.t1</t>
  </si>
  <si>
    <t>gi|971513339|dbj|GAQ84852.1|</t>
  </si>
  <si>
    <t>Eukaryota-Viridiplantae-Streptophyta-Klebsormidiophyceae-Klebsormidiales-Klebsormidiaceae-Klebsormidium-Klebsormidium_flaccidum-GAQ84852</t>
  </si>
  <si>
    <t>tig00001029_g6443.t1</t>
  </si>
  <si>
    <t>gi|502688565|ref|WP_012924080.1|</t>
  </si>
  <si>
    <t>Bacteria-undef-Actinobacteria-Actinobacteria-Propionibacteriales-Nocardioidaceae-Kribbella-Kribbella_flavida-WP_012924080</t>
  </si>
  <si>
    <t>tig00001164_g7409.t1</t>
  </si>
  <si>
    <t>gi|661186994|emb|CDH51122.1|</t>
  </si>
  <si>
    <t>Eukaryota-Fungi-Mucoromycota-undef-Mucorales-Lichtheimiaceae-Lichtheimia-Lichtheimia_corymbifera-CDH51122</t>
  </si>
  <si>
    <t>tig00001574_g9356.t1</t>
  </si>
  <si>
    <t>gi|953501355|emb|CEG37356.1|</t>
  </si>
  <si>
    <t>Eukaryota-undef-undef-Oomycetes-Peronosporales-Peronosporaceae-Plasmopara-Plasmopara_halstedii-CEG37356</t>
  </si>
  <si>
    <t>tig00020537_g10300.t1</t>
  </si>
  <si>
    <t>gi|583981671|ref|XP_006786137.1|</t>
  </si>
  <si>
    <t>Eukaryota-Metazoa-Chordata-Actinopteri-Cichliformes-Cichlidae-Neolamprologus-Neolamprologus_brichardi-XP_006786137</t>
  </si>
  <si>
    <t>tig00020614_g12226.t1</t>
  </si>
  <si>
    <t>gi|505031527|ref|WP_015218629.1|</t>
  </si>
  <si>
    <t>Bacteria-undef-Cyanobacteria-undef-Chroococcales-Cyanobacteriaceae-Cyanobacterium-Cyanobacterium_aponinum-WP_015218629</t>
  </si>
  <si>
    <t>tig00020934_g16080.t1</t>
  </si>
  <si>
    <t>gi|302816722|ref|XP_002990039.1|</t>
  </si>
  <si>
    <t>Eukaryota-Viridiplantae-Streptophyta-Lycopodiopsida-Selaginellales-Selaginellaceae-Selaginella-Selaginella_moellendorffii-XP_002990039</t>
  </si>
  <si>
    <t>tig00021281_g19928.t1</t>
  </si>
  <si>
    <t>tig00000241_g20893.t1</t>
  </si>
  <si>
    <t>tig00021493_g21870.t1</t>
  </si>
  <si>
    <t>gi|586698954|ref|XP_006844483.1|</t>
  </si>
  <si>
    <t>Eukaryota-Viridiplantae-Streptophyta-undef-Amborellales-Amborellaceae-Amborella-Amborella_trichopoda-XP_006844483</t>
  </si>
  <si>
    <t>tig00021608_g22838.t1</t>
  </si>
  <si>
    <t>gi|1026756136|gb|OAE18628.1|</t>
  </si>
  <si>
    <t>Eukaryota-Viridiplantae-Streptophyta-Marchantiopsida-Marchantiales-Marchantiaceae-Marchantia-Marchantia_polymorpha-OAE18628</t>
  </si>
  <si>
    <t>tig00000430_g643.t1</t>
  </si>
  <si>
    <t>gi|255072679|ref|XP_002500014.1|</t>
  </si>
  <si>
    <t>Eukaryota-Viridiplantae-Chlorophyta-Mamiellophyceae-Mamiellales-Mamiellaceae-Micromonas-Micromonas_commoda-XP_002500014</t>
  </si>
  <si>
    <t>tig00000093_g3562.t1</t>
  </si>
  <si>
    <t>gi|747043013|ref|XP_011081428.1|</t>
  </si>
  <si>
    <t>Eukaryota-Viridiplantae-Streptophyta-undef-Lamiales-Pedaliaceae-Sesamum-Sesamum_indicum-XP_011081428</t>
  </si>
  <si>
    <t>tig00000939_g5490.t1</t>
  </si>
  <si>
    <t>gi|449547410|gb|EMD38378.1|</t>
  </si>
  <si>
    <t>Eukaryota-Fungi-Basidiomycota-Agaricomycetes-Polyporales-Coriolaceae-Gelatoporia-Gelatoporia_subvermispora-EMD38378</t>
  </si>
  <si>
    <t>tig00001164_g7410.t1</t>
  </si>
  <si>
    <t>gi|551656218|ref|XP_005830882.1|</t>
  </si>
  <si>
    <t>Eukaryota-undef-undef-Cryptophyta-Pyrenomonadales-Geminigeraceae-Guillardia-Guillardia_theta-XP_005830882</t>
  </si>
  <si>
    <t>tig00001366_g8383.t1</t>
  </si>
  <si>
    <t>gi|168058850|ref|XP_001781419.1|</t>
  </si>
  <si>
    <t>Eukaryota-Viridiplantae-Streptophyta-Bryopsida-Funariales-Funariaceae-Physcomitrella-Physcomitrella_patens-XP_001781419</t>
  </si>
  <si>
    <t>tig00001574_g9357.t1</t>
  </si>
  <si>
    <t>tig00020563_g11262.t1</t>
  </si>
  <si>
    <t>tig00020816_g14134.t1</t>
  </si>
  <si>
    <t>gi|504970104|ref|WP_015157206.1|</t>
  </si>
  <si>
    <t>Bacteria-undef-Cyanobacteria-undef-Chroococcidiopsidales-Chroococcidiopsidaceae-Chroococcidiopsis-Chroococcidiopsis_thermalis-WP_015157206</t>
  </si>
  <si>
    <t>tig00020903_g15110.t1</t>
  </si>
  <si>
    <t>gi|821251800|gb|KKZ13897.1|</t>
  </si>
  <si>
    <t>Bacteria-undef-Cyanobacteria-undef-Synechococcales-Synechococcaceae-Synechococcus-Candidatus_Synechococcus_spongiarum-KKZ13897</t>
  </si>
  <si>
    <t>tig00021135_g18967.t1</t>
  </si>
  <si>
    <t>tig00000241_g20894.t1</t>
  </si>
  <si>
    <t>gi|502181716|ref|XP_004516870.1|</t>
  </si>
  <si>
    <t>Eukaryota-Viridiplantae-Streptophyta-undef-Fabales-Fabaceae-Cicer-Cicer_arietinum-XP_004516870</t>
  </si>
  <si>
    <t>tig00021493_g21871.t1</t>
  </si>
  <si>
    <t>tig00021608_g22839.t1</t>
  </si>
  <si>
    <t>gi|1040897211|ref|XP_017256385.1|</t>
  </si>
  <si>
    <t>Eukaryota-Viridiplantae-Streptophyta-undef-Apiales-Apiaceae-Daucus-Daucus_carota-XP_017256385</t>
  </si>
  <si>
    <t>tig00022080_g23794.t1</t>
  </si>
  <si>
    <t>gi|302847373|ref|XP_002955221.1|</t>
  </si>
  <si>
    <t>Eukaryota-Viridiplantae-Chlorophyta-Chlorophyceae-Chlamydomonadales-Volvocaceae-Volvox-Volvox_carteri-XP_002955221</t>
  </si>
  <si>
    <t>tig00000430_g644.t1</t>
  </si>
  <si>
    <t>gi|971516308|dbj|GAQ81918.1|</t>
  </si>
  <si>
    <t>Eukaryota-Viridiplantae-Streptophyta-Klebsormidiophyceae-Klebsormidiales-Klebsormidiaceae-Klebsormidium-Klebsormidium_flaccidum-GAQ81918</t>
  </si>
  <si>
    <t>tig00000615_g2588.t1</t>
  </si>
  <si>
    <t>gi|673052245|ref|XP_008880083.1|</t>
  </si>
  <si>
    <t>Eukaryota-undef-undef-Oomycetes-Saprolegniales-Saprolegniaceae-Aphanomyces-Aphanomyces_invadans-XP_008880083</t>
  </si>
  <si>
    <t>tig00000821_g4528.t1</t>
  </si>
  <si>
    <t>gi|1055970129|ref|WP_067507254.1|</t>
  </si>
  <si>
    <t>Bacteria-undef-Actinobacteria-Actinobacteria-Micromonosporales-Micromonosporaceae-Actinoplanes-Actinoplanes_sp._TFC3-WP_067507254</t>
  </si>
  <si>
    <t>tig00000939_g5491.t1</t>
  </si>
  <si>
    <t>gi|545701266|ref|XP_005702968.1|</t>
  </si>
  <si>
    <t>Eukaryota-undef-undef-Bangiophyceae-Cyanidiales-Cyanidiaceae-Galdieria-Galdieria_sulphuraria-XP_005702968</t>
  </si>
  <si>
    <t>tig00001366_g8384.t1</t>
  </si>
  <si>
    <t>gi|908360927|gb|AKT43502.1|</t>
  </si>
  <si>
    <t>Bacteria-undef-Proteobacteria-Deltaproteobacteria-Myxococcales-Polyangiaceae-Chondromyces-Chondromyces_crocatus-AKT43502</t>
  </si>
  <si>
    <t>tig00020537_g10302.t1</t>
  </si>
  <si>
    <t>tig00020563_g11263.t1</t>
  </si>
  <si>
    <t>gi|754735965|ref|WP_042103919.1|</t>
  </si>
  <si>
    <t>Bacteria-undef-Chlamydiae-Chlamydiia-Parachlamydiales-Parachlamydiaceae-undef-Parachlamydiaceae_bacterium_HS-T3-WP_042103919</t>
  </si>
  <si>
    <t>tig00020614_g12228.t1</t>
  </si>
  <si>
    <t>gi|633903358|gb|KDD72092.1|</t>
  </si>
  <si>
    <t>Eukaryota-Viridiplantae-Chlorophyta-Trebouxiophyceae-Chlorellales-undef-Helicosporidium-Helicosporidium_sp._ATCC_50920-KDD72092</t>
  </si>
  <si>
    <t>tig00020704_g13185.t1</t>
  </si>
  <si>
    <t>gi|145529309|ref|XP_001450443.1|</t>
  </si>
  <si>
    <t>Eukaryota-undef-undef-Oligohymenophorea-Peniculida-Parameciidae-Paramecium-Paramecium_tetraurelia-XP_001450443</t>
  </si>
  <si>
    <t>tig00021281_g19930.t1</t>
  </si>
  <si>
    <t>gi|636768351|ref|XP_008086349.1|</t>
  </si>
  <si>
    <t>Eukaryota-Fungi-Ascomycota-Leotiomycetes-Helotiales-Helotiaceae-Glarea-Glarea_lozoyensis-XP_008086349</t>
  </si>
  <si>
    <t>tig00000241_g20894.t2</t>
  </si>
  <si>
    <t>tig00021493_g21872.t1</t>
  </si>
  <si>
    <t>gi|357147750|ref|XP_003574470.1|</t>
  </si>
  <si>
    <t>Eukaryota-Viridiplantae-Streptophyta-Liliopsida-Poales-Poaceae-Brachypodium-Brachypodium_distachyon-XP_003574470</t>
  </si>
  <si>
    <t>tig00021608_g22840.t1</t>
  </si>
  <si>
    <t>tig00000385_g24748.t1</t>
  </si>
  <si>
    <t>tig00000615_g2589.t1</t>
  </si>
  <si>
    <t>gi|470304472|ref|XP_004348130.1|</t>
  </si>
  <si>
    <t>Eukaryota-undef-undef-Ichthyosporea-undef-undef-Capsaspora-Capsaspora_owczarzaki-XP_004348130</t>
  </si>
  <si>
    <t>tig00000939_g5492.t1</t>
  </si>
  <si>
    <t>tig00001164_g7412.t1</t>
  </si>
  <si>
    <t>tig00001366_g8385.t1</t>
  </si>
  <si>
    <t>gi|164605535|dbj|BAF98601.1|</t>
  </si>
  <si>
    <t>Eukaryota-Viridiplantae-Streptophyta-undef-Fabales-Fabaceae-Lotus-Lotus_japonicus-BAF98601</t>
  </si>
  <si>
    <t>tig00020563_g11264.t1</t>
  </si>
  <si>
    <t>tig00020614_g12229.t1</t>
  </si>
  <si>
    <t>gi|1013939282|gb|KYQ92971.1|</t>
  </si>
  <si>
    <t>Eukaryota-undef-undef-undef-Dictyosteliida-undef-Dictyostelium-Dictyostelium_lacteum-KYQ92971</t>
  </si>
  <si>
    <t>tig00020704_g13186.t1</t>
  </si>
  <si>
    <t>gi|551553475|ref|XP_005764045.1|</t>
  </si>
  <si>
    <t>Eukaryota-undef-undef-undef-Isochrysidales-Noelaerhabdaceae-Emiliania-Emiliania_huxleyi-XP_005764045</t>
  </si>
  <si>
    <t>tig00021281_g19931.t1</t>
  </si>
  <si>
    <t>tig00000241_g20895.t1</t>
  </si>
  <si>
    <t>gi|470529666|ref|XP_004368109.1|</t>
  </si>
  <si>
    <t>Eukaryota-undef-undef-undef-Longamoebia-Acanthamoebidae-Acanthamoeba-Acanthamoeba_castellanii-XP_004368109</t>
  </si>
  <si>
    <t>tig00021493_g21873.t1</t>
  </si>
  <si>
    <t>gi|672114158|ref|XP_008775669.1|</t>
  </si>
  <si>
    <t>Eukaryota-Viridiplantae-Streptophyta-Liliopsida-Arecales-Arecaceae-Phoenix-Phoenix_dactylifera-XP_008775669</t>
  </si>
  <si>
    <t>tig00021608_g22841.t1</t>
  </si>
  <si>
    <t>gi|1005465986|ref|XP_015769976.1|</t>
  </si>
  <si>
    <t>Eukaryota-Metazoa-Cnidaria-Anthozoa-Scleractinia-Acroporidae-Acropora-Acropora_digitifera-XP_015769976</t>
  </si>
  <si>
    <t>tig00022080_g23796.t1</t>
  </si>
  <si>
    <t>gi|517454238|ref|WP_018625024.1|</t>
  </si>
  <si>
    <t>Bacteria-undef-Proteobacteria-Gammaproteobacteria-Oceanospirillales-Kangiellaceae-Kangiella-Kangiella_aquimarina-WP_018625024</t>
  </si>
  <si>
    <t>tig00000057_g64.t1</t>
  </si>
  <si>
    <t>gi|672817595|gb|KFH62499.1|</t>
  </si>
  <si>
    <t>Eukaryota-Fungi-Mucoromycota-undef-Mortierellales-Mortierellaceae-Mortierella-Mortierella_verticillata-KFH62499</t>
  </si>
  <si>
    <t>tig00000545_g2001.t1</t>
  </si>
  <si>
    <t>gi|760444399|ref|XP_011399268.1|</t>
  </si>
  <si>
    <t>Eukaryota-Viridiplantae-Chlorophyta-Trebouxiophyceae-Chlorellales-Chlorellaceae-Auxenochlorella-Auxenochlorella_protothecoides-XP_011399268</t>
  </si>
  <si>
    <t>tig00000663_g2975.t1</t>
  </si>
  <si>
    <t>gi|470237068|ref|XP_004350491.1|</t>
  </si>
  <si>
    <t>Eukaryota-undef-undef-undef-Dictyosteliida-undef-Dictyostelium-Dictyostelium_fasciculatum-XP_004350491</t>
  </si>
  <si>
    <t>tig00000851_g4904.t1</t>
  </si>
  <si>
    <t>gi|585110604|gb|EWM28259.1|</t>
  </si>
  <si>
    <t>Eukaryota-undef-Eustigmatophyceae-undef-Eustigmatales-Monodopsidaceae-Nannochloropsis-Nannochloropsis_gaditana-EWM28259</t>
  </si>
  <si>
    <t>tig00001073_g6831.t1</t>
  </si>
  <si>
    <t>gi|516327926|ref|WP_017718585.1|</t>
  </si>
  <si>
    <t>Bacteria-undef-Cyanobacteria-undef-Oscillatoriales-Oscillatoriaceae-Oscillatoria-Oscillatoria_sp._PCC_10802-WP_017718585</t>
  </si>
  <si>
    <t>tig00001467_g8771.t1</t>
  </si>
  <si>
    <t>gi|1054817952|ref|WP_066580586.1|</t>
  </si>
  <si>
    <t>Bacteria-undef-Proteobacteria-Alphaproteobacteria-Sphingomonadales-Sphingomonadaceae-Sphingomonas-Sphingomonas_koreensis-WP_066580586</t>
  </si>
  <si>
    <t>tig00020553_g10688.t1</t>
  </si>
  <si>
    <t>tig00020592_g11650.t1</t>
  </si>
  <si>
    <t>gi|1039091219|gb|ANM86150.1|</t>
  </si>
  <si>
    <t>Eukaryota-undef-undef-undef-undef-undef-Stygiella-Stygiella_incarcerata-ANM86150</t>
  </si>
  <si>
    <t>tig00020734_g13565.t1</t>
  </si>
  <si>
    <t>gi|499032257|ref|XP_004566831.1|</t>
  </si>
  <si>
    <t>Eukaryota-Metazoa-Chordata-Actinopteri-Cichliformes-Cichlidae-Maylandia-Maylandia_zebra-XP_004566831</t>
  </si>
  <si>
    <t>tig00000042_g15496.t1</t>
  </si>
  <si>
    <t>gi|551665249|ref|XP_005835387.1|</t>
  </si>
  <si>
    <t>Eukaryota-undef-undef-Cryptophyta-Pyrenomonadales-Geminigeraceae-Guillardia-Guillardia_theta-XP_005835387</t>
  </si>
  <si>
    <t>tig00021037_g17429.t1</t>
  </si>
  <si>
    <t>tig00021221_g19349.t1</t>
  </si>
  <si>
    <t>gi|156352992|ref|XP_001622864.1|</t>
  </si>
  <si>
    <t>Eukaryota-Metazoa-Cnidaria-Anthozoa-Actiniaria-Edwardsiidae-Nematostella-Nematostella_vectensis-XP_001622864</t>
  </si>
  <si>
    <t>tig00021326_g20315.t1</t>
  </si>
  <si>
    <t>tig00021433_g21281.t1</t>
  </si>
  <si>
    <t>gi|942304501|gb|JAN34183.1|</t>
  </si>
  <si>
    <t>Eukaryota-Metazoa-Arthropoda-Branchiopoda-Diplostraca-Daphniidae-Daphnia-Daphnia_magna-JAN34183</t>
  </si>
  <si>
    <t>tig00021721_g23218.t1</t>
  </si>
  <si>
    <t>gi|240981134|ref|XP_002403623.1|</t>
  </si>
  <si>
    <t>Eukaryota-Metazoa-Arthropoda-Arachnida-Ixodida-Ixodidae-Ixodes-Ixodes_scapularis-XP_002403623</t>
  </si>
  <si>
    <t>tig00000498_g1621.t1</t>
  </si>
  <si>
    <t>gi|1004138078|gb|KXZ46096.1|</t>
  </si>
  <si>
    <t>Eukaryota-Viridiplantae-Chlorophyta-Chlorophyceae-Chlamydomonadales-Volvocaceae-Gonium-Gonium_pectorale-KXZ46096</t>
  </si>
  <si>
    <t>tig00000615_g2590.t1</t>
  </si>
  <si>
    <t>gi|1032644203|gb|OAQ25534.1|</t>
  </si>
  <si>
    <t>Eukaryota-Fungi-Mucoromycota-undef-Mortierellales-Mortierellaceae-Mortierella-Mortierella_elongata-OAQ25534</t>
  </si>
  <si>
    <t>tig00001030_g6446.t1</t>
  </si>
  <si>
    <t>gi|857976656|emb|CEO97451.1|</t>
  </si>
  <si>
    <t>Eukaryota-undef-undef-undef-undef-Plasmodiophoridae-Plasmodiophora-Plasmodiophora_brassicae-CEO97451</t>
  </si>
  <si>
    <t>tig00001366_g8386.t1</t>
  </si>
  <si>
    <t>gi|567885603|ref|XP_006435360.1|</t>
  </si>
  <si>
    <t>Eukaryota-Viridiplantae-Streptophyta-undef-Sapindales-Rutaceae-Citrus-Citrus_clementina-XP_006435360</t>
  </si>
  <si>
    <t>tig00001576_g9360.t1</t>
  </si>
  <si>
    <t>gi|544210689|ref|XP_005535745.1|</t>
  </si>
  <si>
    <t>Eukaryota-undef-undef-Bangiophyceae-Cyanidiales-Cyanidiaceae-Cyanidioschyzon-Cyanidioschyzon_merolae-XP_005535745</t>
  </si>
  <si>
    <t>tig00020537_g10304.t1</t>
  </si>
  <si>
    <t>gi|551671839|ref|XP_005838676.1|</t>
  </si>
  <si>
    <t>Eukaryota-undef-undef-Cryptophyta-Pyrenomonadales-Geminigeraceae-Guillardia-Guillardia_theta-XP_005838676</t>
  </si>
  <si>
    <t>tig00020614_g12230.t1</t>
  </si>
  <si>
    <t>gi|281209275|gb|EFA83448.1|</t>
  </si>
  <si>
    <t>Eukaryota-undef-undef-undef-Dictyosteliida-undef-Polysphondylium-Polysphondylium_pallidum-EFA83448</t>
  </si>
  <si>
    <t>tig00020704_g13187.t1</t>
  </si>
  <si>
    <t>gi|1027100177|ref|XP_016649026.1|</t>
  </si>
  <si>
    <t>Eukaryota-Viridiplantae-Streptophyta-undef-Rosales-Rosaceae-Prunus-Prunus_mume-XP_016649026</t>
  </si>
  <si>
    <t>tig00020903_g15113.t1</t>
  </si>
  <si>
    <t>gi|494157116|ref|WP_007096855.1|</t>
  </si>
  <si>
    <t>Bacteria-undef-Bacteroidetes-Flavobacteriia-Flavobacteriales-Flavobacteriaceae-Kordia-Kordia_algicida-WP_007096855</t>
  </si>
  <si>
    <t>tig00020934_g16084.t1</t>
  </si>
  <si>
    <t>gi|557738824|gb|ESS34737.1|</t>
  </si>
  <si>
    <t>Eukaryota-undef-Apicomplexa-Coccidia-Eucoccidiorida-Sarcocystidae-Toxoplasma-Toxoplasma_gondii-ESS34737</t>
  </si>
  <si>
    <t>tig00021137_g18970.t1</t>
  </si>
  <si>
    <t>tig00000241_g20896.t1</t>
  </si>
  <si>
    <t>gi|971509174|dbj|GAQ89036.1|</t>
  </si>
  <si>
    <t>Eukaryota-Viridiplantae-Streptophyta-Klebsormidiophyceae-Klebsormidiales-Klebsormidiaceae-Klebsormidium-Klebsormidium_flaccidum-GAQ89036</t>
  </si>
  <si>
    <t>tig00021493_g21874.t1</t>
  </si>
  <si>
    <t>gi|629669535|ref|XP_007796719.1|</t>
  </si>
  <si>
    <t>Eukaryota-Fungi-Ascomycota-Sordariomycetes-Xylariales-Diatrypaceae-Eutypa-Eutypa_lata-XP_007796719</t>
  </si>
  <si>
    <t>tig00022080_g23797.t1</t>
  </si>
  <si>
    <t>tig00000385_g24750.t1</t>
  </si>
  <si>
    <t>tig00000615_g2591.t1</t>
  </si>
  <si>
    <t>gi|1056035302|ref|WP_067563377.1|</t>
  </si>
  <si>
    <t>Bacteria-undef-Proteobacteria-Gammaproteobacteria-Chromatiales-Ectothiorhodospiraceae-Halofilum-Halofilum_ochraceum-WP_067563377</t>
  </si>
  <si>
    <t>tig00000939_g5494.t1</t>
  </si>
  <si>
    <t>tig00001030_g6447.t1</t>
  </si>
  <si>
    <t>tig00020537_g10305.t1</t>
  </si>
  <si>
    <t>gi|1045391274|dbj|GAU26062.1|</t>
  </si>
  <si>
    <t>Eukaryota-Viridiplantae-Streptophyta-undef-Fabales-Fabaceae-Trifolium-Trifolium_subterraneum-GAU26062</t>
  </si>
  <si>
    <t>tig00020563_g11266.t1</t>
  </si>
  <si>
    <t>gi|340055184|emb|CCC49496.1|</t>
  </si>
  <si>
    <t>Eukaryota-undef-undef-undef-Kinetoplastida-Trypanosomatidae-Trypanosoma-Trypanosoma_vivax-CCC49496</t>
  </si>
  <si>
    <t>tig00020816_g14137.t1</t>
  </si>
  <si>
    <t>gi|952528880|gb|KRT82589.1|</t>
  </si>
  <si>
    <t>Eukaryota-Metazoa-Arthropoda-Insecta-Coleoptera-Scarabaeidae-Oryctes-Oryctes_borbonicus-KRT82589</t>
  </si>
  <si>
    <t>tig00020903_g15114.t1</t>
  </si>
  <si>
    <t>gi|1026986220|ref|XP_016608415.1|</t>
  </si>
  <si>
    <t>Eukaryota-Fungi-Chytridiomycota-Chytridiomycetes-Spizellomycetales-Spizellomycetaceae-Spizellomyces-Spizellomyces_punctatus-XP_016608415</t>
  </si>
  <si>
    <t>tig00020934_g16085.t1</t>
  </si>
  <si>
    <t>tig00021013_g17051.t1</t>
  </si>
  <si>
    <t>gi|557368309|gb|AGZ95219.1|</t>
  </si>
  <si>
    <t>Viruses-undef-undef-undef-Herpesvirales-Herpesviridae-Lymphocryptovirus-Human_gammaherpesvirus_4-AGZ95219</t>
  </si>
  <si>
    <t>tig00021281_g19933.t1</t>
  </si>
  <si>
    <t>gi|765336429|ref|XP_011493101.1|</t>
  </si>
  <si>
    <t>Eukaryota-Metazoa-Arthropoda-Insecta-Diptera-Culicidae-Aedes-Aedes_aegypti-XP_011493101</t>
  </si>
  <si>
    <t>tig00000241_g20897.t1</t>
  </si>
  <si>
    <t>gi|641841785|gb|KDO60696.1|</t>
  </si>
  <si>
    <t>Eukaryota-Viridiplantae-Streptophyta-undef-Sapindales-Rutaceae-Citrus-Citrus_sinensis-KDO60696</t>
  </si>
  <si>
    <t>tig00021493_g21875.t1</t>
  </si>
  <si>
    <t>gi|196005357|ref|XP_002112545.1|</t>
  </si>
  <si>
    <t>Eukaryota-Metazoa-Placozoa-undef-undef-undef-Trichoplax-Trichoplax_adhaerens-XP_002112545</t>
  </si>
  <si>
    <t>tig00000385_g24751.t1</t>
  </si>
  <si>
    <t>gi|299471726|emb|CBN76947.1|</t>
  </si>
  <si>
    <t>Eukaryota-undef-Phaeophyceae-undef-Ectocarpales-Ectocarpaceae-Ectocarpus-Ectocarpus_siliculosus-CBN76947</t>
  </si>
  <si>
    <t>tig00000615_g2592.t1</t>
  </si>
  <si>
    <t>gi|515380848|ref|WP_016875585.1|</t>
  </si>
  <si>
    <t>Bacteria-undef-Cyanobacteria-undef-Nostocales-Chlorogloeopsidaceae-Chlorogloeopsis-Chlorogloeopsis_fritschii-WP_016875585</t>
  </si>
  <si>
    <t>tig00000093_g3567.t1</t>
  </si>
  <si>
    <t>gi|923037091|ref|WP_053428831.1|</t>
  </si>
  <si>
    <t>Bacteria-undef-Firmicutes-Bacilli-Bacillales-Bacillaceae-Bacillus-Bacillus_marisflavi-WP_053428831</t>
  </si>
  <si>
    <t>tig00000939_g5495.t1</t>
  </si>
  <si>
    <t>tig00001030_g6448.t1</t>
  </si>
  <si>
    <t>gi|661897016|emb|CDO98728.1|</t>
  </si>
  <si>
    <t>Eukaryota-Viridiplantae-Streptophyta-undef-Gentianales-Rubiaceae-Coffea-Coffea_canephora-CDO98728</t>
  </si>
  <si>
    <t>tig00001366_g8388.t1</t>
  </si>
  <si>
    <t>gi|1007014738|ref|WP_061833253.1|</t>
  </si>
  <si>
    <t>Bacteria-undef-Proteobacteria-Deltaproteobacteria-Bdellovibrionales-Bdellovibrionaceae-Bdellovibrio-Bdellovibrio_bacteriovorus-WP_061833253</t>
  </si>
  <si>
    <t>tig00001576_g9362.t1</t>
  </si>
  <si>
    <t>tig00020537_g10306.t1</t>
  </si>
  <si>
    <t>tig00020704_g13189.t1</t>
  </si>
  <si>
    <t>gi|946639552|ref|XP_006120176.2|</t>
  </si>
  <si>
    <t>Eukaryota-Metazoa-Chordata-undef-Testudines-Trionychidae-Pelodiscus-Pelodiscus_sinensis-XP_006120176</t>
  </si>
  <si>
    <t>tig00020816_g14137.t2</t>
  </si>
  <si>
    <t>tig00020903_g15115.t1</t>
  </si>
  <si>
    <t>gi|999973974|gb|KXJ13148.1|</t>
  </si>
  <si>
    <t>Eukaryota-Metazoa-Cnidaria-Anthozoa-Actiniaria-Aiptasiidae-Exaiptasia-Exaiptasia_pallida-KXJ13148</t>
  </si>
  <si>
    <t>tig00020934_g16086.t1</t>
  </si>
  <si>
    <t>tig00021281_g19934.t1</t>
  </si>
  <si>
    <t>gi|1043402001|gb|OCA15209.1|</t>
  </si>
  <si>
    <t>Eukaryota-Metazoa-Chordata-Amphibia-Anura-Pipidae-Xenopus-Xenopus_tropicalis-OCA15209</t>
  </si>
  <si>
    <t>tig00021493_g21876.t1</t>
  </si>
  <si>
    <t>gi|260677510|gb|ACX47992.1|</t>
  </si>
  <si>
    <t>Eukaryota-undef-undef-Heterolobosea-Schizopyrenida-Vahlkampfiidae-Naegleria-Naegleria_gruberi-ACX47992</t>
  </si>
  <si>
    <t>tig00000615_g2593.t1</t>
  </si>
  <si>
    <t>gi|586677256|ref|XP_006838876.1|</t>
  </si>
  <si>
    <t>Eukaryota-Viridiplantae-Streptophyta-undef-Amborellales-Amborellaceae-Amborella-Amborella_trichopoda-XP_006838876</t>
  </si>
  <si>
    <t>tig00000093_g3568.t1</t>
  </si>
  <si>
    <t>gi|985599782|ref|WP_060839279.1|</t>
  </si>
  <si>
    <t>Bacteria-undef-Proteobacteria-Gammaproteobacteria-Pseudomonadales-Pseudomonadaceae-Pseudomonas-Pseudomonas_sp._Os17-WP_060839279</t>
  </si>
  <si>
    <t>tig00001366_g8389.t1</t>
  </si>
  <si>
    <t>gi|194332781|ref|NP_001123692.1|</t>
  </si>
  <si>
    <t>Eukaryota-Metazoa-Chordata-Amphibia-Anura-Pipidae-Xenopus-Xenopus_tropicalis-NP_001123692</t>
  </si>
  <si>
    <t>tig00020537_g10307.t1</t>
  </si>
  <si>
    <t>gi|494424119|ref|WP_007221935.1|</t>
  </si>
  <si>
    <t>Bacteria-undef-Planctomycetes-Planctomycetia-Candidatus Brocadiales-Candidatus Brocadiaceae-Candidatus Jettenia-Candidatus_Jettenia_caeni-WP_007221935</t>
  </si>
  <si>
    <t>tig00020563_g11268.t1</t>
  </si>
  <si>
    <t>gi|145506432|ref|XP_001439177.1|</t>
  </si>
  <si>
    <t>Eukaryota-undef-undef-Oligohymenophorea-Peniculida-Parameciidae-Paramecium-Paramecium_tetraurelia-XP_001439177</t>
  </si>
  <si>
    <t>tig00020614_g12233.t1</t>
  </si>
  <si>
    <t>gi|410962627|ref|XP_003987870.1|</t>
  </si>
  <si>
    <t>Eukaryota-Metazoa-Chordata-Mammalia-Carnivora-Felidae-Felis-Felis_catus-XP_003987870</t>
  </si>
  <si>
    <t>tig00020704_g13190.t1</t>
  </si>
  <si>
    <t>gi|1027015008|ref|XP_016605510.1|</t>
  </si>
  <si>
    <t>Eukaryota-Fungi-Chytridiomycota-Chytridiomycetes-Spizellomycetales-Spizellomycetaceae-Spizellomyces-Spizellomyces_punctatus-XP_016605510</t>
  </si>
  <si>
    <t>tig00021073_g18006.t1</t>
  </si>
  <si>
    <t>tig00021281_g19935.t1</t>
  </si>
  <si>
    <t>gi|762148751|ref|XP_011412305.1|</t>
  </si>
  <si>
    <t>tig00000241_g20899.t1</t>
  </si>
  <si>
    <t>gi|1026766877|gb|OAE27285.1|</t>
  </si>
  <si>
    <t>Eukaryota-Viridiplantae-Streptophyta-Marchantiopsida-Marchantiales-Marchantiaceae-Marchantia-Marchantia_polymorpha-OAE27285</t>
  </si>
  <si>
    <t>tig00021493_g21877.t1</t>
  </si>
  <si>
    <t>gi|759059303|ref|XP_011338906.1|</t>
  </si>
  <si>
    <t>Eukaryota-Metazoa-Arthropoda-Insecta-Hymenoptera-Formicidae-Cerapachys-Cerapachys_biroi-XP_011338906</t>
  </si>
  <si>
    <t>tig00022080_g23800.t1</t>
  </si>
  <si>
    <t>gi|290989317|ref|XP_002677284.1|</t>
  </si>
  <si>
    <t>Eukaryota-undef-undef-Heterolobosea-Schizopyrenida-Vahlkampfiidae-Naegleria-Naegleria_gruberi-XP_002677284</t>
  </si>
  <si>
    <t>tig00000385_g24753.t1</t>
  </si>
  <si>
    <t>gi|645066258|ref|WP_025437337.1|</t>
  </si>
  <si>
    <t>Bacteria-undef-Proteobacteria-Alphaproteobacteria-Rhodospirillales-Acetobacteraceae-Komagataeibacter-Komagataeibacter_xylinus-WP_025437337</t>
  </si>
  <si>
    <t>tig00001576_g9364.t1</t>
  </si>
  <si>
    <t>gi|971515885|dbj|GAQ82299.1|</t>
  </si>
  <si>
    <t>Eukaryota-Viridiplantae-Streptophyta-Klebsormidiophyceae-Klebsormidiales-Klebsormidiaceae-Klebsormidium-Klebsormidium_flaccidum-GAQ82299</t>
  </si>
  <si>
    <t>tig00020563_g11269.t1</t>
  </si>
  <si>
    <t>gi|302788710|ref|XP_002976124.1|</t>
  </si>
  <si>
    <t>Eukaryota-Viridiplantae-Streptophyta-Lycopodiopsida-Selaginellales-Selaginellaceae-Selaginella-Selaginella_moellendorffii-XP_002976124</t>
  </si>
  <si>
    <t>tig00020614_g12234.t1</t>
  </si>
  <si>
    <t>tig00020816_g14139.t1</t>
  </si>
  <si>
    <t>gi|1056972832|ref|WP_068385096.1|</t>
  </si>
  <si>
    <t>Bacteria-undef-Cyanobacteria-undef-Synechococcales-Leptolyngbyaceae-Leptolyngbya-Leptolyngbya_sp._NIES-3755-WP_068385096</t>
  </si>
  <si>
    <t>tig00020903_g15117.t1</t>
  </si>
  <si>
    <t>gi|313230913|emb|CBY18910.1|</t>
  </si>
  <si>
    <t>Eukaryota-Metazoa-Chordata-Appendicularia-undef-Oikopleuridae-Oikopleura-Oikopleura_dioica-CBY18910</t>
  </si>
  <si>
    <t>tig00021013_g17054.t1</t>
  </si>
  <si>
    <t>gi|552825586|ref|XP_005846850.1|</t>
  </si>
  <si>
    <t>Eukaryota-Viridiplantae-Chlorophyta-Trebouxiophyceae-Chlorellales-Chlorellaceae-Chlorella-Chlorella_variabilis-XP_005846850</t>
  </si>
  <si>
    <t>tig00021137_g18974.t1</t>
  </si>
  <si>
    <t>gi|552844875|ref|XP_005851197.1|</t>
  </si>
  <si>
    <t>Eukaryota-Viridiplantae-Chlorophyta-Trebouxiophyceae-Chlorellales-Chlorellaceae-Chlorella-Chlorella_variabilis-XP_005851197</t>
  </si>
  <si>
    <t>tig00021281_g19936.t1</t>
  </si>
  <si>
    <t>gi|91203387|emb|CAJ71040.1|</t>
  </si>
  <si>
    <t>Bacteria-undef-Planctomycetes-Planctomycetia-Candidatus Brocadiales-Candidatus Brocadiaceae-Candidatus Kuenenia-Candidatus_Kuenenia_stuttgartiensis-CAJ71040</t>
  </si>
  <si>
    <t>tig00000241_g20900.t1</t>
  </si>
  <si>
    <t>gi|755111452|ref|WP_042462149.1|</t>
  </si>
  <si>
    <t>Bacteria-undef-Firmicutes-Bacilli-Bacillales-Bacillaceae-Bacillus-Bacillus_dielmoensis-WP_042462149</t>
  </si>
  <si>
    <t>tig00021493_g21878.t1</t>
  </si>
  <si>
    <t>gi|340376049|ref|XP_003386546.1|</t>
  </si>
  <si>
    <t>Eukaryota-Metazoa-Porifera-Demospongiae-Haplosclerida-Niphatidae-Amphimedon-Amphimedon_queenslandica-XP_003386546</t>
  </si>
  <si>
    <t>tig00021608_g22846.t1</t>
  </si>
  <si>
    <t>tig00022080_g23801.t1</t>
  </si>
  <si>
    <t>gi|260836827|ref|XP_002613407.1|</t>
  </si>
  <si>
    <t>Eukaryota-Metazoa-Chordata-undef-undef-Branchiostomidae-Branchiostoma-Branchiostoma_floridae-XP_002613407</t>
  </si>
  <si>
    <t>tig00000498_g1626.t1</t>
  </si>
  <si>
    <t>tig00000615_g2595.t1</t>
  </si>
  <si>
    <t>gi|585120972|gb|AHJ27914.1|</t>
  </si>
  <si>
    <t>Bacteria-undef-Cyanobacteria-undef-Nostocales-Aphanizomenonaceae-Nodularia-Nodularia_spumigena-AHJ27914</t>
  </si>
  <si>
    <t>tig00000093_g3570.t1</t>
  </si>
  <si>
    <t>gi|676449361|ref|XP_009052030.1|</t>
  </si>
  <si>
    <t>Eukaryota-Metazoa-Mollusca-Gastropoda-undef-Lottiidae-Lottia-Lottia_gigantea-XP_009052030</t>
  </si>
  <si>
    <t>tig00000903_g5498.t1</t>
  </si>
  <si>
    <t>tig00001030_g6451.t1</t>
  </si>
  <si>
    <t>tig00001366_g8391.t1</t>
  </si>
  <si>
    <t>gi|944551629|gb|KQM09558.1|</t>
  </si>
  <si>
    <t>Bacteria-undef-Bacteroidetes-Bacteroidia-Bacteroidales-Bacteroidaceae-Bacteroides-Candidatus_Bacteroides_periocalifornicus-KQM09558</t>
  </si>
  <si>
    <t>tig00020563_g11270.t1</t>
  </si>
  <si>
    <t>gi|294464851|gb|ADE77931.1|</t>
  </si>
  <si>
    <t>Eukaryota-Viridiplantae-Streptophyta-undef-Pinales-Pinaceae-Picea-Picea_sitchensis-ADE77931</t>
  </si>
  <si>
    <t>tig00020903_g15118.t1</t>
  </si>
  <si>
    <t>gi|330793778|ref|XP_003284959.1|</t>
  </si>
  <si>
    <t>Eukaryota-undef-undef-undef-Dictyosteliida-undef-Dictyostelium-Dictyostelium_purpureum-XP_003284959</t>
  </si>
  <si>
    <t>tig00021013_g17054.t2</t>
  </si>
  <si>
    <t>tig00021073_g18008.t1</t>
  </si>
  <si>
    <t>gi|470439333|ref|XP_004339175.1|</t>
  </si>
  <si>
    <t>Eukaryota-undef-undef-undef-Longamoebia-Acanthamoebidae-Acanthamoeba-Acanthamoeba_castellanii-XP_004339175</t>
  </si>
  <si>
    <t>tig00021137_g18975.t1</t>
  </si>
  <si>
    <t>gi|1005462408|ref|XP_015768253.1|</t>
  </si>
  <si>
    <t>Eukaryota-Metazoa-Cnidaria-Anthozoa-Scleractinia-Acroporidae-Acropora-Acropora_digitifera-XP_015768253</t>
  </si>
  <si>
    <t>tig00021281_g19937.t1</t>
  </si>
  <si>
    <t>gi|553733116|ref|WP_023067766.1|</t>
  </si>
  <si>
    <t>Bacteria-undef-Cyanobacteria-undef-Oscillatoriales-Oscillatoriaceae-Lyngbya-Lyngbya_aestuarii-WP_023067766</t>
  </si>
  <si>
    <t>tig00022080_g23802.t1</t>
  </si>
  <si>
    <t>gi|223536854|gb|EEF38493.1|</t>
  </si>
  <si>
    <t>Eukaryota-Viridiplantae-Streptophyta-undef-Malpighiales-Euphorbiaceae-Ricinus-Ricinus_communis-EEF38493</t>
  </si>
  <si>
    <t>tig00000385_g24755.t1</t>
  </si>
  <si>
    <t>gi|471203725|ref|XP_004258671.1|</t>
  </si>
  <si>
    <t>Eukaryota-undef-undef-undef-undef-Entamoebidae-Entamoeba-Entamoeba_invadens-XP_004258671</t>
  </si>
  <si>
    <t>tig00000498_g1627.t1</t>
  </si>
  <si>
    <t>gi|955181272|emb|CUE67661.1|</t>
  </si>
  <si>
    <t>Eukaryota-undef-undef-undef-Kinetoplastida-Bodonidae-Bodo-Bodo_saltans-CUE67661</t>
  </si>
  <si>
    <t>tig00000903_g5499.t1</t>
  </si>
  <si>
    <t>gi|504981211|ref|WP_015168313.1|</t>
  </si>
  <si>
    <t>Bacteria-undef-Cyanobacteria-undef-Synechococcales-Synechococcaceae-Synechococcus-Synechococcus_sp._PCC_7502-WP_015168313</t>
  </si>
  <si>
    <t>tig00001030_g6452.t1</t>
  </si>
  <si>
    <t>gi|290975407|ref|XP_002670434.1|</t>
  </si>
  <si>
    <t>Eukaryota-undef-undef-Heterolobosea-Schizopyrenida-Vahlkampfiidae-Naegleria-Naegleria_gruberi-XP_002670434</t>
  </si>
  <si>
    <t>tig00001366_g8392.t1</t>
  </si>
  <si>
    <t>gi|740753315|ref|WP_038538599.1|</t>
  </si>
  <si>
    <t>Bacteria-undef-Proteobacteria-Alphaproteobacteria-Holosporales-Holosporaceae-undef-endosymbiont_of_Acanthamoeba_sp._UWC8-WP_038538599</t>
  </si>
  <si>
    <t>tig00001576_g9366.t1</t>
  </si>
  <si>
    <t>tig00020563_g11271.t1</t>
  </si>
  <si>
    <t>gi|504939148|ref|WP_015126250.1|</t>
  </si>
  <si>
    <t>Bacteria-undef-Cyanobacteria-undef-Synechococcales-Synechococcaceae-Synechococcus-Synechococcus_sp._PCC_6312-WP_015126250</t>
  </si>
  <si>
    <t>tig00020614_g12236.t1</t>
  </si>
  <si>
    <t>tig00020816_g14141.t1</t>
  </si>
  <si>
    <t>tig00020903_g15119.t1</t>
  </si>
  <si>
    <t>tig00020934_g16090.t1</t>
  </si>
  <si>
    <t>gi|356516111|ref|XP_003526740.1|</t>
  </si>
  <si>
    <t>Eukaryota-Viridiplantae-Streptophyta-undef-Fabales-Fabaceae-Glycine-Glycine_max-XP_003526740</t>
  </si>
  <si>
    <t>tig00021013_g17055.t1</t>
  </si>
  <si>
    <t>gi|255089050|ref|XP_002506447.1|</t>
  </si>
  <si>
    <t>Eukaryota-Viridiplantae-Chlorophyta-Mamiellophyceae-Mamiellales-Mamiellaceae-Micromonas-Micromonas_commoda-XP_002506447</t>
  </si>
  <si>
    <t>tig00021073_g18009.t1</t>
  </si>
  <si>
    <t>tig00021281_g19938.t1</t>
  </si>
  <si>
    <t>gi|736305464|ref|WP_034335809.1|</t>
  </si>
  <si>
    <t>Bacteria-undef-Deinococcus-Thermus-Deinococci-Deinococcales-Deinococcaceae-Deinococcus-Deinococcus_misasensis-WP_034335809</t>
  </si>
  <si>
    <t>tig00000241_g20902.t1</t>
  </si>
  <si>
    <t>gi|501329080|ref|WP_012360715.1|</t>
  </si>
  <si>
    <t>Bacteria-undef-Actinobacteria-Actinobacteria-Corynebacteriales-Corynebacteriaceae-Corynebacterium-Corynebacterium_urealyticum-WP_012360715</t>
  </si>
  <si>
    <t>tig00021493_g21880.t1</t>
  </si>
  <si>
    <t>gi|546315423|ref|XP_005715862.1|</t>
  </si>
  <si>
    <t>Eukaryota-undef-undef-Florideophyceae-Gigartinales-Gigartinaceae-Chondrus-Chondrus_crispus-XP_005715862</t>
  </si>
  <si>
    <t>tig00000385_g24756.t1</t>
  </si>
  <si>
    <t>tig00000430_g653.t1</t>
  </si>
  <si>
    <t>gi|503706191|ref|WP_013940267.1|</t>
  </si>
  <si>
    <t>Bacteria-undef-Proteobacteria-Deltaproteobacteria-Myxococcales-Myxococcaceae-Myxococcus-Myxococcus_fulvus-WP_013940267</t>
  </si>
  <si>
    <t>tig00000498_g1628.t1</t>
  </si>
  <si>
    <t>gi|901814007|gb|KMZ68426.1|</t>
  </si>
  <si>
    <t>Eukaryota-Viridiplantae-Streptophyta-Liliopsida-Alismatales-Zosteraceae-Zostera-Zostera_marina-KMZ68426</t>
  </si>
  <si>
    <t>tig00001030_g6453.t1</t>
  </si>
  <si>
    <t>gi|302755826|ref|XP_002961337.1|</t>
  </si>
  <si>
    <t>Eukaryota-Viridiplantae-Streptophyta-Lycopodiopsida-Selaginellales-Selaginellaceae-Selaginella-Selaginella_moellendorffii-XP_002961337</t>
  </si>
  <si>
    <t>tig00001366_g8393.t1</t>
  </si>
  <si>
    <t>gi|501366555|ref|WP_012398121.1|</t>
  </si>
  <si>
    <t>Bacteria-undef-Actinobacteria-Actinobacteria-Micrococcales-Micrococcaceae-Kocuria-Kocuria_rhizophila-WP_012398121</t>
  </si>
  <si>
    <t>tig00020614_g12237.t1</t>
  </si>
  <si>
    <t>gi|1049257488|ref|XP_017568418.1|</t>
  </si>
  <si>
    <t>Eukaryota-Metazoa-Chordata-Actinopteri-Characiformes-Serrasalmidae-Pygocentrus-Pygocentrus_nattereri-XP_017568418</t>
  </si>
  <si>
    <t>tig00020816_g14142.t1</t>
  </si>
  <si>
    <t>gi|971509484|dbj|GAQ88723.1|</t>
  </si>
  <si>
    <t>Eukaryota-Viridiplantae-Streptophyta-Klebsormidiophyceae-Klebsormidiales-Klebsormidiaceae-Klebsormidium-Klebsormidium_flaccidum-GAQ88723</t>
  </si>
  <si>
    <t>tig00021013_g17056.t1</t>
  </si>
  <si>
    <t>gi|545709838|ref|XP_005707228.1|</t>
  </si>
  <si>
    <t>Eukaryota-undef-undef-Bangiophyceae-Cyanidiales-Cyanidiaceae-Galdieria-Galdieria_sulphuraria-XP_005707228</t>
  </si>
  <si>
    <t>tig00021073_g18010.t1</t>
  </si>
  <si>
    <t>gi|159489390|ref|XP_001702680.1|</t>
  </si>
  <si>
    <t>Eukaryota-Viridiplantae-Chlorophyta-Chlorophyceae-Chlamydomonadales-Chlamydomonadaceae-Chlamydomonas-Chlamydomonas_reinhardtii-XP_001702680</t>
  </si>
  <si>
    <t>tig00021137_g18977.t1</t>
  </si>
  <si>
    <t>gi|585112834|gb|EWM30177.1|</t>
  </si>
  <si>
    <t>Eukaryota-undef-Eustigmatophyceae-undef-Eustigmatales-Monodopsidaceae-Nannochloropsis-Nannochloropsis_gaditana-EWM30177</t>
  </si>
  <si>
    <t>tig00000241_g20903.t1</t>
  </si>
  <si>
    <t>gi|504943662|ref|WP_015130764.1|</t>
  </si>
  <si>
    <t>Bacteria-undef-Cyanobacteria-undef-Nostocales-Rivulariaceae-Calothrix-Calothrix_sp._PCC_7507-WP_015130764</t>
  </si>
  <si>
    <t>tig00021493_g21881.t1</t>
  </si>
  <si>
    <t>gi|90959527|dbj|BAE92616.1|</t>
  </si>
  <si>
    <t>Eukaryota-Metazoa-Arthropoda-Insecta-Diptera-Chironomidae-Polypedilum-Polypedilum_vanderplanki-BAE92616</t>
  </si>
  <si>
    <t>tig00000385_g24757.t1</t>
  </si>
  <si>
    <t>tig00000430_g654.t1</t>
  </si>
  <si>
    <t>gi|675868118|ref|XP_009019619.1|</t>
  </si>
  <si>
    <t>Eukaryota-Metazoa-Annelida-Clitellata-Rhynchobdellida-Glossiphoniidae-Helobdella-Helobdella_robusta-XP_009019619</t>
  </si>
  <si>
    <t>tig00000498_g1628.t2</t>
  </si>
  <si>
    <t>gi|743909642|ref|XP_011048306.1|</t>
  </si>
  <si>
    <t>Eukaryota-Viridiplantae-Streptophyta-undef-Malpighiales-Salicaceae-Populus-Populus_euphratica-XP_011048306</t>
  </si>
  <si>
    <t>tig00000615_g2597.t1</t>
  </si>
  <si>
    <t>gi|1026758905|gb|OAE20930.1|</t>
  </si>
  <si>
    <t>Eukaryota-Viridiplantae-Streptophyta-Marchantiopsida-Marchantiales-Marchantiaceae-Marchantia-Marchantia_polymorpha-OAE20930</t>
  </si>
  <si>
    <t>tig00000903_g5501.t1</t>
  </si>
  <si>
    <t>gi|308806085|ref|XP_003080354.1|</t>
  </si>
  <si>
    <t>Eukaryota-Viridiplantae-Chlorophyta-Mamiellophyceae-Mamiellales-Bathycoccaceae-Ostreococcus-Ostreococcus_tauri-XP_003080354</t>
  </si>
  <si>
    <t>tig00001030_g6454.t1</t>
  </si>
  <si>
    <t>tig00001366_g8394.t1</t>
  </si>
  <si>
    <t>gi|750530281|ref|WP_040812150.1|</t>
  </si>
  <si>
    <t>Bacteria-undef-Actinobacteria-Actinobacteria-Corynebacteriales-Nocardiaceae-Nocardia-Nocardia_concava-WP_040812150</t>
  </si>
  <si>
    <t>tig00001576_g9368.t1</t>
  </si>
  <si>
    <t>gi|676431722|ref|XP_009046343.1|</t>
  </si>
  <si>
    <t>Eukaryota-Metazoa-Mollusca-Gastropoda-undef-Lottiidae-Lottia-Lottia_gigantea-XP_009046343</t>
  </si>
  <si>
    <t>tig00020538_g10311.t1</t>
  </si>
  <si>
    <t>gi|651428323|ref|WP_026529044.1|</t>
  </si>
  <si>
    <t>Bacteria-undef-Firmicutes-Clostridia-Clostridiales-Lachnospiraceae-Butyrivibrio-Butyrivibrio_sp._VCD2006-WP_026529044</t>
  </si>
  <si>
    <t>tig00020563_g11273.t1</t>
  </si>
  <si>
    <t>gi|873223945|emb|CEM27340.1|</t>
  </si>
  <si>
    <t>Eukaryota-undef-Chromerida-undef-undef-undef-Vitrella-Vitrella_brassicaformis-CEM27340</t>
  </si>
  <si>
    <t>tig00020614_g12238.t1</t>
  </si>
  <si>
    <t>gi|168058043|ref|XP_001781020.1|</t>
  </si>
  <si>
    <t>Eukaryota-Viridiplantae-Streptophyta-Bryopsida-Funariales-Funariaceae-Physcomitrella-Physcomitrella_patens-XP_001781020</t>
  </si>
  <si>
    <t>tig00020704_g13195.t1</t>
  </si>
  <si>
    <t>gi|1059152471|ref|XP_017733009.1|</t>
  </si>
  <si>
    <t>Eukaryota-Metazoa-Chordata-Mammalia-Primates-Cercopithecidae-Rhinopithecus-Rhinopithecus_bieti-XP_017733009</t>
  </si>
  <si>
    <t>tig00020903_g15121.t1</t>
  </si>
  <si>
    <t>gi|545710432|ref|XP_005707524.1|</t>
  </si>
  <si>
    <t>Eukaryota-undef-undef-Bangiophyceae-Cyanidiales-Cyanidiaceae-Galdieria-Galdieria_sulphuraria-XP_005707524</t>
  </si>
  <si>
    <t>tig00020934_g16092.t1</t>
  </si>
  <si>
    <t>tig00022099_g23805.t1</t>
  </si>
  <si>
    <t>tig00000385_g24758.t1</t>
  </si>
  <si>
    <t>gi|675194519|ref|XP_008906144.1|</t>
  </si>
  <si>
    <t>Eukaryota-undef-undef-Oomycetes-Peronosporales-undef-Phytophthora-Phytophthora_parasitica-XP_008906144</t>
  </si>
  <si>
    <t>tig00000615_g2598.t1</t>
  </si>
  <si>
    <t>gi|1000779317|gb|KXN70547.1|</t>
  </si>
  <si>
    <t>Eukaryota-Fungi-Zoopagomycota-Entomophthoromycetes-Entomophthorales-Ancylistaceae-Conidiobolus-Conidiobolus_coronatus-KXN70547</t>
  </si>
  <si>
    <t>tig00000093_g3574.t1</t>
  </si>
  <si>
    <t>gi|971520337|dbj|GAQ77930.1|</t>
  </si>
  <si>
    <t>Eukaryota-Viridiplantae-Streptophyta-Klebsormidiophyceae-Klebsormidiales-Klebsormidiaceae-Klebsormidium-Klebsormidium_flaccidum-GAQ77930</t>
  </si>
  <si>
    <t>tig00000823_g4538.t1</t>
  </si>
  <si>
    <t>tig00001030_g6455.t1</t>
  </si>
  <si>
    <t>gi|820696777|tpe|CEL72511.1|</t>
  </si>
  <si>
    <t>Eukaryota-undef-Apicomplexa-Coccidia-Eucoccidiorida-Sarcocystidae-Toxoplasma-Toxoplasma_gondii-CEL72511</t>
  </si>
  <si>
    <t>tig00001181_g7422.t1</t>
  </si>
  <si>
    <t>gi|1012359728|gb|KYP70912.1|</t>
  </si>
  <si>
    <t>Eukaryota-Viridiplantae-Streptophyta-undef-Fabales-Fabaceae-Cajanus-Cajanus_cajan-KYP70912</t>
  </si>
  <si>
    <t>tig00001366_g8395.t1</t>
  </si>
  <si>
    <t>gi|224124990|ref|XP_002319475.1|</t>
  </si>
  <si>
    <t>Eukaryota-Viridiplantae-Streptophyta-undef-Malpighiales-Salicaceae-Populus-Populus_trichocarpa-XP_002319475</t>
  </si>
  <si>
    <t>tig00020563_g11274.t1</t>
  </si>
  <si>
    <t>gi|817201680|ref|XP_012276595.1|</t>
  </si>
  <si>
    <t>Eukaryota-Metazoa-Arthropoda-Insecta-Hymenoptera-Orussidae-Orussus-Orussus_abietinus-XP_012276595</t>
  </si>
  <si>
    <t>tig00020614_g12239.t1</t>
  </si>
  <si>
    <t>tig00020704_g13196.t1</t>
  </si>
  <si>
    <t>tig00020816_g14144.t1</t>
  </si>
  <si>
    <t>gi|291240781|ref|XP_002740279.1|</t>
  </si>
  <si>
    <t>Eukaryota-Metazoa-Hemichordata-Enteropneusta-undef-Harrimaniidae-Saccoglossus-Saccoglossus_kowalevskii-XP_002740279</t>
  </si>
  <si>
    <t>tig00020903_g15122.t1</t>
  </si>
  <si>
    <t>gi|760442727|ref|XP_011398432.1|</t>
  </si>
  <si>
    <t>Eukaryota-Viridiplantae-Chlorophyta-Trebouxiophyceae-Chlorellales-Chlorellaceae-Auxenochlorella-Auxenochlorella_protothecoides-XP_011398432</t>
  </si>
  <si>
    <t>tig00021073_g18012.t1</t>
  </si>
  <si>
    <t>gi|922853453|gb|KOO22068.1|</t>
  </si>
  <si>
    <t>Eukaryota-undef-undef-undef-Prymnesiales-Chrysochromulinaceae-Chrysochromulina-Chrysochromulina_sp._CCMP291-KOO22068</t>
  </si>
  <si>
    <t>tig00021281_g19941.t1</t>
  </si>
  <si>
    <t>tig00000241_g20905.t1</t>
  </si>
  <si>
    <t>gi|444724419|gb|ELW65023.1|</t>
  </si>
  <si>
    <t>Eukaryota-Metazoa-Chordata-Mammalia-Scandentia-Tupaiidae-Tupaia-Tupaia_chinensis-ELW65023</t>
  </si>
  <si>
    <t>tig00021493_g21883.t1</t>
  </si>
  <si>
    <t>gi|470236916|ref|XP_004350411.1|</t>
  </si>
  <si>
    <t>Eukaryota-undef-undef-undef-Dictyosteliida-undef-Dictyostelium-Dictyostelium_fasciculatum-XP_004350411</t>
  </si>
  <si>
    <t>tig00000385_g24759.t1</t>
  </si>
  <si>
    <t>gi|648518445|ref|WP_026210196.1|</t>
  </si>
  <si>
    <t>Bacteria-undef-Bacteroidetes-Cytophagia-Cytophagales-Flammeovirgaceae-Flexithrix-Flexithrix_dorotheae-WP_026210196</t>
  </si>
  <si>
    <t>tig00000057_g65.t1</t>
  </si>
  <si>
    <t>gi|719974503|ref|XP_010245113.1|</t>
  </si>
  <si>
    <t>Eukaryota-Viridiplantae-Streptophyta-undef-Proteales-Nelumbonaceae-Nelumbo-Nelumbo_nucifera-XP_010245113</t>
  </si>
  <si>
    <t>tig00000455_g1028.t1</t>
  </si>
  <si>
    <t>gi|560125643|emb|CDJ89727.1|</t>
  </si>
  <si>
    <t>Eukaryota-Metazoa-Nematoda-Chromadorea-Rhabditida-Haemonchidae-Haemonchus-Haemonchus_contortus-CDJ89727</t>
  </si>
  <si>
    <t>tig00000663_g2976.t1</t>
  </si>
  <si>
    <t>gi|919047565|ref|XP_013406975.1|</t>
  </si>
  <si>
    <t>Eukaryota-Metazoa-Brachiopoda-Lingulata-Lingulida-Lingulidae-Lingula-Lingula_anatina-XP_013406975</t>
  </si>
  <si>
    <t>tig00000851_g4905.t1</t>
  </si>
  <si>
    <t>gi|302840816|ref|XP_002951954.1|</t>
  </si>
  <si>
    <t>Eukaryota-Viridiplantae-Chlorophyta-Chlorophyceae-Chlamydomonadales-Volvocaceae-Volvox-Volvox_carteri-XP_002951954</t>
  </si>
  <si>
    <t>tig00000981_g5880.t1</t>
  </si>
  <si>
    <t>gi|499928479|ref|WP_011609213.1|</t>
  </si>
  <si>
    <t>Bacteria-undef-Proteobacteria-Gammaproteobacteria-Pasteurellales-Pasteurellaceae-Histophilus-Histophilus_somni-WP_011609213</t>
  </si>
  <si>
    <t>tig00001077_g6832.t1</t>
  </si>
  <si>
    <t>gi|301121532|ref|XP_002908493.1|</t>
  </si>
  <si>
    <t>Eukaryota-undef-undef-Oomycetes-Peronosporales-undef-Phytophthora-Phytophthora_infestans-XP_002908493</t>
  </si>
  <si>
    <t>tig00001250_g7799.t1</t>
  </si>
  <si>
    <t>gi|167533493|ref|XP_001748426.1|</t>
  </si>
  <si>
    <t>Eukaryota-undef-undef-undef-Choanoflagellida-Salpingoecidae-Monosiga-Monosiga_brevicollis-XP_001748426</t>
  </si>
  <si>
    <t>tig00001467_g8772.t1</t>
  </si>
  <si>
    <t>gi|1055044589|ref|WP_066794557.1|</t>
  </si>
  <si>
    <t>Bacteria-undef-Proteobacteria-Alphaproteobacteria-Sphingomonadales-Sphingomonadaceae-Sphingomonas-Sphingomonas_soli-WP_066794557</t>
  </si>
  <si>
    <t>tig00020592_g11651.t1</t>
  </si>
  <si>
    <t>gi|936199613|ref|WP_054533751.1|</t>
  </si>
  <si>
    <t>Bacteria-undef-Chloroflexi-Chloroflexia-Herpetosiphonales-Herpetosiphonaceae-Herpetosiphon-Herpetosiphon_geysericola-WP_054533751</t>
  </si>
  <si>
    <t>tig00020734_g13566.t1</t>
  </si>
  <si>
    <t>gi|947491068|ref|WP_056155292.1|</t>
  </si>
  <si>
    <t>Bacteria-undef-Proteobacteria-Betaproteobacteria-Burkholderiales-Oxalobacteraceae-Duganella-Duganella_sp._Leaf126-WP_056155292</t>
  </si>
  <si>
    <t>tig00000042_g15497.t1</t>
  </si>
  <si>
    <t>gi|552811374|ref|XP_005843448.1|</t>
  </si>
  <si>
    <t>Eukaryota-Viridiplantae-Chlorophyta-Trebouxiophyceae-Chlorellales-Chlorellaceae-Chlorella-Chlorella_variabilis-XP_005843448</t>
  </si>
  <si>
    <t>tig00021721_g23219.t1</t>
  </si>
  <si>
    <t>gi|765129163|ref|XP_011477056.1|</t>
  </si>
  <si>
    <t>Eukaryota-Metazoa-Chordata-Actinopteri-Beloniformes-Adrianichthyidae-Oryzias-Oryzias_latipes-XP_011477056</t>
  </si>
  <si>
    <t>tig00000615_g2599.t1</t>
  </si>
  <si>
    <t>gi|147904649|ref|NP_001080134.1|</t>
  </si>
  <si>
    <t>Eukaryota-Metazoa-Chordata-Amphibia-Anura-Pipidae-Xenopus-Xenopus_laevis-NP_001080134</t>
  </si>
  <si>
    <t>tig00000093_g3575.t1</t>
  </si>
  <si>
    <t>gi|403333904|gb|EJY66084.1|</t>
  </si>
  <si>
    <t>Eukaryota-undef-undef-Spirotrichea-Sporadotrichida-Oxytrichidae-Oxytricha-Oxytricha_trifallax-EJY66084</t>
  </si>
  <si>
    <t>tig00001030_g6456.t1</t>
  </si>
  <si>
    <t>gi|501191336|ref|WP_012234354.1|</t>
  </si>
  <si>
    <t>Bacteria-undef-Proteobacteria-Deltaproteobacteria-Myxococcales-Polyangiaceae-Sorangium-Sorangium_cellulosum-WP_012234354</t>
  </si>
  <si>
    <t>tig00001366_g8396.t1</t>
  </si>
  <si>
    <t>gi|1005474678|ref|XP_015774116.1|</t>
  </si>
  <si>
    <t>Eukaryota-Metazoa-Cnidaria-Anthozoa-Scleractinia-Acroporidae-Acropora-Acropora_digitifera-XP_015774116</t>
  </si>
  <si>
    <t>tig00001576_g9370.t1</t>
  </si>
  <si>
    <t>gi|1026765050|gb|OAE25802.1|</t>
  </si>
  <si>
    <t>Eukaryota-Viridiplantae-Streptophyta-Marchantiopsida-Marchantiales-Marchantiaceae-Marchantia-Marchantia_polymorpha-OAE25802</t>
  </si>
  <si>
    <t>tig00020614_g12240.t1</t>
  </si>
  <si>
    <t>gi|1041546005|ref|XP_008477844.2|</t>
  </si>
  <si>
    <t>Eukaryota-Metazoa-Arthropoda-Insecta-Hemiptera-Psyllidae-Diaphorina-Diaphorina_citri-XP_008477844</t>
  </si>
  <si>
    <t>tig00020704_g13197.t1</t>
  </si>
  <si>
    <t>tig00020903_g15123.t1</t>
  </si>
  <si>
    <t>tig00021281_g19942.t1</t>
  </si>
  <si>
    <t>tig00000241_g20906.t1</t>
  </si>
  <si>
    <t>gi|470425378|ref|XP_004337799.1|</t>
  </si>
  <si>
    <t>Eukaryota-undef-undef-undef-Longamoebia-Acanthamoebidae-Acanthamoeba-Acanthamoeba_castellanii-XP_004337799</t>
  </si>
  <si>
    <t>tig00021493_g21884.t1</t>
  </si>
  <si>
    <t>gi|470461055|ref|XP_004341523.1|</t>
  </si>
  <si>
    <t>Eukaryota-undef-undef-undef-Longamoebia-Acanthamoebidae-Acanthamoeba-Acanthamoeba_castellanii-XP_004341523</t>
  </si>
  <si>
    <t>tig00000430_g657.t1</t>
  </si>
  <si>
    <t>gi|704160153|ref|XP_010143337.1|</t>
  </si>
  <si>
    <t>Eukaryota-Metazoa-Chordata-Aves-Bucerotiformes-Bucerotidae-Buceros-Buceros_rhinoceros-XP_010143337</t>
  </si>
  <si>
    <t>tig00000823_g4540.t1</t>
  </si>
  <si>
    <t>gi|551657214|ref|XP_005831379.1|</t>
  </si>
  <si>
    <t>Eukaryota-undef-undef-Cryptophyta-Pyrenomonadales-Geminigeraceae-Guillardia-Guillardia_theta-XP_005831379</t>
  </si>
  <si>
    <t>tig00000903_g5504.t1</t>
  </si>
  <si>
    <t>gi|972497538|ref|WP_059061776.1|</t>
  </si>
  <si>
    <t>Bacteria-undef-Chlamydiae-Chlamydiia-Parachlamydiales-Parachlamydiaceae-Candidatus Protochlamydia-Protochlamydia_naegleriophila-WP_059061776</t>
  </si>
  <si>
    <t>tig00001366_g8397.t1</t>
  </si>
  <si>
    <t>gi|470299005|ref|XP_004346325.1|</t>
  </si>
  <si>
    <t>Eukaryota-undef-undef-Ichthyosporea-undef-undef-Capsaspora-Capsaspora_owczarzaki-XP_004346325</t>
  </si>
  <si>
    <t>tig00001576_g9371.t1</t>
  </si>
  <si>
    <t>tig00020538_g10314.t1</t>
  </si>
  <si>
    <t>gi|260841588|ref|XP_002613994.1|</t>
  </si>
  <si>
    <t>Eukaryota-Metazoa-Chordata-undef-undef-Branchiostomidae-Branchiostoma-Branchiostoma_floridae-XP_002613994</t>
  </si>
  <si>
    <t>tig00020563_g11276.t1</t>
  </si>
  <si>
    <t>gi|71411957|ref|XP_808187.1|</t>
  </si>
  <si>
    <t>Eukaryota-undef-undef-undef-Kinetoplastida-Trypanosomatidae-Trypanosoma-Trypanosoma_cruzi-XP_808187</t>
  </si>
  <si>
    <t>tig00020614_g12241.t1</t>
  </si>
  <si>
    <t>gi|750957680|gb|KIK14720.1|</t>
  </si>
  <si>
    <t>Eukaryota-Fungi-Basidiomycota-Agaricomycetes-Boletales-Pisolithaceae-Pisolithus-Pisolithus_microcarpus-KIK14720</t>
  </si>
  <si>
    <t>tig00020704_g13198.t1</t>
  </si>
  <si>
    <t>gi|831765803|ref|XP_012751594.1|</t>
  </si>
  <si>
    <t>Eukaryota-undef-undef-undef-Dictyosteliida-undef-Acytostelium-Acytostelium_subglobosum-XP_012751594</t>
  </si>
  <si>
    <t>tig00020903_g15124.t1</t>
  </si>
  <si>
    <t>gi|857977171|emb|CEO96918.1|</t>
  </si>
  <si>
    <t>Eukaryota-undef-undef-undef-undef-Plasmodiophoridae-Plasmodiophora-Plasmodiophora_brassicae-CEO96918</t>
  </si>
  <si>
    <t>tig00021013_g17060.t1</t>
  </si>
  <si>
    <t>gi|1026953279|ref|XP_016611963.1|</t>
  </si>
  <si>
    <t>Eukaryota-Fungi-Chytridiomycota-Chytridiomycetes-Spizellomycetales-Spizellomycetaceae-Spizellomyces-Spizellomyces_punctatus-XP_016611963</t>
  </si>
  <si>
    <t>tig00021073_g18014.t1</t>
  </si>
  <si>
    <t>gi|313217019|emb|CBY38210.1|</t>
  </si>
  <si>
    <t>Eukaryota-Metazoa-Chordata-Appendicularia-undef-Oikopleuridae-Oikopleura-Oikopleura_dioica-CBY38210</t>
  </si>
  <si>
    <t>tig00000241_g20907.t1</t>
  </si>
  <si>
    <t>gi|919047597|ref|XP_013406992.1|</t>
  </si>
  <si>
    <t>Eukaryota-Metazoa-Brachiopoda-Lingulata-Lingulida-Lingulidae-Lingula-Lingula_anatina-XP_013406992</t>
  </si>
  <si>
    <t>tig00000430_g657.t2</t>
  </si>
  <si>
    <t>tig00000615_g2601.t1</t>
  </si>
  <si>
    <t>gi|829187199|ref|XP_012654800.1|</t>
  </si>
  <si>
    <t>Eukaryota-undef-undef-Oligohymenophorea-Hymenostomatida-Tetrahymenidae-Tetrahymena-Tetrahymena_thermophila-XP_012654800</t>
  </si>
  <si>
    <t>tig00000823_g4541.t1</t>
  </si>
  <si>
    <t>gi|923136472|ref|XP_013761701.1|</t>
  </si>
  <si>
    <t>Eukaryota-undef-undef-undef-undef-Apusomonadidae-Thecamonas-Thecamonas_trahens-XP_013761701</t>
  </si>
  <si>
    <t>tig00000903_g5505.t1</t>
  </si>
  <si>
    <t>gi|665995042|gb|AIF84802.1|</t>
  </si>
  <si>
    <t>Archaea-undef-Thaumarchaeota-Nitrososphaeria-Nitrososphaerales-Nitrososphaeraceae-Nitrososphaera-Candidatus_Nitrososphaera_evergladensis-AIF84802</t>
  </si>
  <si>
    <t>tig00001030_g6458.t1</t>
  </si>
  <si>
    <t>gi|953485742|emb|CEG49920.1|</t>
  </si>
  <si>
    <t>Eukaryota-undef-undef-Oomycetes-Peronosporales-Peronosporaceae-Plasmopara-Plasmopara_halstedii-CEG49920</t>
  </si>
  <si>
    <t>tig00001181_g7425.t1</t>
  </si>
  <si>
    <t>gi|909150243|gb|KNE72514.1|</t>
  </si>
  <si>
    <t>Eukaryota-Fungi-Blastocladiomycota-Blastocladiomycetes-Blastocladiales-Blastocladiaceae-Allomyces-Allomyces_macrogynus-KNE72514</t>
  </si>
  <si>
    <t>tig00001366_g8398.t1</t>
  </si>
  <si>
    <t>gi|754346877|ref|XP_004363643.2|</t>
  </si>
  <si>
    <t>Eukaryota-undef-undef-Ichthyosporea-undef-undef-Capsaspora-Capsaspora_owczarzaki-XP_004363643</t>
  </si>
  <si>
    <t>tig00020538_g10315.t1</t>
  </si>
  <si>
    <t>gi|470494005|ref|XP_004346582.1|</t>
  </si>
  <si>
    <t>Eukaryota-undef-undef-undef-Longamoebia-Acanthamoebidae-Acanthamoeba-Acanthamoeba_castellanii-XP_004346582</t>
  </si>
  <si>
    <t>tig00020704_g13199.t1</t>
  </si>
  <si>
    <t>gi|729313829|ref|XP_010531059.1|</t>
  </si>
  <si>
    <t>Eukaryota-Viridiplantae-Streptophyta-undef-Brassicales-Cleomaceae-Tarenaya-Tarenaya_hassleriana-XP_010531059</t>
  </si>
  <si>
    <t>tig00020903_g15125.t1</t>
  </si>
  <si>
    <t>gi|359476598|ref|XP_002269879.2|</t>
  </si>
  <si>
    <t>Eukaryota-Viridiplantae-Streptophyta-undef-Vitales-Vitaceae-Vitis-Vitis_vinifera-XP_002269879</t>
  </si>
  <si>
    <t>tig00020934_g16096.t1</t>
  </si>
  <si>
    <t>gi|653155796|ref|WP_027404812.1|</t>
  </si>
  <si>
    <t>Bacteria-undef-Cyanobacteria-undef-Nostocales-Aphanizomenonaceae-Aphanizomenon-Aphanizomenon_flos-aquae-WP_027404812</t>
  </si>
  <si>
    <t>tig00021073_g18015.t1</t>
  </si>
  <si>
    <t>gi|657804322|ref|XP_008329278.1|</t>
  </si>
  <si>
    <t>Eukaryota-Metazoa-Chordata-Actinopteri-Pleuronectiformes-Cynoglossidae-Cynoglossus-Cynoglossus_semilaevis-XP_008329278</t>
  </si>
  <si>
    <t>tig00000241_g20908.t1</t>
  </si>
  <si>
    <t>gi|1027784834|ref|WP_063716195.1|</t>
  </si>
  <si>
    <t>Bacteria-undef-Cyanobacteria-undef-Synechococcales-Leptolyngbyaceae-Leptolyngbya-Leptolyngbya_valderiana-WP_063716195</t>
  </si>
  <si>
    <t>tig00022099_g23808.t1</t>
  </si>
  <si>
    <t>gi|505014946|ref|WP_015202048.1|</t>
  </si>
  <si>
    <t>Bacteria-undef-Cyanobacteria-undef-Oscillatoriales-Gomontiellaceae-Crinalium-Crinalium_epipsammum-WP_015202048</t>
  </si>
  <si>
    <t>tig00000615_g2602.t1</t>
  </si>
  <si>
    <t>gi|926787348|ref|XP_013902148.1|</t>
  </si>
  <si>
    <t>Eukaryota-Viridiplantae-Chlorophyta-Chlorophyceae-Sphaeropleales-Selenastraceae-Monoraphidium-Monoraphidium_neglectum-XP_013902148</t>
  </si>
  <si>
    <t>tig00000093_g3578.t1</t>
  </si>
  <si>
    <t>gi|857970865|emb|CEP02726.1|</t>
  </si>
  <si>
    <t>Eukaryota-undef-undef-undef-undef-Plasmodiophoridae-Plasmodiophora-Plasmodiophora_brassicae-CEP02726</t>
  </si>
  <si>
    <t>tig00001030_g6459.t1</t>
  </si>
  <si>
    <t>gi|970908989|ref|XP_015120607.1|</t>
  </si>
  <si>
    <t>Eukaryota-Metazoa-Arthropoda-Insecta-Hymenoptera-Braconidae-Diachasma-Diachasma_alloeum-XP_015120607</t>
  </si>
  <si>
    <t>tig00001366_g8399.t1</t>
  </si>
  <si>
    <t>gi|507691421|ref|XP_004713153.1|</t>
  </si>
  <si>
    <t>Eukaryota-Metazoa-Chordata-Mammalia-undef-Tenrecidae-Echinops-Echinops_telfairi-XP_004713153</t>
  </si>
  <si>
    <t>tig00001590_g9373.t1</t>
  </si>
  <si>
    <t>gi|302803313|ref|XP_002983410.1|</t>
  </si>
  <si>
    <t>Eukaryota-Viridiplantae-Streptophyta-Lycopodiopsida-Selaginellales-Selaginellaceae-Selaginella-Selaginella_moellendorffii-XP_002983410</t>
  </si>
  <si>
    <t>tig00020538_g10316.t1</t>
  </si>
  <si>
    <t>gi|74025586|ref|XP_829359.1|</t>
  </si>
  <si>
    <t>Eukaryota-undef-undef-undef-Kinetoplastida-Trypanosomatidae-Trypanosoma-Trypanosoma_brucei-XP_829359</t>
  </si>
  <si>
    <t>tig00020563_g11278.t1</t>
  </si>
  <si>
    <t>tig00020816_g14148.t1</t>
  </si>
  <si>
    <t>gi|303284223|ref|XP_003061402.1|</t>
  </si>
  <si>
    <t>Eukaryota-Viridiplantae-Chlorophyta-Mamiellophyceae-Mamiellales-Mamiellaceae-Micromonas-Micromonas_pusilla-XP_003061402</t>
  </si>
  <si>
    <t>tig00020903_g15126.t1</t>
  </si>
  <si>
    <t>gi|493684160|ref|WP_006634295.1|</t>
  </si>
  <si>
    <t>Bacteria-undef-Cyanobacteria-undef-Oscillatoriales-Microcoleaceae-Microcoleus-Microcoleus_vaginatus-WP_006634295</t>
  </si>
  <si>
    <t>tig00021073_g18016.t1</t>
  </si>
  <si>
    <t>gi|765134852|ref|XP_011479327.1|</t>
  </si>
  <si>
    <t>Eukaryota-Metazoa-Chordata-Actinopteri-Beloniformes-Adrianichthyidae-Oryzias-Oryzias_latipes-XP_011479327</t>
  </si>
  <si>
    <t>tig00021137_g18983.t1</t>
  </si>
  <si>
    <t>tig00000241_g20909.t1</t>
  </si>
  <si>
    <t>gi|873240574|emb|CEL93311.1|</t>
  </si>
  <si>
    <t>Eukaryota-undef-Chromerida-undef-undef-undef-Vitrella-Vitrella_brassicaformis-CEL93311</t>
  </si>
  <si>
    <t>tig00021493_g21886.t1</t>
  </si>
  <si>
    <t>gi|356552689|ref|XP_003544695.1|</t>
  </si>
  <si>
    <t>Eukaryota-Viridiplantae-Streptophyta-undef-Fabales-Fabaceae-Glycine-Glycine_max-XP_003544695</t>
  </si>
  <si>
    <t>tig00000615_g2603.t1</t>
  </si>
  <si>
    <t>gi|290990245|ref|XP_002677747.1|</t>
  </si>
  <si>
    <t>Eukaryota-undef-undef-Heterolobosea-Schizopyrenida-Vahlkampfiidae-Naegleria-Naegleria_gruberi-XP_002677747</t>
  </si>
  <si>
    <t>tig00000093_g3579.t1</t>
  </si>
  <si>
    <t>gi|736314583|ref|WP_034341698.1|</t>
  </si>
  <si>
    <t>Bacteria-undef-Deinococcus-Thermus-Deinococci-Deinococcales-Deinococcaceae-Deinococcus-Deinococcus_misasensis-WP_034341698</t>
  </si>
  <si>
    <t>tig00000903_g5507.t1</t>
  </si>
  <si>
    <t>gi|1026989412|ref|XP_016607642.1|</t>
  </si>
  <si>
    <t>Eukaryota-Fungi-Chytridiomycota-Chytridiomycetes-Spizellomycetales-Spizellomycetaceae-Spizellomyces-Spizellomyces_punctatus-XP_016607642</t>
  </si>
  <si>
    <t>tig00001030_g6460.t1</t>
  </si>
  <si>
    <t>gi|1001608257|gb|KXS12056.1|</t>
  </si>
  <si>
    <t>Eukaryota-Fungi-Chytridiomycota-Monoblepharidomycetes-Monoblepharidales-Gonapodyaceae-Gonapodya-Gonapodya_prolifera-KXS12056</t>
  </si>
  <si>
    <t>tig00001181_g7427.t1</t>
  </si>
  <si>
    <t>gi|551636509|ref|XP_005821079.1|</t>
  </si>
  <si>
    <t>Eukaryota-undef-undef-Cryptophyta-Pyrenomonadales-Geminigeraceae-Guillardia-Guillardia_theta-XP_005821079</t>
  </si>
  <si>
    <t>tig00001368_g8400.t1</t>
  </si>
  <si>
    <t>gi|971519546|dbj|GAQ78710.1|</t>
  </si>
  <si>
    <t>Eukaryota-Viridiplantae-Streptophyta-Klebsormidiophyceae-Klebsormidiales-Klebsormidiaceae-Klebsormidium-Klebsormidium_flaccidum-GAQ78710</t>
  </si>
  <si>
    <t>tig00001590_g9374.t1</t>
  </si>
  <si>
    <t>gi|1023242948|gb|KZT38753.1|</t>
  </si>
  <si>
    <t>Eukaryota-Fungi-Basidiomycota-Agaricomycetes-Trechisporales-Hydnodontaceae-Sistotremastrum-Sistotremastrum_suecicum-KZT38753</t>
  </si>
  <si>
    <t>tig00020538_g10317.t1</t>
  </si>
  <si>
    <t>gi|585101712|gb|EWM21482.1|</t>
  </si>
  <si>
    <t>Eukaryota-undef-Eustigmatophyceae-undef-Eustigmatales-Monodopsidaceae-Nannochloropsis-Nannochloropsis_gaditana-EWM21482</t>
  </si>
  <si>
    <t>tig00020563_g11279.t1</t>
  </si>
  <si>
    <t>gi|159464527|ref|XP_001690493.1|</t>
  </si>
  <si>
    <t>Eukaryota-Viridiplantae-Chlorophyta-Chlorophyceae-Chlamydomonadales-Chlamydomonadaceae-Chlamydomonas-Chlamydomonas_reinhardtii-XP_001690493</t>
  </si>
  <si>
    <t>tig00020704_g13201.t1</t>
  </si>
  <si>
    <t>gi|902240126|gb|KNA25893.1|</t>
  </si>
  <si>
    <t>Eukaryota-Viridiplantae-Streptophyta-undef-Caryophyllales-Chenopodiaceae-Spinacia-Spinacia_oleracea-KNA25893</t>
  </si>
  <si>
    <t>tig00020903_g15127.t1</t>
  </si>
  <si>
    <t>tig00020934_g16098.t1</t>
  </si>
  <si>
    <t>gi|695385449|ref|XP_009518279.1|</t>
  </si>
  <si>
    <t>Eukaryota-undef-undef-Oomycetes-Peronosporales-undef-Phytophthora-Phytophthora_sojae-XP_009518279</t>
  </si>
  <si>
    <t>tig00021073_g18017.t1</t>
  </si>
  <si>
    <t>tig00000241_g20910.t1</t>
  </si>
  <si>
    <t>gi|168001375|ref|XP_001753390.1|</t>
  </si>
  <si>
    <t>Eukaryota-Viridiplantae-Streptophyta-Bryopsida-Funariales-Funariaceae-Physcomitrella-Physcomitrella_patens-XP_001753390</t>
  </si>
  <si>
    <t>tig00021493_g21887.t1</t>
  </si>
  <si>
    <t>gi|1009602490|ref|XP_015929354.1|</t>
  </si>
  <si>
    <t>Eukaryota-Metazoa-Arthropoda-Arachnida-Araneae-Theridiidae-Parasteatoda-Parasteatoda_tepidariorum-XP_015929354</t>
  </si>
  <si>
    <t>tig00000498_g1635.t1</t>
  </si>
  <si>
    <t>gi|654423630|ref|WP_027894876.1|</t>
  </si>
  <si>
    <t>Bacteria-undef-Firmicutes-Negativicutes-Veillonellales-Veillonellaceae-Megasphaera-Megasphaera_elsdenii-WP_027894876</t>
  </si>
  <si>
    <t>tig00000615_g2604.t1</t>
  </si>
  <si>
    <t>gi|492849748|ref|WP_006003702.1|</t>
  </si>
  <si>
    <t>Bacteria-undef-Proteobacteria-Gammaproteobacteria-Alteromonadales-Alteromonadaceae-Glaciecola-Glaciecola_punicea-WP_006003702</t>
  </si>
  <si>
    <t>tig00000093_g3580.t1</t>
  </si>
  <si>
    <t>gi|940347140|ref|WP_054972027.1|</t>
  </si>
  <si>
    <t>Bacteria-undef-Firmicutes-Bacilli-Bacillales-Paenibacillaceae-Paenibacillus-Paenibacillus_sp._A3-WP_054972027</t>
  </si>
  <si>
    <t>tig00000823_g4544.t1</t>
  </si>
  <si>
    <t>gi|938261428|gb|KPP96696.1|</t>
  </si>
  <si>
    <t>Bacteria-undef-Bacteroidetes-undef-undef-undef-undef-Bacteroidetes_bacterium_HLUCCA01-KPP96696</t>
  </si>
  <si>
    <t>tig00001368_g8401.t1</t>
  </si>
  <si>
    <t>gi|502590082|ref|WP_012827733.1|</t>
  </si>
  <si>
    <t>Bacteria-undef-Proteobacteria-Deltaproteobacteria-Myxococcales-Kofleriaceae-Haliangium-Haliangium_ochraceum-WP_012827733</t>
  </si>
  <si>
    <t>tig00001590_g9375.t1</t>
  </si>
  <si>
    <t>gi|923130941|ref|XP_013758936.1|</t>
  </si>
  <si>
    <t>Eukaryota-undef-undef-undef-undef-Apusomonadidae-Thecamonas-Thecamonas_trahens-XP_013758936</t>
  </si>
  <si>
    <t>tig00020538_g10318.t1</t>
  </si>
  <si>
    <t>gi|225425382|ref|XP_002276698.1|</t>
  </si>
  <si>
    <t>Eukaryota-Viridiplantae-Streptophyta-undef-Vitales-Vitaceae-Vitis-Vitis_vinifera-XP_002276698</t>
  </si>
  <si>
    <t>tig00020704_g13202.t1</t>
  </si>
  <si>
    <t>gi|780142983|ref|XP_011680918.1|</t>
  </si>
  <si>
    <t>Eukaryota-Metazoa-Echinodermata-Echinoidea-Echinoida-Strongylocentrotidae-Strongylocentrotus-Strongylocentrotus_purpuratus-XP_011680918</t>
  </si>
  <si>
    <t>tig00020903_g15128.t1</t>
  </si>
  <si>
    <t>tig00021073_g18018.t1</t>
  </si>
  <si>
    <t>gi|765152546|ref|XP_011486532.1|</t>
  </si>
  <si>
    <t>Eukaryota-Metazoa-Chordata-Actinopteri-Beloniformes-Adrianichthyidae-Oryzias-Oryzias_latipes-XP_011486532</t>
  </si>
  <si>
    <t>tig00021137_g18985.t1</t>
  </si>
  <si>
    <t>gi|504984729|ref|WP_015171831.1|</t>
  </si>
  <si>
    <t>Bacteria-undef-Cyanobacteria-undef-Oscillatoriales-Coleofasciculaceae-Geitlerinema-Geitlerinema_sp._PCC_7407-WP_015171831</t>
  </si>
  <si>
    <t>tig00021282_g19947.t1</t>
  </si>
  <si>
    <t>gi|751185819|gb|KIL71754.1|</t>
  </si>
  <si>
    <t>Eukaryota-Fungi-Basidiomycota-Agaricomycetes-Agaricales-Amanitaceae-Amanita-Amanita_muscaria-KIL71754</t>
  </si>
  <si>
    <t>tig00000241_g20911.t1</t>
  </si>
  <si>
    <t>gi|296434214|ref|NP_001171778.1|</t>
  </si>
  <si>
    <t>Eukaryota-Metazoa-Hemichordata-Enteropneusta-undef-Harrimaniidae-Saccoglossus-Saccoglossus_kowalevskii-NP_001171778</t>
  </si>
  <si>
    <t>tig00021493_g21888.t1</t>
  </si>
  <si>
    <t>gi|902166196|gb|KNA07197.1|</t>
  </si>
  <si>
    <t>Eukaryota-Viridiplantae-Streptophyta-undef-Caryophyllales-Chenopodiaceae-Spinacia-Spinacia_oleracea-KNA07197</t>
  </si>
  <si>
    <t>tig00021612_g22857.t1</t>
  </si>
  <si>
    <t>tig00000498_g1636.t1</t>
  </si>
  <si>
    <t>gi|935660233|ref|WP_054493224.1|</t>
  </si>
  <si>
    <t>Bacteria-undef-Chloroflexi-Ardenticatenia-Ardenticatenales-Ardenticatenaceae-Ardenticatena-Ardenticatena_maritima-WP_054493224</t>
  </si>
  <si>
    <t>tig00000615_g2605.t1</t>
  </si>
  <si>
    <t>gi|802648411|ref|XP_012079902.1|</t>
  </si>
  <si>
    <t>Eukaryota-Viridiplantae-Streptophyta-undef-Malpighiales-Euphorbiaceae-Jatropha-Jatropha_curcas-XP_012079902</t>
  </si>
  <si>
    <t>tig00000093_g3581.t1</t>
  </si>
  <si>
    <t>gi|515518740|ref|WP_016951994.1|</t>
  </si>
  <si>
    <t>Bacteria-undef-Cyanobacteria-undef-Nostocales-Nostocaceae-Anabaena-Anabaena_sp._PCC_7108-WP_016951994</t>
  </si>
  <si>
    <t>tig00000823_g4545.t1</t>
  </si>
  <si>
    <t>gi|260790161|ref|XP_002590112.1|</t>
  </si>
  <si>
    <t>Eukaryota-Metazoa-Chordata-undef-undef-Branchiostomidae-Branchiostoma-Branchiostoma_floridae-XP_002590112</t>
  </si>
  <si>
    <t>tig00001030_g6462.t1</t>
  </si>
  <si>
    <t>gi|500019527|ref|WP_011700245.1|</t>
  </si>
  <si>
    <t>Bacteria-undef-Proteobacteria-Deltaproteobacteria-Syntrophobacterales-Syntrophobacteraceae-Syntrophobacter-Syntrophobacter_fumaroxidans-WP_011700245</t>
  </si>
  <si>
    <t>tig00001368_g8402.t1</t>
  </si>
  <si>
    <t>tig00001590_g9376.t1</t>
  </si>
  <si>
    <t>gi|729712476|emb|CEI91199.1|</t>
  </si>
  <si>
    <t>Eukaryota-Fungi-Mucoromycota-undef-Mucorales-Rhizopodaceae-Rhizopus-Rhizopus_microsporus-CEI91199</t>
  </si>
  <si>
    <t>tig00020538_g10319.t1</t>
  </si>
  <si>
    <t>gi|505014688|ref|WP_015201790.1|</t>
  </si>
  <si>
    <t>Bacteria-undef-Cyanobacteria-undef-Oscillatoriales-Gomontiellaceae-Crinalium-Crinalium_epipsammum-WP_015201790</t>
  </si>
  <si>
    <t>tig00020704_g13203.t1</t>
  </si>
  <si>
    <t>gi|831786677|ref|XP_012758184.1|</t>
  </si>
  <si>
    <t>Eukaryota-undef-undef-undef-Dictyosteliida-undef-Acytostelium-Acytostelium_subglobosum-XP_012758184</t>
  </si>
  <si>
    <t>tig00020816_g14151.t1</t>
  </si>
  <si>
    <t>gi|999987766|gb|KXJ26875.1|</t>
  </si>
  <si>
    <t>Eukaryota-Metazoa-Cnidaria-Anthozoa-Actiniaria-Aiptasiidae-Exaiptasia-Exaiptasia_pallida-KXJ26875</t>
  </si>
  <si>
    <t>tig00020903_g15129.t1</t>
  </si>
  <si>
    <t>gi|330800830|ref|XP_003288436.1|</t>
  </si>
  <si>
    <t>Eukaryota-undef-undef-undef-Dictyosteliida-undef-Dictyostelium-Dictyostelium_purpureum-XP_003288436</t>
  </si>
  <si>
    <t>tig00020934_g16100.t1</t>
  </si>
  <si>
    <t>gi|971516545|dbj|GAQ81633.1|</t>
  </si>
  <si>
    <t>Eukaryota-Viridiplantae-Streptophyta-Klebsormidiophyceae-Klebsormidiales-Klebsormidiaceae-Klebsormidium-Klebsormidium_flaccidum-GAQ81633</t>
  </si>
  <si>
    <t>tig00021137_g18986.t1</t>
  </si>
  <si>
    <t>gi|971515428|dbj|GAQ82794.1|</t>
  </si>
  <si>
    <t>Eukaryota-Viridiplantae-Streptophyta-Klebsormidiophyceae-Klebsormidiales-Klebsormidiaceae-Klebsormidium-Klebsormidium_flaccidum-GAQ82794</t>
  </si>
  <si>
    <t>tig00000241_g20912.t1</t>
  </si>
  <si>
    <t>tig00021493_g21889.t1</t>
  </si>
  <si>
    <t>gi|154334496|ref|XP_001563495.1|</t>
  </si>
  <si>
    <t>Eukaryota-undef-undef-undef-Kinetoplastida-Trypanosomatidae-Leishmania-Leishmania_braziliensis-XP_001563495</t>
  </si>
  <si>
    <t>tig00021612_g22858.t1</t>
  </si>
  <si>
    <t>gi|922852804|gb|KOO21467.1|</t>
  </si>
  <si>
    <t>Eukaryota-undef-undef-undef-Prymnesiales-Chrysochromulinaceae-Chrysochromulina-Chrysochromulina_sp._CCMP291-KOO21467</t>
  </si>
  <si>
    <t>tig00022099_g23812.t1</t>
  </si>
  <si>
    <t>gi|922866541|gb|KOO33378.1|</t>
  </si>
  <si>
    <t>Eukaryota-undef-undef-undef-Prymnesiales-Chrysochromulinaceae-Chrysochromulina-Chrysochromulina_sp._CCMP291-KOO33378</t>
  </si>
  <si>
    <t>tig00000385_g24766.t1</t>
  </si>
  <si>
    <t>gi|551662937|ref|XP_005834233.1|</t>
  </si>
  <si>
    <t>Eukaryota-undef-undef-Cryptophyta-Pyrenomonadales-Geminigeraceae-Guillardia-Guillardia_theta-XP_005834233</t>
  </si>
  <si>
    <t>tig00000615_g2606.t1</t>
  </si>
  <si>
    <t>gi|908436999|ref|XP_013077893.1|</t>
  </si>
  <si>
    <t>Eukaryota-Metazoa-Mollusca-Gastropoda-undef-Planorbidae-Biomphalaria-Biomphalaria_glabrata-XP_013077893</t>
  </si>
  <si>
    <t>tig00000823_g4546.t1</t>
  </si>
  <si>
    <t>gi|828228293|ref|XP_012564229.1|</t>
  </si>
  <si>
    <t>Eukaryota-Metazoa-Cnidaria-Hydrozoa-Anthoathecata-Hydridae-Hydra-Hydra_vulgaris-XP_012564229</t>
  </si>
  <si>
    <t>tig00000903_g5510.t1</t>
  </si>
  <si>
    <t>gi|545521586|ref|XP_005628280.1|</t>
  </si>
  <si>
    <t>Eukaryota-Metazoa-Chordata-Mammalia-Carnivora-Canidae-Canis-Canis_lupus-XP_005628280</t>
  </si>
  <si>
    <t>tig00001368_g8403.t1</t>
  </si>
  <si>
    <t>gi|1003712819|ref|XP_015706947.1|</t>
  </si>
  <si>
    <t>Eukaryota-Metazoa-Chordata-Aves-Galliformes-Phasianidae-Coturnix-Coturnix_japonica-XP_015706947</t>
  </si>
  <si>
    <t>tig00001590_g9377.t1</t>
  </si>
  <si>
    <t>gi|671686603|emb|CDS11163.1|</t>
  </si>
  <si>
    <t>Eukaryota-Fungi-Mucoromycota-undef-Mucorales-Lichtheimiaceae-Lichtheimia-Lichtheimia_ramosa-CDS11163</t>
  </si>
  <si>
    <t>tig00020538_g10320.t1</t>
  </si>
  <si>
    <t>gi|1026094833|ref|XP_016546639.1|</t>
  </si>
  <si>
    <t>Eukaryota-Viridiplantae-Streptophyta-undef-Solanales-Solanaceae-Capsicum-Capsicum_annuum-XP_016546639</t>
  </si>
  <si>
    <t>tig00020563_g11282.t1</t>
  </si>
  <si>
    <t>gi|403358079|gb|EJY78675.1|</t>
  </si>
  <si>
    <t>Eukaryota-undef-undef-Spirotrichea-Sporadotrichida-Oxytrichidae-Oxytricha-Oxytricha_trifallax-EJY78675</t>
  </si>
  <si>
    <t>tig00020816_g14152.t1</t>
  </si>
  <si>
    <t>gi|545702263|ref|XP_005703462.1|</t>
  </si>
  <si>
    <t>Eukaryota-undef-undef-Bangiophyceae-Cyanidiales-Cyanidiaceae-Galdieria-Galdieria_sulphuraria-XP_005703462</t>
  </si>
  <si>
    <t>tig00021013_g17066.t1</t>
  </si>
  <si>
    <t>tig00021073_g18020.t1</t>
  </si>
  <si>
    <t>gi|1026772683|gb|OAE32044.1|</t>
  </si>
  <si>
    <t>Eukaryota-Viridiplantae-Streptophyta-Marchantiopsida-Marchantiales-Marchantiaceae-Marchantia-Marchantia_polymorpha-OAE32044</t>
  </si>
  <si>
    <t>tig00000241_g20913.t1</t>
  </si>
  <si>
    <t>tig00021493_g21890.t1</t>
  </si>
  <si>
    <t>gi|503089501|ref|WP_013324345.1|</t>
  </si>
  <si>
    <t>Bacteria-undef-Cyanobacteria-undef-Oscillatoriales-Cyanothecaceae-Cyanothece-Cyanothece_sp._PCC_7822-WP_013324345</t>
  </si>
  <si>
    <t>tig00000385_g24767.t1</t>
  </si>
  <si>
    <t>gi|1032652281|gb|OAQ33555.1|</t>
  </si>
  <si>
    <t>Eukaryota-Fungi-Mucoromycota-undef-Mortierellales-Mortierellaceae-Mortierella-Mortierella_elongata-OAQ33555</t>
  </si>
  <si>
    <t>tig00000498_g1638.t1</t>
  </si>
  <si>
    <t>gi|829194737|ref|XP_012655770.1|</t>
  </si>
  <si>
    <t>Eukaryota-undef-undef-Oligohymenophorea-Hymenostomatida-Tetrahymenidae-Tetrahymena-Tetrahymena_thermophila-XP_012655770</t>
  </si>
  <si>
    <t>tig00000615_g2607.t1</t>
  </si>
  <si>
    <t>gi|470445699|ref|XP_004339874.1|</t>
  </si>
  <si>
    <t>Eukaryota-undef-undef-undef-Longamoebia-Acanthamoebidae-Acanthamoeba-Acanthamoeba_castellanii-XP_004339874</t>
  </si>
  <si>
    <t>tig00000903_g5511.t1</t>
  </si>
  <si>
    <t>gi|727137736|emb|CEG79520.1|</t>
  </si>
  <si>
    <t>Eukaryota-Fungi-Mucoromycota-undef-Mucorales-Rhizopodaceae-Rhizopus-Rhizopus_microsporus-CEG79520</t>
  </si>
  <si>
    <t>tig00001030_g6464.t1</t>
  </si>
  <si>
    <t>gi|168048167|ref|XP_001776539.1|</t>
  </si>
  <si>
    <t>Eukaryota-Viridiplantae-Streptophyta-Bryopsida-Funariales-Funariaceae-Physcomitrella-Physcomitrella_patens-XP_001776539</t>
  </si>
  <si>
    <t>tig00001181_g7431.t1</t>
  </si>
  <si>
    <t>tig00001368_g8404.t1</t>
  </si>
  <si>
    <t>gi|545702981|ref|XP_005703818.1|</t>
  </si>
  <si>
    <t>Eukaryota-undef-undef-Bangiophyceae-Cyanidiales-Cyanidiaceae-Galdieria-Galdieria_sulphuraria-XP_005703818</t>
  </si>
  <si>
    <t>tig00001590_g9378.t1</t>
  </si>
  <si>
    <t>gi|919035785|ref|XP_013401380.1|</t>
  </si>
  <si>
    <t>Eukaryota-Metazoa-Brachiopoda-Lingulata-Lingulida-Lingulidae-Lingula-Lingula_anatina-XP_013401380</t>
  </si>
  <si>
    <t>tig00020538_g10321.t1</t>
  </si>
  <si>
    <t>gi|632971622|ref|XP_007902261.1|</t>
  </si>
  <si>
    <t>Eukaryota-Metazoa-Chordata-Chondrichthyes-Chimaeriformes-Callorhinchidae-Callorhinchus-Callorhinchus_milii-XP_007902261</t>
  </si>
  <si>
    <t>tig00020704_g13205.t1</t>
  </si>
  <si>
    <t>gi|1026760764|gb|OAE22434.1|</t>
  </si>
  <si>
    <t>Eukaryota-Viridiplantae-Streptophyta-Marchantiopsida-Marchantiales-Marchantiaceae-Marchantia-Marchantia_polymorpha-OAE22434</t>
  </si>
  <si>
    <t>tig00020934_g16102.t1</t>
  </si>
  <si>
    <t>gi|700257831|gb|AIU50522.1|</t>
  </si>
  <si>
    <t>Eukaryota-Viridiplantae-Streptophyta-undef-Brassicales-Brassicaceae-Capsella-Capsella_rubella-AIU50522</t>
  </si>
  <si>
    <t>tig00021013_g17067.t1</t>
  </si>
  <si>
    <t>tig00021073_g18021.t1</t>
  </si>
  <si>
    <t>gi|762163894|ref|XP_011420247.1|</t>
  </si>
  <si>
    <t>Eukaryota-Metazoa-Mollusca-Bivalvia-Ostreoida-Ostreidae-Crassostrea-Crassostrea_gigas-XP_011420247</t>
  </si>
  <si>
    <t>tig00000241_g20914.t1</t>
  </si>
  <si>
    <t>tig00021493_g21891.t1</t>
  </si>
  <si>
    <t>gi|941501982|gb|KQC12386.1|</t>
  </si>
  <si>
    <t>Bacteria-undef-Proteobacteria-Deltaproteobacteria-Desulfuromonadales-Desulfuromonadaceae-Desulfuromonas-Desulfuromonas_sp._SDB-KQC12386</t>
  </si>
  <si>
    <t>tig00022104_g23814.t1</t>
  </si>
  <si>
    <t>tig00000498_g1639.t1</t>
  </si>
  <si>
    <t>gi|552819071|ref|XP_005845335.1|</t>
  </si>
  <si>
    <t>Eukaryota-Viridiplantae-Chlorophyta-Trebouxiophyceae-Chlorellales-Chlorellaceae-Chlorella-Chlorella_variabilis-XP_005845335</t>
  </si>
  <si>
    <t>tig00000615_g2608.t1</t>
  </si>
  <si>
    <t>gi|731910472|gb|AIZ68139.1|</t>
  </si>
  <si>
    <t>Eukaryota-Viridiplantae-Streptophyta-Liliopsida-Asparagales-Hyacinthaceae-Ornithogalum-Ornithogalum_saundersiae-AIZ68139</t>
  </si>
  <si>
    <t>tig00000093_g3584.t1</t>
  </si>
  <si>
    <t>gi|496509682|ref|WP_009217965.1|</t>
  </si>
  <si>
    <t>Bacteria-undef-Bacteroidetes-undef-undef-undef-undef-Bacteroidetes_oral_taxon_274-WP_009217965</t>
  </si>
  <si>
    <t>tig00000903_g5512.t1</t>
  </si>
  <si>
    <t>gi|1035932769|gb|OAY62355.1|</t>
  </si>
  <si>
    <t>Eukaryota-Viridiplantae-Streptophyta-undef-Malpighiales-Euphorbiaceae-Manihot-Manihot_esculenta-OAY62355</t>
  </si>
  <si>
    <t>tig00001030_g6465.t1</t>
  </si>
  <si>
    <t>gi|595462243|gb|EXX64119.1|</t>
  </si>
  <si>
    <t>Eukaryota-Fungi-Mucoromycota-Glomeromycetes-Glomerales-Glomeraceae-Rhizophagus-Rhizophagus_irregularis-EXX64119</t>
  </si>
  <si>
    <t>tig00001368_g8405.t1</t>
  </si>
  <si>
    <t>gi|403345527|gb|EJY72135.1|</t>
  </si>
  <si>
    <t>Eukaryota-undef-undef-Spirotrichea-Sporadotrichida-Oxytrichidae-Oxytricha-Oxytricha_trifallax-EJY72135</t>
  </si>
  <si>
    <t>tig00001590_g9379.t1</t>
  </si>
  <si>
    <t>gi|957840963|ref|XP_014670806.1|</t>
  </si>
  <si>
    <t>Eukaryota-Metazoa-Priapulida-undef-undef-Priapulidae-Priapulus-Priapulus_caudatus-XP_014670806</t>
  </si>
  <si>
    <t>tig00020934_g16103.t1</t>
  </si>
  <si>
    <t>gi|751183367|gb|KIL69306.1|</t>
  </si>
  <si>
    <t>Eukaryota-Fungi-Basidiomycota-Agaricomycetes-Agaricales-Amanitaceae-Amanita-Amanita_muscaria-KIL69306</t>
  </si>
  <si>
    <t>tig00021013_g17068.t1</t>
  </si>
  <si>
    <t>tig00021073_g18022.t1</t>
  </si>
  <si>
    <t>gi|857972607|emb|CEP01164.1|</t>
  </si>
  <si>
    <t>Eukaryota-undef-undef-undef-undef-Plasmodiophoridae-Plasmodiophora-Plasmodiophora_brassicae-CEP01164</t>
  </si>
  <si>
    <t>tig00021137_g18989.t1</t>
  </si>
  <si>
    <t>gi|754351936|ref|XP_004343425.2|</t>
  </si>
  <si>
    <t>Eukaryota-undef-undef-Ichthyosporea-undef-undef-Capsaspora-Capsaspora_owczarzaki-XP_004343425</t>
  </si>
  <si>
    <t>tig00000241_g20915.t1</t>
  </si>
  <si>
    <t>gi|1001017932|gb|AML79169.1|</t>
  </si>
  <si>
    <t>Eukaryota-undef-undef-Glaucocystophyceae-undef-Cyanophoraceae-Cyanophora-Cyanophora_paradoxa-AML79169</t>
  </si>
  <si>
    <t>tig00021493_g21892.t1</t>
  </si>
  <si>
    <t>gi|2642187|gb|AAB86925.1|</t>
  </si>
  <si>
    <t>Eukaryota-Metazoa-Chordata-Mammalia-Rodentia-Muridae-Rattus-Rattus_norvegicus-AAB86925</t>
  </si>
  <si>
    <t>tig00022104_g23815.t1</t>
  </si>
  <si>
    <t>gi|470477665|ref|XP_004342383.1|</t>
  </si>
  <si>
    <t>Eukaryota-undef-undef-undef-Longamoebia-Acanthamoebidae-Acanthamoeba-Acanthamoeba_castellanii-XP_004342383</t>
  </si>
  <si>
    <t>tig00000057_g66.t1</t>
  </si>
  <si>
    <t>gi|923129967|ref|XP_013758449.1|</t>
  </si>
  <si>
    <t>Eukaryota-undef-undef-undef-undef-Apusomonadidae-Thecamonas-Thecamonas_trahens-XP_013758449</t>
  </si>
  <si>
    <t>tig00000663_g2977.t1</t>
  </si>
  <si>
    <t>tig00000851_g4906.t1</t>
  </si>
  <si>
    <t>gi|918221358|ref|WP_052354490.1|</t>
  </si>
  <si>
    <t>Bacteria-undef-Chlamydiae-Chlamydiia-Parachlamydiales-Parachlamydiaceae-Neochlamydia-Neochlamydia_sp._S13-WP_052354490</t>
  </si>
  <si>
    <t>tig00001250_g7800.t1</t>
  </si>
  <si>
    <t>gi|260836521|ref|XP_002613254.1|</t>
  </si>
  <si>
    <t>Eukaryota-Metazoa-Chordata-undef-undef-Branchiostomidae-Branchiostoma-Branchiostoma_floridae-XP_002613254</t>
  </si>
  <si>
    <t>tig00001467_g8773.t1</t>
  </si>
  <si>
    <t>gi|648228064|ref|WP_026009213.1|</t>
  </si>
  <si>
    <t>Bacteria-undef-Proteobacteria-Alphaproteobacteria-Sphingomonadales-Sphingomonadaceae-Sphingomonas-undef-WP_026009213</t>
  </si>
  <si>
    <t>tig00020553_g10690.t1</t>
  </si>
  <si>
    <t>tig00020592_g11652.t1</t>
  </si>
  <si>
    <t>gi|558189488|ref|XP_006129118.1|</t>
  </si>
  <si>
    <t>Eukaryota-Metazoa-Chordata-undef-Testudines-Trionychidae-Pelodiscus-Pelodiscus_sinensis-XP_006129118</t>
  </si>
  <si>
    <t>tig00020734_g13567.t1</t>
  </si>
  <si>
    <t>tig00020848_g14525.t1</t>
  </si>
  <si>
    <t>tig00000042_g15498.t1</t>
  </si>
  <si>
    <t>gi|168043135|ref|XP_001774041.1|</t>
  </si>
  <si>
    <t>Eukaryota-Viridiplantae-Streptophyta-Bryopsida-Funariales-Funariaceae-Physcomitrella-Physcomitrella_patens-XP_001774041</t>
  </si>
  <si>
    <t>tig00021037_g17431.t1</t>
  </si>
  <si>
    <t>gi|751579764|ref|WP_041048466.1|</t>
  </si>
  <si>
    <t>Bacteria-undef-Firmicutes-Bacilli-Bacillales-Paenibacillaceae-Paenibacillus-Paenibacillus_sp._VKM_B-2647-WP_041048466</t>
  </si>
  <si>
    <t>tig00021326_g20317.t1</t>
  </si>
  <si>
    <t>tig00021721_g23220.t1</t>
  </si>
  <si>
    <t>gi|1005473485|ref|XP_015773569.1|</t>
  </si>
  <si>
    <t>Eukaryota-Metazoa-Cnidaria-Anthozoa-Scleractinia-Acroporidae-Acropora-Acropora_digitifera-XP_015773569</t>
  </si>
  <si>
    <t>tig00000498_g1640.t1</t>
  </si>
  <si>
    <t>gi|971510458|dbj|GAQ87742.1|</t>
  </si>
  <si>
    <t>Eukaryota-Viridiplantae-Streptophyta-Klebsormidiophyceae-Klebsormidiales-Klebsormidiaceae-Klebsormidium-Klebsormidium_flaccidum-GAQ87742</t>
  </si>
  <si>
    <t>tig00000615_g2609.t1</t>
  </si>
  <si>
    <t>gi|971508916|dbj|GAQ89285.1|</t>
  </si>
  <si>
    <t>Eukaryota-Viridiplantae-Streptophyta-Klebsormidiophyceae-Klebsormidiales-Klebsormidiaceae-Klebsormidium-Klebsormidium_flaccidum-GAQ89285</t>
  </si>
  <si>
    <t>tig00000093_g3585.t1</t>
  </si>
  <si>
    <t>gi|828197846|ref|XP_012554034.1|</t>
  </si>
  <si>
    <t>Eukaryota-Metazoa-Cnidaria-Hydrozoa-Anthoathecata-Hydridae-Hydra-Hydra_vulgaris-XP_012554034</t>
  </si>
  <si>
    <t>tig00000823_g4549.t1</t>
  </si>
  <si>
    <t>gi|156403049|ref|XP_001639902.1|</t>
  </si>
  <si>
    <t>Eukaryota-Metazoa-Cnidaria-Anthozoa-Actiniaria-Edwardsiidae-Nematostella-Nematostella_vectensis-XP_001639902</t>
  </si>
  <si>
    <t>tig00000903_g5513.t1</t>
  </si>
  <si>
    <t>gi|168034550|ref|XP_001769775.1|</t>
  </si>
  <si>
    <t>Eukaryota-Viridiplantae-Streptophyta-Bryopsida-Funariales-Funariaceae-Physcomitrella-Physcomitrella_patens-XP_001769775</t>
  </si>
  <si>
    <t>tig00001181_g7433.t1</t>
  </si>
  <si>
    <t>tig00001368_g8406.t1</t>
  </si>
  <si>
    <t>gi|1046539882|gb|OCK37981.1|</t>
  </si>
  <si>
    <t>tig00020704_g13207.t1</t>
  </si>
  <si>
    <t>gi|528764174|gb|EPY83833.1|</t>
  </si>
  <si>
    <t>Eukaryota-Metazoa-Chordata-Mammalia-undef-Camelidae-Camelus-Camelus_ferus-EPY83833</t>
  </si>
  <si>
    <t>tig00020816_g14155.t1</t>
  </si>
  <si>
    <t>gi|1026959977|ref|XP_016611350.1|</t>
  </si>
  <si>
    <t>Eukaryota-Fungi-Chytridiomycota-Chytridiomycetes-Spizellomycetales-Spizellomycetaceae-Spizellomyces-Spizellomyces_punctatus-XP_016611350</t>
  </si>
  <si>
    <t>tig00020934_g16104.t1</t>
  </si>
  <si>
    <t>gi|511001145|gb|EPB82638.1|</t>
  </si>
  <si>
    <t>Eukaryota-Fungi-Mucoromycota-undef-Mucorales-Mucoraceae-Mucor-Mucor_circinelloides-EPB82638</t>
  </si>
  <si>
    <t>tig00021137_g18990.t1</t>
  </si>
  <si>
    <t>gi|678312367|emb|CDW88401.1|</t>
  </si>
  <si>
    <t>Eukaryota-undef-undef-Spirotrichea-Sporadotrichida-Oxytrichidae-Stylonychia-Stylonychia_lemnae-CDW88401</t>
  </si>
  <si>
    <t>tig00021289_g19952.t1</t>
  </si>
  <si>
    <t>tig00000241_g20916.t1</t>
  </si>
  <si>
    <t>gi|470371634|ref|XP_004332861.1|</t>
  </si>
  <si>
    <t>Eukaryota-undef-undef-undef-Longamoebia-Acanthamoebidae-Acanthamoeba-Acanthamoeba_castellanii-XP_004332861</t>
  </si>
  <si>
    <t>tig00021493_g21893.t1</t>
  </si>
  <si>
    <t>gi|1012406451|gb|KYP82502.1|</t>
  </si>
  <si>
    <t>Bacteria-undef-undef-undef-undef-undef-undef-bacteria_symbiont_BFo1_of_Frankliniella_occidentalis-KYP82502</t>
  </si>
  <si>
    <t>tig00000498_g1641.t1</t>
  </si>
  <si>
    <t>gi|470518658|ref|XP_004353362.1|</t>
  </si>
  <si>
    <t>Eukaryota-undef-undef-undef-Longamoebia-Acanthamoebidae-Acanthamoeba-Acanthamoeba_castellanii-XP_004353362</t>
  </si>
  <si>
    <t>tig00000615_g2610.t1</t>
  </si>
  <si>
    <t>gi|493557897|ref|WP_006511365.1|</t>
  </si>
  <si>
    <t>Bacteria-undef-Cyanobacteria-undef-Pleurocapsales-Xenococcaceae-Xenococcus-Xenococcus_sp._PCC_7305-WP_006511365</t>
  </si>
  <si>
    <t>tig00000093_g3586.t1</t>
  </si>
  <si>
    <t>gi|704188506|ref|XP_010138010.1|</t>
  </si>
  <si>
    <t>Eukaryota-Metazoa-Chordata-Aves-Bucerotiformes-Bucerotidae-Buceros-Buceros_rhinoceros-XP_010138010</t>
  </si>
  <si>
    <t>tig00000903_g5514.t1</t>
  </si>
  <si>
    <t>gi|446933992|ref|WP_001011248.1|</t>
  </si>
  <si>
    <t>Bacteria-undef-Spirochaetes-Spirochaetia-undef-Leptospiraceae-Leptospira-Leptospira_interrogans-WP_001011248</t>
  </si>
  <si>
    <t>tig00001030_g6467.t1</t>
  </si>
  <si>
    <t>gi|399485|sp|Q00598.1|FENR_CYAPA</t>
  </si>
  <si>
    <t>Eukaryota-undef-undef-Glaucocystophyceae-undef-Cyanophoraceae-Cyanophora-Cyanophora_paradoxa-Q00598</t>
  </si>
  <si>
    <t>tig00001181_g7434.t1</t>
  </si>
  <si>
    <t>gi|503528831|ref|WP_013762961.1|</t>
  </si>
  <si>
    <t>Bacteria-undef-Bacteroidetes-Saprospiria-Saprospirales-Haliscomenobacteraceae-Haliscomenobacter-Haliscomenobacter_hydrossis-WP_013762961</t>
  </si>
  <si>
    <t>tig00001368_g8407.t1</t>
  </si>
  <si>
    <t>gi|1027166003|gb|OAG26370.1|</t>
  </si>
  <si>
    <t>Eukaryota-Fungi-Ascomycota-Dothideomycetes-Pleosporales-Pleosporaceae-Alternaria-Alternaria_alternata-OAG26370</t>
  </si>
  <si>
    <t>tig00001590_g9381.t1</t>
  </si>
  <si>
    <t>gi|971513559|dbj|GAQ84663.1|</t>
  </si>
  <si>
    <t>Eukaryota-Viridiplantae-Streptophyta-Klebsormidiophyceae-Klebsormidiales-Klebsormidiaceae-Klebsormidium-Klebsormidium_flaccidum-GAQ84663</t>
  </si>
  <si>
    <t>tig00020538_g10324.t1</t>
  </si>
  <si>
    <t>gi|546322257|ref|XP_005717763.1|</t>
  </si>
  <si>
    <t>Eukaryota-undef-undef-Florideophyceae-Gigartinales-Gigartinaceae-Chondrus-Chondrus_crispus-XP_005717763</t>
  </si>
  <si>
    <t>tig00020563_g11286.t1</t>
  </si>
  <si>
    <t>gi|521048518|ref|WP_020380542.1|</t>
  </si>
  <si>
    <t>Bacteria-undef-Bacteroidetes-Cytophagia-Cytophagales-Flammeovirgaceae-Nafulsella-Nafulsella_turpanensis-WP_020380542</t>
  </si>
  <si>
    <t>tig00020816_g14156.t1</t>
  </si>
  <si>
    <t>gi|1045458090|gb|OCF51534.1|</t>
  </si>
  <si>
    <t>Eukaryota-Fungi-Basidiomycota-Tremellomycetes-Tremellales-Cryptococcaceae-Kwoniella-Kwoniella_pini-OCF51534</t>
  </si>
  <si>
    <t>tig00021013_g17070.t1</t>
  </si>
  <si>
    <t>tig00021289_g19953.t1</t>
  </si>
  <si>
    <t>gi|908417047|ref|XP_013069806.1|</t>
  </si>
  <si>
    <t>Eukaryota-Metazoa-Mollusca-Gastropoda-undef-Planorbidae-Biomphalaria-Biomphalaria_glabrata-XP_013069806</t>
  </si>
  <si>
    <t>tig00000241_g20917.t1</t>
  </si>
  <si>
    <t>gi|704543846|ref|XP_010177536.1|</t>
  </si>
  <si>
    <t>Eukaryota-Metazoa-Chordata-Aves-Gruiformes-Mesitornithidae-Mesitornis-Mesitornis_unicolor-XP_010177536</t>
  </si>
  <si>
    <t>tig00021493_g21894.t1</t>
  </si>
  <si>
    <t>gi|566175765|ref|XP_006381314.1|</t>
  </si>
  <si>
    <t>Eukaryota-Viridiplantae-Streptophyta-undef-Malpighiales-Salicaceae-Populus-Populus_trichocarpa-XP_006381314</t>
  </si>
  <si>
    <t>tig00021612_g22863.t1</t>
  </si>
  <si>
    <t>gi|22327668|ref|NP_199758.2|</t>
  </si>
  <si>
    <t>Eukaryota-Viridiplantae-Streptophyta-undef-Brassicales-Brassicaceae-Arabidopsis-Arabidopsis_thaliana-NP_199758</t>
  </si>
  <si>
    <t>tig00000498_g1642.t1</t>
  </si>
  <si>
    <t>gi|302808812|ref|XP_002986100.1|</t>
  </si>
  <si>
    <t>Eukaryota-Viridiplantae-Streptophyta-Lycopodiopsida-Selaginellales-Selaginellaceae-Selaginella-Selaginella_moellendorffii-XP_002986100</t>
  </si>
  <si>
    <t>tig00000615_g2611.t1</t>
  </si>
  <si>
    <t>gi|384485866|gb|EIE78046.1|</t>
  </si>
  <si>
    <t>Eukaryota-Fungi-Mucoromycota-undef-Mucorales-Rhizopodaceae-Rhizopus-Rhizopus_delemar-EIE78046</t>
  </si>
  <si>
    <t>tig00000093_g3587.t1</t>
  </si>
  <si>
    <t>gi|972142228|gb|KUI68477.1|</t>
  </si>
  <si>
    <t>Eukaryota-Fungi-Ascomycota-Sordariomycetes-Diaporthales-Valsaceae-Valsa-Valsa_mali-KUI68477</t>
  </si>
  <si>
    <t>tig00000823_g4551.t1</t>
  </si>
  <si>
    <t>gi|302773776|ref|XP_002970305.1|</t>
  </si>
  <si>
    <t>Eukaryota-Viridiplantae-Streptophyta-Lycopodiopsida-Selaginellales-Selaginellaceae-Selaginella-Selaginella_moellendorffii-XP_002970305</t>
  </si>
  <si>
    <t>tig00000903_g5515.t1</t>
  </si>
  <si>
    <t>gi|738626230|ref|WP_036535809.1|</t>
  </si>
  <si>
    <t>Bacteria-undef-Cyanobacteria-undef-Synechococcales-Leptolyngbyaceae-Neosynechococcus-Neosynechococcus_sphagnicola-WP_036535809</t>
  </si>
  <si>
    <t>tig00001030_g6468.t1</t>
  </si>
  <si>
    <t>gi|922866642|gb|KOO33459.1|</t>
  </si>
  <si>
    <t>Eukaryota-undef-undef-undef-Prymnesiales-Chrysochromulinaceae-Chrysochromulina-Chrysochromulina_sp._CCMP291-KOO33459</t>
  </si>
  <si>
    <t>tig00001181_g7435.t1</t>
  </si>
  <si>
    <t>tig00001368_g8408.t1</t>
  </si>
  <si>
    <t>gi|743910735|ref|XP_011048887.1|</t>
  </si>
  <si>
    <t>Eukaryota-Viridiplantae-Streptophyta-undef-Malpighiales-Salicaceae-Populus-Populus_euphratica-XP_011048887</t>
  </si>
  <si>
    <t>tig00001590_g9382.t1</t>
  </si>
  <si>
    <t>gi|145526138|ref|XP_001448880.1|</t>
  </si>
  <si>
    <t>Eukaryota-undef-undef-Oligohymenophorea-Peniculida-Parameciidae-Paramecium-Paramecium_tetraurelia-XP_001448880</t>
  </si>
  <si>
    <t>tig00020563_g11286.t2</t>
  </si>
  <si>
    <t>gi|922855377|gb|KOO23831.1|</t>
  </si>
  <si>
    <t>Eukaryota-undef-undef-undef-Prymnesiales-Chrysochromulinaceae-Chrysochromulina-Chrysochromulina_sp._CCMP291-KOO23831</t>
  </si>
  <si>
    <t>tig00020903_g15135.t1</t>
  </si>
  <si>
    <t>gi|920699532|gb|KOM42757.1|</t>
  </si>
  <si>
    <t>Eukaryota-Viridiplantae-Streptophyta-undef-Fabales-Fabaceae-Vigna-Vigna_angularis-KOM42757</t>
  </si>
  <si>
    <t>tig00021289_g19954.t1</t>
  </si>
  <si>
    <t>tig00021612_g22864.t1</t>
  </si>
  <si>
    <t>gi|502710557|ref|WP_012945698.1|</t>
  </si>
  <si>
    <t>Archaea-undef-Euryarchaeota-Halobacteria-Natrialbales-Natrialbaceae-Haloterrigena-Haloterrigena_turkmenica-WP_012945698</t>
  </si>
  <si>
    <t>tig00000388_g24772.t1</t>
  </si>
  <si>
    <t>tig00000498_g1643.t1</t>
  </si>
  <si>
    <t>gi|1031917575|ref|YP_009254643.1|</t>
  </si>
  <si>
    <t>tig00000903_g5516.t1</t>
  </si>
  <si>
    <t>gi|488111571|ref|WP_002182968.1|</t>
  </si>
  <si>
    <t>Bacteria-undef-Spirochaetes-Spirochaetia-undef-Leptospiraceae-Leptospira-Leptospira_interrogans-WP_002182968</t>
  </si>
  <si>
    <t>tig00001368_g8409.t1</t>
  </si>
  <si>
    <t>gi|1004143043|gb|KXZ51028.1|</t>
  </si>
  <si>
    <t>Eukaryota-Viridiplantae-Chlorophyta-Chlorophyceae-Chlamydomonadales-Volvocaceae-Gonium-Gonium_pectorale-KXZ51028</t>
  </si>
  <si>
    <t>tig00001590_g9383.t1</t>
  </si>
  <si>
    <t>gi|944325913|ref|YP_009174710.1|</t>
  </si>
  <si>
    <t>Viruses-undef-undef-undef-undef-Phycodnaviridae-undef-Yellowstone_lake_phycodnavirus_1-YP_009174710</t>
  </si>
  <si>
    <t>tig00020538_g10326.t1</t>
  </si>
  <si>
    <t>gi|302847727|ref|XP_002955397.1|</t>
  </si>
  <si>
    <t>Eukaryota-Viridiplantae-Chlorophyta-Chlorophyceae-Chlamydomonadales-Volvocaceae-Volvox-Volvox_carteri-XP_002955397</t>
  </si>
  <si>
    <t>tig00020563_g11287.t1</t>
  </si>
  <si>
    <t>gi|1022812071|ref|XP_016236660.1|</t>
  </si>
  <si>
    <t>Eukaryota-Fungi-Ascomycota-Eurotiomycetes-Chaetothyriales-Herpotrichiellaceae-Exophiala-Exophiala_spinifera-XP_016236660</t>
  </si>
  <si>
    <t>tig00020704_g13210.t1</t>
  </si>
  <si>
    <t>gi|255077272|ref|XP_002502281.1|</t>
  </si>
  <si>
    <t>Eukaryota-Viridiplantae-Chlorophyta-Mamiellophyceae-Mamiellales-Mamiellaceae-Micromonas-Micromonas_commoda-XP_002502281</t>
  </si>
  <si>
    <t>tig00020816_g14158.t1</t>
  </si>
  <si>
    <t>gi|765170590|ref|XP_011471721.1|</t>
  </si>
  <si>
    <t>Eukaryota-Metazoa-Chordata-Actinopteri-Beloniformes-Adrianichthyidae-Oryzias-Oryzias_latipes-XP_011471721</t>
  </si>
  <si>
    <t>tig00020934_g16107.t1</t>
  </si>
  <si>
    <t>gi|902178702|gb|KNA09201.1|</t>
  </si>
  <si>
    <t>Eukaryota-Viridiplantae-Streptophyta-undef-Caryophyllales-Chenopodiaceae-Spinacia-Spinacia_oleracea-KNA09201</t>
  </si>
  <si>
    <t>tig00021612_g22865.t1</t>
  </si>
  <si>
    <t>gi|835327111|ref|WP_047456103.1|</t>
  </si>
  <si>
    <t>Bacteria-undef-Bacteroidetes-Flavobacteriia-Flavobacteriales-Flavobacteriaceae-Chryseobacterium-Chryseobacterium_sp._OV715-WP_047456103</t>
  </si>
  <si>
    <t>tig00000498_g1644.t1</t>
  </si>
  <si>
    <t>gi|694382857|ref|XP_009367416.1|</t>
  </si>
  <si>
    <t>Eukaryota-Viridiplantae-Streptophyta-undef-Rosales-Rosaceae-Pyrus-Pyrus_x_bretschneideri-XP_009367416</t>
  </si>
  <si>
    <t>tig00000615_g2613.t1</t>
  </si>
  <si>
    <t>tig00000093_g3589.t1</t>
  </si>
  <si>
    <t>gi|168050890|ref|XP_001777890.1|</t>
  </si>
  <si>
    <t>Eukaryota-Viridiplantae-Streptophyta-Bryopsida-Funariales-Funariaceae-Physcomitrella-Physcomitrella_patens-XP_001777890</t>
  </si>
  <si>
    <t>tig00000823_g4553.t1</t>
  </si>
  <si>
    <t>gi|762150744|ref|XP_011413337.1|</t>
  </si>
  <si>
    <t>Eukaryota-Metazoa-Mollusca-Bivalvia-Ostreoida-Ostreidae-Crassostrea-Crassostrea_gigas-XP_011413337</t>
  </si>
  <si>
    <t>tig00000903_g5516.t2</t>
  </si>
  <si>
    <t>tig00001030_g6470.t1</t>
  </si>
  <si>
    <t>gi|676418982|gb|KFO61922.1|</t>
  </si>
  <si>
    <t>Eukaryota-Metazoa-Chordata-Aves-Passeriformes-Corvidae-Corvus-Corvus_brachyrhynchos-KFO61922</t>
  </si>
  <si>
    <t>tig00001181_g7437.t1</t>
  </si>
  <si>
    <t>tig00001368_g8410.t1</t>
  </si>
  <si>
    <t>gi|299117036|emb|CBN73807.1|</t>
  </si>
  <si>
    <t>Eukaryota-undef-Phaeophyceae-undef-Ectocarpales-Ectocarpaceae-Ectocarpus-Ectocarpus_siliculosus-CBN73807</t>
  </si>
  <si>
    <t>tig00020538_g10327.t1</t>
  </si>
  <si>
    <t>tig00020816_g14159.t1</t>
  </si>
  <si>
    <t>gi|1032642769|gb|OAQ24124.1|</t>
  </si>
  <si>
    <t>Eukaryota-Fungi-Mucoromycota-undef-Mortierellales-Mortierellaceae-Mortierella-Mortierella_elongata-OAQ24124</t>
  </si>
  <si>
    <t>tig00020934_g16108.t1</t>
  </si>
  <si>
    <t>gi|302828872|ref|XP_002946003.1|</t>
  </si>
  <si>
    <t>Eukaryota-Viridiplantae-Chlorophyta-Chlorophyceae-Chlamydomonadales-Volvocaceae-Volvox-Volvox_carteri-XP_002946003</t>
  </si>
  <si>
    <t>tig00021073_g18027.t1</t>
  </si>
  <si>
    <t>gi|1001616505|gb|KXS20248.1|</t>
  </si>
  <si>
    <t>Eukaryota-Fungi-Chytridiomycota-Monoblepharidomycetes-Monoblepharidales-Gonapodyaceae-Gonapodya-Gonapodya_prolifera-KXS20248</t>
  </si>
  <si>
    <t>tig00021290_g19956.t1</t>
  </si>
  <si>
    <t>gi|303290420|ref|XP_003064497.1|</t>
  </si>
  <si>
    <t>Eukaryota-Viridiplantae-Chlorophyta-Mamiellophyceae-Mamiellales-Mamiellaceae-Micromonas-Micromonas_pusilla-XP_003064497</t>
  </si>
  <si>
    <t>tig00000241_g20920.t1</t>
  </si>
  <si>
    <t>gi|391344985|ref|XP_003746774.1|</t>
  </si>
  <si>
    <t>tig00021612_g22866.t1</t>
  </si>
  <si>
    <t>tig00022104_g23820.t1</t>
  </si>
  <si>
    <t>gi|971517077|dbj|GAQ81098.1|</t>
  </si>
  <si>
    <t>Eukaryota-Viridiplantae-Streptophyta-Klebsormidiophyceae-Klebsormidiales-Klebsormidiaceae-Klebsormidium-Klebsormidium_flaccidum-GAQ81098</t>
  </si>
  <si>
    <t>tig00000498_g1645.t1</t>
  </si>
  <si>
    <t>gi|620985405|ref|XP_007661848.1|</t>
  </si>
  <si>
    <t>Eukaryota-Metazoa-Chordata-Mammalia-Monotremata-Ornithorhynchidae-Ornithorhynchus-Ornithorhynchus_anatinus-XP_007661848</t>
  </si>
  <si>
    <t>tig00000615_g2614.t1</t>
  </si>
  <si>
    <t>gi|226494642|ref|NP_001141905.1|</t>
  </si>
  <si>
    <t>Eukaryota-Viridiplantae-Streptophyta-Liliopsida-Poales-Poaceae-Zea-Zea_mays-NP_001141905</t>
  </si>
  <si>
    <t>tig00001181_g7438.t1</t>
  </si>
  <si>
    <t>gi|1000864933|gb|KXN90717.1|</t>
  </si>
  <si>
    <t>Eukaryota-Fungi-Basidiomycota-Agaricomycetes-Agaricales-Agaricaceae-Leucoagaricus-Leucoagaricus_sp._SymC.cos-KXN90717</t>
  </si>
  <si>
    <t>tig00001368_g8411.t1</t>
  </si>
  <si>
    <t>tig00001600_g9385.t1</t>
  </si>
  <si>
    <t>gi|357115966|ref|XP_003559756.1|</t>
  </si>
  <si>
    <t>Eukaryota-Viridiplantae-Streptophyta-Liliopsida-Poales-Poaceae-Brachypodium-Brachypodium_distachyon-XP_003559756</t>
  </si>
  <si>
    <t>tig00020538_g10328.t1</t>
  </si>
  <si>
    <t>gi|168052924|ref|XP_001778889.1|</t>
  </si>
  <si>
    <t>Eukaryota-Viridiplantae-Streptophyta-Bryopsida-Funariales-Funariaceae-Physcomitrella-Physcomitrella_patens-XP_001778889</t>
  </si>
  <si>
    <t>tig00020563_g11289.t1</t>
  </si>
  <si>
    <t>gi|931444445|gb|KPK28893.1|</t>
  </si>
  <si>
    <t>Bacteria-undef-Nitrospirae-Nitrospira-undef-undef-undef-Nitrospira_bacterium_SG8_3-KPK28893</t>
  </si>
  <si>
    <t>tig00020934_g16109.t1</t>
  </si>
  <si>
    <t>gi|910073960|ref|WP_049990960.1|</t>
  </si>
  <si>
    <t>Archaea-undef-Euryarchaeota-Halobacteria-Natrialbales-Natrialbaceae-Halopiger-Halopiger_salifodinae-WP_049990960</t>
  </si>
  <si>
    <t>tig00021013_g17074.t1</t>
  </si>
  <si>
    <t>gi|729184444|emb|CEJ90298.1|</t>
  </si>
  <si>
    <t>Eukaryota-Fungi-Ascomycota-Sordariomycetes-Hypocreales-Clavicipitaceae-Torrubiella-Torrubiella_hemipterigena-CEJ90298</t>
  </si>
  <si>
    <t>tig00021137_g18994.t1</t>
  </si>
  <si>
    <t>gi|766935189|ref|XP_011499947.1|</t>
  </si>
  <si>
    <t>Eukaryota-Metazoa-Arthropoda-Insecta-Hymenoptera-Agaonidae-Ceratosolen-Ceratosolen_solmsi-XP_011499947</t>
  </si>
  <si>
    <t>tig00000241_g20921.t1</t>
  </si>
  <si>
    <t>gi|831764304|ref|XP_012751138.1|</t>
  </si>
  <si>
    <t>Eukaryota-undef-undef-undef-Dictyosteliida-undef-Acytostelium-Acytostelium_subglobosum-XP_012751138</t>
  </si>
  <si>
    <t>tig00022104_g23821.t1</t>
  </si>
  <si>
    <t>tig00000823_g4555.t1</t>
  </si>
  <si>
    <t>gi|552838691|ref|XP_005849632.1|</t>
  </si>
  <si>
    <t>Eukaryota-Viridiplantae-Chlorophyta-Trebouxiophyceae-Chlorellales-Chlorellaceae-Chlorella-Chlorella_variabilis-XP_005849632</t>
  </si>
  <si>
    <t>tig00001030_g6472.t1</t>
  </si>
  <si>
    <t>gi|1055730405|ref|WP_067342273.1|</t>
  </si>
  <si>
    <t>Bacteria-undef-Proteobacteria-Gammaproteobacteria-Oceanospirillales-Oceanospirillaceae-Marinomonas-Marinomonas_spartinae-WP_067342273</t>
  </si>
  <si>
    <t>tig00001181_g7439.t1</t>
  </si>
  <si>
    <t>gi|1058133886|gb|JAS70591.1|</t>
  </si>
  <si>
    <t>Eukaryota-Metazoa-Arthropoda-Insecta-Hemiptera-Cicadellidae-Homalodisca-Homalodisca_liturata-JAS70591</t>
  </si>
  <si>
    <t>tig00001368_g8412.t1</t>
  </si>
  <si>
    <t>gi|503392081|ref|WP_013626742.1|</t>
  </si>
  <si>
    <t>Bacteria-undef-Planctomycetes-Planctomycetia-Planctomycetales-Planctomycetaceae-Rubinisphaera-Rubinisphaera_brasiliensis-WP_013626742</t>
  </si>
  <si>
    <t>tig00020616_g12255.t1</t>
  </si>
  <si>
    <t>gi|936528357|emb|CDO54102.1|</t>
  </si>
  <si>
    <t>Eukaryota-Fungi-Ascomycota-Saccharomycetes-Saccharomycetales-Dipodascaceae-Geotrichum-Geotrichum_candidum-CDO54102</t>
  </si>
  <si>
    <t>tig00020704_g13212.t1</t>
  </si>
  <si>
    <t>gi|653153515|ref|WP_027402533.1|</t>
  </si>
  <si>
    <t>Bacteria-undef-Cyanobacteria-undef-Nostocales-Aphanizomenonaceae-Aphanizomenon-Aphanizomenon_flos-aquae-WP_027402533</t>
  </si>
  <si>
    <t>tig00020934_g16110.t1</t>
  </si>
  <si>
    <t>gi|971514354|dbj|GAQ83860.1|</t>
  </si>
  <si>
    <t>Eukaryota-Viridiplantae-Streptophyta-Klebsormidiophyceae-Klebsormidiales-Klebsormidiaceae-Klebsormidium-Klebsormidium_flaccidum-GAQ83860</t>
  </si>
  <si>
    <t>tig00021073_g18029.t1</t>
  </si>
  <si>
    <t>gi|545367939|ref|XP_005648765.1|</t>
  </si>
  <si>
    <t>Eukaryota-Viridiplantae-Chlorophyta-Trebouxiophyceae-undef-Coccomyxaceae-Coccomyxa-Coccomyxa_subellipsoidea-XP_005648765</t>
  </si>
  <si>
    <t>tig00021290_g19958.t1</t>
  </si>
  <si>
    <t>gi|528897458|gb|EPZ37081.1|</t>
  </si>
  <si>
    <t>Eukaryota-Fungi-Cryptomycota-undef-undef-undef-Rozella-Rozella_allomycis-EPZ37081</t>
  </si>
  <si>
    <t>tig00021493_g21898.t1</t>
  </si>
  <si>
    <t>gi|488795637|ref|WP_002708043.1|</t>
  </si>
  <si>
    <t>Bacteria-undef-Proteobacteria-Gammaproteobacteria-Thiotrichales-Thiotrichaceae-Thiothrix-Thiothrix_nivea-WP_002708043</t>
  </si>
  <si>
    <t>tig00021612_g22868.t1</t>
  </si>
  <si>
    <t>gi|833485478|ref|XP_012767577.1|</t>
  </si>
  <si>
    <t>Eukaryota-undef-Apicomplexa-Aconoidasida-undef-Babesiidae-Babesia-Babesia_bigemina-XP_012767577</t>
  </si>
  <si>
    <t>tig00000388_g24776.t1</t>
  </si>
  <si>
    <t>gi|931508340|gb|KPK86812.1|</t>
  </si>
  <si>
    <t>Bacteria-undef-Planctomycetes-Phycisphaerae-undef-undef-undef-Phycisphaerae_bacterium_SM23_33-KPK86812</t>
  </si>
  <si>
    <t>tig00000498_g1647.t1</t>
  </si>
  <si>
    <t>gi|516354689|ref|WP_017744722.1|</t>
  </si>
  <si>
    <t>Bacteria-undef-Cyanobacteria-undef-Nostocales-Scytonemataceae-Scytonema-Scytonema_hofmannii-WP_017744722</t>
  </si>
  <si>
    <t>tig00000093_g3591.t1</t>
  </si>
  <si>
    <t>gi|873239410|emb|CEL94408.1|</t>
  </si>
  <si>
    <t>Eukaryota-undef-Chromerida-undef-undef-undef-Vitrella-Vitrella_brassicaformis-CEL94408</t>
  </si>
  <si>
    <t>tig00000903_g5519.t1</t>
  </si>
  <si>
    <t>tig00001181_g7440.t1</t>
  </si>
  <si>
    <t>gi|831764605|ref|XP_012751231.1|</t>
  </si>
  <si>
    <t>Eukaryota-undef-undef-undef-Dictyosteliida-undef-Acytostelium-Acytostelium_subglobosum-XP_012751231</t>
  </si>
  <si>
    <t>tig00020538_g10330.t1</t>
  </si>
  <si>
    <t>gi|1041102480|ref|XP_017274235.1|</t>
  </si>
  <si>
    <t>Eukaryota-Metazoa-Chordata-Actinopteri-Cyprinodontiformes-undef-Kryptolebias-Kryptolebias_marmoratus-XP_017274235</t>
  </si>
  <si>
    <t>tig00020816_g14162.t1</t>
  </si>
  <si>
    <t>tig00020934_g16111.t1</t>
  </si>
  <si>
    <t>gi|922862485|gb|KOO30084.1|</t>
  </si>
  <si>
    <t>Eukaryota-undef-undef-undef-Prymnesiales-Chrysochromulinaceae-Chrysochromulina-Chrysochromulina_sp._CCMP291-KOO30084</t>
  </si>
  <si>
    <t>tig00021073_g18030.t1</t>
  </si>
  <si>
    <t>gi|291232267|ref|XP_002736079.1|</t>
  </si>
  <si>
    <t>Eukaryota-Metazoa-Hemichordata-Enteropneusta-undef-Harrimaniidae-Saccoglossus-Saccoglossus_kowalevskii-XP_002736079</t>
  </si>
  <si>
    <t>tig00021290_g19959.t1</t>
  </si>
  <si>
    <t>gi|921291841|ref|WP_053228390.1|</t>
  </si>
  <si>
    <t>Bacteria-undef-Spirochaetes-Spirochaetia-Spirochaetales-Spirochaetaceae-Spirochaeta-Spirochaeta_cellobiosiphila-WP_053228390</t>
  </si>
  <si>
    <t>tig00000241_g20923.t1</t>
  </si>
  <si>
    <t>gi|599394234|ref|XP_007399661.1|</t>
  </si>
  <si>
    <t>Eukaryota-Fungi-Basidiomycota-Agaricomycetes-Polyporales-Phanerochaetaceae-Phanerochaete-Phanerochaete_carnosa-XP_007399661</t>
  </si>
  <si>
    <t>tig00021493_g21899.t1</t>
  </si>
  <si>
    <t>gi|403346733|gb|EJY72773.1|</t>
  </si>
  <si>
    <t>Eukaryota-undef-undef-Spirotrichea-Sporadotrichida-Oxytrichidae-Oxytricha-Oxytricha_trifallax-EJY72773</t>
  </si>
  <si>
    <t>tig00021612_g22869.t1</t>
  </si>
  <si>
    <t>gi|857976180|emb|CEO97668.1|</t>
  </si>
  <si>
    <t>Eukaryota-undef-undef-undef-undef-Plasmodiophoridae-Plasmodiophora-Plasmodiophora_brassicae-CEO97668</t>
  </si>
  <si>
    <t>tig00000388_g24777.t1</t>
  </si>
  <si>
    <t>gi|221103824|ref|XP_002160955.1|</t>
  </si>
  <si>
    <t>Eukaryota-Metazoa-Cnidaria-Hydrozoa-Anthoathecata-Hydridae-Hydra-Hydra_vulgaris-XP_002160955</t>
  </si>
  <si>
    <t>tig00000823_g4557.t1</t>
  </si>
  <si>
    <t>gi|168016155|ref|XP_001760615.1|</t>
  </si>
  <si>
    <t>Eukaryota-Viridiplantae-Streptophyta-Bryopsida-Funariales-Funariaceae-Physcomitrella-Physcomitrella_patens-XP_001760615</t>
  </si>
  <si>
    <t>tig00000903_g5520.t1</t>
  </si>
  <si>
    <t>gi|769794384|ref|XP_006858618.2|</t>
  </si>
  <si>
    <t>Eukaryota-Viridiplantae-Streptophyta-undef-Amborellales-Amborellaceae-Amborella-Amborella_trichopoda-XP_006858618</t>
  </si>
  <si>
    <t>tig00001030_g6474.t1</t>
  </si>
  <si>
    <t>gi|922861456|gb|KOO29206.1|</t>
  </si>
  <si>
    <t>Eukaryota-undef-undef-undef-Prymnesiales-Chrysochromulinaceae-Chrysochromulina-Chrysochromulina_sp._CCMP291-KOO29206</t>
  </si>
  <si>
    <t>tig00001181_g7441.t1</t>
  </si>
  <si>
    <t>gi|1012215545|ref|XP_015934336.1|</t>
  </si>
  <si>
    <t>Eukaryota-Viridiplantae-Streptophyta-undef-Fabales-Fabaceae-Arachis-Arachis_duranensis-XP_015934336</t>
  </si>
  <si>
    <t>tig00001600_g9388.t1</t>
  </si>
  <si>
    <t>tig00020538_g10331.t1</t>
  </si>
  <si>
    <t>gi|168008050|ref|XP_001756720.1|</t>
  </si>
  <si>
    <t>Eukaryota-Viridiplantae-Streptophyta-Bryopsida-Funariales-Funariaceae-Physcomitrella-Physcomitrella_patens-XP_001756720</t>
  </si>
  <si>
    <t>tig00020563_g11292.t1</t>
  </si>
  <si>
    <t>gi|1011598340|gb|KYO39692.1|</t>
  </si>
  <si>
    <t>Eukaryota-Metazoa-Chordata-undef-Crocodylia-Alligatoridae-Alligator-Alligator_mississippiensis-KYO39692</t>
  </si>
  <si>
    <t>tig00020616_g12257.t1</t>
  </si>
  <si>
    <t>gi|550953299|ref|WP_022701694.1|</t>
  </si>
  <si>
    <t>Bacteria-undef-Proteobacteria-Alphaproteobacteria-Rhodobacterales-Hyphomonadaceae-Oceanicaulis-Oceanicaulis_alexandrii-WP_022701694</t>
  </si>
  <si>
    <t>tig00020704_g13214.t1</t>
  </si>
  <si>
    <t>tig00020816_g14163.t1</t>
  </si>
  <si>
    <t>gi|935598051|ref|WP_054464876.1|</t>
  </si>
  <si>
    <t>Bacteria-undef-Cyanobacteria-undef-Oscillatoriales-Microcoleaceae-Planktothricoides-Planktothricoides_sp._SR001-WP_054464876</t>
  </si>
  <si>
    <t>tig00020934_g16112.t1</t>
  </si>
  <si>
    <t>gi|633913595|gb|KDD77128.1|</t>
  </si>
  <si>
    <t>Eukaryota-Viridiplantae-Chlorophyta-Trebouxiophyceae-Chlorellales-undef-Helicosporidium-Helicosporidium_sp._ATCC_50920-KDD77128</t>
  </si>
  <si>
    <t>tig00000241_g20924.t1</t>
  </si>
  <si>
    <t>gi|321457540|gb|EFX68624.1|</t>
  </si>
  <si>
    <t>Eukaryota-Metazoa-Arthropoda-Branchiopoda-Diplostraca-Daphniidae-Daphnia-Daphnia_pulex-EFX68624</t>
  </si>
  <si>
    <t>tig00000431_g674.t1</t>
  </si>
  <si>
    <t>gi|899719421|gb|KMY56136.1|</t>
  </si>
  <si>
    <t>Bacteria-undef-Firmicutes-Bacilli-Bacillales-Bacillaceae-Bacillus-Bacillus_sp._FJAT-27231-KMY56136</t>
  </si>
  <si>
    <t>tig00000498_g1649.t1</t>
  </si>
  <si>
    <t>gi|673024134|ref|XP_008866028.1|</t>
  </si>
  <si>
    <t>Eukaryota-undef-undef-Oomycetes-Saprolegniales-Saprolegniaceae-Aphanomyces-Aphanomyces_invadans-XP_008866028</t>
  </si>
  <si>
    <t>tig00000093_g3593.t1</t>
  </si>
  <si>
    <t>gi|428002113|gb|AFY82956.1|</t>
  </si>
  <si>
    <t>Bacteria-undef-Cyanobacteria-undef-Oscillatoriales-Oscillatoriaceae-Oscillatoria-Oscillatoria_acuminata-AFY82956</t>
  </si>
  <si>
    <t>tig00000823_g4558.t1</t>
  </si>
  <si>
    <t>gi|585113109|gb|EWM30446.1|</t>
  </si>
  <si>
    <t>Eukaryota-undef-Eustigmatophyceae-undef-Eustigmatales-Monodopsidaceae-Nannochloropsis-Nannochloropsis_gaditana-EWM30446</t>
  </si>
  <si>
    <t>tig00000903_g5521.t1</t>
  </si>
  <si>
    <t>gi|504904330|ref|WP_015091432.1|</t>
  </si>
  <si>
    <t>Bacteria-undef-Proteobacteria-Deltaproteobacteria-Bdellovibrionales-Bdellovibrionaceae-Bdellovibrio-Bdellovibrio_bacteriovorus-WP_015091432</t>
  </si>
  <si>
    <t>tig00001368_g8414.t1</t>
  </si>
  <si>
    <t>gi|873231734|emb|CEM07606.1|</t>
  </si>
  <si>
    <t>Eukaryota-undef-Chromerida-undef-undef-undef-Vitrella-Vitrella_brassicaformis-CEM07606</t>
  </si>
  <si>
    <t>tig00001600_g9389.t1</t>
  </si>
  <si>
    <t>gi|720005966|ref|XP_010257831.1|</t>
  </si>
  <si>
    <t>Eukaryota-Viridiplantae-Streptophyta-undef-Proteales-Nelumbonaceae-Nelumbo-Nelumbo_nucifera-XP_010257831</t>
  </si>
  <si>
    <t>tig00020616_g12258.t1</t>
  </si>
  <si>
    <t>gi|971071354|ref|WP_058881541.1|</t>
  </si>
  <si>
    <t>Bacteria-undef-Cyanobacteria-undef-Oscillatoriales-undef-undef-Oscillatoriales_cyanobacterium_MTP1-WP_058881541</t>
  </si>
  <si>
    <t>tig00020704_g13215.t1</t>
  </si>
  <si>
    <t>tig00020904_g15142.t1</t>
  </si>
  <si>
    <t>tig00020934_g16113.t1</t>
  </si>
  <si>
    <t>gi|919094898|ref|XP_013384298.1|</t>
  </si>
  <si>
    <t>Eukaryota-Metazoa-Brachiopoda-Lingulata-Lingulida-Lingulidae-Lingula-Lingula_anatina-XP_013384298</t>
  </si>
  <si>
    <t>tig00021013_g17078.t1</t>
  </si>
  <si>
    <t>tig00021290_g19961.t1</t>
  </si>
  <si>
    <t>gi|1019388999|emb|SAL14004.1|</t>
  </si>
  <si>
    <t>Bacteria-undef-Proteobacteria-Betaproteobacteria-Burkholderiales-Burkholderiaceae-Burkholderia-Burkholderia_peredens-SAL14004</t>
  </si>
  <si>
    <t>tig00021493_g21901.t1</t>
  </si>
  <si>
    <t>gi|159480772|ref|XP_001698456.1|</t>
  </si>
  <si>
    <t>Eukaryota-Viridiplantae-Chlorophyta-Chlorophyceae-Chlamydomonadales-Chlamydomonadaceae-Chlamydomonas-Chlamydomonas_reinhardtii-XP_001698456</t>
  </si>
  <si>
    <t>tig00021612_g22871.t1</t>
  </si>
  <si>
    <t>gi|546322869|ref|XP_005717905.1|</t>
  </si>
  <si>
    <t>Eukaryota-undef-undef-Florideophyceae-Gigartinales-Gigartinaceae-Chondrus-Chondrus_crispus-XP_005717905</t>
  </si>
  <si>
    <t>tig00022104_g23824.t1</t>
  </si>
  <si>
    <t>gi|732795471|gb|KHJ81443.1|</t>
  </si>
  <si>
    <t>Eukaryota-Metazoa-Nematoda-Chromadorea-Rhabditida-Cloacinidae-Oesophagostomum-Oesophagostomum_dentatum-KHJ81443</t>
  </si>
  <si>
    <t>tig00000388_g24779.t1</t>
  </si>
  <si>
    <t>gi|802603994|ref|XP_012073378.1|</t>
  </si>
  <si>
    <t>Eukaryota-Viridiplantae-Streptophyta-undef-Malpighiales-Euphorbiaceae-Jatropha-Jatropha_curcas-XP_012073378</t>
  </si>
  <si>
    <t>tig00000057_g67.t1</t>
  </si>
  <si>
    <t>gi|1026588435|gb|OAD72974.1|</t>
  </si>
  <si>
    <t>Eukaryota-Fungi-Mucoromycota-undef-Mucorales-Phycomycetaceae-Phycomyces-Phycomyces_blakesleeanus-OAD72974</t>
  </si>
  <si>
    <t>tig00000455_g1030.t1</t>
  </si>
  <si>
    <t>gi|763370919|ref|WP_044228349.1|</t>
  </si>
  <si>
    <t>Bacteria-undef-Bacteroidetes-Saprospiria-Saprospirales-Haliscomenobacteraceae-Phaeodactylibacter-Phaeodactylibacter_xiamenensis-WP_044228349</t>
  </si>
  <si>
    <t>tig00000545_g2004.t1</t>
  </si>
  <si>
    <t>tig00000767_g3949.t1</t>
  </si>
  <si>
    <t>gi|389603539|ref|XP_003722983.1|</t>
  </si>
  <si>
    <t>Eukaryota-undef-undef-undef-Kinetoplastida-Trypanosomatidae-Leishmania-Leishmania_braziliensis-XP_003722983</t>
  </si>
  <si>
    <t>tig00000981_g5882.t1</t>
  </si>
  <si>
    <t>gi|678307530|emb|CDW90882.1|</t>
  </si>
  <si>
    <t>Eukaryota-undef-undef-Spirotrichea-Sporadotrichida-Oxytrichidae-Stylonychia-Stylonychia_lemnae-CDW90882</t>
  </si>
  <si>
    <t>tig00001250_g7801.t1</t>
  </si>
  <si>
    <t>gi|1013936560|gb|KYQ90258.1|</t>
  </si>
  <si>
    <t>Eukaryota-undef-undef-undef-Dictyosteliida-undef-Dictyostelium-Dictyostelium_lacteum-KYQ90258</t>
  </si>
  <si>
    <t>tig00001467_g8774.t1</t>
  </si>
  <si>
    <t>gi|1055044580|ref|WP_066794548.1|</t>
  </si>
  <si>
    <t>Bacteria-undef-Proteobacteria-Alphaproteobacteria-Sphingomonadales-Sphingomonadaceae-Sphingomonas-Sphingomonas_soli-WP_066794548</t>
  </si>
  <si>
    <t>tig00020553_g10691.t1</t>
  </si>
  <si>
    <t>gi|740233869|ref|WP_038075061.1|</t>
  </si>
  <si>
    <t>Bacteria-undef-Cyanobacteria-undef-Nostocales-Tolypothrichaceae-Tolypothrix-Tolypothrix_bouteillei-WP_038075061</t>
  </si>
  <si>
    <t>tig00020592_g11653.t1</t>
  </si>
  <si>
    <t>gi|831770349|ref|XP_012752978.1|</t>
  </si>
  <si>
    <t>Eukaryota-undef-undef-undef-Dictyosteliida-undef-Acytostelium-Acytostelium_subglobosum-XP_012752978</t>
  </si>
  <si>
    <t>tig00020675_g12610.t1</t>
  </si>
  <si>
    <t>gi|1005438762|ref|XP_015756787.1|</t>
  </si>
  <si>
    <t>Eukaryota-Metazoa-Cnidaria-Anthozoa-Scleractinia-Acroporidae-Acropora-Acropora_digitifera-XP_015756787</t>
  </si>
  <si>
    <t>tig00000042_g15499.t1</t>
  </si>
  <si>
    <t>gi|497240998|ref|WP_009555240.1|</t>
  </si>
  <si>
    <t>Bacteria-undef-Cyanobacteria-undef-Oscillatoriales-undef-undef-Oscillatoriales_cyanobacterium_JSC-12-WP_009555240</t>
  </si>
  <si>
    <t>tig00021326_g20317.t2</t>
  </si>
  <si>
    <t>tig00021433_g21284.t1</t>
  </si>
  <si>
    <t>gi|328708865|ref|XP_003243820.1|</t>
  </si>
  <si>
    <t>Eukaryota-Metazoa-Arthropoda-Insecta-Hemiptera-Aphididae-Acyrthosiphon-Acyrthosiphon_pisum-XP_003243820</t>
  </si>
  <si>
    <t>tig00021721_g23221.t1</t>
  </si>
  <si>
    <t>gi|45387753|ref|NP_991228.1|</t>
  </si>
  <si>
    <t>Eukaryota-Metazoa-Chordata-Actinopteri-Cypriniformes-Cyprinidae-Danio-Danio_rerio-NP_991228</t>
  </si>
  <si>
    <t>tig00000525_g1944.t1</t>
  </si>
  <si>
    <t>gi|557325195|ref|XP_006035613.1|</t>
  </si>
  <si>
    <t>Eukaryota-Metazoa-Chordata-undef-Crocodylia-Alligatoridae-Alligator-Alligator_sinensis-XP_006035613</t>
  </si>
  <si>
    <t>tig00000658_g2916.t1</t>
  </si>
  <si>
    <t>gi|502923274|ref|WP_013158250.1|</t>
  </si>
  <si>
    <t>Bacteria-undef-Deinococcus-Thermus-Deinococci-Thermales-Thermaceae-Meiothermus-Meiothermus_silvanus-WP_013158250</t>
  </si>
  <si>
    <t>tig00000963_g5819.t1</t>
  </si>
  <si>
    <t>tig00001067_g6772.t1</t>
  </si>
  <si>
    <t>tig00001234_g7738.t1</t>
  </si>
  <si>
    <t>gi|518324951|ref|WP_019495158.1|</t>
  </si>
  <si>
    <t>Bacteria-undef-Cyanobacteria-undef-Nostocales-Rivulariaceae-Calothrix-undef-WP_019495158</t>
  </si>
  <si>
    <t>tig00001424_g8711.t1</t>
  </si>
  <si>
    <t>gi|971511183|dbj|GAQ87028.1|</t>
  </si>
  <si>
    <t>Eukaryota-Viridiplantae-Streptophyta-Klebsormidiophyceae-Klebsormidiales-Klebsormidiaceae-Klebsormidium-Klebsormidium_flaccidum-GAQ87028</t>
  </si>
  <si>
    <t>tig00000157_g9683.t1</t>
  </si>
  <si>
    <t>gi|576040516|ref|XP_006694131.1|</t>
  </si>
  <si>
    <t>Eukaryota-Fungi-Ascomycota-Sordariomycetes-Sordariales-Chaetomiaceae-Chaetomium-Chaetomium_thermophilum-XP_006694131</t>
  </si>
  <si>
    <t>tig00020553_g10630.t1</t>
  </si>
  <si>
    <t>gi|971516819|dbj|GAQ81410.1|</t>
  </si>
  <si>
    <t>Eukaryota-Viridiplantae-Streptophyta-Klebsormidiophyceae-Klebsormidiales-Klebsormidiaceae-Klebsormidium-Klebsormidium_flaccidum-GAQ81410</t>
  </si>
  <si>
    <t>tig00021108_g18331.t1</t>
  </si>
  <si>
    <t>gi|1012354073|gb|KYP65260.1|</t>
  </si>
  <si>
    <t>Eukaryota-Viridiplantae-Streptophyta-undef-Fabales-Fabaceae-Cajanus-Cajanus_cajan-KYP65260</t>
  </si>
  <si>
    <t>tig00021319_g20260.t1</t>
  </si>
  <si>
    <t>gi|294462204|gb|ADE76653.1|</t>
  </si>
  <si>
    <t>Eukaryota-Viridiplantae-Streptophyta-undef-Pinales-Pinaceae-Picea-Picea_sitchensis-ADE76653</t>
  </si>
  <si>
    <t>tig00021719_g23159.t1</t>
  </si>
  <si>
    <t>gi|514655698|ref|XP_004999137.1|</t>
  </si>
  <si>
    <t>Eukaryota-undef-undef-undef-Choanoflagellida-Salpingoecidae-Salpingoeca-Salpingoeca_rosetta-XP_004999137</t>
  </si>
  <si>
    <t>tig00000334_g24114.t2</t>
  </si>
  <si>
    <t>tig00000431_g675.t1</t>
  </si>
  <si>
    <t>tig00000498_g1650.t1</t>
  </si>
  <si>
    <t>tig00000093_g3594.t1</t>
  </si>
  <si>
    <t>gi|499884682|ref|WP_011565416.1|</t>
  </si>
  <si>
    <t>Bacteria-undef-Actinobacteria-Rubrobacteria-Rubrobacterales-Rubrobacteraceae-Rubrobacter-Rubrobacter_xylanophilus-WP_011565416</t>
  </si>
  <si>
    <t>tig00000903_g5522.t1</t>
  </si>
  <si>
    <t>gi|281205157|gb|EFA79350.1|</t>
  </si>
  <si>
    <t>Eukaryota-undef-undef-undef-Dictyosteliida-undef-Polysphondylium-Polysphondylium_pallidum-EFA79350</t>
  </si>
  <si>
    <t>tig00001030_g6476.t1</t>
  </si>
  <si>
    <t>gi|673016794|ref|XP_008862358.1|</t>
  </si>
  <si>
    <t>Eukaryota-undef-undef-Oomycetes-Saprolegniales-Saprolegniaceae-Aphanomyces-Aphanomyces_invadans-XP_008862358</t>
  </si>
  <si>
    <t>tig00001181_g7443.t1</t>
  </si>
  <si>
    <t>gi|515873870|ref|WP_017304453.1|</t>
  </si>
  <si>
    <t>Bacteria-undef-Cyanobacteria-undef-Spirulinales-Spirulinaceae-Spirulina-Spirulina_subsalsa-WP_017304453</t>
  </si>
  <si>
    <t>tig00001368_g8415.t1</t>
  </si>
  <si>
    <t>gi|831307523|ref|XP_012686035.1|</t>
  </si>
  <si>
    <t>Eukaryota-Metazoa-Chordata-Actinopteri-Clupeiformes-Clupeidae-Clupea-Clupea_harengus-XP_012686035</t>
  </si>
  <si>
    <t>tig00001600_g9390.t1</t>
  </si>
  <si>
    <t>gi|1013939896|gb|KYQ93582.1|</t>
  </si>
  <si>
    <t>Eukaryota-undef-undef-undef-Dictyosteliida-undef-Dictyostelium-Dictyostelium_lacteum-KYQ93582</t>
  </si>
  <si>
    <t>tig00020616_g12259.t1</t>
  </si>
  <si>
    <t>gi|502826038|ref|WP_013061014.1|</t>
  </si>
  <si>
    <t>Bacteria-undef-Bacteroidetes-undef-Bacteroidetes Order II. Incertae sedis-Rhodothermaceae-Salinibacter-Salinibacter_ruber-WP_013061014</t>
  </si>
  <si>
    <t>tig00020816_g14165.t1</t>
  </si>
  <si>
    <t>gi|1043303654|gb|OBZ88407.1|</t>
  </si>
  <si>
    <t>Eukaryota-Fungi-Mucoromycota-undef-Mucorales-Choanephoraceae-Choanephora-Choanephora_cucurbitarum-OBZ88407</t>
  </si>
  <si>
    <t>tig00020904_g15143.t1</t>
  </si>
  <si>
    <t>gi|599127537|gb|AHN53443.1|</t>
  </si>
  <si>
    <t>Eukaryota-Metazoa-Arthropoda-Arachnida-Ixodida-Nuttalliellidae-Nuttalliella-Nuttalliella_namaqua-AHN53443</t>
  </si>
  <si>
    <t>tig00020934_g16114.t1</t>
  </si>
  <si>
    <t>gi|357167641|ref|XP_003581262.1|</t>
  </si>
  <si>
    <t>Eukaryota-Viridiplantae-Streptophyta-Liliopsida-Poales-Poaceae-Brachypodium-Brachypodium_distachyon-XP_003581262</t>
  </si>
  <si>
    <t>tig00021013_g17079.t1</t>
  </si>
  <si>
    <t>gi|1029157073|gb|OAL34082.1|</t>
  </si>
  <si>
    <t>Eukaryota-Fungi-Ascomycota-Eurotiomycetes-Chaetothyriales-Herpotrichiellaceae-Fonsecaea-Fonsecaea_nubica-OAL34082</t>
  </si>
  <si>
    <t>tig00021290_g19962.t1</t>
  </si>
  <si>
    <t>gi|1044613491|gb|OCB88051.1|</t>
  </si>
  <si>
    <t>Eukaryota-Fungi-Basidiomycota-Agaricomycetes-Hymenochaetales-Hymenochaetaceae-Sanghuangporus-Sanghuangporus_baumii-OCB88051</t>
  </si>
  <si>
    <t>tig00000241_g20926.t1</t>
  </si>
  <si>
    <t>gi|953462699|ref|XP_014574824.1|</t>
  </si>
  <si>
    <t>Eukaryota-Fungi-Ascomycota-Sordariomycetes-Hypocreales-Clavicipitaceae-Metarhizium-Metarhizium_majus-XP_014574824</t>
  </si>
  <si>
    <t>tig00021493_g21902.t1</t>
  </si>
  <si>
    <t>gi|560132461|emb|CDJ87040.1|</t>
  </si>
  <si>
    <t>Eukaryota-Metazoa-Nematoda-Chromadorea-Rhabditida-Haemonchidae-Haemonchus-Haemonchus_contortus-CDJ87040</t>
  </si>
  <si>
    <t>tig00021612_g22872.t1</t>
  </si>
  <si>
    <t>tig00022104_g23825.t1</t>
  </si>
  <si>
    <t>gi|1022753904|gb|KZS02254.1|</t>
  </si>
  <si>
    <t>Eukaryota-Metazoa-Arthropoda-Branchiopoda-Diplostraca-Daphniidae-Daphnia-Daphnia_magna-KZS02254</t>
  </si>
  <si>
    <t>tig00000498_g1651.t1</t>
  </si>
  <si>
    <t>gi|971509613|dbj|GAQ88588.1|</t>
  </si>
  <si>
    <t>Eukaryota-Viridiplantae-Streptophyta-Klebsormidiophyceae-Klebsormidiales-Klebsormidiaceae-Klebsormidium-Klebsormidium_flaccidum-GAQ88588</t>
  </si>
  <si>
    <t>tig00000093_g3595.t1</t>
  </si>
  <si>
    <t>gi|652532399|ref|WP_026926425.1|</t>
  </si>
  <si>
    <t>Bacteria-undef-Actinobacteria-Actinobacteria-Propionibacteriales-Propionibacteriaceae-Granulicoccus-Granulicoccus_phenolivorans-WP_026926425</t>
  </si>
  <si>
    <t>tig00000823_g4560.t1</t>
  </si>
  <si>
    <t>gi|302847984|ref|XP_002955525.1|</t>
  </si>
  <si>
    <t>Eukaryota-Viridiplantae-Chlorophyta-Chlorophyceae-Chlamydomonadales-Volvocaceae-Volvox-Volvox_carteri-XP_002955525</t>
  </si>
  <si>
    <t>tig00001181_g7444.t1</t>
  </si>
  <si>
    <t>gi|145411512|gb|ABP68414.1|</t>
  </si>
  <si>
    <t>Eukaryota-Viridiplantae-Streptophyta-Bryopsida-Funariales-Funariaceae-Physcomitrella-Physcomitrella_patens-ABP68414</t>
  </si>
  <si>
    <t>tig00001368_g8416.t1</t>
  </si>
  <si>
    <t>gi|939614638|gb|KPV76657.1|</t>
  </si>
  <si>
    <t>Eukaryota-Fungi-Basidiomycota-Microbotryomycetes-Sporidiobolales-Sporidiobolaceae-Rhodotorula-Rhodotorula_graminis-KPV76657</t>
  </si>
  <si>
    <t>tig00001600_g9391.t1</t>
  </si>
  <si>
    <t>gi|999980179|gb|KXJ19353.1|</t>
  </si>
  <si>
    <t>Eukaryota-Metazoa-Cnidaria-Anthozoa-Actiniaria-Aiptasiidae-Exaiptasia-Exaiptasia_pallida-KXJ19353</t>
  </si>
  <si>
    <t>tig00020563_g11295.t1</t>
  </si>
  <si>
    <t>tig00020616_g12260.t1</t>
  </si>
  <si>
    <t>gi|499722527|ref|WP_011403261.1|</t>
  </si>
  <si>
    <t>Bacteria-undef-Bacteroidetes-undef-Bacteroidetes Order II. Incertae sedis-Rhodothermaceae-Salinibacter-Salinibacter_ruber-WP_011403261</t>
  </si>
  <si>
    <t>tig00020816_g14166.t1</t>
  </si>
  <si>
    <t>gi|470490301|ref|XP_004345355.1|</t>
  </si>
  <si>
    <t>Eukaryota-undef-undef-undef-Longamoebia-Acanthamoebidae-Acanthamoeba-Acanthamoeba_castellanii-XP_004345355</t>
  </si>
  <si>
    <t>tig00021290_g19962.t2</t>
  </si>
  <si>
    <t>tig00000241_g20927.t1</t>
  </si>
  <si>
    <t>gi|682309658|gb|KFY18207.1|</t>
  </si>
  <si>
    <t>Eukaryota-Fungi-Ascomycota-Leotiomycetes-undef-Pseudeurotiaceae-Pseudogymnoascus-Pseudogymnoascus_sp._VKM_F-4246-KFY18207</t>
  </si>
  <si>
    <t>tig00022104_g23825.t2</t>
  </si>
  <si>
    <t>gi|916664570|ref|WP_051271661.1|</t>
  </si>
  <si>
    <t>Bacteria-undef-Firmicutes-Bacilli-Bacillales-Thermoactinomycetaceae-Shimazuella-Shimazuella_kribbensis-WP_051271661</t>
  </si>
  <si>
    <t>tig00000388_g24781.t1</t>
  </si>
  <si>
    <t>tig00000498_g1652.t1</t>
  </si>
  <si>
    <t>gi|938301266|gb|KPQ34807.1|</t>
  </si>
  <si>
    <t>Bacteria-undef-Cyanobacteria-undef-Oscillatoriales-Oscillatoriaceae-Phormidium-Phormidium_sp._OSCR-KPQ34807</t>
  </si>
  <si>
    <t>tig00000093_g3596.t1</t>
  </si>
  <si>
    <t>gi|923132767|ref|XP_013759849.1|</t>
  </si>
  <si>
    <t>Eukaryota-undef-undef-undef-undef-Apusomonadidae-Thecamonas-Thecamonas_trahens-XP_013759849</t>
  </si>
  <si>
    <t>tig00000823_g4561.t1</t>
  </si>
  <si>
    <t>gi|1056971450|ref|WP_068383714.1|</t>
  </si>
  <si>
    <t>Bacteria-undef-Cyanobacteria-undef-Synechococcales-Leptolyngbyaceae-Leptolyngbya-Leptolyngbya_sp._NIES-3755-WP_068383714</t>
  </si>
  <si>
    <t>tig00001600_g9392.t1</t>
  </si>
  <si>
    <t>gi|517277061|ref|WP_018465879.1|</t>
  </si>
  <si>
    <t>Bacteria-undef-Deinococcus-Thermus-Deinococci-Thermales-Thermaceae-Meiothermus-Meiothermus_timidus-WP_018465879</t>
  </si>
  <si>
    <t>tig00020616_g12261.t1</t>
  </si>
  <si>
    <t>tig00020704_g13217.t1</t>
  </si>
  <si>
    <t>gi|719763659|ref|XP_010216745.1|</t>
  </si>
  <si>
    <t>Eukaryota-Metazoa-Chordata-Aves-Tinamiformes-Tinamidae-Tinamus-Tinamus_guttatus-XP_010216745</t>
  </si>
  <si>
    <t>tig00020816_g14167.t1</t>
  </si>
  <si>
    <t>gi|1013936829|gb|KYQ90527.1|</t>
  </si>
  <si>
    <t>Eukaryota-undef-undef-undef-Dictyosteliida-undef-Dictyostelium-Dictyostelium_lacteum-KYQ90527</t>
  </si>
  <si>
    <t>tig00020904_g15145.t1</t>
  </si>
  <si>
    <t>gi|1025298826|ref|XP_016380677.1|</t>
  </si>
  <si>
    <t>Eukaryota-Metazoa-Chordata-Actinopteri-Cypriniformes-Cyprinidae-Sinocyclocheilus-Sinocyclocheilus_rhinocerous-XP_016380677</t>
  </si>
  <si>
    <t>tig00021290_g19963.t1</t>
  </si>
  <si>
    <t>gi|496256010|ref|WP_008969395.1|</t>
  </si>
  <si>
    <t>Bacteria-undef-Proteobacteria-Alphaproteobacteria-Rhizobiales-Bradyrhizobiaceae-Bradyrhizobium-Bradyrhizobium_sp._STM_3843-WP_008969395</t>
  </si>
  <si>
    <t>tig00000241_g20928.t1</t>
  </si>
  <si>
    <t>gi|546301378|ref|XP_005711390.1|</t>
  </si>
  <si>
    <t>Eukaryota-undef-undef-Florideophyceae-Gigartinales-Gigartinaceae-Chondrus-Chondrus_crispus-XP_005711390</t>
  </si>
  <si>
    <t>tig00021493_g21904.t1</t>
  </si>
  <si>
    <t>gi|922583218|gb|KON72344.1|</t>
  </si>
  <si>
    <t>Bacteria-undef-Actinobacteria-Actinobacteria-Micrococcales-Promicromonosporaceae-Cellulosimicrobium-Cellulosimicrobium_cellulans-KON72344</t>
  </si>
  <si>
    <t>tig00000388_g24781.t2</t>
  </si>
  <si>
    <t>gi|546322510|ref|XP_005717816.1|</t>
  </si>
  <si>
    <t>Eukaryota-undef-undef-Florideophyceae-Gigartinales-Gigartinaceae-Chondrus-Chondrus_crispus-XP_005717816</t>
  </si>
  <si>
    <t>tig00000431_g678.t1</t>
  </si>
  <si>
    <t>gi|931458375|gb|KPK41423.1|</t>
  </si>
  <si>
    <t>Bacteria-undef-Candidatus Omnitrophica-undef-undef-undef-undef-Omnitrophica_WOR_2_bacterium_SM23_29-KPK41423</t>
  </si>
  <si>
    <t>tig00000093_g3597.t1</t>
  </si>
  <si>
    <t>gi|499304062|ref|WP_010994837.1|</t>
  </si>
  <si>
    <t>Bacteria-undef-Cyanobacteria-undef-Nostocales-Nostocaceae-Nostoc-Nostoc_sp._PCC_7120-WP_010994837</t>
  </si>
  <si>
    <t>tig00001030_g6479.t1</t>
  </si>
  <si>
    <t>gi|557677469|ref|WP_023431786.1|</t>
  </si>
  <si>
    <t>Bacteria-undef-Proteobacteria-Alphaproteobacteria-Rhizobiales-Rhodobiaceae-Lutibaculum-Lutibaculum_baratangense-WP_023431786</t>
  </si>
  <si>
    <t>tig00001371_g8418.t1</t>
  </si>
  <si>
    <t>tig00020563_g11297.t1</t>
  </si>
  <si>
    <t>gi|931479629|gb|KPK60726.1|</t>
  </si>
  <si>
    <t>Bacteria-undef-Proteobacteria-Gammaproteobacteria-undef-undef-undef-Gammaproteobacteria_bacterium_SG8_31-KPK60726</t>
  </si>
  <si>
    <t>tig00020616_g12262.t1</t>
  </si>
  <si>
    <t>tig00020704_g13217.t2</t>
  </si>
  <si>
    <t>tig00020904_g15146.t1</t>
  </si>
  <si>
    <t>gi|672818478|gb|KFH63379.1|</t>
  </si>
  <si>
    <t>Eukaryota-Fungi-Mucoromycota-undef-Mortierellales-Mortierellaceae-Mortierella-Mortierella_verticillata-KFH63379</t>
  </si>
  <si>
    <t>tig00020934_g16117.t1</t>
  </si>
  <si>
    <t>gi|260796939|ref|XP_002593462.1|</t>
  </si>
  <si>
    <t>Eukaryota-Metazoa-Chordata-undef-undef-Branchiostomidae-Branchiostoma-Branchiostoma_floridae-XP_002593462</t>
  </si>
  <si>
    <t>tig00000241_g20929.t1</t>
  </si>
  <si>
    <t>gi|518430426|ref|WP_019600633.1|</t>
  </si>
  <si>
    <t>Bacteria-undef-Bacteroidetes-Cytophagia-Cytophagales-Cytophagaceae-Rhodonellum-Rhodonellum_psychrophilum-WP_019600633</t>
  </si>
  <si>
    <t>tig00021493_g21905.t1</t>
  </si>
  <si>
    <t>gi|661180773|emb|CDH56703.1|</t>
  </si>
  <si>
    <t>Eukaryota-Fungi-Mucoromycota-undef-Mucorales-Lichtheimiaceae-Lichtheimia-Lichtheimia_corymbifera-CDH56703</t>
  </si>
  <si>
    <t>tig00021612_g22875.t1</t>
  </si>
  <si>
    <t>gi|669143302|ref|XP_008607213.1|</t>
  </si>
  <si>
    <t>Eukaryota-undef-undef-Oomycetes-Saprolegniales-Saprolegniaceae-Saprolegnia-Saprolegnia_diclina-XP_008607213</t>
  </si>
  <si>
    <t>tig00000388_g24782.t1</t>
  </si>
  <si>
    <t>gi|553741340|ref|WP_023075498.1|</t>
  </si>
  <si>
    <t>Bacteria-undef-Cyanobacteria-undef-Synechococcales-Leptolyngbyaceae-Leptolyngbya-Leptolyngbya_sp._Heron_Island_J-WP_023075498</t>
  </si>
  <si>
    <t>tig00000431_g679.t1</t>
  </si>
  <si>
    <t>gi|71655062|ref|XP_816140.1|</t>
  </si>
  <si>
    <t>Eukaryota-undef-undef-undef-Kinetoplastida-Trypanosomatidae-Trypanosoma-Trypanosoma_cruzi-XP_816140</t>
  </si>
  <si>
    <t>tig00000498_g1654.t1</t>
  </si>
  <si>
    <t>gi|505771322|ref|XP_004601148.1|</t>
  </si>
  <si>
    <t>Eukaryota-Metazoa-Chordata-Mammalia-Insectivora-Soricidae-Sorex-Sorex_araneus-XP_004601148</t>
  </si>
  <si>
    <t>tig00001181_g7447.t1</t>
  </si>
  <si>
    <t>gi|516464294|ref|WP_017853132.1|</t>
  </si>
  <si>
    <t>Bacteria-undef-Spirochaetes-Spirochaetia-undef-Leptospiraceae-Leptospira-Leptospira_interrogans-WP_017853132</t>
  </si>
  <si>
    <t>tig00001371_g8419.t1</t>
  </si>
  <si>
    <t>tig00001600_g9394.t1</t>
  </si>
  <si>
    <t>gi|242053361|ref|XP_002455826.1|</t>
  </si>
  <si>
    <t>Eukaryota-Viridiplantae-Streptophyta-Liliopsida-Poales-Poaceae-Sorghum-Sorghum_bicolor-XP_002455826</t>
  </si>
  <si>
    <t>tig00020538_g10337.t1</t>
  </si>
  <si>
    <t>gi|544216230|ref|XP_005538260.1|</t>
  </si>
  <si>
    <t>Eukaryota-undef-undef-Bangiophyceae-Cyanidiales-Cyanidiaceae-Cyanidioschyzon-Cyanidioschyzon_merolae-XP_005538260</t>
  </si>
  <si>
    <t>tig00020563_g11298.t1</t>
  </si>
  <si>
    <t>gi|504942330|ref|WP_015129432.1|</t>
  </si>
  <si>
    <t>Bacteria-undef-Cyanobacteria-undef-Nostocales-Rivulariaceae-Calothrix-Calothrix_sp._PCC_7507-WP_015129432</t>
  </si>
  <si>
    <t>tig00020616_g12263.t1</t>
  </si>
  <si>
    <t>tig00021013_g17082.t1</t>
  </si>
  <si>
    <t>tig00021290_g19965.t1</t>
  </si>
  <si>
    <t>gi|818871906|gb|KKW08116.1|</t>
  </si>
  <si>
    <t>Bacteria-undef-Candidatus Kaiserbacteria-undef-undef-undef-undef-Candidatus_Kaiserbacteria_bacterium_GW2011_GWC2_49_12-KKW08116</t>
  </si>
  <si>
    <t>tig00000241_g20930.t1</t>
  </si>
  <si>
    <t>gi|731323068|ref|XP_010672232.1|</t>
  </si>
  <si>
    <t>Eukaryota-Viridiplantae-Streptophyta-undef-Caryophyllales-Chenopodiaceae-Beta-Beta_vulgaris-XP_010672232</t>
  </si>
  <si>
    <t>tig00021493_g21906.t1</t>
  </si>
  <si>
    <t>gi|168062600|ref|XP_001783267.1|</t>
  </si>
  <si>
    <t>Eukaryota-Viridiplantae-Streptophyta-Bryopsida-Funariales-Funariaceae-Physcomitrella-Physcomitrella_patens-XP_001783267</t>
  </si>
  <si>
    <t>tig00021612_g22876.t1</t>
  </si>
  <si>
    <t>gi|356531277|ref|XP_003534204.1|</t>
  </si>
  <si>
    <t>Eukaryota-Viridiplantae-Streptophyta-undef-Fabales-Fabaceae-Glycine-Glycine_max-XP_003534204</t>
  </si>
  <si>
    <t>tig00000388_g24783.t1</t>
  </si>
  <si>
    <t>gi|957836408|ref|XP_014668377.1|</t>
  </si>
  <si>
    <t>Eukaryota-Metazoa-Priapulida-undef-undef-Priapulidae-Priapulus-Priapulus_caudatus-XP_014668377</t>
  </si>
  <si>
    <t>tig00000431_g680.t1</t>
  </si>
  <si>
    <t>tig00000093_g3599.t1</t>
  </si>
  <si>
    <t>gi|551652833|ref|XP_005829195.1|</t>
  </si>
  <si>
    <t>Eukaryota-undef-undef-Cryptophyta-Pyrenomonadales-Geminigeraceae-Guillardia-Guillardia_theta-XP_005829195</t>
  </si>
  <si>
    <t>tig00000826_g4564.t1</t>
  </si>
  <si>
    <t>gi|1013939607|gb|KYQ93296.1|</t>
  </si>
  <si>
    <t>Eukaryota-undef-undef-undef-Dictyosteliida-undef-Dictyostelium-Dictyostelium_lacteum-KYQ93296</t>
  </si>
  <si>
    <t>tig00001030_g6481.t1</t>
  </si>
  <si>
    <t>gi|1040230657|ref|XP_017199109.1|</t>
  </si>
  <si>
    <t>Eukaryota-Metazoa-Chordata-Mammalia-Lagomorpha-Leporidae-Oryctolagus-Oryctolagus_cuniculus-XP_017199109</t>
  </si>
  <si>
    <t>tig00001371_g8420.t1</t>
  </si>
  <si>
    <t>gi|671687674|emb|CDS12223.1|</t>
  </si>
  <si>
    <t>Eukaryota-Fungi-Mucoromycota-undef-Mucorales-Lichtheimiaceae-Lichtheimia-Lichtheimia_ramosa-CDS12223</t>
  </si>
  <si>
    <t>tig00001600_g9395.t1</t>
  </si>
  <si>
    <t>gi|902173153|gb|KNA08228.1|</t>
  </si>
  <si>
    <t>Eukaryota-Viridiplantae-Streptophyta-undef-Caryophyllales-Chenopodiaceae-Spinacia-Spinacia_oleracea-KNA08228</t>
  </si>
  <si>
    <t>tig00020538_g10338.t1</t>
  </si>
  <si>
    <t>gi|926781662|ref|XP_013899305.1|</t>
  </si>
  <si>
    <t>Eukaryota-Viridiplantae-Chlorophyta-Chlorophyceae-Sphaeropleales-Selenastraceae-Monoraphidium-Monoraphidium_neglectum-XP_013899305</t>
  </si>
  <si>
    <t>tig00020563_g11299.t1</t>
  </si>
  <si>
    <t>gi|831762049|ref|XP_012750440.1|</t>
  </si>
  <si>
    <t>Eukaryota-undef-undef-undef-Dictyosteliida-undef-Acytostelium-Acytostelium_subglobosum-XP_012750440</t>
  </si>
  <si>
    <t>tig00020616_g12264.t1</t>
  </si>
  <si>
    <t>tig00020704_g13219.t1</t>
  </si>
  <si>
    <t>tig00020816_g14170.t1</t>
  </si>
  <si>
    <t>gi|669397699|gb|KFE22174.1|</t>
  </si>
  <si>
    <t>Bacteria-undef-Proteobacteria-Gammaproteobacteria-Vibrionales-Vibrionaceae-Vibrio-Vibrio_cholerae-KFE22174</t>
  </si>
  <si>
    <t>tig00020904_g15148.t1</t>
  </si>
  <si>
    <t>gi|950992798|ref|XP_014504767.1|</t>
  </si>
  <si>
    <t>Eukaryota-Viridiplantae-Streptophyta-undef-Fabales-Fabaceae-Vigna-Vigna_radiata-XP_014504767</t>
  </si>
  <si>
    <t>tig00020934_g16119.t1</t>
  </si>
  <si>
    <t>gi|504179845|ref|WP_014369545.1|</t>
  </si>
  <si>
    <t>Bacteria-undef-Firmicutes-Bacilli-Bacillales-Paenibacillaceae-Paenibacillus-Paenibacillus_mucilaginosus-WP_014369545</t>
  </si>
  <si>
    <t>tig00021073_g18037.t1</t>
  </si>
  <si>
    <t>tig00000241_g20931.t1</t>
  </si>
  <si>
    <t>gi|1026270280|gb|OAD03351.1|</t>
  </si>
  <si>
    <t>Eukaryota-Fungi-Mucoromycota-undef-Mucorales-Mucoraceae-Mucor-Mucor_circinelloides-OAD03351</t>
  </si>
  <si>
    <t>tig00021493_g21907.t1</t>
  </si>
  <si>
    <t>gi|281206429|gb|EFA80616.1|</t>
  </si>
  <si>
    <t>Eukaryota-undef-undef-undef-Dictyosteliida-undef-Polysphondylium-Polysphondylium_pallidum-EFA80616</t>
  </si>
  <si>
    <t>tig00021612_g22877.t1</t>
  </si>
  <si>
    <t>gi|470265732|ref|XP_004361592.1|</t>
  </si>
  <si>
    <t>Eukaryota-undef-undef-undef-Dictyosteliida-undef-Dictyostelium-Dictyostelium_fasciculatum-XP_004361592</t>
  </si>
  <si>
    <t>tig00000498_g1656.t1</t>
  </si>
  <si>
    <t>gi|942338195|gb|JAN51030.1|</t>
  </si>
  <si>
    <t>Eukaryota-Metazoa-Arthropoda-Branchiopoda-Diplostraca-Daphniidae-Daphnia-Daphnia_magna-JAN51030</t>
  </si>
  <si>
    <t>tig00000622_g2625.t1</t>
  </si>
  <si>
    <t>gi|290981746|ref|XP_002673592.1|</t>
  </si>
  <si>
    <t>Eukaryota-undef-undef-Heterolobosea-Schizopyrenida-Vahlkampfiidae-Naegleria-Naegleria_gruberi-XP_002673592</t>
  </si>
  <si>
    <t>tig00000826_g4565.t1</t>
  </si>
  <si>
    <t>gi|470246784|ref|XP_004366545.1|</t>
  </si>
  <si>
    <t>Eukaryota-undef-undef-undef-Dictyosteliida-undef-Dictyostelium-Dictyostelium_fasciculatum-XP_004366545</t>
  </si>
  <si>
    <t>tig00000903_g5527.t1</t>
  </si>
  <si>
    <t>gi|971515620|dbj|GAQ82577.1|</t>
  </si>
  <si>
    <t>Eukaryota-Viridiplantae-Streptophyta-Klebsormidiophyceae-Klebsormidiales-Klebsormidiaceae-Klebsormidium-Klebsormidium_flaccidum-GAQ82577</t>
  </si>
  <si>
    <t>tig00001033_g6482.t1</t>
  </si>
  <si>
    <t>tig00001371_g8421.t1</t>
  </si>
  <si>
    <t>gi|281206049|gb|EFA80238.1|</t>
  </si>
  <si>
    <t>Eukaryota-undef-undef-undef-Dictyosteliida-undef-Polysphondylium-Polysphondylium_pallidum-EFA80238</t>
  </si>
  <si>
    <t>tig00020563_g11300.t1</t>
  </si>
  <si>
    <t>gi|585104030|gb|EWM23149.1|</t>
  </si>
  <si>
    <t>Eukaryota-undef-Eustigmatophyceae-undef-Eustigmatales-Monodopsidaceae-Nannochloropsis-Nannochloropsis_gaditana-EWM23149</t>
  </si>
  <si>
    <t>tig00020704_g13220.t1</t>
  </si>
  <si>
    <t>gi|499627528|ref|WP_011308262.1|</t>
  </si>
  <si>
    <t>Archaea-undef-Euryarchaeota-Methanomicrobia-Methanosarcinales-Methanosarcinaceae-Methanosarcina-Methanosarcina_barkeri-WP_011308262</t>
  </si>
  <si>
    <t>tig00020904_g15149.t1</t>
  </si>
  <si>
    <t>gi|926793073|ref|XP_013905010.1|</t>
  </si>
  <si>
    <t>Eukaryota-Viridiplantae-Chlorophyta-Chlorophyceae-Sphaeropleales-Selenastraceae-Monoraphidium-Monoraphidium_neglectum-XP_013905010</t>
  </si>
  <si>
    <t>tig00020934_g16120.t1</t>
  </si>
  <si>
    <t>tig00021013_g17084.t1</t>
  </si>
  <si>
    <t>tig00021073_g18038.t1</t>
  </si>
  <si>
    <t>tig00021137_g19005.t1</t>
  </si>
  <si>
    <t>tig00000241_g20932.t1</t>
  </si>
  <si>
    <t>gi|553177077|ref|XP_005852433.1|</t>
  </si>
  <si>
    <t>Eukaryota-undef-Eustigmatophyceae-undef-Eustigmatales-Monodopsidaceae-Nannochloropsis-Nannochloropsis_gaditana-XP_005852433</t>
  </si>
  <si>
    <t>tig00021493_g21908.t1</t>
  </si>
  <si>
    <t>gi|159490447|ref|XP_001703188.1|</t>
  </si>
  <si>
    <t>Eukaryota-Viridiplantae-Chlorophyta-Chlorophyceae-Chlamydomonadales-Chlamydomonadaceae-Chlamydomonas-Chlamydomonas_reinhardtii-XP_001703188</t>
  </si>
  <si>
    <t>tig00021612_g22878.t1</t>
  </si>
  <si>
    <t>gi|823159983|ref|XP_012479831.1|</t>
  </si>
  <si>
    <t>Eukaryota-Viridiplantae-Streptophyta-undef-Malvales-Malvaceae-Gossypium-Gossypium_raimondii-XP_012479831</t>
  </si>
  <si>
    <t>tig00000388_g24785.t1</t>
  </si>
  <si>
    <t>gi|551559538|ref|XP_005766679.1|</t>
  </si>
  <si>
    <t>Eukaryota-undef-undef-undef-Isochrysidales-Noelaerhabdaceae-Emiliania-Emiliania_huxleyi-XP_005766679</t>
  </si>
  <si>
    <t>tig00000498_g1657.t1</t>
  </si>
  <si>
    <t>gi|1058253342|gb|JAT30156.1|</t>
  </si>
  <si>
    <t>Eukaryota-Metazoa-Arthropoda-Insecta-Hemiptera-Cicadellidae-Graphocephala-Graphocephala_atropunctata-JAT30156</t>
  </si>
  <si>
    <t>tig00000622_g2626.t1</t>
  </si>
  <si>
    <t>tig00000093_g3601.t1</t>
  </si>
  <si>
    <t>gi|1054310802|ref|WP_066218257.1|</t>
  </si>
  <si>
    <t>Bacteria-undef-Bacteroidetes-Flavobacteriia-Flavobacteriales-Flavobacteriaceae-Formosa-Formosa_haliotis-WP_066218257</t>
  </si>
  <si>
    <t>tig00000826_g4566.t1</t>
  </si>
  <si>
    <t>gi|1026593988|gb|OAD78391.1|</t>
  </si>
  <si>
    <t>Eukaryota-Fungi-Mucoromycota-undef-Mucorales-Phycomycetaceae-Phycomyces-Phycomyces_blakesleeanus-OAD78391</t>
  </si>
  <si>
    <t>tig00001371_g8422.t1</t>
  </si>
  <si>
    <t>gi|695401681|ref|XP_009522829.1|</t>
  </si>
  <si>
    <t>Eukaryota-undef-undef-Oomycetes-Peronosporales-undef-Phytophthora-Phytophthora_sojae-XP_009522829</t>
  </si>
  <si>
    <t>tig00001600_g9397.t1</t>
  </si>
  <si>
    <t>gi|502868731|ref|WP_013103707.1|</t>
  </si>
  <si>
    <t>Bacteria-undef-Firmicutes-Bacilli-Lactobacillales-Leuconostocaceae-Leuconostoc-Leuconostoc_kimchii-WP_013103707</t>
  </si>
  <si>
    <t>tig00020538_g10340.t1</t>
  </si>
  <si>
    <t>gi|929772184|ref|XP_014161025.1|</t>
  </si>
  <si>
    <t>Eukaryota-undef-undef-Ichthyosporea-Ichthyophonida-undef-Sphaeroforma-Sphaeroforma_arctica-XP_014161025</t>
  </si>
  <si>
    <t>tig00020563_g11301.t1</t>
  </si>
  <si>
    <t>tig00020816_g14172.t1</t>
  </si>
  <si>
    <t>gi|585701649|ref|XP_006822917.1|</t>
  </si>
  <si>
    <t>Eukaryota-Metazoa-Hemichordata-Enteropneusta-undef-Harrimaniidae-Saccoglossus-Saccoglossus_kowalevskii-XP_006822917</t>
  </si>
  <si>
    <t>tig00020934_g16121.t1</t>
  </si>
  <si>
    <t>gi|470522509|ref|XP_004354038.1|</t>
  </si>
  <si>
    <t>Eukaryota-undef-undef-undef-Longamoebia-Acanthamoebidae-Acanthamoeba-Acanthamoeba_castellanii-XP_004354038</t>
  </si>
  <si>
    <t>tig00000241_g20933.t1</t>
  </si>
  <si>
    <t>gi|635372633|emb|CCI39437.1|</t>
  </si>
  <si>
    <t>Eukaryota-undef-undef-Oomycetes-Albuginales-Albuginaceae-Albugo-Albugo_candida-CCI39437</t>
  </si>
  <si>
    <t>tig00021493_g21909.t1</t>
  </si>
  <si>
    <t>gi|527191620|gb|EPS62373.1|</t>
  </si>
  <si>
    <t>Eukaryota-Viridiplantae-Streptophyta-undef-Lamiales-Lentibulariaceae-Genlisea-Genlisea_aurea-EPS62373</t>
  </si>
  <si>
    <t>tig00021612_g22879.t1</t>
  </si>
  <si>
    <t>gi|1026756852|gb|OAE19227.1|</t>
  </si>
  <si>
    <t>Eukaryota-Viridiplantae-Streptophyta-Marchantiopsida-Marchantiales-Marchantiaceae-Marchantia-Marchantia_polymorpha-OAE19227</t>
  </si>
  <si>
    <t>tig00000388_g24785.t2</t>
  </si>
  <si>
    <t>tig00000622_g2627.t1</t>
  </si>
  <si>
    <t>gi|403364137|gb|EJY81823.1|</t>
  </si>
  <si>
    <t>Eukaryota-undef-undef-Spirotrichea-Sporadotrichida-Oxytrichidae-Oxytricha-Oxytricha_trifallax-EJY81823</t>
  </si>
  <si>
    <t>tig00000826_g4567.t1</t>
  </si>
  <si>
    <t>gi|1000778191|gb|KXN69456.1|</t>
  </si>
  <si>
    <t>Eukaryota-Fungi-Zoopagomycota-Entomophthoromycetes-Entomophthorales-Ancylistaceae-Conidiobolus-Conidiobolus_coronatus-KXN69456</t>
  </si>
  <si>
    <t>tig00000903_g5529.t1</t>
  </si>
  <si>
    <t>tig00001033_g6484.t1</t>
  </si>
  <si>
    <t>gi|1049319300|gb|OCQ97495.1|</t>
  </si>
  <si>
    <t>Bacteria-undef-Cyanobacteria-undef-Oscillatoriales-undef-undef-Oscillatoriales_cyanobacterium_USR001-OCQ97495</t>
  </si>
  <si>
    <t>tig00001187_g7451.t1</t>
  </si>
  <si>
    <t>tig00001371_g8423.t1</t>
  </si>
  <si>
    <t>gi|301089430|ref|XP_002895016.1|</t>
  </si>
  <si>
    <t>Eukaryota-undef-undef-Oomycetes-Peronosporales-undef-Phytophthora-Phytophthora_infestans-XP_002895016</t>
  </si>
  <si>
    <t>tig00001600_g9397.t2</t>
  </si>
  <si>
    <t>tig00020538_g10341.t1</t>
  </si>
  <si>
    <t>tig00020616_g12267.t1</t>
  </si>
  <si>
    <t>gi|123469483|ref|XP_001317953.1|</t>
  </si>
  <si>
    <t>Eukaryota-undef-undef-undef-Trichomonadida-Trichomonadidae-Trichomonas-Trichomonas_vaginalis-XP_001317953</t>
  </si>
  <si>
    <t>tig00020704_g13222.t1</t>
  </si>
  <si>
    <t>gi|768712255|ref|WP_044881658.1|</t>
  </si>
  <si>
    <t>Bacteria-undef-Chlamydiae-Chlamydiia-Parachlamydiales-Parachlamydiaceae-Neochlamydia-Neochlamydia_sp._EPS4-WP_044881658</t>
  </si>
  <si>
    <t>tig00020904_g15151.t1</t>
  </si>
  <si>
    <t>gi|1026269585|gb|OAD02683.1|</t>
  </si>
  <si>
    <t>Eukaryota-Fungi-Mucoromycota-undef-Mucorales-Mucoraceae-Mucor-Mucor_circinelloides-OAD02683</t>
  </si>
  <si>
    <t>tig00020934_g16122.t1</t>
  </si>
  <si>
    <t>gi|848897016|ref|XP_012848583.1|</t>
  </si>
  <si>
    <t>Eukaryota-Viridiplantae-Streptophyta-undef-Lamiales-Phrymaceae-Erythranthe-Erythranthe_guttata-XP_012848583</t>
  </si>
  <si>
    <t>tig00021014_g17086.t1</t>
  </si>
  <si>
    <t>tig00021073_g18040.t1</t>
  </si>
  <si>
    <t>gi|545707096|ref|XP_005705863.1|</t>
  </si>
  <si>
    <t>Eukaryota-undef-undef-Bangiophyceae-Cyanidiales-Cyanidiaceae-Galdieria-Galdieria_sulphuraria-XP_005705863</t>
  </si>
  <si>
    <t>tig00000241_g20934.t1</t>
  </si>
  <si>
    <t>gi|602656971|ref|XP_007434211.1|</t>
  </si>
  <si>
    <t>Eukaryota-Metazoa-Chordata-undef-Squamata-Pythonidae-Python-Python_bivittatus-XP_007434211</t>
  </si>
  <si>
    <t>tig00021493_g21909.t2</t>
  </si>
  <si>
    <t>gi|15233610|ref|NP_194682.1|</t>
  </si>
  <si>
    <t>Eukaryota-Viridiplantae-Streptophyta-undef-Brassicales-Brassicaceae-Arabidopsis-Arabidopsis_thaliana-NP_194682</t>
  </si>
  <si>
    <t>tig00021612_g22880.t1</t>
  </si>
  <si>
    <t>gi|470515658|ref|XP_004352955.1|</t>
  </si>
  <si>
    <t>Eukaryota-undef-undef-undef-Longamoebia-Acanthamoebidae-Acanthamoeba-Acanthamoeba_castellanii-XP_004352955</t>
  </si>
  <si>
    <t>tig00000498_g1659.t1</t>
  </si>
  <si>
    <t>gi|470371834|ref|XP_004332883.1|</t>
  </si>
  <si>
    <t>Eukaryota-undef-undef-undef-Longamoebia-Acanthamoebidae-Acanthamoeba-Acanthamoeba_castellanii-XP_004332883</t>
  </si>
  <si>
    <t>tig00001033_g6485.t1</t>
  </si>
  <si>
    <t>gi|742768219|gb|KIC77179.1|</t>
  </si>
  <si>
    <t>Bacteria-undef-Chlamydiae-Chlamydiia-Parachlamydiales-Parachlamydiaceae-Neochlamydia-Neochlamydia_sp._TUME1-KIC77179</t>
  </si>
  <si>
    <t>tig00001187_g7452.t1</t>
  </si>
  <si>
    <t>gi|196013456|ref|XP_002116589.1|</t>
  </si>
  <si>
    <t>Eukaryota-Metazoa-Placozoa-undef-undef-undef-Trichoplax-Trichoplax_adhaerens-XP_002116589</t>
  </si>
  <si>
    <t>tig00001371_g8424.t1</t>
  </si>
  <si>
    <t>gi|720034931|ref|XP_010266878.1|</t>
  </si>
  <si>
    <t>Eukaryota-Viridiplantae-Streptophyta-undef-Proteales-Nelumbonaceae-Nelumbo-Nelumbo_nucifera-XP_010266878</t>
  </si>
  <si>
    <t>tig00001600_g9398.t1</t>
  </si>
  <si>
    <t>gi|325188928|emb|CCA23457.1|</t>
  </si>
  <si>
    <t>Eukaryota-undef-undef-Oomycetes-Albuginales-Albuginaceae-Albugo-Albugo_laibachii-CCA23457</t>
  </si>
  <si>
    <t>tig00020616_g12268.t1</t>
  </si>
  <si>
    <t>gi|765008187|ref|WP_044574347.1|</t>
  </si>
  <si>
    <t>Bacteria-undef-Actinobacteria-Actinobacteria-Pseudonocardiales-Pseudonocardiaceae-Saccharopolyspora-Saccharopolyspora_spinosa-WP_044574347</t>
  </si>
  <si>
    <t>tig00020934_g16123.t1</t>
  </si>
  <si>
    <t>gi|738025722|ref|WP_035984668.1|</t>
  </si>
  <si>
    <t>Bacteria-undef-Cyanobacteria-undef-Synechococcales-Leptolyngbyaceae-Leptolyngbya-Leptolyngbya_sp._KIOST-1-WP_035984668</t>
  </si>
  <si>
    <t>tig00021073_g18041.t1</t>
  </si>
  <si>
    <t>gi|330790696|ref|XP_003283432.1|</t>
  </si>
  <si>
    <t>Eukaryota-undef-undef-undef-Dictyosteliida-undef-Dictyostelium-Dictyostelium_purpureum-XP_003283432</t>
  </si>
  <si>
    <t>tig00000241_g20935.t1</t>
  </si>
  <si>
    <t>gi|951052465|ref|XP_014520710.1|</t>
  </si>
  <si>
    <t>Eukaryota-Viridiplantae-Streptophyta-undef-Fabales-Fabaceae-Vigna-Vigna_radiata-XP_014520710</t>
  </si>
  <si>
    <t>tig00021612_g22881.t1</t>
  </si>
  <si>
    <t>gi|930411893|ref|XP_014180219.1|</t>
  </si>
  <si>
    <t>Eukaryota-Fungi-Basidiomycota-Tremellomycetes-Trichosporonales-Trichosporonaceae-Trichosporon-Trichosporon_asahii-XP_014180219</t>
  </si>
  <si>
    <t>tig00000388_g24787.t1</t>
  </si>
  <si>
    <t>gi|302775714|ref|XP_002971274.1|</t>
  </si>
  <si>
    <t>Eukaryota-Viridiplantae-Streptophyta-Lycopodiopsida-Selaginellales-Selaginellaceae-Selaginella-Selaginella_moellendorffii-XP_002971274</t>
  </si>
  <si>
    <t>tig00000057_g68.t1</t>
  </si>
  <si>
    <t>gi|522824426|ref|WP_020737125.1|</t>
  </si>
  <si>
    <t>Bacteria-undef-Proteobacteria-Deltaproteobacteria-Myxococcales-Polyangiaceae-Sorangium-Sorangium_cellulosum-WP_020737125</t>
  </si>
  <si>
    <t>tig00000545_g2005.t1</t>
  </si>
  <si>
    <t>gi|685073269|emb|CDZ81395.1|</t>
  </si>
  <si>
    <t>Bacteria-undef-Chlamydiae-Chlamydiia-Chlamydiales-Chlamydiaceae-Candidatus Rubidus-Candidatus_Rubidus_massiliensis-CDZ81395</t>
  </si>
  <si>
    <t>tig00000767_g3950.t1</t>
  </si>
  <si>
    <t>tig00000851_g4908.t1</t>
  </si>
  <si>
    <t>gi|675167167|ref|XP_008892468.1|</t>
  </si>
  <si>
    <t>Eukaryota-undef-undef-Oomycetes-Peronosporales-undef-Phytophthora-Phytophthora_parasitica-XP_008892468</t>
  </si>
  <si>
    <t>tig00001086_g6835.t1</t>
  </si>
  <si>
    <t>gi|1029030931|ref|XP_016679253.1|</t>
  </si>
  <si>
    <t>Eukaryota-Viridiplantae-Streptophyta-undef-Malvales-Malvaceae-Gossypium-Gossypium_hirsutum-XP_016679253</t>
  </si>
  <si>
    <t>tig00001253_g7802.t1</t>
  </si>
  <si>
    <t>gi|674887386|emb|CDY45209.1|</t>
  </si>
  <si>
    <t>Eukaryota-Viridiplantae-Streptophyta-undef-Brassicales-Brassicaceae-Brassica-Brassica_napus-CDY45209</t>
  </si>
  <si>
    <t>tig00001467_g8775.t1</t>
  </si>
  <si>
    <t>gi|1055044569|ref|WP_066794537.1|</t>
  </si>
  <si>
    <t>Bacteria-undef-Proteobacteria-Alphaproteobacteria-Sphingomonadales-Sphingomonadaceae-Sphingomonas-Sphingomonas_soli-WP_066794537</t>
  </si>
  <si>
    <t>tig00020675_g12611.t1</t>
  </si>
  <si>
    <t>gi|802620726|ref|XP_012075685.1|</t>
  </si>
  <si>
    <t>Eukaryota-Viridiplantae-Streptophyta-undef-Malpighiales-Euphorbiaceae-Jatropha-Jatropha_curcas-XP_012075685</t>
  </si>
  <si>
    <t>tig00000042_g15500.t1</t>
  </si>
  <si>
    <t>gi|923125062|ref|XP_013755999.1|</t>
  </si>
  <si>
    <t>Eukaryota-undef-undef-undef-undef-Apusomonadidae-Thecamonas-Thecamonas_trahens-XP_013755999</t>
  </si>
  <si>
    <t>tig00020952_g16473.t1</t>
  </si>
  <si>
    <t>gi|528055765|gb|EPX60558.1|</t>
  </si>
  <si>
    <t>Bacteria-undef-Proteobacteria-Deltaproteobacteria-Myxococcales-Archangiaceae-Cystobacter-Cystobacter_fuscus-EPX60558</t>
  </si>
  <si>
    <t>tig00021037_g17433.t1</t>
  </si>
  <si>
    <t>gi|752356980|gb|KIO15647.1|</t>
  </si>
  <si>
    <t>Eukaryota-Fungi-Basidiomycota-Agaricomycetes-Cantharellales-Tulasnellaceae-Tulasnella-Tulasnella_calospora-KIO15647</t>
  </si>
  <si>
    <t>tig00021433_g21285.t1</t>
  </si>
  <si>
    <t>gi|511004884|gb|EPB86240.1|</t>
  </si>
  <si>
    <t>Eukaryota-Fungi-Mucoromycota-undef-Mucorales-Mucoraceae-Mucor-Mucor_circinelloides-EPB86240</t>
  </si>
  <si>
    <t>tig00021537_g22258.t1</t>
  </si>
  <si>
    <t>gi|740175735|ref|WP_038018580.1|</t>
  </si>
  <si>
    <t>Bacteria-undef-Proteobacteria-Acidithiobacillia-Acidithiobacillales-Thermithiobacillaceae-Thermithiobacillus-Thermithiobacillus_tepidarius-WP_038018580</t>
  </si>
  <si>
    <t>tig00000339_g24177.t1</t>
  </si>
  <si>
    <t>gi|281209082|gb|EFA83257.1|</t>
  </si>
  <si>
    <t>Eukaryota-undef-undef-undef-Dictyosteliida-undef-Polysphondylium-Polysphondylium_pallidum-EFA83257</t>
  </si>
  <si>
    <t>tig00000622_g2629.t1</t>
  </si>
  <si>
    <t>gi|998504305|ref|XP_015512306.1|</t>
  </si>
  <si>
    <t>Eukaryota-Metazoa-Arthropoda-Insecta-Hymenoptera-Diprionidae-Neodiprion-Neodiprion_lecontei-XP_015512306</t>
  </si>
  <si>
    <t>tig00001033_g6486.t1</t>
  </si>
  <si>
    <t>tig00001187_g7453.t1</t>
  </si>
  <si>
    <t>gi|145553191|ref|XP_001462270.1|</t>
  </si>
  <si>
    <t>Eukaryota-undef-undef-Oligohymenophorea-Peniculida-Parameciidae-Paramecium-Paramecium_tetraurelia-XP_001462270</t>
  </si>
  <si>
    <t>tig00001600_g9399.t1</t>
  </si>
  <si>
    <t>gi|676379961|ref|XP_009033259.1|</t>
  </si>
  <si>
    <t>Eukaryota-undef-undef-Pelagophyceae-Pelagomonadales-undef-Aureococcus-Aureococcus_anophagefferens-XP_009033259</t>
  </si>
  <si>
    <t>tig00020538_g10343.t1</t>
  </si>
  <si>
    <t>gi|390343462|ref|XP_001187320.2|</t>
  </si>
  <si>
    <t>Eukaryota-Metazoa-Echinodermata-Echinoidea-Echinoida-Strongylocentrotidae-Strongylocentrotus-Strongylocentrotus_purpuratus-XP_001187320</t>
  </si>
  <si>
    <t>tig00020563_g11304.t1</t>
  </si>
  <si>
    <t>gi|652562072|ref|WP_026955582.1|</t>
  </si>
  <si>
    <t>Bacteria-undef-Bacteroidetes-Cytophagia-Cytophagales-Cyclobacteriaceae-Algoriphagus-Algoriphagus_vanfongensis-WP_026955582</t>
  </si>
  <si>
    <t>tig00020616_g12269.t1</t>
  </si>
  <si>
    <t>gi|971509004|dbj|GAQ89192.1|</t>
  </si>
  <si>
    <t>Eukaryota-Viridiplantae-Streptophyta-Klebsormidiophyceae-Klebsormidiales-Klebsormidiaceae-Klebsormidium-Klebsormidium_flaccidum-GAQ89192</t>
  </si>
  <si>
    <t>tig00020816_g14175.t1</t>
  </si>
  <si>
    <t>gi|19910026|dbj|BAB87264.1|</t>
  </si>
  <si>
    <t>Eukaryota-undef-undef-Glaucocystophyceae-undef-Cyanophoraceae-Cyanophora-Cyanophora_paradoxa-BAB87264</t>
  </si>
  <si>
    <t>tig00021290_g19971.t1</t>
  </si>
  <si>
    <t>gi|595453433|gb|EXX60184.1|</t>
  </si>
  <si>
    <t>Eukaryota-Fungi-Mucoromycota-Glomeromycetes-Glomerales-Glomeraceae-Rhizophagus-Rhizophagus_irregularis-EXX60184</t>
  </si>
  <si>
    <t>tig00000241_g20936.t1</t>
  </si>
  <si>
    <t>gi|1039179114|gb|OBQ23568.1|</t>
  </si>
  <si>
    <t>Bacteria-undef-Cyanobacteria-undef-Nostocales-Nostocaceae-Anabaena-Anabaena_sp._WA113-OBQ23568</t>
  </si>
  <si>
    <t>tig00021612_g22882.t1</t>
  </si>
  <si>
    <t>gi|768943319|ref|XP_011611351.1|</t>
  </si>
  <si>
    <t>Eukaryota-Metazoa-Chordata-Actinopteri-Tetraodontiformes-Tetraodontidae-Takifugu-Takifugu_rubripes-XP_011611351</t>
  </si>
  <si>
    <t>tig00000388_g24788.t1</t>
  </si>
  <si>
    <t>gi|573889338|ref|XP_006632434.1|</t>
  </si>
  <si>
    <t>Eukaryota-Metazoa-Chordata-Actinopteri-Semionotiformes-Lepisosteidae-Lepisosteus-Lepisosteus_oculatus-XP_006632434</t>
  </si>
  <si>
    <t>tig00000622_g2630.t1</t>
  </si>
  <si>
    <t>gi|1001017934|gb|AML79170.1|</t>
  </si>
  <si>
    <t>Eukaryota-undef-undef-Glaucocystophyceae-undef-Cyanophoraceae-Cyanophora-Cyanophora_paradoxa-AML79170</t>
  </si>
  <si>
    <t>tig00001600_g9400.t1</t>
  </si>
  <si>
    <t>tig00020563_g11305.t1</t>
  </si>
  <si>
    <t>gi|302796607|ref|XP_002980065.1|</t>
  </si>
  <si>
    <t>Eukaryota-Viridiplantae-Streptophyta-Lycopodiopsida-Selaginellales-Selaginellaceae-Selaginella-Selaginella_moellendorffii-XP_002980065</t>
  </si>
  <si>
    <t>tig00020616_g12270.t1</t>
  </si>
  <si>
    <t>gi|673026362|ref|XP_008867142.1|</t>
  </si>
  <si>
    <t>Eukaryota-undef-undef-Oomycetes-Saprolegniales-Saprolegniaceae-Aphanomyces-Aphanomyces_invadans-XP_008867142</t>
  </si>
  <si>
    <t>tig00020816_g14176.t1</t>
  </si>
  <si>
    <t>tig00021014_g17089.t1</t>
  </si>
  <si>
    <t>gi|751432321|gb|KIM08636.1|</t>
  </si>
  <si>
    <t>Bacteria-undef-Proteobacteria-Epsilonproteobacteria-undef-undef-Sulfurovum-Sulfurovum_sp._FS08-3-KIM08636</t>
  </si>
  <si>
    <t>tig00021290_g19972.t1</t>
  </si>
  <si>
    <t>gi|551669998|ref|XP_005837757.1|</t>
  </si>
  <si>
    <t>Eukaryota-undef-undef-Cryptophyta-Pyrenomonadales-Geminigeraceae-Guillardia-Guillardia_theta-XP_005837757</t>
  </si>
  <si>
    <t>tig00000388_g24789.t1</t>
  </si>
  <si>
    <t>gi|632953614|ref|XP_007892520.1|</t>
  </si>
  <si>
    <t>Eukaryota-Metazoa-Chordata-Chondrichthyes-Chimaeriformes-Callorhinchidae-Callorhinchus-Callorhinchus_milii-XP_007892520</t>
  </si>
  <si>
    <t>tig00000498_g1661.t1</t>
  </si>
  <si>
    <t>gi|303271443|ref|XP_003055083.1|</t>
  </si>
  <si>
    <t>Eukaryota-Viridiplantae-Chlorophyta-Mamiellophyceae-Mamiellales-Mamiellaceae-Micromonas-Micromonas_pusilla-XP_003055083</t>
  </si>
  <si>
    <t>tig00000622_g2631.t1</t>
  </si>
  <si>
    <t>tig00000826_g4571.t1</t>
  </si>
  <si>
    <t>tig00001033_g6488.t1</t>
  </si>
  <si>
    <t>gi|488707800|ref|WP_002631732.1|</t>
  </si>
  <si>
    <t>Bacteria-undef-Proteobacteria-Deltaproteobacteria-Myxococcales-Archangiaceae-Cystobacter-Cystobacter_fuscus-WP_002631732</t>
  </si>
  <si>
    <t>tig00001187_g7455.t1</t>
  </si>
  <si>
    <t>gi|255569283|ref|XP_002525609.1|</t>
  </si>
  <si>
    <t>Eukaryota-Viridiplantae-Streptophyta-undef-Malpighiales-Euphorbiaceae-Ricinus-Ricinus_communis-XP_002525609</t>
  </si>
  <si>
    <t>tig00001600_g9401.t1</t>
  </si>
  <si>
    <t>gi|923124590|ref|XP_013755763.1|</t>
  </si>
  <si>
    <t>Eukaryota-undef-undef-undef-undef-Apusomonadidae-Thecamonas-Thecamonas_trahens-XP_013755763</t>
  </si>
  <si>
    <t>tig00020616_g12271.t1</t>
  </si>
  <si>
    <t>tig00020710_g13226.t1</t>
  </si>
  <si>
    <t>tig00020904_g15155.t1</t>
  </si>
  <si>
    <t>gi|545709982|ref|XP_005707300.1|</t>
  </si>
  <si>
    <t>Eukaryota-undef-undef-Bangiophyceae-Cyanidiales-Cyanidiaceae-Galdieria-Galdieria_sulphuraria-XP_005707300</t>
  </si>
  <si>
    <t>tig00020934_g16126.t1</t>
  </si>
  <si>
    <t>gi|443724218|gb|ELU12330.1|</t>
  </si>
  <si>
    <t>Eukaryota-Metazoa-Annelida-Polychaeta-Capitellida-Capitellidae-Capitella-Capitella_teleta-ELU12330</t>
  </si>
  <si>
    <t>tig00021014_g17090.t1</t>
  </si>
  <si>
    <t>tig00021073_g18044.t1</t>
  </si>
  <si>
    <t>gi|330797498|ref|XP_003286797.1|</t>
  </si>
  <si>
    <t>Eukaryota-undef-undef-undef-Dictyosteliida-undef-Dictyostelium-Dictyostelium_purpureum-XP_003286797</t>
  </si>
  <si>
    <t>tig00021290_g19973.t1</t>
  </si>
  <si>
    <t>gi|498955271|ref|XP_004544421.1|</t>
  </si>
  <si>
    <t>Eukaryota-Metazoa-Chordata-Actinopteri-Cichliformes-Cichlidae-Maylandia-Maylandia_zebra-XP_004544421</t>
  </si>
  <si>
    <t>tig00000241_g20938.t1</t>
  </si>
  <si>
    <t>gi|935661126|ref|WP_054493584.1|</t>
  </si>
  <si>
    <t>Bacteria-undef-Chloroflexi-Ardenticatenia-Ardenticatenales-Ardenticatenaceae-Ardenticatena-Ardenticatena_maritima-WP_054493584</t>
  </si>
  <si>
    <t>tig00021494_g21913.t1</t>
  </si>
  <si>
    <t>gi|831778230|ref|XP_012755347.1|</t>
  </si>
  <si>
    <t>Eukaryota-undef-undef-undef-Dictyosteliida-undef-Acytostelium-Acytostelium_subglobosum-XP_012755347</t>
  </si>
  <si>
    <t>tig00021612_g22884.t1</t>
  </si>
  <si>
    <t>gi|315467822|tpg|DAA33957.1|</t>
  </si>
  <si>
    <t>Eukaryota-undef-undef-Oomycetes-Peronosporales-undef-Phytophthora-Phytophthora_sojae-DAA33957</t>
  </si>
  <si>
    <t>tig00000622_g2632.t1</t>
  </si>
  <si>
    <t>gi|971516815|dbj|GAQ81406.1|</t>
  </si>
  <si>
    <t>Eukaryota-Viridiplantae-Streptophyta-Klebsormidiophyceae-Klebsormidiales-Klebsormidiaceae-Klebsormidium-Klebsormidium_flaccidum-GAQ81406</t>
  </si>
  <si>
    <t>tig00000903_g5533.t1</t>
  </si>
  <si>
    <t>gi|168016472|ref|XP_001760773.1|</t>
  </si>
  <si>
    <t>Eukaryota-Viridiplantae-Streptophyta-Bryopsida-Funariales-Funariaceae-Physcomitrella-Physcomitrella_patens-XP_001760773</t>
  </si>
  <si>
    <t>tig00001187_g7456.t1</t>
  </si>
  <si>
    <t>gi|765131019|ref|XP_011477784.1|</t>
  </si>
  <si>
    <t>Eukaryota-Metazoa-Chordata-Actinopteri-Beloniformes-Adrianichthyidae-Oryzias-Oryzias_latipes-XP_011477784</t>
  </si>
  <si>
    <t>tig00001371_g8428.t1</t>
  </si>
  <si>
    <t>gi|651374051|ref|WP_026486278.1|</t>
  </si>
  <si>
    <t>Bacteria-undef-Firmicutes-Clostridia-Thermoanaerobacterales-Thermoanaerobacteraceae-Caldanaerobius-Caldanaerobius_polysaccharolyticus-WP_026486278</t>
  </si>
  <si>
    <t>tig00020616_g12272.t1</t>
  </si>
  <si>
    <t>gi|760448407|ref|XP_011401272.1|</t>
  </si>
  <si>
    <t>Eukaryota-Viridiplantae-Chlorophyta-Trebouxiophyceae-Chlorellales-Chlorellaceae-Auxenochlorella-Auxenochlorella_protothecoides-XP_011401272</t>
  </si>
  <si>
    <t>tig00020710_g13227.t1</t>
  </si>
  <si>
    <t>tig00020904_g15156.t1</t>
  </si>
  <si>
    <t>gi|544210669|ref|XP_005535735.1|</t>
  </si>
  <si>
    <t>Eukaryota-undef-undef-Bangiophyceae-Cyanidiales-Cyanidiaceae-Cyanidioschyzon-Cyanidioschyzon_merolae-XP_005535735</t>
  </si>
  <si>
    <t>tig00020938_g16127.t1</t>
  </si>
  <si>
    <t>gi|303279136|ref|XP_003058861.1|</t>
  </si>
  <si>
    <t>Eukaryota-Viridiplantae-Chlorophyta-Mamiellophyceae-Mamiellales-Mamiellaceae-Micromonas-Micromonas_pusilla-XP_003058861</t>
  </si>
  <si>
    <t>tig00021014_g17091.t1</t>
  </si>
  <si>
    <t>tig00021073_g18045.t1</t>
  </si>
  <si>
    <t>gi|971520369|dbj|GAQ77827.1|</t>
  </si>
  <si>
    <t>Eukaryota-Viridiplantae-Streptophyta-Klebsormidiophyceae-Klebsormidiales-Klebsormidiaceae-Klebsormidium-Klebsormidium_flaccidum-GAQ77827</t>
  </si>
  <si>
    <t>tig00021290_g19974.t1</t>
  </si>
  <si>
    <t>gi|802565550|ref|XP_012067502.1|</t>
  </si>
  <si>
    <t>Eukaryota-Viridiplantae-Streptophyta-undef-Malpighiales-Euphorbiaceae-Jatropha-Jatropha_curcas-XP_012067502</t>
  </si>
  <si>
    <t>tig00000241_g20939.t1</t>
  </si>
  <si>
    <t>gi|544217180|ref|XP_005538734.1|</t>
  </si>
  <si>
    <t>Eukaryota-undef-undef-Bangiophyceae-Cyanidiales-Cyanidiaceae-Cyanidioschyzon-Cyanidioschyzon_merolae-XP_005538734</t>
  </si>
  <si>
    <t>tig00021612_g22885.t1</t>
  </si>
  <si>
    <t>gi|923137957|ref|XP_013762443.1|</t>
  </si>
  <si>
    <t>Eukaryota-undef-undef-undef-undef-Apusomonadidae-Thecamonas-Thecamonas_trahens-XP_013762443</t>
  </si>
  <si>
    <t>tig00000622_g2633.t1</t>
  </si>
  <si>
    <t>gi|501563056|ref|WP_012567522.1|</t>
  </si>
  <si>
    <t>Bacteria-undef-Proteobacteria-Alphaproteobacteria-Rhodospirillales-Rhodospirillaceae-Rhodospirillum-Rhodospirillum_centenum-WP_012567522</t>
  </si>
  <si>
    <t>tig00000903_g5534.t1</t>
  </si>
  <si>
    <t>gi|926625069|ref|XP_013778016.1|</t>
  </si>
  <si>
    <t>Eukaryota-Metazoa-Arthropoda-Merostomata-Xiphosura-Limulidae-Limulus-Limulus_polyphemus-XP_013778016</t>
  </si>
  <si>
    <t>tig00001187_g7457.t1</t>
  </si>
  <si>
    <t>gi|397194690|gb|AFO37824.1|</t>
  </si>
  <si>
    <t>Eukaryota-Viridiplantae-Streptophyta-Polypodiopsida-Salviniales-Marsileaceae-Marsilea-Marsilea_vestita-AFO37824</t>
  </si>
  <si>
    <t>tig00001604_g9403.t1</t>
  </si>
  <si>
    <t>gi|976921046|gb|KVI05749.1|</t>
  </si>
  <si>
    <t>Eukaryota-Viridiplantae-Streptophyta-undef-Asterales-Asteraceae-Cynara-Cynara_cardunculus-KVI05749</t>
  </si>
  <si>
    <t>tig00020538_g10347.t1</t>
  </si>
  <si>
    <t>tig00020616_g12273.t1</t>
  </si>
  <si>
    <t>gi|754349952|ref|XP_004345460.2|</t>
  </si>
  <si>
    <t>Eukaryota-undef-undef-Ichthyosporea-undef-undef-Capsaspora-Capsaspora_owczarzaki-XP_004345460</t>
  </si>
  <si>
    <t>tig00020938_g16128.t1</t>
  </si>
  <si>
    <t>gi|695371302|ref|XP_009514529.1|</t>
  </si>
  <si>
    <t>Eukaryota-undef-undef-Oomycetes-Peronosporales-undef-Phytophthora-Phytophthora_sojae-XP_009514529</t>
  </si>
  <si>
    <t>tig00021014_g17092.t1</t>
  </si>
  <si>
    <t>gi|747085102|ref|XP_011089992.1|</t>
  </si>
  <si>
    <t>Eukaryota-Viridiplantae-Streptophyta-undef-Lamiales-Pedaliaceae-Sesamum-Sesamum_indicum-XP_011089992</t>
  </si>
  <si>
    <t>tig00021612_g22886.t1</t>
  </si>
  <si>
    <t>gi|1011384064|ref|WP_062296814.1|</t>
  </si>
  <si>
    <t>Bacteria-undef-Cyanobacteria-undef-Nostocales-Nostocaceae-Nostoc-Nostoc_piscinale-WP_062296814</t>
  </si>
  <si>
    <t>tig00000282_g23835.t1</t>
  </si>
  <si>
    <t>tig00000498_g1664.t1</t>
  </si>
  <si>
    <t>gi|674237271|gb|KFK30036.1|</t>
  </si>
  <si>
    <t>Eukaryota-Viridiplantae-Streptophyta-undef-Brassicales-Brassicaceae-Arabis-Arabis_alpina-KFK30036</t>
  </si>
  <si>
    <t>tig00000622_g2634.t1</t>
  </si>
  <si>
    <t>gi|501726066|ref|WP_012626266.1|</t>
  </si>
  <si>
    <t>Bacteria-undef-Cyanobacteria-undef-Oscillatoriales-Cyanothecaceae-Cyanothece-Cyanothece_sp._PCC_7425-WP_012626266</t>
  </si>
  <si>
    <t>tig00000826_g4574.t1</t>
  </si>
  <si>
    <t>gi|647354173|ref|WP_025771962.1|</t>
  </si>
  <si>
    <t>Bacteria-undef-Proteobacteria-Gammaproteobacteria-Chromatiales-Ectothiorhodospiraceae-Thioalkalivibrio-Thioalkalivibrio_sp._HK1-WP_025771962</t>
  </si>
  <si>
    <t>tig00000903_g5535.t1</t>
  </si>
  <si>
    <t>gi|1012327031|gb|KYP38780.1|</t>
  </si>
  <si>
    <t>Eukaryota-Viridiplantae-Streptophyta-undef-Fabales-Fabaceae-Cajanus-Cajanus_cajan-KYP38780</t>
  </si>
  <si>
    <t>tig00001033_g6490.t1</t>
  </si>
  <si>
    <t>tig00001187_g7458.t1</t>
  </si>
  <si>
    <t>gi|586765701|ref|XP_006855355.1|</t>
  </si>
  <si>
    <t>Eukaryota-Viridiplantae-Streptophyta-undef-Amborellales-Amborellaceae-Amborella-Amborella_trichopoda-XP_006855355</t>
  </si>
  <si>
    <t>tig00001371_g8430.t1</t>
  </si>
  <si>
    <t>gi|514650842|ref|XP_004998840.1|</t>
  </si>
  <si>
    <t>Eukaryota-undef-undef-undef-Choanoflagellida-Salpingoecidae-Salpingoeca-Salpingoeca_rosetta-XP_004998840</t>
  </si>
  <si>
    <t>tig00001604_g9404.t1</t>
  </si>
  <si>
    <t>gi|545370090|ref|XP_005649717.1|</t>
  </si>
  <si>
    <t>Eukaryota-Viridiplantae-Chlorophyta-Trebouxiophyceae-undef-Coccomyxaceae-Coccomyxa-Coccomyxa_subellipsoidea-XP_005649717</t>
  </si>
  <si>
    <t>tig00020538_g10348.t1</t>
  </si>
  <si>
    <t>gi|655966327|ref|WP_029008972.1|</t>
  </si>
  <si>
    <t>Bacteria-undef-Proteobacteria-Alphaproteobacteria-Rhodospirillales-Rhodospirillaceae-Azospirillum-Azospirillum_halopraeferens-WP_029008972</t>
  </si>
  <si>
    <t>tig00020616_g12274.t1</t>
  </si>
  <si>
    <t>gi|470525382|ref|XP_004356598.1|</t>
  </si>
  <si>
    <t>Eukaryota-undef-undef-undef-Longamoebia-Acanthamoebidae-Acanthamoeba-Acanthamoeba_castellanii-XP_004356598</t>
  </si>
  <si>
    <t>tig00020816_g14180.t1</t>
  </si>
  <si>
    <t>tig00020938_g16129.t1</t>
  </si>
  <si>
    <t>gi|159466730|ref|XP_001691551.1|</t>
  </si>
  <si>
    <t>Eukaryota-Viridiplantae-Chlorophyta-Chlorophyceae-Chlamydomonadales-Chlamydomonadaceae-Chlamydomonas-Chlamydomonas_reinhardtii-XP_001691551</t>
  </si>
  <si>
    <t>tig00021014_g17093.t1</t>
  </si>
  <si>
    <t>gi|729712077|emb|CEI91579.1|</t>
  </si>
  <si>
    <t>Eukaryota-Fungi-Mucoromycota-undef-Mucorales-Rhizopodaceae-Rhizopus-Rhizopus_microsporus-CEI91579</t>
  </si>
  <si>
    <t>tig00021137_g19014.t1</t>
  </si>
  <si>
    <t>tig00000241_g20941.t1</t>
  </si>
  <si>
    <t>gi|695004453|ref|XP_009388638.1|</t>
  </si>
  <si>
    <t>Eukaryota-Viridiplantae-Streptophyta-Liliopsida-Zingiberales-Musaceae-Musa-Musa_acuminata-XP_009388638</t>
  </si>
  <si>
    <t>tig00021612_g22887.t1</t>
  </si>
  <si>
    <t>gi|353243161|emb|CCA74735.1|</t>
  </si>
  <si>
    <t>Eukaryota-Fungi-Basidiomycota-Agaricomycetes-Sebacinales-Serendipitaceae-Serendipita-Serendipita_indica-CCA74735</t>
  </si>
  <si>
    <t>tig00000498_g1665.t1</t>
  </si>
  <si>
    <t>gi|302765971|ref|XP_002966406.1|</t>
  </si>
  <si>
    <t>Eukaryota-Viridiplantae-Streptophyta-Lycopodiopsida-Selaginellales-Selaginellaceae-Selaginella-Selaginella_moellendorffii-XP_002966406</t>
  </si>
  <si>
    <t>tig00001033_g6491.t1</t>
  </si>
  <si>
    <t>gi|499885095|ref|WP_011565829.1|</t>
  </si>
  <si>
    <t>Bacteria-undef-Actinobacteria-Rubrobacteria-Rubrobacterales-Rubrobacteraceae-Rubrobacter-Rubrobacter_xylanophilus-WP_011565829</t>
  </si>
  <si>
    <t>tig00001187_g7459.t1</t>
  </si>
  <si>
    <t>tig00001604_g9405.t1</t>
  </si>
  <si>
    <t>gi|551625260|ref|XP_005792768.1|</t>
  </si>
  <si>
    <t>Eukaryota-undef-undef-undef-Isochrysidales-Noelaerhabdaceae-Emiliania-Emiliania_huxleyi-XP_005792768</t>
  </si>
  <si>
    <t>tig00020563_g11310.t1</t>
  </si>
  <si>
    <t>gi|591365688|ref|XP_007057708.1|</t>
  </si>
  <si>
    <t>Eukaryota-Metazoa-Chordata-undef-Testudines-Cheloniidae-Chelonia-Chelonia_mydas-XP_007057708</t>
  </si>
  <si>
    <t>tig00020616_g12275.t1</t>
  </si>
  <si>
    <t>gi|929316631|ref|XP_014036143.1|</t>
  </si>
  <si>
    <t>Eukaryota-Metazoa-Chordata-Actinopteri-Salmoniformes-Salmonidae-Salmo-Salmo_salar-XP_014036143</t>
  </si>
  <si>
    <t>tig00020904_g15159.t1</t>
  </si>
  <si>
    <t>gi|1056694866|ref|WP_068121002.1|</t>
  </si>
  <si>
    <t>Bacteria-undef-Bacteroidetes-undef-Bacteroidetes Order II. Incertae sedis-Rhodothermaceae-undef-Rhodothermaceae_bacterium_RA-WP_068121002</t>
  </si>
  <si>
    <t>tig00000241_g20942.t1</t>
  </si>
  <si>
    <t>gi|326934323|ref|XP_003213240.1|</t>
  </si>
  <si>
    <t>Eukaryota-Metazoa-Chordata-Aves-Galliformes-Phasianidae-Meleagris-Meleagris_gallopavo-XP_003213240</t>
  </si>
  <si>
    <t>tig00000282_g23837.t1</t>
  </si>
  <si>
    <t>gi|918407624|ref|WP_052458890.1|</t>
  </si>
  <si>
    <t>Bacteria-undef-Proteobacteria-Alphaproteobacteria-Rhizobiales-Phyllobacteriaceae-Mesorhizobium-Mesorhizobium_sp._SOD10-WP_052458890</t>
  </si>
  <si>
    <t>tig00000498_g1666.t1</t>
  </si>
  <si>
    <t>gi|919077657|ref|XP_013419958.1|</t>
  </si>
  <si>
    <t>Eukaryota-Metazoa-Brachiopoda-Lingulata-Lingulida-Lingulidae-Lingula-Lingula_anatina-XP_013419958</t>
  </si>
  <si>
    <t>tig00000622_g2636.t1</t>
  </si>
  <si>
    <t>gi|929111651|ref|XP_014067145.1|</t>
  </si>
  <si>
    <t>Eukaryota-Metazoa-Chordata-Actinopteri-Salmoniformes-Salmonidae-Salmo-Salmo_salar-XP_014067145</t>
  </si>
  <si>
    <t>tig00001033_g6492.t1</t>
  </si>
  <si>
    <t>gi|831553223|ref|XP_012728969.1|</t>
  </si>
  <si>
    <t>Eukaryota-Metazoa-Chordata-Actinopteri-Cyprinodontiformes-Fundulidae-Fundulus-Fundulus_heteroclitus-XP_012728969</t>
  </si>
  <si>
    <t>tig00001187_g7460.t1</t>
  </si>
  <si>
    <t>gi|761949502|gb|KIY69190.1|</t>
  </si>
  <si>
    <t>Eukaryota-Fungi-Basidiomycota-Agaricomycetes-Agaricales-Physalacriaceae-Cylindrobasidium-Cylindrobasidium_torrendii-KIY69190</t>
  </si>
  <si>
    <t>tig00001371_g8432.t1</t>
  </si>
  <si>
    <t>gi|1004139340|gb|KXZ47347.1|</t>
  </si>
  <si>
    <t>Eukaryota-Viridiplantae-Chlorophyta-Chlorophyceae-Chlamydomonadales-Volvocaceae-Gonium-Gonium_pectorale-KXZ47347</t>
  </si>
  <si>
    <t>tig00020616_g12276.t1</t>
  </si>
  <si>
    <t>gi|1013943028|gb|KYQ96709.1|</t>
  </si>
  <si>
    <t>Eukaryota-undef-undef-undef-Dictyosteliida-undef-Dictyostelium-Dictyostelium_lacteum-KYQ96709</t>
  </si>
  <si>
    <t>tig00021073_g18049.t1</t>
  </si>
  <si>
    <t>gi|752741207|ref|WP_041388329.1|</t>
  </si>
  <si>
    <t>Bacteria-undef-Bacteroidetes-Sphingobacteriia-Sphingobacteriales-Sphingobacteriaceae-Sphingobacterium-Sphingobacterium_sp._21-WP_041388329</t>
  </si>
  <si>
    <t>tig00000241_g20943.t1</t>
  </si>
  <si>
    <t>gi|699743686|gb|KGM85842.1|</t>
  </si>
  <si>
    <t>Bacteria-undef-Proteobacteria-Alphaproteobacteria-Rhodobacterales-Rhodobacteraceae-Roseovarius-Roseovarius_mucosus-KGM85842</t>
  </si>
  <si>
    <t>tig00021612_g22889.t1</t>
  </si>
  <si>
    <t>gi|168036742|ref|XP_001770865.1|</t>
  </si>
  <si>
    <t>Eukaryota-Viridiplantae-Streptophyta-Bryopsida-Funariales-Funariaceae-Physcomitrella-Physcomitrella_patens-XP_001770865</t>
  </si>
  <si>
    <t>tig00000498_g1667.t1</t>
  </si>
  <si>
    <t>gi|721363203|gb|AIX09862.1|</t>
  </si>
  <si>
    <t>Eukaryota-Viridiplantae-Streptophyta-Charophyceae-Charales-Characeae-Chara-Chara_australis-AIX09862</t>
  </si>
  <si>
    <t>tig00000826_g4577.t1</t>
  </si>
  <si>
    <t>gi|849272122|dbj|GAO85437.1|</t>
  </si>
  <si>
    <t>Eukaryota-Fungi-Ascomycota-Eurotiomycetes-Eurotiales-Aspergillaceae-Aspergillus-Aspergillus_udagawae-GAO85437</t>
  </si>
  <si>
    <t>tig00001187_g7461.t1</t>
  </si>
  <si>
    <t>gi|1013939654|gb|KYQ93343.1|</t>
  </si>
  <si>
    <t>Eukaryota-undef-undef-undef-Dictyosteliida-undef-Dictyostelium-Dictyostelium_lacteum-KYQ93343</t>
  </si>
  <si>
    <t>tig00001371_g8433.t1</t>
  </si>
  <si>
    <t>gi|303285224|ref|XP_003061902.1|</t>
  </si>
  <si>
    <t>Eukaryota-Viridiplantae-Chlorophyta-Mamiellophyceae-Mamiellales-Mamiellaceae-Micromonas-Micromonas_pusilla-XP_003061902</t>
  </si>
  <si>
    <t>tig00020538_g10351.t1</t>
  </si>
  <si>
    <t>tig00020563_g11312.t1</t>
  </si>
  <si>
    <t>gi|916753889|ref|WP_051360945.1|</t>
  </si>
  <si>
    <t>Bacteria-undef-Proteobacteria-Alphaproteobacteria-Rhodobacterales-Rhodobacteraceae-Pseudophaeobacter-Pseudophaeobacter_arcticus-WP_051360945</t>
  </si>
  <si>
    <t>tig00020710_g13231.t1</t>
  </si>
  <si>
    <t>tig00020816_g14183.t1</t>
  </si>
  <si>
    <t>gi|160694375|gb|ABX46615.1|</t>
  </si>
  <si>
    <t>Eukaryota-Viridiplantae-Streptophyta-Bryopsida-Funariales-Funariaceae-Physcomitrella-Physcomitrella_patens-ABX46615</t>
  </si>
  <si>
    <t>tig00020904_g15161.t1</t>
  </si>
  <si>
    <t>gi|566209072|ref|XP_006373817.1|</t>
  </si>
  <si>
    <t>Eukaryota-Viridiplantae-Streptophyta-undef-Malpighiales-Salicaceae-Populus-Populus_trichocarpa-XP_006373817</t>
  </si>
  <si>
    <t>tig00020938_g16132.t1</t>
  </si>
  <si>
    <t>gi|695626054|ref|WP_032608335.1|</t>
  </si>
  <si>
    <t>Bacteria-undef-Proteobacteria-Gammaproteobacteria-Enterobacterales-undef-undef-undef-WP_032608335</t>
  </si>
  <si>
    <t>tig00021073_g18050.t1</t>
  </si>
  <si>
    <t>gi|499904436|ref|WP_011585170.1|</t>
  </si>
  <si>
    <t>Bacteria-undef-Bacteroidetes-Cytophagia-Cytophagales-Cytophagaceae-Cytophaga-Cytophaga_hutchinsonii-WP_011585170</t>
  </si>
  <si>
    <t>tig00021137_g19017.t1</t>
  </si>
  <si>
    <t>tig00021494_g21919.t1</t>
  </si>
  <si>
    <t>gi|504943544|ref|WP_015130646.1|</t>
  </si>
  <si>
    <t>Bacteria-undef-Cyanobacteria-undef-Nostocales-Rivulariaceae-Calothrix-Calothrix_sp._PCC_7507-WP_015130646</t>
  </si>
  <si>
    <t>tig00021612_g22890.t1</t>
  </si>
  <si>
    <t>gi|731437257|ref|XP_010646155.1|</t>
  </si>
  <si>
    <t>Eukaryota-Viridiplantae-Streptophyta-undef-Vitales-Vitaceae-Vitis-Vitis_vinifera-XP_010646155</t>
  </si>
  <si>
    <t>tig00000093_g3613.t1</t>
  </si>
  <si>
    <t>gi|148909061|gb|ABR17633.1|</t>
  </si>
  <si>
    <t>Eukaryota-Viridiplantae-Streptophyta-undef-Pinales-Pinaceae-Picea-Picea_sitchensis-ABR17633</t>
  </si>
  <si>
    <t>tig00000826_g4577.t2</t>
  </si>
  <si>
    <t>gi|671381958|ref|XP_008720868.1|</t>
  </si>
  <si>
    <t>Eukaryota-Fungi-Ascomycota-Eurotiomycetes-Chaetothyriales-Cyphellophoraceae-Cyphellophora-Cyphellophora_europaea-XP_008720868</t>
  </si>
  <si>
    <t>tig00000940_g5539.t1</t>
  </si>
  <si>
    <t>gi|938066297|gb|KPP66473.1|</t>
  </si>
  <si>
    <t>Eukaryota-Metazoa-Chordata-Actinopteri-Osteoglossiformes-Osteoglossidae-Scleropages-Scleropages_formosus-KPP66473</t>
  </si>
  <si>
    <t>tig00001033_g6494.t1</t>
  </si>
  <si>
    <t>gi|1059417576|ref|XP_017781618.1|</t>
  </si>
  <si>
    <t>Eukaryota-Metazoa-Arthropoda-Insecta-Coleoptera-Silphidae-Nicrophorus-Nicrophorus_vespilloides-XP_017781618</t>
  </si>
  <si>
    <t>tig00001187_g7462.t1</t>
  </si>
  <si>
    <t>gi|1058213222|gb|JAT10127.1|</t>
  </si>
  <si>
    <t>Eukaryota-Metazoa-Arthropoda-Insecta-Hemiptera-Cicadellidae-Graphocephala-Graphocephala_atropunctata-JAT10127</t>
  </si>
  <si>
    <t>tig00001371_g8434.t1</t>
  </si>
  <si>
    <t>gi|971505916|dbj|GAQ92289.1|</t>
  </si>
  <si>
    <t>Eukaryota-Viridiplantae-Streptophyta-Klebsormidiophyceae-Klebsormidiales-Klebsormidiaceae-Klebsormidium-Klebsormidium_flaccidum-GAQ92289</t>
  </si>
  <si>
    <t>tig00020538_g10352.t1</t>
  </si>
  <si>
    <t>tig00020616_g12278.t1</t>
  </si>
  <si>
    <t>gi|290986540|ref|XP_002675982.1|</t>
  </si>
  <si>
    <t>Eukaryota-undef-undef-Heterolobosea-Schizopyrenida-Vahlkampfiidae-Naegleria-Naegleria_gruberi-XP_002675982</t>
  </si>
  <si>
    <t>tig00020816_g14184.t1</t>
  </si>
  <si>
    <t>tig00020904_g15162.t1</t>
  </si>
  <si>
    <t>gi|802551148|ref|XP_012064642.1|</t>
  </si>
  <si>
    <t>Eukaryota-Viridiplantae-Streptophyta-undef-Malpighiales-Euphorbiaceae-Jatropha-Jatropha_curcas-XP_012064642</t>
  </si>
  <si>
    <t>tig00020938_g16133.t1</t>
  </si>
  <si>
    <t>tig00021494_g21920.t1</t>
  </si>
  <si>
    <t>gi|975089272|ref|XP_015276959.1|</t>
  </si>
  <si>
    <t>Eukaryota-Metazoa-Chordata-undef-Squamata-Gekkonidae-Gekko-Gekko_japonicus-XP_015276959</t>
  </si>
  <si>
    <t>tig00021612_g22891.t1</t>
  </si>
  <si>
    <t>gi|343425548|emb|CBQ69083.1|</t>
  </si>
  <si>
    <t>Eukaryota-Fungi-Basidiomycota-Ustilaginomycetes-Ustilaginales-Ustilaginaceae-Sporisorium-Sporisorium_reilianum-CBQ69083</t>
  </si>
  <si>
    <t>tig00000057_g69.t1</t>
  </si>
  <si>
    <t>gi|488779048|ref|WP_002691455.1|</t>
  </si>
  <si>
    <t>Bacteria-undef-Proteobacteria-Gammaproteobacteria-Thiotrichales-Thiotrichaceae-Beggiatoa-Beggiatoa_alba-WP_002691455</t>
  </si>
  <si>
    <t>tig00000545_g2006.t1</t>
  </si>
  <si>
    <t>gi|1049324861|gb|OCR02866.1|</t>
  </si>
  <si>
    <t>Bacteria-undef-Cyanobacteria-undef-Oscillatoriales-undef-undef-Oscillatoriales_cyanobacterium_USR001-OCR02866</t>
  </si>
  <si>
    <t>tig00000767_g3950.t2</t>
  </si>
  <si>
    <t>tig00000851_g4909.t1</t>
  </si>
  <si>
    <t>gi|168066745|ref|XP_001785293.1|</t>
  </si>
  <si>
    <t>Eukaryota-Viridiplantae-Streptophyta-Bryopsida-Funariales-Funariaceae-Physcomitrella-Physcomitrella_patens-XP_001785293</t>
  </si>
  <si>
    <t>tig00001086_g6836.t1</t>
  </si>
  <si>
    <t>gi|302818580|ref|XP_002990963.1|</t>
  </si>
  <si>
    <t>Eukaryota-Viridiplantae-Streptophyta-Lycopodiopsida-Selaginellales-Selaginellaceae-Selaginella-Selaginella_moellendorffii-XP_002990963</t>
  </si>
  <si>
    <t>tig00001253_g7803.t1</t>
  </si>
  <si>
    <t>tig00001467_g8776.t1</t>
  </si>
  <si>
    <t>gi|764353535|ref|WP_044331297.1|</t>
  </si>
  <si>
    <t>Bacteria-undef-Proteobacteria-Alphaproteobacteria-Sphingomonadales-Sphingomonadaceae-Sphingomonas-Sphingomonas_hengshuiensis-WP_044331297</t>
  </si>
  <si>
    <t>tig00020675_g12612.t1</t>
  </si>
  <si>
    <t>gi|919005467|ref|XP_013384284.1|</t>
  </si>
  <si>
    <t>Eukaryota-Metazoa-Brachiopoda-Lingulata-Lingulida-Lingulidae-Lingula-Lingula_anatina-XP_013384284</t>
  </si>
  <si>
    <t>tig00000042_g15501.t1</t>
  </si>
  <si>
    <t>gi|731376158|ref|XP_010667476.1|</t>
  </si>
  <si>
    <t>Eukaryota-Viridiplantae-Streptophyta-undef-Caryophyllales-Chenopodiaceae-Beta-Beta_vulgaris-XP_010667476</t>
  </si>
  <si>
    <t>tig00021037_g17434.t1</t>
  </si>
  <si>
    <t>gi|470239081|ref|XP_004351306.1|</t>
  </si>
  <si>
    <t>Eukaryota-undef-undef-undef-Dictyosteliida-undef-Dictyostelium-Dictyostelium_fasciculatum-XP_004351306</t>
  </si>
  <si>
    <t>tig00021332_g20319.t1</t>
  </si>
  <si>
    <t>gi|71029838|ref|XP_764562.1|</t>
  </si>
  <si>
    <t>Eukaryota-undef-Apicomplexa-Aconoidasida-undef-Theileriidae-Theileria-Theileria_parva-XP_764562</t>
  </si>
  <si>
    <t>tig00021537_g22259.t1</t>
  </si>
  <si>
    <t>gi|663689905|ref|WP_030466980.1|</t>
  </si>
  <si>
    <t>Bacteria-undef-Actinobacteria-Actinobacteria-Pseudonocardiales-Pseudonocardiaceae-Lechevalieria-Lechevalieria_aerocolonigenes-WP_030466980</t>
  </si>
  <si>
    <t>tig00000339_g24178.t1</t>
  </si>
  <si>
    <t>gi|873240096|emb|CEL93788.1|</t>
  </si>
  <si>
    <t>Eukaryota-undef-Chromerida-undef-undef-undef-Vitrella-Vitrella_brassicaformis-CEL93788</t>
  </si>
  <si>
    <t>tig00000498_g1669.t1</t>
  </si>
  <si>
    <t>gi|922861252|gb|KOO29028.1|</t>
  </si>
  <si>
    <t>Eukaryota-undef-undef-undef-Prymnesiales-Chrysochromulinaceae-Chrysochromulina-Chrysochromulina_sp._CCMP291-KOO29028</t>
  </si>
  <si>
    <t>tig00000624_g2639.t1</t>
  </si>
  <si>
    <t>gi|552914764|gb|ESA00045.1|</t>
  </si>
  <si>
    <t>Eukaryota-Fungi-Mucoromycota-Glomeromycetes-Glomerales-Glomeraceae-Rhizophagus-Rhizophagus_irregularis-ESA00045</t>
  </si>
  <si>
    <t>tig00000093_g3614.t1</t>
  </si>
  <si>
    <t>tig00000826_g4578.t1</t>
  </si>
  <si>
    <t>gi|384485229|gb|EIE77409.1|</t>
  </si>
  <si>
    <t>Eukaryota-Fungi-Mucoromycota-undef-Mucorales-Rhizopodaceae-Rhizopus-Rhizopus_delemar-EIE77409</t>
  </si>
  <si>
    <t>tig00000940_g5540.t1</t>
  </si>
  <si>
    <t>gi|504985797|ref|WP_015172899.1|</t>
  </si>
  <si>
    <t>Bacteria-undef-Cyanobacteria-undef-Oscillatoriales-Coleofasciculaceae-Geitlerinema-Geitlerinema_sp._PCC_7407-WP_015172899</t>
  </si>
  <si>
    <t>tig00001033_g6495.t1</t>
  </si>
  <si>
    <t>gi|968546810|ref|WP_058574615.1|</t>
  </si>
  <si>
    <t>Bacteria-undef-Proteobacteria-Gammaproteobacteria-Chromatiales-Halothiobacillaceae-Halothiobacillus-undef-WP_058574615</t>
  </si>
  <si>
    <t>tig00001371_g8435.t1</t>
  </si>
  <si>
    <t>gi|196013849|ref|XP_002116785.1|</t>
  </si>
  <si>
    <t>Eukaryota-Metazoa-Placozoa-undef-undef-undef-Trichoplax-Trichoplax_adhaerens-XP_002116785</t>
  </si>
  <si>
    <t>tig00020538_g10353.t1</t>
  </si>
  <si>
    <t>gi|1026775276|gb|OAE34184.1|</t>
  </si>
  <si>
    <t>Eukaryota-Viridiplantae-Streptophyta-Marchantiopsida-Marchantiales-Marchantiaceae-Marchantia-Marchantia_polymorpha-OAE34184</t>
  </si>
  <si>
    <t>tig00020616_g12278.t2</t>
  </si>
  <si>
    <t>tig00020816_g14185.t1</t>
  </si>
  <si>
    <t>gi|857974574|emb|CEO99256.1|</t>
  </si>
  <si>
    <t>Eukaryota-undef-undef-undef-undef-Plasmodiophoridae-Plasmodiophora-Plasmodiophora_brassicae-CEO99256</t>
  </si>
  <si>
    <t>tig00020938_g16133.t2</t>
  </si>
  <si>
    <t>tig00021073_g18052.t1</t>
  </si>
  <si>
    <t>gi|764946768|ref|WP_044517263.1|</t>
  </si>
  <si>
    <t>Bacteria-undef-Actinobacteria-Actinobacteria-Corynebacteriales-Mycobacteriaceae-Mycobacterium-Mycobacterium_septicum-WP_044517263</t>
  </si>
  <si>
    <t>tig00000241_g20946.t1</t>
  </si>
  <si>
    <t>gi|998494946|ref|XP_015523109.1|</t>
  </si>
  <si>
    <t>Eukaryota-Metazoa-Arthropoda-Insecta-Hymenoptera-Diprionidae-Neodiprion-Neodiprion_lecontei-XP_015523109</t>
  </si>
  <si>
    <t>tig00021494_g21921.t1</t>
  </si>
  <si>
    <t>gi|1027015978|ref|XP_016605111.1|</t>
  </si>
  <si>
    <t>Eukaryota-Fungi-Chytridiomycota-Chytridiomycetes-Spizellomycetales-Spizellomycetaceae-Spizellomyces-Spizellomyces_punctatus-XP_016605111</t>
  </si>
  <si>
    <t>tig00000388_g24797.t1</t>
  </si>
  <si>
    <t>gi|971508463|dbj|GAQ89746.1|</t>
  </si>
  <si>
    <t>Eukaryota-Viridiplantae-Streptophyta-Klebsormidiophyceae-Klebsormidiales-Klebsormidiaceae-Klebsormidium-Klebsormidium_flaccidum-GAQ89746</t>
  </si>
  <si>
    <t>tig00000498_g1669.t2</t>
  </si>
  <si>
    <t>tig00000940_g5541.t1</t>
  </si>
  <si>
    <t>gi|6102770|emb|CAB59195.1|</t>
  </si>
  <si>
    <t>Eukaryota-undef-undef-Glaucocystophyceae-undef-Cyanophoraceae-Cyanophora-Cyanophora_paradoxa-CAB59195</t>
  </si>
  <si>
    <t>tig00001033_g6496.t1</t>
  </si>
  <si>
    <t>gi|543357879|ref|XP_005522975.1|</t>
  </si>
  <si>
    <t>Eukaryota-Metazoa-Chordata-Aves-Passeriformes-Paridae-Pseudopodoces-Pseudopodoces_humilis-XP_005522975</t>
  </si>
  <si>
    <t>tig00001371_g8436.t1</t>
  </si>
  <si>
    <t>tig00001604_g9410.t1</t>
  </si>
  <si>
    <t>gi|504983036|ref|WP_015170138.1|</t>
  </si>
  <si>
    <t>Bacteria-undef-Cyanobacteria-undef-Oscillatoriales-Coleofasciculaceae-Geitlerinema-Geitlerinema_sp._PCC_7407-WP_015170138</t>
  </si>
  <si>
    <t>tig00020816_g14186.t1</t>
  </si>
  <si>
    <t>gi|698786722|ref|XP_009826393.1|</t>
  </si>
  <si>
    <t>Eukaryota-undef-undef-Oomycetes-Saprolegniales-Saprolegniaceae-Aphanomyces-Aphanomyces_astaci-XP_009826393</t>
  </si>
  <si>
    <t>tig00020904_g15164.t1</t>
  </si>
  <si>
    <t>gi|971509149|dbj|GAQ89053.1|</t>
  </si>
  <si>
    <t>Eukaryota-Viridiplantae-Streptophyta-Klebsormidiophyceae-Klebsormidiales-Klebsormidiaceae-Klebsormidium-Klebsormidium_flaccidum-GAQ89053</t>
  </si>
  <si>
    <t>tig00020938_g16134.t1</t>
  </si>
  <si>
    <t>gi|740245680|ref|WP_038086656.1|</t>
  </si>
  <si>
    <t>Bacteria-undef-Cyanobacteria-undef-Nostocales-Tolypothrichaceae-Tolypothrix-Tolypothrix_bouteillei-WP_038086656</t>
  </si>
  <si>
    <t>tig00021014_g17099.t1</t>
  </si>
  <si>
    <t>tig00000241_g20947.t1</t>
  </si>
  <si>
    <t>gi|313241107|emb|CBY33404.1|</t>
  </si>
  <si>
    <t>Eukaryota-Metazoa-Chordata-Appendicularia-undef-Oikopleuridae-Oikopleura-Oikopleura_dioica-CBY33404</t>
  </si>
  <si>
    <t>tig00021494_g21922.t1</t>
  </si>
  <si>
    <t>tig00021612_g22893.t1</t>
  </si>
  <si>
    <t>gi|1005482529|ref|XP_015777954.1|</t>
  </si>
  <si>
    <t>Eukaryota-Metazoa-Cnidaria-Anthozoa-Scleractinia-Acroporidae-Acropora-Acropora_digitifera-XP_015777954</t>
  </si>
  <si>
    <t>tig00000282_g23842.t1</t>
  </si>
  <si>
    <t>gi|585716773|ref|XP_006825583.1|</t>
  </si>
  <si>
    <t>Eukaryota-Metazoa-Hemichordata-Enteropneusta-undef-Harrimaniidae-Saccoglossus-Saccoglossus_kowalevskii-XP_006825583</t>
  </si>
  <si>
    <t>tig00000388_g24798.t1</t>
  </si>
  <si>
    <t>gi|470439767|ref|XP_004339228.1|</t>
  </si>
  <si>
    <t>Eukaryota-undef-undef-undef-Longamoebia-Acanthamoebidae-Acanthamoeba-Acanthamoeba_castellanii-XP_004339228</t>
  </si>
  <si>
    <t>tig00000441_g696.t1</t>
  </si>
  <si>
    <t>tig00000498_g1670.t1</t>
  </si>
  <si>
    <t>gi|514764217|ref|XP_004965456.1|</t>
  </si>
  <si>
    <t>Eukaryota-Viridiplantae-Streptophyta-Liliopsida-Poales-Poaceae-Setaria-Setaria_italica-XP_004965456</t>
  </si>
  <si>
    <t>tig00000624_g2641.t1</t>
  </si>
  <si>
    <t>gi|330840319|ref|XP_003292165.1|</t>
  </si>
  <si>
    <t>Eukaryota-undef-undef-undef-Dictyosteliida-undef-Dictyostelium-Dictyostelium_purpureum-XP_003292165</t>
  </si>
  <si>
    <t>tig00000826_g4580.t1</t>
  </si>
  <si>
    <t>gi|566021940|gb|ETI44851.1|</t>
  </si>
  <si>
    <t>Eukaryota-undef-undef-Oomycetes-Peronosporales-undef-Phytophthora-Phytophthora_parasitica-ETI44851</t>
  </si>
  <si>
    <t>tig00000940_g5542.t1</t>
  </si>
  <si>
    <t>tig00001187_g7465.t1</t>
  </si>
  <si>
    <t>gi|551665536|ref|XP_005835530.1|</t>
  </si>
  <si>
    <t>Eukaryota-undef-undef-Cryptophyta-Pyrenomonadales-Geminigeraceae-Guillardia-Guillardia_theta-XP_005835530</t>
  </si>
  <si>
    <t>tig00001371_g8437.t1</t>
  </si>
  <si>
    <t>gi|515890253|ref|WP_017320836.1|</t>
  </si>
  <si>
    <t>Bacteria-undef-Cyanobacteria-undef-undef-undef-undef-cyanobacterium_PCC_7702-WP_017320836</t>
  </si>
  <si>
    <t>tig00001604_g9411.t1</t>
  </si>
  <si>
    <t>gi|560121488|emb|CDJ93879.1|</t>
  </si>
  <si>
    <t>Eukaryota-Metazoa-Nematoda-Chromadorea-Rhabditida-Haemonchidae-Haemonchus-Haemonchus_contortus-CDJ93879</t>
  </si>
  <si>
    <t>tig00020616_g12280.t1</t>
  </si>
  <si>
    <t>gi|971520599|dbj|GAQ77586.1|</t>
  </si>
  <si>
    <t>Eukaryota-Viridiplantae-Streptophyta-Klebsormidiophyceae-Klebsormidiales-Klebsormidiaceae-Klebsormidium-Klebsormidium_flaccidum-GAQ77586</t>
  </si>
  <si>
    <t>tig00021073_g18054.t1</t>
  </si>
  <si>
    <t>gi|1013937311|gb|KYQ91007.1|</t>
  </si>
  <si>
    <t>Eukaryota-undef-undef-undef-Dictyosteliida-undef-Dictyostelium-Dictyostelium_lacteum-KYQ91007</t>
  </si>
  <si>
    <t>tig00000241_g20948.t1</t>
  </si>
  <si>
    <t>gi|942393329|gb|JAN78594.1|</t>
  </si>
  <si>
    <t>Eukaryota-Metazoa-Arthropoda-Branchiopoda-Diplostraca-Daphniidae-Daphnia-Daphnia_magna-JAN78594</t>
  </si>
  <si>
    <t>tig00021612_g22894.t1</t>
  </si>
  <si>
    <t>gi|493682076|ref|WP_006632239.1|</t>
  </si>
  <si>
    <t>Bacteria-undef-Cyanobacteria-undef-Oscillatoriales-Microcoleaceae-Microcoleus-Microcoleus_vaginatus-WP_006632239</t>
  </si>
  <si>
    <t>tig00000282_g23843.t1</t>
  </si>
  <si>
    <t>gi|1013946978|gb|KYR00650.1|</t>
  </si>
  <si>
    <t>Eukaryota-undef-undef-undef-Dictyosteliida-undef-Dictyostelium-Dictyostelium_lacteum-KYR00650</t>
  </si>
  <si>
    <t>tig00000441_g697.t1</t>
  </si>
  <si>
    <t>tig00000498_g1671.t1</t>
  </si>
  <si>
    <t>gi|384485931|gb|EIE78111.1|</t>
  </si>
  <si>
    <t>Eukaryota-Fungi-Mucoromycota-undef-Mucorales-Rhizopodaceae-Rhizopus-Rhizopus_delemar-EIE78111</t>
  </si>
  <si>
    <t>tig00000093_g3617.t1</t>
  </si>
  <si>
    <t>tig00000826_g4581.t1</t>
  </si>
  <si>
    <t>gi|857972906|emb|CEP00911.1|</t>
  </si>
  <si>
    <t>Eukaryota-undef-undef-undef-undef-Plasmodiophoridae-Plasmodiophora-Plasmodiophora_brassicae-CEP00911</t>
  </si>
  <si>
    <t>tig00001033_g6498.t1</t>
  </si>
  <si>
    <t>gi|935607115|ref|WP_054469090.1|</t>
  </si>
  <si>
    <t>Bacteria-undef-Cyanobacteria-undef-Oscillatoriales-Microcoleaceae-Planktothricoides-Planktothricoides_sp._SR001-WP_054469090</t>
  </si>
  <si>
    <t>tig00001187_g7466.t1</t>
  </si>
  <si>
    <t>gi|958571842|gb|ALQ56931.1|</t>
  </si>
  <si>
    <t>Eukaryota-Viridiplantae-Streptophyta-Liliopsida-Asparagales-Iridaceae-Crocus-Crocus_ancyrensis-ALQ56931</t>
  </si>
  <si>
    <t>tig00001371_g8438.t1</t>
  </si>
  <si>
    <t>gi|971507909|dbj|GAQ90292.1|</t>
  </si>
  <si>
    <t>Eukaryota-Viridiplantae-Streptophyta-Klebsormidiophyceae-Klebsormidiales-Klebsormidiaceae-Klebsormidium-Klebsormidium_flaccidum-GAQ90292</t>
  </si>
  <si>
    <t>tig00001604_g9412.t1</t>
  </si>
  <si>
    <t>tig00020538_g10356.t1</t>
  </si>
  <si>
    <t>gi|585668488|ref|XP_006817502.1|</t>
  </si>
  <si>
    <t>Eukaryota-Metazoa-Hemichordata-Enteropneusta-undef-Harrimaniidae-Saccoglossus-Saccoglossus_kowalevskii-XP_006817502</t>
  </si>
  <si>
    <t>tig00020816_g14188.t1</t>
  </si>
  <si>
    <t>gi|1025303931|ref|XP_016500127.1|</t>
  </si>
  <si>
    <t>Eukaryota-Viridiplantae-Streptophyta-undef-Solanales-Solanaceae-Nicotiana-Nicotiana_tabacum-XP_016500127</t>
  </si>
  <si>
    <t>tig00020904_g15166.t1</t>
  </si>
  <si>
    <t>gi|594084567|ref|XP_006065839.1|</t>
  </si>
  <si>
    <t>Eukaryota-Metazoa-Chordata-Mammalia-undef-Bovidae-Bubalus-Bubalus_bubalis-XP_006065839</t>
  </si>
  <si>
    <t>tig00021014_g17101.t1</t>
  </si>
  <si>
    <t>tig00021073_g18055.t1</t>
  </si>
  <si>
    <t>tig00000241_g20949.t1</t>
  </si>
  <si>
    <t>gi|470266479|ref|XP_004361768.1|</t>
  </si>
  <si>
    <t>Eukaryota-undef-undef-undef-Dictyosteliida-undef-Dictyostelium-Dictyostelium_fasciculatum-XP_004361768</t>
  </si>
  <si>
    <t>tig00021612_g22895.t1</t>
  </si>
  <si>
    <t>tig00000441_g698.t1</t>
  </si>
  <si>
    <t>tig00000498_g1672.t1</t>
  </si>
  <si>
    <t>gi|255071235|ref|XP_002507699.1|</t>
  </si>
  <si>
    <t>Eukaryota-Viridiplantae-Chlorophyta-Mamiellophyceae-Mamiellales-Mamiellaceae-Micromonas-Micromonas_commoda-XP_002507699</t>
  </si>
  <si>
    <t>tig00000093_g3617.t2</t>
  </si>
  <si>
    <t>tig00000940_g5544.t1</t>
  </si>
  <si>
    <t>gi|505015233|ref|WP_015202335.1|</t>
  </si>
  <si>
    <t>Bacteria-undef-Cyanobacteria-undef-Oscillatoriales-Gomontiellaceae-Crinalium-Crinalium_epipsammum-WP_015202335</t>
  </si>
  <si>
    <t>tig00001033_g6499.t1</t>
  </si>
  <si>
    <t>gi|60677359|emb|CAH04959.1|</t>
  </si>
  <si>
    <t>Eukaryota-undef-undef-Glaucocystophyceae-undef-Cyanophoraceae-Cyanophora-Cyanophora_paradoxa-CAH04959</t>
  </si>
  <si>
    <t>tig00001187_g7467.t1</t>
  </si>
  <si>
    <t>gi|511820442|ref|WP_016400891.1|</t>
  </si>
  <si>
    <t>Bacteria-undef-Proteobacteria-Gammaproteobacteria-Alteromonadales-Alteromonadaceae-Agarivorans-Agarivorans_albus-WP_016400891</t>
  </si>
  <si>
    <t>tig00020538_g10357.t1</t>
  </si>
  <si>
    <t>gi|1024092432|gb|KZV83953.1|</t>
  </si>
  <si>
    <t>Eukaryota-Fungi-Basidiomycota-Agaricomycetes-Auriculariales-Exidiaceae-Exidia-Exidia_glandulosa-KZV83953</t>
  </si>
  <si>
    <t>tig00020616_g12282.t1</t>
  </si>
  <si>
    <t>gi|675307853|gb|KFM03115.1|</t>
  </si>
  <si>
    <t>Eukaryota-Metazoa-Chordata-Aves-Sphenisciformes-Spheniscidae-Aptenodytes-Aptenodytes_forsteri-KFM03115</t>
  </si>
  <si>
    <t>tig00020938_g16137.t1</t>
  </si>
  <si>
    <t>gi|595454683|gb|EXX61011.1|</t>
  </si>
  <si>
    <t>Eukaryota-Fungi-Mucoromycota-Glomeromycetes-Glomerales-Glomeraceae-Rhizophagus-Rhizophagus_irregularis-EXX61011</t>
  </si>
  <si>
    <t>tig00021073_g18056.t1</t>
  </si>
  <si>
    <t>gi|544217824|ref|XP_005539056.1|</t>
  </si>
  <si>
    <t>Eukaryota-undef-undef-Bangiophyceae-Cyanidiales-Cyanidiaceae-Cyanidioschyzon-Cyanidioschyzon_merolae-XP_005539056</t>
  </si>
  <si>
    <t>tig00021494_g21925.t1</t>
  </si>
  <si>
    <t>gi|448927811|gb|AGE51383.1|</t>
  </si>
  <si>
    <t>Viruses-undef-undef-undef-undef-Phycodnaviridae-Chlorovirus-Paramecium_bursaria_Chlorella_virus_CviKI-AGE51383</t>
  </si>
  <si>
    <t>tig00021612_g22896.t1</t>
  </si>
  <si>
    <t>gi|290980697|ref|XP_002673068.1|</t>
  </si>
  <si>
    <t>Eukaryota-undef-undef-Heterolobosea-Schizopyrenida-Vahlkampfiidae-Naegleria-Naegleria_gruberi-XP_002673068</t>
  </si>
  <si>
    <t>tig00000282_g23845.t1</t>
  </si>
  <si>
    <t>gi|575422665|gb|ETX06528.1|</t>
  </si>
  <si>
    <t>Bacteria-undef-Candidatus Tectomicrobia-undef-undef-undef-Candidatus Entotheonella-Candidatus_Entotheonella_sp._TSY2-ETX06528</t>
  </si>
  <si>
    <t>tig00000388_g24801.t1</t>
  </si>
  <si>
    <t>gi|198429233|ref|XP_002127841.1|</t>
  </si>
  <si>
    <t>Eukaryota-Metazoa-Chordata-Ascidiacea-Enterogona-Cionidae-Ciona-Ciona_intestinalis-XP_002127841</t>
  </si>
  <si>
    <t>tig00000441_g699.t1</t>
  </si>
  <si>
    <t>gi|490259185|ref|WP_004156405.1|</t>
  </si>
  <si>
    <t>Bacteria-undef-Bacteroidetes-Cytophagia-Cytophagales-Microscillaceae-Microscilla-Microscilla_marina-WP_004156405</t>
  </si>
  <si>
    <t>tig00000498_g1672.t2</t>
  </si>
  <si>
    <t>tig00000093_g3618.t1</t>
  </si>
  <si>
    <t>gi|145350446|ref|XP_001419616.1|</t>
  </si>
  <si>
    <t>Eukaryota-Viridiplantae-Chlorophyta-Mamiellophyceae-Mamiellales-Bathycoccaceae-Ostreococcus-Ostreococcus_'lucimarinus'-XP_001419616</t>
  </si>
  <si>
    <t>tig00001187_g7468.t1</t>
  </si>
  <si>
    <t>gi|971517707|dbj|GAQ80479.1|</t>
  </si>
  <si>
    <t>Eukaryota-Viridiplantae-Streptophyta-Klebsormidiophyceae-Klebsormidiales-Klebsormidiaceae-Klebsormidium-Klebsormidium_flaccidum-GAQ80479</t>
  </si>
  <si>
    <t>tig00001623_g9414.t1</t>
  </si>
  <si>
    <t>gi|504009622|ref|WP_014243616.1|</t>
  </si>
  <si>
    <t>Bacteria-undef-Proteobacteria-Deltaproteobacteria-Bdellovibrionales-Halobacteriovoraceae-Halobacteriovorax-Halobacteriovorax_marinus-WP_014243616</t>
  </si>
  <si>
    <t>tig00020816_g14190.t1</t>
  </si>
  <si>
    <t>gi|156109803|gb|EDO11548.1|</t>
  </si>
  <si>
    <t>Bacteria-undef-Bacteroidetes-Bacteroidia-Bacteroidales-Bacteroidaceae-Bacteroides-Bacteroides_ovatus-EDO11548</t>
  </si>
  <si>
    <t>tig00020938_g16138.t1</t>
  </si>
  <si>
    <t>gi|66818515|ref|XP_642917.1|</t>
  </si>
  <si>
    <t>Eukaryota-undef-undef-undef-Dictyosteliida-undef-Dictyostelium-Dictyostelium_discoideum-XP_642917</t>
  </si>
  <si>
    <t>tig00021073_g18057.t1</t>
  </si>
  <si>
    <t>gi|671690143|emb|CDS04883.1|</t>
  </si>
  <si>
    <t>Eukaryota-Fungi-Mucoromycota-undef-Mucorales-Lichtheimiaceae-Lichtheimia-Lichtheimia_ramosa-CDS04883</t>
  </si>
  <si>
    <t>tig00021494_g21926.t1</t>
  </si>
  <si>
    <t>gi|1002606047|ref|XP_015682320.1|</t>
  </si>
  <si>
    <t>Eukaryota-Metazoa-Chordata-undef-Squamata-Viperidae-Protobothrops-Protobothrops_mucrosquamatus-XP_015682320</t>
  </si>
  <si>
    <t>tig00000498_g1673.t1</t>
  </si>
  <si>
    <t>gi|291000784|ref|XP_002682959.1|</t>
  </si>
  <si>
    <t>Eukaryota-undef-undef-Heterolobosea-Schizopyrenida-Vahlkampfiidae-Naegleria-Naegleria_gruberi-XP_002682959</t>
  </si>
  <si>
    <t>tig00000940_g5546.t1</t>
  </si>
  <si>
    <t>gi|909131918|gb|KNE58518.1|</t>
  </si>
  <si>
    <t>Eukaryota-Fungi-Blastocladiomycota-Blastocladiomycetes-Blastocladiales-Blastocladiaceae-Allomyces-Allomyces_macrogynus-KNE58518</t>
  </si>
  <si>
    <t>tig00001187_g7469.t1</t>
  </si>
  <si>
    <t>gi|971520527|dbj|GAQ77680.1|</t>
  </si>
  <si>
    <t>Eukaryota-Viridiplantae-Streptophyta-Klebsormidiophyceae-Klebsormidiales-Klebsormidiaceae-Klebsormidium-Klebsormidium_flaccidum-GAQ77680</t>
  </si>
  <si>
    <t>tig00001623_g9415.t1</t>
  </si>
  <si>
    <t>gi|1058022920|gb|JAS15122.1|</t>
  </si>
  <si>
    <t>Eukaryota-Metazoa-Arthropoda-Insecta-Hemiptera-Clastopteridae-Clastoptera-Clastoptera_arizonana-JAS15122</t>
  </si>
  <si>
    <t>tig00020563_g11320.t1</t>
  </si>
  <si>
    <t>tig00020616_g12284.t1</t>
  </si>
  <si>
    <t>gi|576692716|gb|EUB56353.1|</t>
  </si>
  <si>
    <t>Eukaryota-Metazoa-Platyhelminthes-Cestoda-Cyclophyllidea-Taeniidae-Echinococcus-Echinococcus_granulosus-EUB56353</t>
  </si>
  <si>
    <t>tig00020710_g13237.t1</t>
  </si>
  <si>
    <t>gi|910757941|gb|KNH05164.1|</t>
  </si>
  <si>
    <t>Eukaryota-undef-undef-undef-Kinetoplastida-undef-Perkinsela-Perkinsela_sp._CCAP_1560/4-KNH05164</t>
  </si>
  <si>
    <t>tig00020904_g15169.t1</t>
  </si>
  <si>
    <t>tig00020938_g16139.t1</t>
  </si>
  <si>
    <t>tig00021073_g18058.t1</t>
  </si>
  <si>
    <t>tig00000241_g20952.t1</t>
  </si>
  <si>
    <t>gi|298708602|emb|CBJ26089.1|</t>
  </si>
  <si>
    <t>Eukaryota-undef-Phaeophyceae-undef-Ectocarpales-Ectocarpaceae-Ectocarpus-Ectocarpus_siliculosus-CBJ26089</t>
  </si>
  <si>
    <t>tig00021494_g21927.t1</t>
  </si>
  <si>
    <t>gi|1013938227|gb|KYQ91920.1|</t>
  </si>
  <si>
    <t>Eukaryota-undef-undef-undef-Dictyosteliida-undef-Dictyostelium-Dictyostelium_lacteum-KYQ91920</t>
  </si>
  <si>
    <t>tig00000282_g23847.t1</t>
  </si>
  <si>
    <t>tig00000093_g3620.t1</t>
  </si>
  <si>
    <t>gi|405973854|gb|EKC38544.1|</t>
  </si>
  <si>
    <t>Eukaryota-Metazoa-Mollusca-Bivalvia-Ostreoida-Ostreidae-Crassostrea-Crassostrea_gigas-EKC38544</t>
  </si>
  <si>
    <t>tig00000826_g4584.t1</t>
  </si>
  <si>
    <t>gi|493040597|ref|WP_006106218.1|</t>
  </si>
  <si>
    <t>Bacteria-undef-Cyanobacteria-undef-Oscillatoriales-Coleofasciculaceae-Coleofasciculus-Coleofasciculus_chthonoplastes-WP_006106218</t>
  </si>
  <si>
    <t>tig00001187_g7470.t1</t>
  </si>
  <si>
    <t>gi|1043298367|gb|OBZ83600.1|</t>
  </si>
  <si>
    <t>Eukaryota-Fungi-Mucoromycota-undef-Mucorales-Choanephoraceae-Choanephora-Choanephora_cucurbitarum-OBZ83600</t>
  </si>
  <si>
    <t>tig00001373_g8442.t1</t>
  </si>
  <si>
    <t>gi|224284901|gb|ACN40180.1|</t>
  </si>
  <si>
    <t>Eukaryota-Viridiplantae-Streptophyta-undef-Pinales-Pinaceae-Picea-Picea_sitchensis-ACN40180</t>
  </si>
  <si>
    <t>tig00001623_g9416.t1</t>
  </si>
  <si>
    <t>gi|971515340|dbj|GAQ82872.1|</t>
  </si>
  <si>
    <t>Eukaryota-Viridiplantae-Streptophyta-Klebsormidiophyceae-Klebsormidiales-Klebsormidiaceae-Klebsormidium-Klebsormidium_flaccidum-GAQ82872</t>
  </si>
  <si>
    <t>tig00020904_g15170.t1</t>
  </si>
  <si>
    <t>tig00020938_g16140.t1</t>
  </si>
  <si>
    <t>gi|734319253|gb|KHN03293.1|</t>
  </si>
  <si>
    <t>Eukaryota-Viridiplantae-Streptophyta-undef-Fabales-Fabaceae-Glycine-Glycine_soja-KHN03293</t>
  </si>
  <si>
    <t>tig00021073_g18059.t1</t>
  </si>
  <si>
    <t>gi|1026961433|ref|XP_016609961.1|</t>
  </si>
  <si>
    <t>Eukaryota-Fungi-Chytridiomycota-Chytridiomycetes-Spizellomycetales-Spizellomycetaceae-Spizellomyces-Spizellomyces_punctatus-XP_016609961</t>
  </si>
  <si>
    <t>tig00021612_g22899.t1</t>
  </si>
  <si>
    <t>gi|673053835|ref|XP_008880878.1|</t>
  </si>
  <si>
    <t>Eukaryota-undef-undef-Oomycetes-Saprolegniales-Saprolegniaceae-Aphanomyces-Aphanomyces_invadans-XP_008880878</t>
  </si>
  <si>
    <t>tig00000388_g24804.t1</t>
  </si>
  <si>
    <t>gi|700300686|gb|AIU80189.1|</t>
  </si>
  <si>
    <t>Eukaryota-Viridiplantae-Chlorophyta-Trebouxiophyceae-Chlorellales-Chlorellaceae-Chlorella-Chlorella_sp._KQ-2014-AIU80189</t>
  </si>
  <si>
    <t>tig00000498_g1675.t1</t>
  </si>
  <si>
    <t>gi|552915452|gb|ESA00732.1|</t>
  </si>
  <si>
    <t>Eukaryota-Fungi-Mucoromycota-Glomeromycetes-Glomerales-Glomeraceae-Rhizophagus-Rhizophagus_irregularis-ESA00732</t>
  </si>
  <si>
    <t>tig00000093_g3621.t1</t>
  </si>
  <si>
    <t>gi|156381364|ref|XP_001632235.1|</t>
  </si>
  <si>
    <t>Eukaryota-Metazoa-Cnidaria-Anthozoa-Actiniaria-Edwardsiidae-Nematostella-Nematostella_vectensis-XP_001632235</t>
  </si>
  <si>
    <t>tig00000826_g4584.t2</t>
  </si>
  <si>
    <t>tig00001187_g7471.t1</t>
  </si>
  <si>
    <t>gi|1004143311|gb|KXZ51295.1|</t>
  </si>
  <si>
    <t>Eukaryota-Viridiplantae-Chlorophyta-Chlorophyceae-Chlamydomonadales-Volvocaceae-Gonium-Gonium_pectorale-KXZ51295</t>
  </si>
  <si>
    <t>tig00020538_g10361.t1</t>
  </si>
  <si>
    <t>gi|891163133|gb|AKQ67818.1|</t>
  </si>
  <si>
    <t>Bacteria-undef-Proteobacteria-Deltaproteobacteria-Myxococcales-Myxococcaceae-Myxococcus-Myxococcus_hansupus-AKQ67818</t>
  </si>
  <si>
    <t>tig00020710_g13239.t1</t>
  </si>
  <si>
    <t>tig00020904_g15171.t1</t>
  </si>
  <si>
    <t>gi|545702094|ref|XP_005703378.1|</t>
  </si>
  <si>
    <t>Eukaryota-undef-undef-Bangiophyceae-Cyanidiales-Cyanidiaceae-Galdieria-Galdieria_sulphuraria-XP_005703378</t>
  </si>
  <si>
    <t>tig00021612_g22900.t1</t>
  </si>
  <si>
    <t>gi|551597868|ref|XP_005781014.1|</t>
  </si>
  <si>
    <t>Eukaryota-undef-undef-undef-Isochrysidales-Noelaerhabdaceae-Emiliania-Emiliania_huxleyi-XP_005781014</t>
  </si>
  <si>
    <t>tig00000282_g23849.t1</t>
  </si>
  <si>
    <t>gi|742186978|ref|XP_010889508.1|</t>
  </si>
  <si>
    <t>Eukaryota-Metazoa-Chordata-Actinopteri-Esociformes-Esocidae-Esox-Esox_lucius-XP_010889508</t>
  </si>
  <si>
    <t>tig00000498_g1676.t1</t>
  </si>
  <si>
    <t>gi|551664003|ref|XP_005834765.1|</t>
  </si>
  <si>
    <t>Eukaryota-undef-undef-Cryptophyta-Pyrenomonadales-Geminigeraceae-Guillardia-Guillardia_theta-XP_005834765</t>
  </si>
  <si>
    <t>tig00000624_g2648.t1</t>
  </si>
  <si>
    <t>gi|549442262|gb|AGX26721.1|</t>
  </si>
  <si>
    <t>Eukaryota-Metazoa-Chordata-Aves-Galliformes-Phasianidae-Coturnix-Coturnix_japonica-AGX26721</t>
  </si>
  <si>
    <t>tig00000826_g4585.t1</t>
  </si>
  <si>
    <t>tig00001187_g7472.t1</t>
  </si>
  <si>
    <t>gi|915138499|ref|XP_013336967.1|</t>
  </si>
  <si>
    <t>Eukaryota-undef-Apicomplexa-Coccidia-Eucoccidiorida-Eimeriidae-Eimeria-Eimeria_maxima-XP_013336967</t>
  </si>
  <si>
    <t>tig00001373_g8444.t1</t>
  </si>
  <si>
    <t>gi|470423124|ref|XP_004337564.1|</t>
  </si>
  <si>
    <t>Eukaryota-undef-undef-undef-Longamoebia-Acanthamoebidae-Acanthamoeba-Acanthamoeba_castellanii-XP_004337564</t>
  </si>
  <si>
    <t>tig00001623_g9418.t1</t>
  </si>
  <si>
    <t>gi|566019935|gb|ETI42846.1|</t>
  </si>
  <si>
    <t>Eukaryota-undef-undef-Oomycetes-Peronosporales-undef-Phytophthora-Phytophthora_parasitica-ETI42846</t>
  </si>
  <si>
    <t>tig00020710_g13240.t1</t>
  </si>
  <si>
    <t>tig00020816_g14194.t1</t>
  </si>
  <si>
    <t>tig00020938_g16142.t1</t>
  </si>
  <si>
    <t>tig00021073_g18061.t1</t>
  </si>
  <si>
    <t>tig00000241_g20954.t1</t>
  </si>
  <si>
    <t>tig00021494_g21930.t1</t>
  </si>
  <si>
    <t>gi|763718337|gb|KJA15853.1|</t>
  </si>
  <si>
    <t>Eukaryota-Fungi-Basidiomycota-Agaricomycetes-Agaricales-Strophariaceae-Hypholoma-Hypholoma_sublateritium-KJA15853</t>
  </si>
  <si>
    <t>tig00021612_g22901.t1</t>
  </si>
  <si>
    <t>gi|873224037|emb|CEM27243.1|</t>
  </si>
  <si>
    <t>Eukaryota-undef-Chromerida-undef-undef-undef-Vitrella-Vitrella_brassicaformis-CEM27243</t>
  </si>
  <si>
    <t>tig00000282_g23850.t1</t>
  </si>
  <si>
    <t>tig00000388_g24806.t1</t>
  </si>
  <si>
    <t>gi|739441537|ref|WP_037301557.1|</t>
  </si>
  <si>
    <t>Bacteria-undef-Proteobacteria-Alphaproteobacteria-Rhodospirillales-Acetobacteraceae-Rubritepida-Rubritepida_flocculans-WP_037301557</t>
  </si>
  <si>
    <t>tig00000057_g70.t1</t>
  </si>
  <si>
    <t>gi|643722672|gb|KDP32422.1|</t>
  </si>
  <si>
    <t>Eukaryota-Viridiplantae-Streptophyta-undef-Malpighiales-Euphorbiaceae-Jatropha-Jatropha_curcas-KDP32422</t>
  </si>
  <si>
    <t>tig00000455_g1033.t1</t>
  </si>
  <si>
    <t>gi|923135403|ref|XP_013761167.1|</t>
  </si>
  <si>
    <t>Eukaryota-undef-undef-undef-undef-Apusomonadidae-Thecamonas-Thecamonas_trahens-XP_013761167</t>
  </si>
  <si>
    <t>tig00001086_g6837.t1</t>
  </si>
  <si>
    <t>gi|290983702|ref|XP_002674567.1|</t>
  </si>
  <si>
    <t>Eukaryota-undef-undef-Heterolobosea-Schizopyrenida-Vahlkampfiidae-Naegleria-Naegleria_gruberi-XP_002674567</t>
  </si>
  <si>
    <t>tig00001253_g7804.t1</t>
  </si>
  <si>
    <t>gi|599112061|ref|XP_007384750.1|</t>
  </si>
  <si>
    <t>Eukaryota-Fungi-Basidiomycota-Agaricomycetes-Corticiales-Punctulariaceae-Punctularia-Punctularia_strigosozonata-XP_007384750</t>
  </si>
  <si>
    <t>tig00020675_g12613.t1</t>
  </si>
  <si>
    <t>tig00000042_g15502.t1</t>
  </si>
  <si>
    <t>gi|1041110653|ref|XP_017278691.1|</t>
  </si>
  <si>
    <t>Eukaryota-Metazoa-Chordata-Actinopteri-Cyprinodontiformes-undef-Kryptolebias-Kryptolebias_marmoratus-XP_017278691</t>
  </si>
  <si>
    <t>tig00021037_g17435.t1</t>
  </si>
  <si>
    <t>gi|302847524|ref|XP_002955296.1|</t>
  </si>
  <si>
    <t>Eukaryota-Viridiplantae-Chlorophyta-Chlorophyceae-Chlamydomonadales-Volvocaceae-Volvox-Volvox_carteri-XP_002955296</t>
  </si>
  <si>
    <t>tig00021537_g22260.t1</t>
  </si>
  <si>
    <t>gi|971505630|dbj|GAQ92580.1|</t>
  </si>
  <si>
    <t>Eukaryota-Viridiplantae-Streptophyta-Klebsormidiophyceae-Klebsormidiales-Klebsormidiaceae-Klebsormidium-Klebsormidium_flaccidum-GAQ92580</t>
  </si>
  <si>
    <t>tig00000339_g24179.t1</t>
  </si>
  <si>
    <t>gi|545375041|ref|XP_005651743.1|</t>
  </si>
  <si>
    <t>Eukaryota-Viridiplantae-Chlorophyta-Trebouxiophyceae-undef-Coccomyxaceae-Coccomyxa-Coccomyxa_subellipsoidea-XP_005651743</t>
  </si>
  <si>
    <t>tig00000498_g1677.t1</t>
  </si>
  <si>
    <t>tig00000624_g2649.t1</t>
  </si>
  <si>
    <t>gi|922868795|gb|KOO35084.1|</t>
  </si>
  <si>
    <t>Eukaryota-undef-undef-undef-Prymnesiales-Chrysochromulinaceae-Chrysochromulina-Chrysochromulina_sp._CCMP291-KOO35084</t>
  </si>
  <si>
    <t>tig00000093_g3623.t1</t>
  </si>
  <si>
    <t>gi|1026971416|ref|XP_016609581.1|</t>
  </si>
  <si>
    <t>Eukaryota-Fungi-Chytridiomycota-Chytridiomycetes-Spizellomycetales-Spizellomycetaceae-Spizellomyces-Spizellomyces_punctatus-XP_016609581</t>
  </si>
  <si>
    <t>tig00000826_g4586.t1</t>
  </si>
  <si>
    <t>gi|490900957|ref|WP_004762888.1|</t>
  </si>
  <si>
    <t>Bacteria-undef-Spirochaetes-Spirochaetia-undef-Leptospiraceae-Leptospira-Leptospira_kirschneri-WP_004762888</t>
  </si>
  <si>
    <t>tig00000940_g5550.t1</t>
  </si>
  <si>
    <t>gi|260817469|ref|XP_002603609.1|</t>
  </si>
  <si>
    <t>Eukaryota-Metazoa-Chordata-undef-undef-Branchiostomidae-Branchiostoma-Branchiostoma_floridae-XP_002603609</t>
  </si>
  <si>
    <t>tig00001623_g9419.t1</t>
  </si>
  <si>
    <t>tig00020538_g10363.t1</t>
  </si>
  <si>
    <t>tig00020563_g11324.t1</t>
  </si>
  <si>
    <t>gi|321464428|gb|EFX75436.1|</t>
  </si>
  <si>
    <t>Eukaryota-Metazoa-Arthropoda-Branchiopoda-Diplostraca-Daphniidae-Daphnia-Daphnia_pulex-EFX75436</t>
  </si>
  <si>
    <t>tig00020816_g14195.t1</t>
  </si>
  <si>
    <t>gi|971147163|emb|CUI16168.1|</t>
  </si>
  <si>
    <t>Bacteria-undef-Chlamydiae-Chlamydiia-Parachlamydiales-Parachlamydiaceae-Candidatus Protochlamydia-Protochlamydia_naegleriophila-CUI16168</t>
  </si>
  <si>
    <t>tig00020938_g16143.t1</t>
  </si>
  <si>
    <t>tig00021494_g21931.t1</t>
  </si>
  <si>
    <t>gi|321464001|gb|EFX75012.1|</t>
  </si>
  <si>
    <t>Eukaryota-Metazoa-Arthropoda-Branchiopoda-Diplostraca-Daphniidae-Daphnia-Daphnia_pulex-EFX75012</t>
  </si>
  <si>
    <t>tig00000282_g23851.t1</t>
  </si>
  <si>
    <t>gi|516316093|ref|WP_017712787.1|</t>
  </si>
  <si>
    <t>Bacteria-undef-Cyanobacteria-undef-Synechococcales-Pseudanabaenaceae-Prochlorothrix-Prochlorothrix_hollandica-WP_017712787</t>
  </si>
  <si>
    <t>tig00000388_g24807.t1</t>
  </si>
  <si>
    <t>gi|156374934|ref|XP_001629838.1|</t>
  </si>
  <si>
    <t>Eukaryota-Metazoa-Cnidaria-Anthozoa-Actiniaria-Edwardsiidae-Nematostella-Nematostella_vectensis-XP_001629838</t>
  </si>
  <si>
    <t>tig00000441_g705.t1</t>
  </si>
  <si>
    <t>gi|1026775527|gb|OAE34398.1|</t>
  </si>
  <si>
    <t>Eukaryota-Viridiplantae-Streptophyta-Marchantiopsida-Marchantiales-Marchantiaceae-Marchantia-Marchantia_polymorpha-OAE34398</t>
  </si>
  <si>
    <t>tig00000498_g1678.t1</t>
  </si>
  <si>
    <t>tig00000624_g2650.t1</t>
  </si>
  <si>
    <t>gi|922860471|gb|KOO28353.1|</t>
  </si>
  <si>
    <t>Eukaryota-undef-undef-undef-Prymnesiales-Chrysochromulinaceae-Chrysochromulina-Chrysochromulina_sp._CCMP291-KOO28353</t>
  </si>
  <si>
    <t>tig00000093_g3624.t1</t>
  </si>
  <si>
    <t>gi|999984122|gb|KXJ23263.1|</t>
  </si>
  <si>
    <t>Eukaryota-Metazoa-Cnidaria-Anthozoa-Actiniaria-Aiptasiidae-Exaiptasia-Exaiptasia_pallida-KXJ23263</t>
  </si>
  <si>
    <t>tig00000826_g4586.t2</t>
  </si>
  <si>
    <t>tig00000940_g5551.t1</t>
  </si>
  <si>
    <t>gi|1042282317|ref|XP_017340505.1|</t>
  </si>
  <si>
    <t>Eukaryota-Metazoa-Chordata-Actinopteri-Siluriformes-Ictaluridae-Ictalurus-Ictalurus_punctatus-XP_017340505</t>
  </si>
  <si>
    <t>tig00001373_g8446.t1</t>
  </si>
  <si>
    <t>gi|330806447|ref|XP_003291181.1|</t>
  </si>
  <si>
    <t>Eukaryota-undef-undef-undef-Dictyosteliida-undef-Dictyostelium-Dictyostelium_purpureum-XP_003291181</t>
  </si>
  <si>
    <t>tig00001623_g9420.t1</t>
  </si>
  <si>
    <t>gi|698788322|ref|XP_009827193.1|</t>
  </si>
  <si>
    <t>Eukaryota-undef-undef-Oomycetes-Saprolegniales-Saprolegniaceae-Aphanomyces-Aphanomyces_astaci-XP_009827193</t>
  </si>
  <si>
    <t>tig00020538_g10364.t1</t>
  </si>
  <si>
    <t>tig00020563_g11325.t1</t>
  </si>
  <si>
    <t>gi|999986894|gb|KXJ26021.1|</t>
  </si>
  <si>
    <t>Eukaryota-Metazoa-Cnidaria-Anthozoa-Actiniaria-Aiptasiidae-Exaiptasia-Exaiptasia_pallida-KXJ26021</t>
  </si>
  <si>
    <t>tig00021073_g18063.t1</t>
  </si>
  <si>
    <t>gi|857973972|emb|CEO99964.1|</t>
  </si>
  <si>
    <t>Eukaryota-undef-undef-undef-undef-Plasmodiophoridae-Plasmodiophora-Plasmodiophora_brassicae-CEO99964</t>
  </si>
  <si>
    <t>tig00000498_g1679.t1</t>
  </si>
  <si>
    <t>gi|478534370|ref|XP_004441318.1|</t>
  </si>
  <si>
    <t>Eukaryota-Metazoa-Chordata-Mammalia-Perissodactyla-Rhinocerotidae-Ceratotherium-Ceratotherium_simum-XP_004441318</t>
  </si>
  <si>
    <t>tig00000624_g2651.t1</t>
  </si>
  <si>
    <t>tig00000940_g5552.t1</t>
  </si>
  <si>
    <t>gi|1056709462|ref|WP_068134369.1|</t>
  </si>
  <si>
    <t>Bacteria-undef-Planctomycetes-Planctomycetia-Planctomycetales-Planctomycetaceae-Roseimaritima-Roseimaritima_ulvae-WP_068134369</t>
  </si>
  <si>
    <t>tig00000131_g7475.t1</t>
  </si>
  <si>
    <t>gi|504995014|ref|WP_015182116.1|</t>
  </si>
  <si>
    <t>Bacteria-undef-Cyanobacteria-undef-Oscillatoriales-Microcoleaceae-Microcoleus-Microcoleus_sp._PCC_7113-WP_015182116</t>
  </si>
  <si>
    <t>tig00001623_g9421.t1</t>
  </si>
  <si>
    <t>gi|242032649|ref|XP_002463719.1|</t>
  </si>
  <si>
    <t>Eukaryota-Viridiplantae-Streptophyta-Liliopsida-Poales-Poaceae-Sorghum-Sorghum_bicolor-XP_002463719</t>
  </si>
  <si>
    <t>tig00020538_g10365.t1</t>
  </si>
  <si>
    <t>tig00020563_g11326.t1</t>
  </si>
  <si>
    <t>gi|947680430|ref|WP_056342982.1|</t>
  </si>
  <si>
    <t>Bacteria-undef-Proteobacteria-Betaproteobacteria-Burkholderiales-Oxalobacteraceae-Massilia-Massilia_sp._Leaf139-WP_056342982</t>
  </si>
  <si>
    <t>tig00020816_g14197.t1</t>
  </si>
  <si>
    <t>gi|290996688|ref|XP_002680914.1|</t>
  </si>
  <si>
    <t>Eukaryota-undef-undef-Heterolobosea-Schizopyrenida-Vahlkampfiidae-Naegleria-Naegleria_gruberi-XP_002680914</t>
  </si>
  <si>
    <t>tig00020904_g15174.t1</t>
  </si>
  <si>
    <t>gi|551669158|ref|XP_005837338.1|</t>
  </si>
  <si>
    <t>Eukaryota-undef-undef-Cryptophyta-Pyrenomonadales-Geminigeraceae-Guillardia-Guillardia_theta-XP_005837338</t>
  </si>
  <si>
    <t>tig00020938_g16145.t1</t>
  </si>
  <si>
    <t>tig00000203_g17110.t1</t>
  </si>
  <si>
    <t>tig00021073_g18064.t1</t>
  </si>
  <si>
    <t>gi|930561341|gb|KPI85430.1|</t>
  </si>
  <si>
    <t>Eukaryota-undef-undef-undef-Kinetoplastida-Trypanosomatidae-Leptomonas-Leptomonas_seymouri-KPI85430</t>
  </si>
  <si>
    <t>tig00021144_g19031.t1</t>
  </si>
  <si>
    <t>tig00021290_g19993.t1</t>
  </si>
  <si>
    <t>tig00000241_g20957.t1</t>
  </si>
  <si>
    <t>gi|242082237|ref|XP_002445887.1|</t>
  </si>
  <si>
    <t>Eukaryota-Viridiplantae-Streptophyta-Liliopsida-Poales-Poaceae-Sorghum-Sorghum_bicolor-XP_002445887</t>
  </si>
  <si>
    <t>tig00021612_g22904.t1</t>
  </si>
  <si>
    <t>gi|503395463|ref|WP_013630124.1|</t>
  </si>
  <si>
    <t>Bacteria-undef-Planctomycetes-Planctomycetia-Planctomycetales-Planctomycetaceae-Rubinisphaera-Rubinisphaera_brasiliensis-WP_013630124</t>
  </si>
  <si>
    <t>tig00000282_g23853.t1</t>
  </si>
  <si>
    <t>tig00000388_g24809.t1</t>
  </si>
  <si>
    <t>gi|754352935|ref|XP_011270839.1|</t>
  </si>
  <si>
    <t>Eukaryota-undef-undef-Ichthyosporea-undef-undef-Capsaspora-Capsaspora_owczarzaki-XP_011270839</t>
  </si>
  <si>
    <t>tig00000441_g707.t1</t>
  </si>
  <si>
    <t>gi|504994310|ref|WP_015181412.1|</t>
  </si>
  <si>
    <t>Bacteria-undef-Cyanobacteria-undef-Oscillatoriales-Microcoleaceae-Microcoleus-Microcoleus_sp._PCC_7113-WP_015181412</t>
  </si>
  <si>
    <t>tig00000498_g1680.t1</t>
  </si>
  <si>
    <t>gi|516356328|ref|WP_017746361.1|</t>
  </si>
  <si>
    <t>Bacteria-undef-Cyanobacteria-undef-Nostocales-Scytonemataceae-Scytonema-Scytonema_hofmannii-WP_017746361</t>
  </si>
  <si>
    <t>tig00000624_g2652.t1</t>
  </si>
  <si>
    <t>gi|652898743|ref|WP_027154855.1|</t>
  </si>
  <si>
    <t>Bacteria-undef-Proteobacteria-Alphaproteobacteria-Rhizobiales-Phyllobacteriaceae-Mesorhizobium-Mesorhizobium_sp._WSM2561-WP_027154855</t>
  </si>
  <si>
    <t>tig00000826_g4588.t1</t>
  </si>
  <si>
    <t>gi|703112640|ref|XP_010100170.1|</t>
  </si>
  <si>
    <t>Eukaryota-Viridiplantae-Streptophyta-undef-Rosales-Moraceae-Morus-Morus_notabilis-XP_010100170</t>
  </si>
  <si>
    <t>tig00000940_g5553.t1</t>
  </si>
  <si>
    <t>tig00000131_g7476.t1</t>
  </si>
  <si>
    <t>tig00020538_g10366.t1</t>
  </si>
  <si>
    <t>gi|470376710|ref|XP_004333310.1|</t>
  </si>
  <si>
    <t>Eukaryota-undef-undef-undef-Longamoebia-Acanthamoebidae-Acanthamoeba-Acanthamoeba_castellanii-XP_004333310</t>
  </si>
  <si>
    <t>tig00020563_g11327.t1</t>
  </si>
  <si>
    <t>gi|565318094|gb|ETE69423.1|</t>
  </si>
  <si>
    <t>Eukaryota-Metazoa-Chordata-undef-Squamata-Elapidae-Ophiophagus-Ophiophagus_hannah-ETE69423</t>
  </si>
  <si>
    <t>tig00000388_g24810.t1</t>
  </si>
  <si>
    <t>gi|902142573|gb|KNA04784.1|</t>
  </si>
  <si>
    <t>Eukaryota-Viridiplantae-Streptophyta-undef-Caryophyllales-Chenopodiaceae-Spinacia-Spinacia_oleracea-KNA04784</t>
  </si>
  <si>
    <t>tig00000441_g708.t1</t>
  </si>
  <si>
    <t>gi|1026775965|gb|OAE34740.1|</t>
  </si>
  <si>
    <t>Eukaryota-Viridiplantae-Streptophyta-Marchantiopsida-Marchantiales-Marchantiaceae-Marchantia-Marchantia_polymorpha-OAE34740</t>
  </si>
  <si>
    <t>tig00000624_g2653.t1</t>
  </si>
  <si>
    <t>tig00000826_g4589.t1</t>
  </si>
  <si>
    <t>tig00000940_g5554.t1</t>
  </si>
  <si>
    <t>gi|490615214|ref|WP_004480222.1|</t>
  </si>
  <si>
    <t>Bacteria-undef-Spirochaetes-Spirochaetia-undef-Leptospiraceae-Leptospira-Leptospira_santarosai-WP_004480222</t>
  </si>
  <si>
    <t>tig00000131_g7477.t1</t>
  </si>
  <si>
    <t>gi|504590094|ref|WP_014777196.1|</t>
  </si>
  <si>
    <t>Bacteria-undef-Proteobacteria-Gammaproteobacteria-Chromatiales-Chromatiaceae-Thiocystis-Thiocystis_violascens-WP_014777196</t>
  </si>
  <si>
    <t>tig00001373_g8449.t1</t>
  </si>
  <si>
    <t>tig00020538_g10367.t1</t>
  </si>
  <si>
    <t>gi|678333829|emb|CDW77378.1|</t>
  </si>
  <si>
    <t>Eukaryota-undef-undef-Spirotrichea-Sporadotrichida-Oxytrichidae-Stylonychia-Stylonychia_lemnae-CDW77378</t>
  </si>
  <si>
    <t>tig00020710_g13245.t1</t>
  </si>
  <si>
    <t>gi|256017170|ref|NP_001071043.2|</t>
  </si>
  <si>
    <t>Eukaryota-Metazoa-Chordata-Actinopteri-Cypriniformes-Cyprinidae-Danio-Danio_rerio-NP_001071043</t>
  </si>
  <si>
    <t>tig00020816_g14199.t1</t>
  </si>
  <si>
    <t>gi|778661510|ref|XP_011658234.1|</t>
  </si>
  <si>
    <t>Eukaryota-Viridiplantae-Streptophyta-undef-Cucurbitales-Cucurbitaceae-Cucumis-Cucumis_sativus-XP_011658234</t>
  </si>
  <si>
    <t>tig00020904_g15176.t1</t>
  </si>
  <si>
    <t>tig00021073_g18066.t1</t>
  </si>
  <si>
    <t>gi|551651330|ref|XP_005828446.1|</t>
  </si>
  <si>
    <t>Eukaryota-undef-undef-Cryptophyta-Pyrenomonadales-Geminigeraceae-Guillardia-Guillardia_theta-XP_005828446</t>
  </si>
  <si>
    <t>tig00000241_g20959.t1</t>
  </si>
  <si>
    <t>gi|873227060|emb|CEM19591.1|</t>
  </si>
  <si>
    <t>Eukaryota-undef-Chromerida-undef-undef-undef-Vitrella-Vitrella_brassicaformis-CEM19591</t>
  </si>
  <si>
    <t>tig00000388_g24811.t1</t>
  </si>
  <si>
    <t>gi|971519557|dbj|GAQ78603.1|</t>
  </si>
  <si>
    <t>Eukaryota-Viridiplantae-Streptophyta-Klebsormidiophyceae-Klebsormidiales-Klebsormidiaceae-Klebsormidium-Klebsormidium_flaccidum-GAQ78603</t>
  </si>
  <si>
    <t>tig00000441_g709.t1</t>
  </si>
  <si>
    <t>gi|829180819|ref|XP_001019963.2|</t>
  </si>
  <si>
    <t>Eukaryota-undef-undef-Oligohymenophorea-Hymenostomatida-Tetrahymenidae-Tetrahymena-Tetrahymena_thermophila-XP_001019963</t>
  </si>
  <si>
    <t>tig00000073_g1682.t1</t>
  </si>
  <si>
    <t>gi|560921439|ref|XP_006186928.1|</t>
  </si>
  <si>
    <t>Eukaryota-Metazoa-Chordata-Mammalia-undef-Camelidae-Camelus-Camelus_ferus-XP_006186928</t>
  </si>
  <si>
    <t>tig00000826_g4590.t1</t>
  </si>
  <si>
    <t>gi|831766844|ref|XP_012751920.1|</t>
  </si>
  <si>
    <t>Eukaryota-undef-undef-undef-Dictyosteliida-undef-Acytostelium-Acytostelium_subglobosum-XP_012751920</t>
  </si>
  <si>
    <t>tig00000940_g5555.t1</t>
  </si>
  <si>
    <t>tig00001373_g8450.t1</t>
  </si>
  <si>
    <t>tig00001623_g9424.t1</t>
  </si>
  <si>
    <t>gi|922864073|gb|KOO31398.1|</t>
  </si>
  <si>
    <t>Eukaryota-undef-undef-undef-Prymnesiales-Chrysochromulinaceae-Chrysochromulina-Chrysochromulina_sp._CCMP291-KOO31398</t>
  </si>
  <si>
    <t>tig00020538_g10368.t1</t>
  </si>
  <si>
    <t>gi|1005477940|ref|XP_015775729.1|</t>
  </si>
  <si>
    <t>Eukaryota-Metazoa-Cnidaria-Anthozoa-Scleractinia-Acroporidae-Acropora-Acropora_digitifera-XP_015775729</t>
  </si>
  <si>
    <t>tig00020563_g11329.t1</t>
  </si>
  <si>
    <t>tig00020710_g13246.t1</t>
  </si>
  <si>
    <t>gi|1005459700|ref|XP_015766920.1|</t>
  </si>
  <si>
    <t>Eukaryota-Metazoa-Cnidaria-Anthozoa-Scleractinia-Acroporidae-Acropora-Acropora_digitifera-XP_015766920</t>
  </si>
  <si>
    <t>tig00020816_g14200.t1</t>
  </si>
  <si>
    <t>gi|260829849|ref|XP_002609874.1|</t>
  </si>
  <si>
    <t>Eukaryota-Metazoa-Chordata-undef-undef-Branchiostomidae-Branchiostoma-Branchiostoma_floridae-XP_002609874</t>
  </si>
  <si>
    <t>tig00020904_g15177.t1</t>
  </si>
  <si>
    <t>gi|330794853|ref|XP_003285491.1|</t>
  </si>
  <si>
    <t>Eukaryota-undef-undef-undef-Dictyosteliida-undef-Dictyostelium-Dictyostelium_purpureum-XP_003285491</t>
  </si>
  <si>
    <t>tig00021073_g18067.t1</t>
  </si>
  <si>
    <t>gi|760443183|ref|XP_011398660.1|</t>
  </si>
  <si>
    <t>Eukaryota-Viridiplantae-Chlorophyta-Trebouxiophyceae-Chlorellales-Chlorellaceae-Auxenochlorella-Auxenochlorella_protothecoides-XP_011398660</t>
  </si>
  <si>
    <t>tig00000388_g24812.t1</t>
  </si>
  <si>
    <t>gi|676420194|ref|XP_009043639.1|</t>
  </si>
  <si>
    <t>Eukaryota-Metazoa-Mollusca-Gastropoda-undef-Lottiidae-Lottia-Lottia_gigantea-XP_009043639</t>
  </si>
  <si>
    <t>tig00000441_g710.t1</t>
  </si>
  <si>
    <t>gi|999990987|gb|KXJ30005.1|</t>
  </si>
  <si>
    <t>Eukaryota-Metazoa-Cnidaria-Anthozoa-Actiniaria-Aiptasiidae-Exaiptasia-Exaiptasia_pallida-KXJ30005</t>
  </si>
  <si>
    <t>tig00000073_g1683.t1</t>
  </si>
  <si>
    <t>gi|886170421|dbj|GAO98327.1|</t>
  </si>
  <si>
    <t>Bacteria-undef-Proteobacteria-Alphaproteobacteria-Holosporales-undef-Caedibacter-Caedibacter_varicaedens-GAO98327</t>
  </si>
  <si>
    <t>tig00000826_g4591.t1</t>
  </si>
  <si>
    <t>gi|971520638|dbj|GAQ77625.1|</t>
  </si>
  <si>
    <t>Eukaryota-Viridiplantae-Streptophyta-Klebsormidiophyceae-Klebsormidiales-Klebsormidiaceae-Klebsormidium-Klebsormidium_flaccidum-GAQ77625</t>
  </si>
  <si>
    <t>tig00001038_g6511.t1</t>
  </si>
  <si>
    <t>gi|1013947460|gb|KYR01130.1|</t>
  </si>
  <si>
    <t>Eukaryota-undef-undef-undef-Dictyosteliida-undef-Dictyostelium-Dictyostelium_lacteum-KYR01130</t>
  </si>
  <si>
    <t>tig00020538_g10369.t1</t>
  </si>
  <si>
    <t>gi|443718968|gb|ELU09340.1|</t>
  </si>
  <si>
    <t>Eukaryota-Metazoa-Annelida-Polychaeta-Capitellida-Capitellidae-Capitella-Capitella_teleta-ELU09340</t>
  </si>
  <si>
    <t>tig00020710_g13247.t1</t>
  </si>
  <si>
    <t>tig00000203_g17114.t1</t>
  </si>
  <si>
    <t>gi|661894361|emb|CDP02802.1|</t>
  </si>
  <si>
    <t>Eukaryota-Viridiplantae-Streptophyta-undef-Gentianales-Rubiaceae-Coffea-Coffea_canephora-CDP02802</t>
  </si>
  <si>
    <t>tig00021073_g18068.t1</t>
  </si>
  <si>
    <t>tig00000388_g24813.t1</t>
  </si>
  <si>
    <t>gi|942320817|gb|JAN42341.1|</t>
  </si>
  <si>
    <t>Eukaryota-Metazoa-Arthropoda-Branchiopoda-Diplostraca-Daphniidae-Daphnia-Daphnia_magna-JAN42341</t>
  </si>
  <si>
    <t>tig00000073_g1684.t1</t>
  </si>
  <si>
    <t>gi|168022276|ref|XP_001763666.1|</t>
  </si>
  <si>
    <t>Eukaryota-Viridiplantae-Streptophyta-Bryopsida-Funariales-Funariaceae-Physcomitrella-Physcomitrella_patens-XP_001763666</t>
  </si>
  <si>
    <t>tig00001182_g7480.t1</t>
  </si>
  <si>
    <t>gi|570310633|gb|ETO58581.1|</t>
  </si>
  <si>
    <t>Eukaryota-undef-undef-Oomycetes-Peronosporales-undef-Phytophthora-Phytophthora_parasitica-ETO58581</t>
  </si>
  <si>
    <t>tig00001628_g9426.t1</t>
  </si>
  <si>
    <t>gi|698490188|ref|XP_009791599.1|</t>
  </si>
  <si>
    <t>Eukaryota-Viridiplantae-Streptophyta-undef-Solanales-Solanaceae-Nicotiana-Nicotiana_sylvestris-XP_009791599</t>
  </si>
  <si>
    <t>tig00020538_g10370.t1</t>
  </si>
  <si>
    <t>gi|66826091|ref|XP_646400.1|</t>
  </si>
  <si>
    <t>Eukaryota-undef-undef-undef-Dictyosteliida-undef-Dictyostelium-Dictyostelium_discoideum-XP_646400</t>
  </si>
  <si>
    <t>tig00020563_g11331.t1</t>
  </si>
  <si>
    <t>gi|432136578|gb|AGB01505.1|</t>
  </si>
  <si>
    <t>Archaea-undef-Euryarchaeota-Methanomicrobia-Methanomicrobiales-Methanoregulaceae-Methanoregula-Methanoregula_formicica-AGB01505</t>
  </si>
  <si>
    <t>tig00020710_g13248.t1</t>
  </si>
  <si>
    <t>gi|495466800|ref|WP_008191491.1|</t>
  </si>
  <si>
    <t>Bacteria-undef-Cyanobacteria-undef-Oscillatoriales-Oscillatoriaceae-Moorea-Moorea_producens-WP_008191491</t>
  </si>
  <si>
    <t>tig00020816_g14202.t1</t>
  </si>
  <si>
    <t>gi|178847240|pdb|2QYN|A</t>
  </si>
  <si>
    <t>--------2QYN</t>
  </si>
  <si>
    <t>tig00020904_g15179.t1</t>
  </si>
  <si>
    <t>gi|493560494|ref|WP_006513920.1|</t>
  </si>
  <si>
    <t>Bacteria-undef-Cyanobacteria-undef-Synechococcales-Leptolyngbyaceae-Leptolyngbya-Leptolyngbya_sp._PCC_7375-WP_006513920</t>
  </si>
  <si>
    <t>tig00021073_g18069.t1</t>
  </si>
  <si>
    <t>gi|1051183219|ref|XP_017674451.1|</t>
  </si>
  <si>
    <t>Eukaryota-Metazoa-Chordata-Aves-Passeriformes-Pipridae-Lepidothrix-Lepidothrix_coronata-XP_017674451</t>
  </si>
  <si>
    <t>tig00000241_g20962.t1</t>
  </si>
  <si>
    <t>gi|927672209|gb|KPA09525.1|</t>
  </si>
  <si>
    <t>Bacteria-undef-Proteobacteria-Deltaproteobacteria-Desulfobacterales-Desulfobacteraceae-Candidatus Magnetomorum-Candidatus_Magnetomorum_sp._HK-1-KPA09525</t>
  </si>
  <si>
    <t>tig00021494_g21938.t1</t>
  </si>
  <si>
    <t>gi|760440353|ref|XP_011397245.1|</t>
  </si>
  <si>
    <t>Eukaryota-Viridiplantae-Chlorophyta-Trebouxiophyceae-Chlorellales-Chlorellaceae-Auxenochlorella-Auxenochlorella_protothecoides-XP_011397245</t>
  </si>
  <si>
    <t>tig00000388_g24814.t1</t>
  </si>
  <si>
    <t>gi|678307143|emb|CDW91081.1|</t>
  </si>
  <si>
    <t>Eukaryota-undef-undef-Spirotrichea-Sporadotrichida-Oxytrichidae-Stylonychia-Stylonychia_lemnae-CDW91081</t>
  </si>
  <si>
    <t>tig00000093_g3631.t1</t>
  </si>
  <si>
    <t>gi|1005438662|ref|XP_015756734.1|</t>
  </si>
  <si>
    <t>Eukaryota-Metazoa-Cnidaria-Anthozoa-Scleractinia-Acroporidae-Acropora-Acropora_digitifera-XP_015756734</t>
  </si>
  <si>
    <t>tig00000826_g4593.t1</t>
  </si>
  <si>
    <t>gi|985411694|ref|XP_015371319.1|</t>
  </si>
  <si>
    <t>Eukaryota-Metazoa-Arthropoda-Insecta-Hemiptera-Aphididae-Diuraphis-Diuraphis_noxia-XP_015371319</t>
  </si>
  <si>
    <t>tig00001038_g6513.t1</t>
  </si>
  <si>
    <t>gi|1026776363|gb|OAE35093.1|</t>
  </si>
  <si>
    <t>Eukaryota-Viridiplantae-Streptophyta-Marchantiopsida-Marchantiales-Marchantiaceae-Marchantia-Marchantia_polymorpha-OAE35093</t>
  </si>
  <si>
    <t>tig00001182_g7481.t1</t>
  </si>
  <si>
    <t>gi|669318945|gb|KFD59504.1|</t>
  </si>
  <si>
    <t>Eukaryota-Metazoa-Nematoda-Enoplea-Trichocephalida-Trichuridae-Trichuris-Trichuris_suis-KFD59504</t>
  </si>
  <si>
    <t>tig00020538_g10371.t1</t>
  </si>
  <si>
    <t>gi|971518948|dbj|GAQ79279.1|</t>
  </si>
  <si>
    <t>Eukaryota-Viridiplantae-Streptophyta-Klebsormidiophyceae-Klebsormidiales-Klebsormidiaceae-Klebsormidium-Klebsormidium_flaccidum-GAQ79279</t>
  </si>
  <si>
    <t>tig00020710_g13249.t1</t>
  </si>
  <si>
    <t>tig00020816_g14203.t1</t>
  </si>
  <si>
    <t>gi|551651822|ref|XP_005828691.1|</t>
  </si>
  <si>
    <t>Eukaryota-undef-undef-Cryptophyta-Pyrenomonadales-Geminigeraceae-Guillardia-Guillardia_theta-XP_005828691</t>
  </si>
  <si>
    <t>tig00020904_g15180.t1</t>
  </si>
  <si>
    <t>tig00021073_g18070.t1</t>
  </si>
  <si>
    <t>gi|545709161|ref|XP_005706891.1|</t>
  </si>
  <si>
    <t>Eukaryota-undef-undef-Bangiophyceae-Cyanidiales-Cyanidiaceae-Galdieria-Galdieria_sulphuraria-XP_005706891</t>
  </si>
  <si>
    <t>tig00021293_g19999.t1</t>
  </si>
  <si>
    <t>tig00000241_g20963.t1</t>
  </si>
  <si>
    <t>gi|723687071|ref|XP_010318867.1|</t>
  </si>
  <si>
    <t>Eukaryota-Viridiplantae-Streptophyta-undef-Solanales-Solanaceae-Solanum-Solanum_lycopersicum-XP_010318867</t>
  </si>
  <si>
    <t>tig00000388_g24815.t1</t>
  </si>
  <si>
    <t>gi|493499990|ref|WP_006454513.1|</t>
  </si>
  <si>
    <t>Bacteria-undef-Cyanobacteria-undef-Synechococcales-Synechococcaceae-Synechococcus-Synechococcus_sp._PCC_7335-WP_006454513</t>
  </si>
  <si>
    <t>tig00000441_g713.t1</t>
  </si>
  <si>
    <t>tig00000073_g1686.t1</t>
  </si>
  <si>
    <t>gi|923135521|ref|XP_013761226.1|</t>
  </si>
  <si>
    <t>Eukaryota-undef-undef-undef-undef-Apusomonadidae-Thecamonas-Thecamonas_trahens-XP_013761226</t>
  </si>
  <si>
    <t>tig00001038_g6514.t1</t>
  </si>
  <si>
    <t>gi|971516923|dbj|GAQ81294.1|</t>
  </si>
  <si>
    <t>Eukaryota-Viridiplantae-Streptophyta-Klebsormidiophyceae-Klebsormidiales-Klebsormidiaceae-Klebsormidium-Klebsormidium_flaccidum-GAQ81294</t>
  </si>
  <si>
    <t>tig00001373_g8454.t1</t>
  </si>
  <si>
    <t>tig00001628_g9428.t1</t>
  </si>
  <si>
    <t>gi|848911810|ref|XP_012854272.1|</t>
  </si>
  <si>
    <t>Eukaryota-Viridiplantae-Streptophyta-undef-Lamiales-Phrymaceae-Erythranthe-Erythranthe_guttata-XP_012854272</t>
  </si>
  <si>
    <t>tig00020538_g10372.t1</t>
  </si>
  <si>
    <t>gi|502781228|ref|WP_013016204.1|</t>
  </si>
  <si>
    <t>Bacteria-undef-Actinobacteria-Actinobacteria-Glycomycetales-Glycomycetaceae-Stackebrandtia-Stackebrandtia_nassauensis-WP_013016204</t>
  </si>
  <si>
    <t>tig00020816_g14204.t1</t>
  </si>
  <si>
    <t>gi|298712522|emb|CBJ26790.1|</t>
  </si>
  <si>
    <t>Eukaryota-undef-Phaeophyceae-undef-Ectocarpales-Ectocarpaceae-Ectocarpus-Ectocarpus_siliculosus-CBJ26790</t>
  </si>
  <si>
    <t>tig00020904_g15181.t1</t>
  </si>
  <si>
    <t>gi|290970192|ref|XP_002668057.1|</t>
  </si>
  <si>
    <t>Eukaryota-undef-undef-Heterolobosea-Schizopyrenida-Vahlkampfiidae-Naegleria-Naegleria_gruberi-XP_002668057</t>
  </si>
  <si>
    <t>tig00020938_g16152.t1</t>
  </si>
  <si>
    <t>gi|359473702|ref|XP_002266643.2|</t>
  </si>
  <si>
    <t>Eukaryota-Viridiplantae-Streptophyta-undef-Vitales-Vitaceae-Vitis-Vitis_vinifera-XP_002266643</t>
  </si>
  <si>
    <t>tig00000203_g17117.t1</t>
  </si>
  <si>
    <t>gi|1026768792|gb|OAE28892.1|</t>
  </si>
  <si>
    <t>Eukaryota-Viridiplantae-Streptophyta-Marchantiopsida-Marchantiales-Marchantiaceae-Marchantia-Marchantia_polymorpha-OAE28892</t>
  </si>
  <si>
    <t>tig00021293_g20000.t1</t>
  </si>
  <si>
    <t>tig00000241_g20964.t1</t>
  </si>
  <si>
    <t>gi|159487779|ref|XP_001701900.1|</t>
  </si>
  <si>
    <t>Eukaryota-Viridiplantae-Chlorophyta-Chlorophyceae-Chlamydomonadales-Chlamydomonadaceae-Chlamydomonas-Chlamydomonas_reinhardtii-XP_001701900</t>
  </si>
  <si>
    <t>tig00000388_g24816.t1</t>
  </si>
  <si>
    <t>gi|504012533|ref|WP_014246527.1|</t>
  </si>
  <si>
    <t>Bacteria-undef-Proteobacteria-Alphaproteobacteria-Rhodospirillales-Rhodospirillaceae-Azospirillum-Azospirillum_lipoferum-WP_014246527</t>
  </si>
  <si>
    <t>tig00000767_g3952.t1</t>
  </si>
  <si>
    <t>gi|390349568|ref|XP_003727241.1|</t>
  </si>
  <si>
    <t>Eukaryota-Metazoa-Echinodermata-Echinoidea-Echinoida-Strongylocentrotidae-Strongylocentrotus-Strongylocentrotus_purpuratus-XP_003727241</t>
  </si>
  <si>
    <t>tig00000981_g5886.t1</t>
  </si>
  <si>
    <t>tig00001253_g7805.t1</t>
  </si>
  <si>
    <t>gi|1004140460|gb|KXZ48458.1|</t>
  </si>
  <si>
    <t>Eukaryota-Viridiplantae-Chlorophyta-Chlorophyceae-Chlamydomonadales-Volvocaceae-Gonium-Gonium_pectorale-KXZ48458</t>
  </si>
  <si>
    <t>tig00001466_g8778.t1</t>
  </si>
  <si>
    <t>gi|983535975|ref|WP_060687601.1|</t>
  </si>
  <si>
    <t>Bacteria-undef-Chloroflexi-Ardenticatenia-Ardenticatenales-Ardenticatenaceae-Ardenticatena-Ardenticatena_maritima-WP_060687601</t>
  </si>
  <si>
    <t>tig00020592_g11657.t1</t>
  </si>
  <si>
    <t>gi|971510345|dbj|GAQ87859.1|</t>
  </si>
  <si>
    <t>Eukaryota-Viridiplantae-Streptophyta-Klebsormidiophyceae-Klebsormidiales-Klebsormidiaceae-Klebsormidium-Klebsormidium_flaccidum-GAQ87859</t>
  </si>
  <si>
    <t>tig00020675_g12614.t1</t>
  </si>
  <si>
    <t>gi|1027790646|emb|CUS06321.1|</t>
  </si>
  <si>
    <t>Bacteria-undef-Chloroflexi-Ardenticatenia-Ardenticatenales-Ardenticatenaceae-Ardenticatena-undef-CUS06321</t>
  </si>
  <si>
    <t>tig00000042_g15503.t1</t>
  </si>
  <si>
    <t>gi|831778075|ref|XP_012755299.1|</t>
  </si>
  <si>
    <t>Eukaryota-undef-undef-undef-Dictyosteliida-undef-Acytostelium-Acytostelium_subglobosum-XP_012755299</t>
  </si>
  <si>
    <t>tig00021037_g17435.t2</t>
  </si>
  <si>
    <t>tig00021111_g18397.t1</t>
  </si>
  <si>
    <t>gi|522039860|ref|WP_020551069.1|</t>
  </si>
  <si>
    <t>Bacteria-undef-Actinobacteria-Actinobacteria-Streptomycetales-Streptomycetaceae-Streptomyces-Streptomyces_scabrisporus-WP_020551069</t>
  </si>
  <si>
    <t>tig00021221_g19355.t1</t>
  </si>
  <si>
    <t>gi|557022646|ref|XP_006011567.1|</t>
  </si>
  <si>
    <t>Eukaryota-Metazoa-Chordata-undef-Coelacanthiformes-Coelacanthidae-Latimeria-Latimeria_chalumnae-XP_006011567</t>
  </si>
  <si>
    <t>tig00021537_g22261.t1</t>
  </si>
  <si>
    <t>gi|543298529|ref|XP_005431180.1|</t>
  </si>
  <si>
    <t>Eukaryota-Metazoa-Chordata-Aves-Passeriformes-Thraupidae-Geospiza-Geospiza_fortis-XP_005431180</t>
  </si>
  <si>
    <t>tig00000624_g2659.t1</t>
  </si>
  <si>
    <t>tig00000093_g3633.t1</t>
  </si>
  <si>
    <t>gi|470449434|ref|XP_004340276.1|</t>
  </si>
  <si>
    <t>Eukaryota-undef-undef-undef-Longamoebia-Acanthamoebidae-Acanthamoeba-Acanthamoeba_castellanii-XP_004340276</t>
  </si>
  <si>
    <t>tig00001182_g7483.t1</t>
  </si>
  <si>
    <t>tig00001628_g9429.t1</t>
  </si>
  <si>
    <t>gi|552848703|ref|XP_005852165.1|</t>
  </si>
  <si>
    <t>Eukaryota-Viridiplantae-Chlorophyta-Trebouxiophyceae-Chlorellales-Chlorellaceae-Chlorella-Chlorella_variabilis-XP_005852165</t>
  </si>
  <si>
    <t>tig00020538_g10373.t1</t>
  </si>
  <si>
    <t>gi|1005432636|ref|XP_015753882.1|</t>
  </si>
  <si>
    <t>Eukaryota-Metazoa-Cnidaria-Anthozoa-Scleractinia-Acroporidae-Acropora-Acropora_digitifera-XP_015753882</t>
  </si>
  <si>
    <t>tig00020710_g13251.t1</t>
  </si>
  <si>
    <t>gi|998495965|ref|XP_015523675.1|</t>
  </si>
  <si>
    <t>Eukaryota-Metazoa-Arthropoda-Insecta-Hymenoptera-Diprionidae-Neodiprion-Neodiprion_lecontei-XP_015523675</t>
  </si>
  <si>
    <t>tig00020816_g14205.t1</t>
  </si>
  <si>
    <t>gi|960492142|ref|XP_014751237.1|</t>
  </si>
  <si>
    <t>Eukaryota-Viridiplantae-Streptophyta-Liliopsida-Poales-Poaceae-Brachypodium-Brachypodium_distachyon-XP_014751237</t>
  </si>
  <si>
    <t>tig00021293_g20001.t1</t>
  </si>
  <si>
    <t>gi|922860825|gb|KOO28659.1|</t>
  </si>
  <si>
    <t>Eukaryota-undef-undef-undef-Prymnesiales-Chrysochromulinaceae-Chrysochromulina-Chrysochromulina_sp._CCMP291-KOO28659</t>
  </si>
  <si>
    <t>tig00000241_g20965.t1</t>
  </si>
  <si>
    <t>gi|971518982|dbj|GAQ79203.1|</t>
  </si>
  <si>
    <t>Eukaryota-Viridiplantae-Streptophyta-Klebsormidiophyceae-Klebsormidiales-Klebsormidiaceae-Klebsormidium-Klebsormidium_flaccidum-GAQ79203</t>
  </si>
  <si>
    <t>tig00000441_g715.t1</t>
  </si>
  <si>
    <t>gi|929083800|ref|XP_014052436.1|</t>
  </si>
  <si>
    <t>Eukaryota-Metazoa-Chordata-Actinopteri-Salmoniformes-Salmonidae-Salmo-Salmo_salar-XP_014052436</t>
  </si>
  <si>
    <t>tig00000093_g3634.t1</t>
  </si>
  <si>
    <t>gi|503615649|ref|WP_013849725.1|</t>
  </si>
  <si>
    <t>Bacteria-undef-Proteobacteria-Alphaproteobacteria-Sphingomonadales-Sphingomonadaceae-Sphingobium-Sphingobium_chlorophenolicum-WP_013849725</t>
  </si>
  <si>
    <t>tig00001038_g6516.t1</t>
  </si>
  <si>
    <t>tig00020538_g10374.t1</t>
  </si>
  <si>
    <t>gi|965607285|dbj|BAT93776.1|</t>
  </si>
  <si>
    <t>Eukaryota-Viridiplantae-Streptophyta-undef-Fabales-Fabaceae-Vigna-Vigna_angularis-BAT93776</t>
  </si>
  <si>
    <t>tig00020563_g11335.t1</t>
  </si>
  <si>
    <t>gi|325188851|emb|CCA23379.1|</t>
  </si>
  <si>
    <t>Eukaryota-undef-undef-Oomycetes-Albuginales-Albuginaceae-Albugo-Albugo_laibachii-CCA23379</t>
  </si>
  <si>
    <t>tig00020816_g14206.t1</t>
  </si>
  <si>
    <t>tig00000203_g17119.t1</t>
  </si>
  <si>
    <t>gi|671692077|emb|CDS06811.1|</t>
  </si>
  <si>
    <t>Eukaryota-Fungi-Mucoromycota-undef-Mucorales-Lichtheimiaceae-Lichtheimia-Lichtheimia_ramosa-CDS06811</t>
  </si>
  <si>
    <t>tig00021073_g18073.t1</t>
  </si>
  <si>
    <t>gi|817082429|ref|XP_012263775.1|</t>
  </si>
  <si>
    <t>Eukaryota-Metazoa-Arthropoda-Insecta-Hymenoptera-Tenthredinidae-Athalia-Athalia_rosae-XP_012263775</t>
  </si>
  <si>
    <t>tig00021293_g20002.t1</t>
  </si>
  <si>
    <t>gi|720077684|ref|XP_010241120.1|</t>
  </si>
  <si>
    <t>Eukaryota-Viridiplantae-Streptophyta-undef-Proteales-Nelumbonaceae-Nelumbo-Nelumbo_nucifera-XP_010241120</t>
  </si>
  <si>
    <t>tig00000241_g20966.t1</t>
  </si>
  <si>
    <t>gi|1028968874|ref|XP_016727956.1|</t>
  </si>
  <si>
    <t>Eukaryota-Viridiplantae-Streptophyta-undef-Malvales-Malvaceae-Gossypium-Gossypium_hirsutum-XP_016727956</t>
  </si>
  <si>
    <t>tig00021616_g22910.t1</t>
  </si>
  <si>
    <t>tig00000073_g1689.t1</t>
  </si>
  <si>
    <t>gi|929120010|ref|XP_014071624.1|</t>
  </si>
  <si>
    <t>Eukaryota-Metazoa-Chordata-Actinopteri-Salmoniformes-Salmonidae-Salmo-Salmo_salar-XP_014071624</t>
  </si>
  <si>
    <t>tig00000093_g3635.t1</t>
  </si>
  <si>
    <t>gi|224028018|emb|CAX48983.1|</t>
  </si>
  <si>
    <t>Eukaryota-Metazoa-Chordata-Ascidiacea-Stolidobranchia-Styelidae-Botryllus-Botryllus_schlosseri-CAX48983</t>
  </si>
  <si>
    <t>tig00000946_g5561.t1</t>
  </si>
  <si>
    <t>gi|999967309|gb|KXJ06483.1|</t>
  </si>
  <si>
    <t>Eukaryota-Metazoa-Cnidaria-Anthozoa-Actiniaria-Aiptasiidae-Exaiptasia-Exaiptasia_pallida-KXJ06483</t>
  </si>
  <si>
    <t>tig00001206_g7485.t1</t>
  </si>
  <si>
    <t>gi|281202848|gb|EFA77050.1|</t>
  </si>
  <si>
    <t>Eukaryota-undef-undef-undef-Dictyosteliida-undef-Polysphondylium-Polysphondylium_pallidum-EFA77050</t>
  </si>
  <si>
    <t>tig00020538_g10375.t1</t>
  </si>
  <si>
    <t>gi|1024038620|gb|KZV44485.1|</t>
  </si>
  <si>
    <t>Eukaryota-Viridiplantae-Streptophyta-undef-Lamiales-Gesneriaceae-Dorcoceras-Dorcoceras_hygrometricum-KZV44485</t>
  </si>
  <si>
    <t>tig00020563_g11336.t1</t>
  </si>
  <si>
    <t>gi|923127035|ref|XP_013756984.1|</t>
  </si>
  <si>
    <t>Eukaryota-undef-undef-undef-undef-Apusomonadidae-Thecamonas-Thecamonas_trahens-XP_013756984</t>
  </si>
  <si>
    <t>tig00000203_g17120.t1</t>
  </si>
  <si>
    <t>gi|971517179|dbj|GAQ81056.1|</t>
  </si>
  <si>
    <t>Eukaryota-Viridiplantae-Streptophyta-Klebsormidiophyceae-Klebsormidiales-Klebsormidiaceae-Klebsormidium-Klebsormidium_flaccidum-GAQ81056</t>
  </si>
  <si>
    <t>tig00021293_g20003.t1</t>
  </si>
  <si>
    <t>gi|551677358|ref|XP_005841432.1|</t>
  </si>
  <si>
    <t>Eukaryota-undef-undef-Cryptophyta-Pyrenomonadales-Geminigeraceae-Guillardia-Guillardia_theta-XP_005841432</t>
  </si>
  <si>
    <t>tig00000241_g20967.t1</t>
  </si>
  <si>
    <t>gi|628272694|ref|XP_007727574.1|</t>
  </si>
  <si>
    <t>Eukaryota-Fungi-Ascomycota-Eurotiomycetes-Chaetothyriales-Herpotrichiellaceae-Capronia-Capronia_coronata-XP_007727574</t>
  </si>
  <si>
    <t>tig00000292_g23863.t1</t>
  </si>
  <si>
    <t>gi|671529900|ref|WP_031513719.1|</t>
  </si>
  <si>
    <t>Bacteria-undef-Actinobacteria-Actinobacteria-Streptomycetales-Streptomycetaceae-Streptomyces-Streptomyces_sp._NRRL_F-5123-WP_031513719</t>
  </si>
  <si>
    <t>tig00000441_g717.t1</t>
  </si>
  <si>
    <t>gi|229595173|ref|XP_001019281.3|</t>
  </si>
  <si>
    <t>Eukaryota-undef-undef-Oligohymenophorea-Hymenostomatida-Tetrahymenidae-Tetrahymena-Tetrahymena_thermophila-XP_001019281</t>
  </si>
  <si>
    <t>tig00000946_g5562.t1</t>
  </si>
  <si>
    <t>tig00001038_g6518.t1</t>
  </si>
  <si>
    <t>gi|550911866|ref|WP_022664883.1|</t>
  </si>
  <si>
    <t>Bacteria-undef-Proteobacteria-Deltaproteobacteria-Desulfobacterales-Desulfobacteraceae-Desulfospira-Desulfospira_joergensenii-WP_022664883</t>
  </si>
  <si>
    <t>tig00001206_g7486.t1</t>
  </si>
  <si>
    <t>gi|470389539|ref|XP_004334484.1|</t>
  </si>
  <si>
    <t>Eukaryota-undef-undef-undef-Longamoebia-Acanthamoebidae-Acanthamoeba-Acanthamoeba_castellanii-XP_004334484</t>
  </si>
  <si>
    <t>tig00001628_g9432.t1</t>
  </si>
  <si>
    <t>gi|551604273|ref|XP_005783620.1|</t>
  </si>
  <si>
    <t>Eukaryota-undef-undef-undef-Isochrysidales-Noelaerhabdaceae-Emiliania-Emiliania_huxleyi-XP_005783620</t>
  </si>
  <si>
    <t>tig00020538_g10376.t1</t>
  </si>
  <si>
    <t>gi|168012887|ref|XP_001759133.1|</t>
  </si>
  <si>
    <t>Eukaryota-Viridiplantae-Streptophyta-Bryopsida-Funariales-Funariaceae-Physcomitrella-Physcomitrella_patens-XP_001759133</t>
  </si>
  <si>
    <t>tig00000203_g17121.t1</t>
  </si>
  <si>
    <t>gi|1026951821|ref|XP_016611565.1|</t>
  </si>
  <si>
    <t>Eukaryota-Fungi-Chytridiomycota-Chytridiomycetes-Spizellomycetales-Spizellomycetaceae-Spizellomyces-Spizellomyces_punctatus-XP_016611565</t>
  </si>
  <si>
    <t>tig00021293_g20004.t1</t>
  </si>
  <si>
    <t>gi|659872495|ref|WP_029919351.1|</t>
  </si>
  <si>
    <t>Bacteria-undef-Proteobacteria-Gammaproteobacteria-Nevskiales-Sinobacteraceae-Nevskia-Nevskia_soli-WP_029919351</t>
  </si>
  <si>
    <t>tig00021501_g21944.t1</t>
  </si>
  <si>
    <t>gi|960459123|ref|XP_014752850.1|</t>
  </si>
  <si>
    <t>Eukaryota-Viridiplantae-Streptophyta-Liliopsida-Poales-Poaceae-Brachypodium-Brachypodium_distachyon-XP_014752850</t>
  </si>
  <si>
    <t>tig00000388_g24818.t1</t>
  </si>
  <si>
    <t>gi|654350733|ref|WP_027843978.1|</t>
  </si>
  <si>
    <t>Bacteria-undef-Cyanobacteria-undef-Nostocales-Hapalosiphonaceae-Mastigocoleus-Mastigocoleus_testarum-WP_027843978</t>
  </si>
  <si>
    <t>tig00000626_g2663.t1</t>
  </si>
  <si>
    <t>gi|544213872|ref|XP_005537083.1|</t>
  </si>
  <si>
    <t>Eukaryota-undef-undef-Bangiophyceae-Cyanidiales-Cyanidiaceae-Cyanidioschyzon-Cyanidioschyzon_merolae-XP_005537083</t>
  </si>
  <si>
    <t>tig00000093_g3637.t1</t>
  </si>
  <si>
    <t>gi|1026998847|ref|XP_016606958.1|</t>
  </si>
  <si>
    <t>Eukaryota-Fungi-Chytridiomycota-Chytridiomycetes-Spizellomycetales-Spizellomycetaceae-Spizellomyces-Spizellomyces_punctatus-XP_016606958</t>
  </si>
  <si>
    <t>tig00000946_g5563.t1</t>
  </si>
  <si>
    <t>tig00001206_g7487.t1</t>
  </si>
  <si>
    <t>gi|366995587|ref|XP_003677557.1|</t>
  </si>
  <si>
    <t>Eukaryota-Fungi-Ascomycota-Saccharomycetes-Saccharomycetales-Saccharomycetaceae-Naumovozyma-Naumovozyma_castellii-XP_003677557</t>
  </si>
  <si>
    <t>tig00001628_g9433.t1</t>
  </si>
  <si>
    <t>gi|504965635|ref|WP_015152737.1|</t>
  </si>
  <si>
    <t>Bacteria-undef-Cyanobacteria-undef-Chroococcidiopsidales-Chroococcidiopsidaceae-Chroococcidiopsis-Chroococcidiopsis_thermalis-WP_015152737</t>
  </si>
  <si>
    <t>tig00020538_g10377.t1</t>
  </si>
  <si>
    <t>gi|38198645|ref|NP_938182.1|</t>
  </si>
  <si>
    <t>Eukaryota-Metazoa-Chordata-Actinopteri-Cypriniformes-Cyprinidae-Danio-Danio_rerio-NP_938182</t>
  </si>
  <si>
    <t>tig00020563_g11338.t1</t>
  </si>
  <si>
    <t>gi|914716127|ref|WP_050686276.1|</t>
  </si>
  <si>
    <t>Bacteria-undef-Actinobacteria-Actinobacteria-Micrococcales-Micrococcaceae-Arthrobacter-Arthrobacter_sp._ZBG10-WP_050686276</t>
  </si>
  <si>
    <t>tig00020616_g12298.t1</t>
  </si>
  <si>
    <t>tig00020710_g13255.t1</t>
  </si>
  <si>
    <t>gi|255085120|ref|XP_002504991.1|</t>
  </si>
  <si>
    <t>Eukaryota-Viridiplantae-Chlorophyta-Mamiellophyceae-Mamiellales-Mamiellaceae-Micromonas-Micromonas_commoda-XP_002504991</t>
  </si>
  <si>
    <t>tig00020904_g15186.t1</t>
  </si>
  <si>
    <t>gi|660967341|gb|KEP51629.1|</t>
  </si>
  <si>
    <t>Eukaryota-Fungi-Basidiomycota-Agaricomycetes-Cantharellales-Ceratobasidiaceae-Rhizoctonia-Rhizoctonia_solani-KEP51629</t>
  </si>
  <si>
    <t>tig00021293_g20005.t1</t>
  </si>
  <si>
    <t>gi|971519611|dbj|GAQ78552.1|</t>
  </si>
  <si>
    <t>Eukaryota-Viridiplantae-Streptophyta-Klebsormidiophyceae-Klebsormidiales-Klebsormidiaceae-Klebsormidium-Klebsormidium_flaccidum-GAQ78552</t>
  </si>
  <si>
    <t>tig00021501_g21945.t1</t>
  </si>
  <si>
    <t>gi|918157435|ref|WP_052335211.1|</t>
  </si>
  <si>
    <t>tig00021616_g22913.t1</t>
  </si>
  <si>
    <t>tig00000388_g24819.t1</t>
  </si>
  <si>
    <t>gi|406990004|gb|EKE09703.1|</t>
  </si>
  <si>
    <t>Bacteria-undef-undef-undef-undef-undef-undef-uncultured_bacterium-EKE09703</t>
  </si>
  <si>
    <t>tig00000441_g719.t1</t>
  </si>
  <si>
    <t>gi|470376962|ref|XP_004333336.1|</t>
  </si>
  <si>
    <t>Eukaryota-undef-undef-undef-Longamoebia-Acanthamoebidae-Acanthamoeba-Acanthamoeba_castellanii-XP_004333336</t>
  </si>
  <si>
    <t>tig00000626_g2664.t1</t>
  </si>
  <si>
    <t>gi|545709436|ref|XP_005707028.1|</t>
  </si>
  <si>
    <t>Eukaryota-undef-undef-Bangiophyceae-Cyanidiales-Cyanidiaceae-Galdieria-Galdieria_sulphuraria-XP_005707028</t>
  </si>
  <si>
    <t>tig00000093_g3638.t1</t>
  </si>
  <si>
    <t>gi|302842313|ref|XP_002952700.1|</t>
  </si>
  <si>
    <t>Eukaryota-Viridiplantae-Chlorophyta-Chlorophyceae-Chlamydomonadales-Volvocaceae-Volvox-Volvox_carteri-XP_002952700</t>
  </si>
  <si>
    <t>tig00000946_g5563.t2</t>
  </si>
  <si>
    <t>gi|595475678|gb|EXX66783.1|</t>
  </si>
  <si>
    <t>Eukaryota-Fungi-Mucoromycota-Glomeromycetes-Glomerales-Glomeraceae-Rhizophagus-Rhizophagus_irregularis-EXX66783</t>
  </si>
  <si>
    <t>tig00001206_g7488.t1</t>
  </si>
  <si>
    <t>gi|470381497|ref|XP_004333784.1|</t>
  </si>
  <si>
    <t>Eukaryota-undef-undef-undef-Longamoebia-Acanthamoebidae-Acanthamoeba-Acanthamoeba_castellanii-XP_004333784</t>
  </si>
  <si>
    <t>tig00000140_g8460.t1</t>
  </si>
  <si>
    <t>gi|1054546934|ref|WP_066316390.1|</t>
  </si>
  <si>
    <t>Bacteria-undef-Bacteroidetes-Flavobacteriia-Flavobacteriales-Flavobacteriaceae-Aquimarina-Aquimarina_sp._RZW4-3-2-WP_066316390</t>
  </si>
  <si>
    <t>tig00001628_g9434.t1</t>
  </si>
  <si>
    <t>gi|575483842|ref|XP_006681215.1|</t>
  </si>
  <si>
    <t>Eukaryota-Fungi-Chytridiomycota-Chytridiomycetes-Rhizophydiales-undef-Batrachochytrium-Batrachochytrium_dendrobatidis-XP_006681215</t>
  </si>
  <si>
    <t>tig00020538_g10378.t1</t>
  </si>
  <si>
    <t>gi|999975182|gb|KXJ14356.1|</t>
  </si>
  <si>
    <t>Eukaryota-Metazoa-Cnidaria-Anthozoa-Actiniaria-Aiptasiidae-Exaiptasia-Exaiptasia_pallida-KXJ14356</t>
  </si>
  <si>
    <t>tig00020563_g11339.t1</t>
  </si>
  <si>
    <t>gi|921117734|ref|XP_013433486.1|</t>
  </si>
  <si>
    <t>Eukaryota-undef-Apicomplexa-Coccidia-Eucoccidiorida-Eimeriidae-Eimeria-Eimeria_necatrix-XP_013433486</t>
  </si>
  <si>
    <t>tig00020904_g15187.t1</t>
  </si>
  <si>
    <t>gi|928033513|ref|XP_013865277.1|</t>
  </si>
  <si>
    <t>Eukaryota-Metazoa-Chordata-Actinopteri-Cyprinodontiformes-undef-Austrofundulus-Austrofundulus_limnaeus-XP_013865277</t>
  </si>
  <si>
    <t>tig00000203_g17123.t1</t>
  </si>
  <si>
    <t>gi|729391078|ref|XP_010552263.1|</t>
  </si>
  <si>
    <t>Eukaryota-Viridiplantae-Streptophyta-undef-Brassicales-Cleomaceae-Tarenaya-Tarenaya_hassleriana-XP_010552263</t>
  </si>
  <si>
    <t>tig00000241_g20969.t1</t>
  </si>
  <si>
    <t>tig00021616_g22914.t1</t>
  </si>
  <si>
    <t>tig00000388_g24820.t1</t>
  </si>
  <si>
    <t>gi|720031513|ref|XP_010265840.1|</t>
  </si>
  <si>
    <t>Eukaryota-Viridiplantae-Streptophyta-undef-Proteales-Nelumbonaceae-Nelumbo-Nelumbo_nucifera-XP_010265840</t>
  </si>
  <si>
    <t>tig00000441_g720.t1</t>
  </si>
  <si>
    <t>gi|470393003|ref|XP_004334828.1|</t>
  </si>
  <si>
    <t>Eukaryota-undef-undef-undef-Longamoebia-Acanthamoebidae-Acanthamoeba-Acanthamoeba_castellanii-XP_004334828</t>
  </si>
  <si>
    <t>tig00000073_g1693.t1</t>
  </si>
  <si>
    <t>gi|873240335|emb|CEL93553.1|</t>
  </si>
  <si>
    <t>Eukaryota-undef-Chromerida-undef-undef-undef-Vitrella-Vitrella_brassicaformis-CEL93553</t>
  </si>
  <si>
    <t>tig00000626_g2665.t1</t>
  </si>
  <si>
    <t>gi|654874016|ref|WP_028325995.1|</t>
  </si>
  <si>
    <t>Bacteria-undef-Proteobacteria-Deltaproteobacteria-Desulfobacterales-Desulfobacteraceae-Desulfatirhabdium-Desulfatirhabdium_butyrativorans-WP_028325995</t>
  </si>
  <si>
    <t>tig00001038_g6521.t1</t>
  </si>
  <si>
    <t>tig00001206_g7489.t1</t>
  </si>
  <si>
    <t>gi|661888966|emb|CDP07409.1|</t>
  </si>
  <si>
    <t>Eukaryota-Viridiplantae-Streptophyta-undef-Gentianales-Rubiaceae-Coffea-Coffea_canephora-CDP07409</t>
  </si>
  <si>
    <t>tig00000140_g8461.t1</t>
  </si>
  <si>
    <t>gi|356549333|ref|XP_003543048.1|</t>
  </si>
  <si>
    <t>Eukaryota-Viridiplantae-Streptophyta-undef-Fabales-Fabaceae-Glycine-Glycine_max-XP_003543048</t>
  </si>
  <si>
    <t>tig00001628_g9435.t1</t>
  </si>
  <si>
    <t>gi|470322474|ref|XP_004349251.1|</t>
  </si>
  <si>
    <t>Eukaryota-undef-undef-Ichthyosporea-undef-undef-Capsaspora-Capsaspora_owczarzaki-XP_004349251</t>
  </si>
  <si>
    <t>tig00020538_g10379.t1</t>
  </si>
  <si>
    <t>gi|553731542|ref|WP_023066216.1|</t>
  </si>
  <si>
    <t>Bacteria-undef-Cyanobacteria-undef-Oscillatoriales-Oscillatoriaceae-Lyngbya-Lyngbya_aestuarii-WP_023066216</t>
  </si>
  <si>
    <t>tig00020563_g11340.t1</t>
  </si>
  <si>
    <t>gi|898221828|ref|WP_049560910.1|</t>
  </si>
  <si>
    <t>Bacteria-undef-Actinobacteria-Actinobacteria-Streptosporangiales-Streptosporangiaceae-Nonomuraea-Nonomuraea_sp._SBT364-WP_049560910</t>
  </si>
  <si>
    <t>tig00020904_g15188.t1</t>
  </si>
  <si>
    <t>gi|802628065|ref|XP_012076942.1|</t>
  </si>
  <si>
    <t>Eukaryota-Viridiplantae-Streptophyta-undef-Malpighiales-Euphorbiaceae-Jatropha-Jatropha_curcas-XP_012076942</t>
  </si>
  <si>
    <t>tig00000203_g17124.t1</t>
  </si>
  <si>
    <t>gi|340381678|ref|XP_003389348.1|</t>
  </si>
  <si>
    <t>Eukaryota-Metazoa-Porifera-Demospongiae-Haplosclerida-Niphatidae-Amphimedon-Amphimedon_queenslandica-XP_003389348</t>
  </si>
  <si>
    <t>tig00021293_g20007.t1</t>
  </si>
  <si>
    <t>gi|66814104|ref|XP_641231.1|</t>
  </si>
  <si>
    <t>Eukaryota-undef-undef-undef-Dictyosteliida-undef-Dictyostelium-Dictyostelium_discoideum-XP_641231</t>
  </si>
  <si>
    <t>tig00021616_g22915.t1</t>
  </si>
  <si>
    <t>gi|754353017|ref|XP_004342678.2|</t>
  </si>
  <si>
    <t>Eukaryota-undef-undef-Ichthyosporea-undef-undef-Capsaspora-Capsaspora_owczarzaki-XP_004342678</t>
  </si>
  <si>
    <t>tig00000388_g24821.t1</t>
  </si>
  <si>
    <t>gi|919071150|ref|XP_013416970.1|</t>
  </si>
  <si>
    <t>Eukaryota-Metazoa-Brachiopoda-Lingulata-Lingulida-Lingulidae-Lingula-Lingula_anatina-XP_013416970</t>
  </si>
  <si>
    <t>tig00000441_g721.t1</t>
  </si>
  <si>
    <t>gi|504208297|ref|WP_014395399.1|</t>
  </si>
  <si>
    <t>Bacteria-undef-Proteobacteria-Deltaproteobacteria-Myxococcales-Myxococcaceae-Corallococcus-Corallococcus_coralloides-WP_014395399</t>
  </si>
  <si>
    <t>tig00000073_g1694.t1</t>
  </si>
  <si>
    <t>gi|545358548|ref|XP_005644833.1|</t>
  </si>
  <si>
    <t>Eukaryota-Viridiplantae-Chlorophyta-Trebouxiophyceae-undef-Coccomyxaceae-Coccomyxa-Coccomyxa_subellipsoidea-XP_005644833</t>
  </si>
  <si>
    <t>tig00001038_g6521.t2</t>
  </si>
  <si>
    <t>tig00001206_g7490.t1</t>
  </si>
  <si>
    <t>gi|255965530|gb|ACU45069.1|</t>
  </si>
  <si>
    <t>Eukaryota-undef-undef-Dinophyceae-Peridiniales-Pfiesteriaceae-Pfiesteria-Pfiesteria_piscicida-ACU45069</t>
  </si>
  <si>
    <t>tig00000140_g8462.t1</t>
  </si>
  <si>
    <t>gi|281212532|gb|EFA86692.1|</t>
  </si>
  <si>
    <t>Eukaryota-undef-undef-undef-Dictyosteliida-undef-Polysphondylium-Polysphondylium_pallidum-EFA86692</t>
  </si>
  <si>
    <t>tig00020538_g10380.t1</t>
  </si>
  <si>
    <t>gi|1025393999|ref|XP_016406038.1|</t>
  </si>
  <si>
    <t>Eukaryota-Metazoa-Chordata-Actinopteri-Cypriniformes-Cyprinidae-Sinocyclocheilus-Sinocyclocheilus_rhinocerous-XP_016406038</t>
  </si>
  <si>
    <t>tig00020563_g11341.t1</t>
  </si>
  <si>
    <t>gi|981669331|ref|WP_059866730.1|</t>
  </si>
  <si>
    <t>Bacteria-undef-Proteobacteria-Betaproteobacteria-Burkholderiales-Burkholderiaceae-Burkholderia-Burkholderia_ubonensis-WP_059866730</t>
  </si>
  <si>
    <t>tig00020710_g13258.t1</t>
  </si>
  <si>
    <t>gi|388502248|gb|AFK39190.1|</t>
  </si>
  <si>
    <t>Eukaryota-Viridiplantae-Streptophyta-undef-Fabales-Fabaceae-Medicago-Medicago_truncatula-AFK39190</t>
  </si>
  <si>
    <t>tig00020904_g15189.t1</t>
  </si>
  <si>
    <t>gi|695064001|ref|XP_009420530.1|</t>
  </si>
  <si>
    <t>Eukaryota-Viridiplantae-Streptophyta-Liliopsida-Zingiberales-Musaceae-Musa-Musa_acuminata-XP_009420530</t>
  </si>
  <si>
    <t>tig00000203_g17125.t1</t>
  </si>
  <si>
    <t>gi|673021748|ref|XP_008864835.1|</t>
  </si>
  <si>
    <t>Eukaryota-undef-undef-Oomycetes-Saprolegniales-Saprolegniaceae-Aphanomyces-Aphanomyces_invadans-XP_008864835</t>
  </si>
  <si>
    <t>tig00021293_g20008.t1</t>
  </si>
  <si>
    <t>gi|695462762|ref|XP_009538536.1|</t>
  </si>
  <si>
    <t>Eukaryota-undef-undef-Oomycetes-Peronosporales-undef-Phytophthora-Phytophthora_sojae-XP_009538536</t>
  </si>
  <si>
    <t>tig00000241_g20971.t1</t>
  </si>
  <si>
    <t>gi|849055472|ref|WP_047985065.1|</t>
  </si>
  <si>
    <t>Bacteria-undef-Firmicutes-Bacilli-Bacillales-Bacillaceae-Ornithinibacillus-Ornithinibacillus_californiensis-WP_047985065</t>
  </si>
  <si>
    <t>tig00021616_g22916.t1</t>
  </si>
  <si>
    <t>gi|500007235|ref|WP_011687953.1|</t>
  </si>
  <si>
    <t>Bacteria-undef-Acidobacteria-Solibacteres-Solibacterales-Solibacteraceae-Candidatus Solibacter-Candidatus_Solibacter_usitatus-WP_011687953</t>
  </si>
  <si>
    <t>tig00000293_g23868.t1</t>
  </si>
  <si>
    <t>gi|595486258|gb|EXX72491.1|</t>
  </si>
  <si>
    <t>Eukaryota-Fungi-Mucoromycota-Glomeromycetes-Glomerales-Glomeraceae-Rhizophagus-Rhizophagus_irregularis-EXX72491</t>
  </si>
  <si>
    <t>tig00000388_g24822.t1</t>
  </si>
  <si>
    <t>gi|738040322|ref|WP_035999218.1|</t>
  </si>
  <si>
    <t>Bacteria-undef-Cyanobacteria-undef-Synechococcales-Leptolyngbyaceae-Leptolyngbya-Leptolyngbya_sp._JSC-1-WP_035999218</t>
  </si>
  <si>
    <t>tig00000441_g722.t1</t>
  </si>
  <si>
    <t>gi|657028321|ref|WP_029271943.1|</t>
  </si>
  <si>
    <t>Bacteria-undef-Bacteroidetes-Flavobacteriia-Flavobacteriales-Flavobacteriaceae-Flavobacterium-Flavobacterium_sp._KJJ-WP_029271943</t>
  </si>
  <si>
    <t>tig00000073_g1695.t1</t>
  </si>
  <si>
    <t>gi|299116184|emb|CBN74533.1|</t>
  </si>
  <si>
    <t>Eukaryota-undef-Phaeophyceae-undef-Ectocarpales-Ectocarpaceae-Ectocarpus-Ectocarpus_siliculosus-CBN74533</t>
  </si>
  <si>
    <t>tig00000626_g2667.t1</t>
  </si>
  <si>
    <t>gi|930776049|ref|XP_005953682.2|</t>
  </si>
  <si>
    <t>Eukaryota-Metazoa-Chordata-Actinopteri-Cichliformes-Cichlidae-Haplochromis-Haplochromis_burtoni-XP_005953682</t>
  </si>
  <si>
    <t>tig00000093_g3641.t1</t>
  </si>
  <si>
    <t>tig00001038_g6522.t1</t>
  </si>
  <si>
    <t>tig00001628_g9437.t1</t>
  </si>
  <si>
    <t>gi|147900003|ref|NP_001082936.1|</t>
  </si>
  <si>
    <t>Eukaryota-Metazoa-Chordata-Actinopteri-Cypriniformes-Cyprinidae-Danio-Danio_rerio-NP_001082936</t>
  </si>
  <si>
    <t>tig00020938_g16161.t1</t>
  </si>
  <si>
    <t>tig00000203_g17126.t1</t>
  </si>
  <si>
    <t>tig00021293_g20009.t1</t>
  </si>
  <si>
    <t>gi|759773950|ref|WP_043483477.1|</t>
  </si>
  <si>
    <t>Bacteria-undef-Acidobacteria-Holophagae-Holophagales-Holophagaceae-Geothrix-Geothrix_fermentans-WP_043483477</t>
  </si>
  <si>
    <t>tig00000241_g20972.t1</t>
  </si>
  <si>
    <t>gi|470451067|ref|XP_004340456.1|</t>
  </si>
  <si>
    <t>Eukaryota-undef-undef-undef-Longamoebia-Acanthamoebidae-Acanthamoeba-Acanthamoeba_castellanii-XP_004340456</t>
  </si>
  <si>
    <t>tig00021501_g21949.t1</t>
  </si>
  <si>
    <t>gi|1028549532|gb|OAJ19884.1|</t>
  </si>
  <si>
    <t>Eukaryota-Fungi-Basidiomycota-Exobasidiomycetes-Tilletiales-Tilletiaceae-Tilletia-Tilletia_walkeri-OAJ19884</t>
  </si>
  <si>
    <t>tig00021616_g22917.t1</t>
  </si>
  <si>
    <t>gi|1032645956|gb|OAQ27268.1|</t>
  </si>
  <si>
    <t>Eukaryota-Fungi-Mucoromycota-undef-Mortierellales-Mortierellaceae-Mortierella-Mortierella_elongata-OAQ27268</t>
  </si>
  <si>
    <t>tig00000388_g24823.t1</t>
  </si>
  <si>
    <t>gi|494022586|ref|WP_006964848.1|</t>
  </si>
  <si>
    <t>Bacteria-undef-Proteobacteria-Deltaproteobacteria-Desulfobacterales-Desulfobacteraceae-Desulfotignum-Desulfotignum_phosphitoxidans-WP_006964848</t>
  </si>
  <si>
    <t>tig00000441_g723.t1</t>
  </si>
  <si>
    <t>gi|218194089|gb|EEC76516.1|</t>
  </si>
  <si>
    <t>Eukaryota-Viridiplantae-Streptophyta-Liliopsida-Poales-Poaceae-Oryza-Oryza_sativa-EEC76516</t>
  </si>
  <si>
    <t>tig00000073_g1696.t1</t>
  </si>
  <si>
    <t>gi|971507958|dbj|GAQ90246.1|</t>
  </si>
  <si>
    <t>Eukaryota-Viridiplantae-Streptophyta-Klebsormidiophyceae-Klebsormidiales-Klebsormidiaceae-Klebsormidium-Klebsormidium_flaccidum-GAQ90246</t>
  </si>
  <si>
    <t>tig00000828_g4604.t1</t>
  </si>
  <si>
    <t>gi|939649308|ref|XP_014274061.1|</t>
  </si>
  <si>
    <t>Eukaryota-Metazoa-Arthropoda-Insecta-Hemiptera-Pentatomidae-Halyomorpha-Halyomorpha_halys-XP_014274061</t>
  </si>
  <si>
    <t>tig00000203_g17127.t1</t>
  </si>
  <si>
    <t>gi|504357988|ref|WP_014545090.1|</t>
  </si>
  <si>
    <t>Bacteria-undef-Fibrobacteres-Fibrobacteria-Fibrobacterales-Fibrobacteraceae-Fibrobacter-Fibrobacter_succinogenes-WP_014545090</t>
  </si>
  <si>
    <t>tig00021293_g20010.t1</t>
  </si>
  <si>
    <t>gi|551655780|ref|XP_005830664.1|</t>
  </si>
  <si>
    <t>Eukaryota-undef-undef-Cryptophyta-Pyrenomonadales-Geminigeraceae-Guillardia-Guillardia_theta-XP_005830664</t>
  </si>
  <si>
    <t>tig00000241_g20972.t2</t>
  </si>
  <si>
    <t>tig00021616_g22918.t1</t>
  </si>
  <si>
    <t>gi|573954905|ref|XP_006659693.1|</t>
  </si>
  <si>
    <t>Eukaryota-Viridiplantae-Streptophyta-Liliopsida-Poales-Poaceae-Oryza-Oryza_brachyantha-XP_006659693</t>
  </si>
  <si>
    <t>tig00000388_g24824.t1</t>
  </si>
  <si>
    <t>gi|116781917|gb|ABK22295.1|</t>
  </si>
  <si>
    <t>Eukaryota-Viridiplantae-Streptophyta-undef-Pinales-Pinaceae-Picea-Picea_sitchensis-ABK22295</t>
  </si>
  <si>
    <t>tig00000545_g2009.t1</t>
  </si>
  <si>
    <t>gi|971511420|dbj|GAQ86788.1|</t>
  </si>
  <si>
    <t>Eukaryota-Viridiplantae-Streptophyta-Klebsormidiophyceae-Klebsormidiales-Klebsormidiaceae-Klebsormidium-Klebsormidium_flaccidum-GAQ86788</t>
  </si>
  <si>
    <t>tig00000767_g3953.t1</t>
  </si>
  <si>
    <t>gi|504955203|ref|WP_015142305.1|</t>
  </si>
  <si>
    <t>Bacteria-undef-Cyanobacteria-undef-Pleurocapsales-Hyellaceae-Pleurocapsa-Pleurocapsa_minor-WP_015142305</t>
  </si>
  <si>
    <t>tig00000851_g4912.t1</t>
  </si>
  <si>
    <t>tig00001086_g6839.t1</t>
  </si>
  <si>
    <t>gi|815826452|ref|XP_012234610.1|</t>
  </si>
  <si>
    <t>Eukaryota-Metazoa-Arthropoda-Insecta-Hymenoptera-Formicidae-Linepithema-Linepithema_humile-XP_012234610</t>
  </si>
  <si>
    <t>tig00001254_g7806.t1</t>
  </si>
  <si>
    <t>gi|1001615760|gb|KXS19505.1|</t>
  </si>
  <si>
    <t>Eukaryota-Fungi-Chytridiomycota-Monoblepharidomycetes-Monoblepharidales-Gonapodyaceae-Gonapodya-Gonapodya_prolifera-KXS19505</t>
  </si>
  <si>
    <t>tig00020553_g10696.t1</t>
  </si>
  <si>
    <t>gi|1000258947|gb|KXK21711.1|</t>
  </si>
  <si>
    <t>Bacteria-undef-Chloroflexi-undef-undef-undef-undef-Chloroflexi_bacterium_OLB15-KXK21711</t>
  </si>
  <si>
    <t>tig00020734_g13573.t1</t>
  </si>
  <si>
    <t>tig00000042_g15503.t2</t>
  </si>
  <si>
    <t>tig00021037_g17436.t1</t>
  </si>
  <si>
    <t>gi|831762382|ref|XP_012750541.1|</t>
  </si>
  <si>
    <t>Eukaryota-undef-undef-undef-Dictyosteliida-undef-Acytostelium-Acytostelium_subglobosum-XP_012750541</t>
  </si>
  <si>
    <t>tig00000073_g1697.t1</t>
  </si>
  <si>
    <t>gi|573910636|ref|XP_006643036.1|</t>
  </si>
  <si>
    <t>Eukaryota-Metazoa-Chordata-Actinopteri-Semionotiformes-Lepisosteidae-Lepisosteus-Lepisosteus_oculatus-XP_006643036</t>
  </si>
  <si>
    <t>tig00000629_g2669.t1</t>
  </si>
  <si>
    <t>gi|780163525|ref|XP_011683454.1|</t>
  </si>
  <si>
    <t>Eukaryota-Metazoa-Echinodermata-Echinoidea-Echinoida-Strongylocentrotidae-Strongylocentrotus-Strongylocentrotus_purpuratus-XP_011683454</t>
  </si>
  <si>
    <t>tig00000828_g4605.t1</t>
  </si>
  <si>
    <t>gi|303276817|ref|XP_003057702.1|</t>
  </si>
  <si>
    <t>Eukaryota-Viridiplantae-Chlorophyta-Mamiellophyceae-Mamiellales-Mamiellaceae-Micromonas-Micromonas_pusilla-XP_003057702</t>
  </si>
  <si>
    <t>tig00001206_g7492.t1</t>
  </si>
  <si>
    <t>gi|697110472|ref|XP_009609103.1|</t>
  </si>
  <si>
    <t>tig00020538_g10383.t1</t>
  </si>
  <si>
    <t>gi|407273210|gb|EKF04644.1|</t>
  </si>
  <si>
    <t>Bacteria-undef-Cyanobacteria-undef-Nostocales-Tolypothrichaceae-Tolypothrix-Tolypothrix_sp._PCC_7601-EKF04644</t>
  </si>
  <si>
    <t>tig00020563_g11344.t1</t>
  </si>
  <si>
    <t>gi|330801444|ref|XP_003288737.1|</t>
  </si>
  <si>
    <t>Eukaryota-undef-undef-undef-Dictyosteliida-undef-Dictyostelium-Dictyostelium_purpureum-XP_003288737</t>
  </si>
  <si>
    <t>tig00020710_g13261.t1</t>
  </si>
  <si>
    <t>gi|947130228|ref|WP_055903391.1|</t>
  </si>
  <si>
    <t>Bacteria-undef-Bacteroidetes-Sphingobacteriia-Sphingobacteriales-Sphingobacteriaceae-Pedobacter-Pedobacter_sp._Leaf216-WP_055903391</t>
  </si>
  <si>
    <t>tig00000203_g17128.t1</t>
  </si>
  <si>
    <t>gi|1035895981|gb|OAY25584.1|</t>
  </si>
  <si>
    <t>Eukaryota-Viridiplantae-Streptophyta-undef-Malpighiales-Euphorbiaceae-Manihot-Manihot_esculenta-OAY25584</t>
  </si>
  <si>
    <t>tig00021501_g21951.t1</t>
  </si>
  <si>
    <t>gi|506413216|ref|WP_015932935.1|</t>
  </si>
  <si>
    <t>Bacteria-undef-Proteobacteria-Alphaproteobacteria-Rhizobiales-Methylobacteriaceae-Methylobacterium-Methylobacterium_nodulans-WP_015932935</t>
  </si>
  <si>
    <t>tig00021616_g22919.t1</t>
  </si>
  <si>
    <t>gi|970662082|gb|KUF99498.1|</t>
  </si>
  <si>
    <t>Eukaryota-undef-undef-Oomycetes-Peronosporales-undef-Phytophthora-Phytophthora_nicotianae-KUF99498</t>
  </si>
  <si>
    <t>tig00000388_g24825.t1</t>
  </si>
  <si>
    <t>gi|695048560|ref|XP_009412195.1|</t>
  </si>
  <si>
    <t>Eukaryota-Viridiplantae-Streptophyta-Liliopsida-Zingiberales-Musaceae-Musa-Musa_acuminata-XP_009412195</t>
  </si>
  <si>
    <t>tig00000629_g2670.t1</t>
  </si>
  <si>
    <t>gi|326507196|dbj|BAJ95675.1|</t>
  </si>
  <si>
    <t>Eukaryota-Viridiplantae-Streptophyta-Liliopsida-Poales-Poaceae-Hordeum-Hordeum_vulgare-BAJ95675</t>
  </si>
  <si>
    <t>tig00001038_g6525.t1</t>
  </si>
  <si>
    <t>gi|754341993|ref|XP_004365179.2|</t>
  </si>
  <si>
    <t>Eukaryota-undef-undef-Ichthyosporea-undef-undef-Capsaspora-Capsaspora_owczarzaki-XP_004365179</t>
  </si>
  <si>
    <t>tig00000140_g8465.t1</t>
  </si>
  <si>
    <t>gi|224122916|ref|XP_002318948.1|</t>
  </si>
  <si>
    <t>Eukaryota-Viridiplantae-Streptophyta-undef-Malpighiales-Salicaceae-Populus-Populus_trichocarpa-XP_002318948</t>
  </si>
  <si>
    <t>tig00020538_g10384.t1</t>
  </si>
  <si>
    <t>gi|347836641|emb|CCD51213.1|</t>
  </si>
  <si>
    <t>Eukaryota-Fungi-Ascomycota-Leotiomycetes-Helotiales-Sclerotiniaceae-Botrytis-Botrytis_cinerea-CCD51213</t>
  </si>
  <si>
    <t>tig00020710_g13262.t1</t>
  </si>
  <si>
    <t>gi|1004396415|gb|KYB25489.1|</t>
  </si>
  <si>
    <t>Eukaryota-Metazoa-Arthropoda-Insecta-Coleoptera-Tenebrionidae-Tribolium-Tribolium_castaneum-KYB25489</t>
  </si>
  <si>
    <t>tig00000203_g17129.t1</t>
  </si>
  <si>
    <t>tig00000241_g20974.t1</t>
  </si>
  <si>
    <t>tig00021501_g21952.t1</t>
  </si>
  <si>
    <t>gi|302773027|ref|XP_002969931.1|</t>
  </si>
  <si>
    <t>Eukaryota-Viridiplantae-Streptophyta-Lycopodiopsida-Selaginellales-Selaginellaceae-Selaginella-Selaginella_moellendorffii-XP_002969931</t>
  </si>
  <si>
    <t>tig00021616_g22920.t1</t>
  </si>
  <si>
    <t>gi|738324438|ref|WP_036277335.1|</t>
  </si>
  <si>
    <t>Bacteria-undef-Proteobacteria-Gammaproteobacteria-Methylococcales-Methylococcaceae-Methylomonas-Methylomonas_denitrificans-WP_036277335</t>
  </si>
  <si>
    <t>tig00000388_g24826.t1</t>
  </si>
  <si>
    <t>gi|156371708|ref|XP_001628904.1|</t>
  </si>
  <si>
    <t>Eukaryota-Metazoa-Cnidaria-Anthozoa-Actiniaria-Edwardsiidae-Nematostella-Nematostella_vectensis-XP_001628904</t>
  </si>
  <si>
    <t>tig00000073_g1699.t1</t>
  </si>
  <si>
    <t>gi|831753835|ref|XP_012747934.1|</t>
  </si>
  <si>
    <t>Eukaryota-undef-undef-undef-Dictyosteliida-undef-Acytostelium-Acytostelium_subglobosum-XP_012747934</t>
  </si>
  <si>
    <t>tig00000946_g5570.t1</t>
  </si>
  <si>
    <t>gi|167538660|ref|XP_001750992.1|</t>
  </si>
  <si>
    <t>Eukaryota-undef-undef-undef-Choanoflagellida-Salpingoecidae-Monosiga-Monosiga_brevicollis-XP_001750992</t>
  </si>
  <si>
    <t>tig00001038_g6525.t2</t>
  </si>
  <si>
    <t>tig00001206_g7494.t1</t>
  </si>
  <si>
    <t>gi|505008101|ref|WP_015195203.1|</t>
  </si>
  <si>
    <t>Bacteria-undef-Cyanobacteria-undef-Pleurocapsales-Dermocarpellaceae-Stanieria-Stanieria_cyanosphaera-WP_015195203</t>
  </si>
  <si>
    <t>tig00000140_g8466.t1</t>
  </si>
  <si>
    <t>gi|961661739|ref|WP_058374943.1|</t>
  </si>
  <si>
    <t>Bacteria-undef-Proteobacteria-Gammaproteobacteria-Alteromonadales-Pseudoalteromonadaceae-Pseudoalteromonas-Pseudoalteromonas_translucida-WP_058374943</t>
  </si>
  <si>
    <t>tig00020616_g12306.t1</t>
  </si>
  <si>
    <t>tig00020710_g13263.t1</t>
  </si>
  <si>
    <t>gi|817131731|ref|WP_046504248.1|</t>
  </si>
  <si>
    <t>Bacteria-undef-Proteobacteria-Alphaproteobacteria-Kiloniellales-Kiloniellaceae-Kiloniella-Kiloniella_litopenaei-WP_046504248</t>
  </si>
  <si>
    <t>tig00020904_g15194.t1</t>
  </si>
  <si>
    <t>gi|519075053|ref|WP_020230928.1|</t>
  </si>
  <si>
    <t>Bacteria-undef-Proteobacteria-Betaproteobacteria-Burkholderiales-Comamonadaceae-Acidovorax-Acidovorax_sp._MR-S7-WP_020230928</t>
  </si>
  <si>
    <t>tig00000203_g17130.t1</t>
  </si>
  <si>
    <t>gi|727146109|emb|CEG71797.1|</t>
  </si>
  <si>
    <t>Eukaryota-Fungi-Mucoromycota-undef-Mucorales-Rhizopodaceae-Rhizopus-Rhizopus_microsporus-CEG71797</t>
  </si>
  <si>
    <t>tig00000241_g20975.t1</t>
  </si>
  <si>
    <t>tig00021501_g21953.t1</t>
  </si>
  <si>
    <t>gi|971517178|dbj|GAQ81055.1|</t>
  </si>
  <si>
    <t>Eukaryota-Viridiplantae-Streptophyta-Klebsormidiophyceae-Klebsormidiales-Klebsormidiaceae-Klebsormidium-Klebsormidium_flaccidum-GAQ81055</t>
  </si>
  <si>
    <t>tig00000388_g24827.t1</t>
  </si>
  <si>
    <t>gi|504983620|ref|WP_015170722.1|</t>
  </si>
  <si>
    <t>Bacteria-undef-Cyanobacteria-undef-Oscillatoriales-Coleofasciculaceae-Geitlerinema-Geitlerinema_sp._PCC_7407-WP_015170722</t>
  </si>
  <si>
    <t>tig00000073_g1700.t1</t>
  </si>
  <si>
    <t>gi|631785640|dbj|BAO76927.1|</t>
  </si>
  <si>
    <t>Bacteria-undef-Bacteroidetes-Flavobacteriia-Flavobacteriales-Flavobacteriaceae-Winogradskyella-Winogradskyella_sp._PG-2-BAO76927</t>
  </si>
  <si>
    <t>tig00000629_g2672.t1</t>
  </si>
  <si>
    <t>gi|909136008|gb|KNE61937.1|</t>
  </si>
  <si>
    <t>Eukaryota-Fungi-Blastocladiomycota-Blastocladiomycetes-Blastocladiales-Blastocladiaceae-Allomyces-Allomyces_macrogynus-KNE61937</t>
  </si>
  <si>
    <t>tig00000093_g3646.t1</t>
  </si>
  <si>
    <t>gi|1032649463|gb|OAQ30750.1|</t>
  </si>
  <si>
    <t>Eukaryota-Fungi-Mucoromycota-undef-Mortierellales-Mortierellaceae-Mortierella-Mortierella_elongata-OAQ30750</t>
  </si>
  <si>
    <t>tig00001206_g7495.t1</t>
  </si>
  <si>
    <t>gi|738533175|ref|WP_036481587.1|</t>
  </si>
  <si>
    <t>Bacteria-undef-Cyanobacteria-undef-Pleurocapsales-Hyellaceae-Myxosarcina-Myxosarcina_sp._GI1-WP_036481587</t>
  </si>
  <si>
    <t>tig00000140_g8467.t1</t>
  </si>
  <si>
    <t>gi|1057644498|ref|WP_068922117.1|</t>
  </si>
  <si>
    <t>Bacteria-undef-Actinobacteria-Actinobacteria-Streptosporangiales-Streptosporangiaceae-Planobispora-Planobispora_rosea-WP_068922117</t>
  </si>
  <si>
    <t>tig00000147_g9441.t1</t>
  </si>
  <si>
    <t>gi|861604177|gb|KMQ84177.1|</t>
  </si>
  <si>
    <t>Eukaryota-Metazoa-Arthropoda-Insecta-Hymenoptera-Formicidae-Lasius-Lasius_niger-KMQ84177</t>
  </si>
  <si>
    <t>tig00020710_g13264.t1</t>
  </si>
  <si>
    <t>gi|909149871|gb|KNE72240.1|</t>
  </si>
  <si>
    <t>Eukaryota-Fungi-Blastocladiomycota-Blastocladiomycetes-Blastocladiales-Blastocladiaceae-Allomyces-Allomyces_macrogynus-KNE72240</t>
  </si>
  <si>
    <t>tig00020936_g16166.t1</t>
  </si>
  <si>
    <t>gi|930762947|ref|XP_014196168.1|</t>
  </si>
  <si>
    <t>Eukaryota-Metazoa-Chordata-Actinopteri-Cichliformes-Cichlidae-Haplochromis-Haplochromis_burtoni-XP_014196168</t>
  </si>
  <si>
    <t>tig00021293_g20014.t1</t>
  </si>
  <si>
    <t>gi|673016974|ref|XP_008862448.1|</t>
  </si>
  <si>
    <t>Eukaryota-undef-undef-Oomycetes-Saprolegniales-Saprolegniaceae-Aphanomyces-Aphanomyces_invadans-XP_008862448</t>
  </si>
  <si>
    <t>tig00000241_g20976.t1</t>
  </si>
  <si>
    <t>gi|966711431|gb|KTG43669.1|</t>
  </si>
  <si>
    <t>Eukaryota-Metazoa-Chordata-Actinopteri-Cypriniformes-Cyprinidae-Cyprinus-Cyprinus_carpio-KTG43669</t>
  </si>
  <si>
    <t>tig00021501_g21954.t1</t>
  </si>
  <si>
    <t>gi|486618665|gb|EOF59734.1|</t>
  </si>
  <si>
    <t>Bacteria-undef-Firmicutes-Bacilli-Lactobacillales-Enterococcaceae-Enterococcus-Enterococcus_hirae-EOF59734</t>
  </si>
  <si>
    <t>tig00000388_g24828.t1</t>
  </si>
  <si>
    <t>gi|498939387|ref|XP_004521175.1|</t>
  </si>
  <si>
    <t>Eukaryota-Metazoa-Arthropoda-Insecta-Diptera-Tephritidae-Ceratitis-Ceratitis_capitata-XP_004521175</t>
  </si>
  <si>
    <t>tig00000073_g1701.t1</t>
  </si>
  <si>
    <t>gi|545702469|ref|XP_005703564.1|</t>
  </si>
  <si>
    <t>Eukaryota-undef-undef-Bangiophyceae-Cyanidiales-Cyanidiaceae-Galdieria-Galdieria_sulphuraria-XP_005703564</t>
  </si>
  <si>
    <t>tig00000629_g2673.t1</t>
  </si>
  <si>
    <t>tig00000093_g3647.t1</t>
  </si>
  <si>
    <t>gi|255083222|ref|XP_002504597.1|</t>
  </si>
  <si>
    <t>Eukaryota-Viridiplantae-Chlorophyta-Mamiellophyceae-Mamiellales-Mamiellaceae-Micromonas-Micromonas_commoda-XP_002504597</t>
  </si>
  <si>
    <t>tig00001038_g6527.t1</t>
  </si>
  <si>
    <t>gi|299116104|emb|CBN74520.1|</t>
  </si>
  <si>
    <t>Eukaryota-undef-Phaeophyceae-undef-Ectocarpales-Ectocarpaceae-Ectocarpus-Ectocarpus_siliculosus-CBN74520</t>
  </si>
  <si>
    <t>tig00001206_g7496.t1</t>
  </si>
  <si>
    <t>gi|1018267292|gb|KZF19710.1|</t>
  </si>
  <si>
    <t>Eukaryota-Fungi-Ascomycota-Xylonomycetes-Xylonomycetales-Xylonomycetaceae-Xylona-Xylona_heveae-KZF19710</t>
  </si>
  <si>
    <t>tig00000140_g8468.t1</t>
  </si>
  <si>
    <t>gi|1052704307|emb|SCK24190.1|</t>
  </si>
  <si>
    <t>Bacteria-undef-Proteobacteria-Betaproteobacteria-Burkholderiales-Comamonadaceae-Variovorax-Variovorax_sp._HW608-SCK24190</t>
  </si>
  <si>
    <t>tig00000147_g9442.t1</t>
  </si>
  <si>
    <t>gi|384484857|gb|EIE77037.1|</t>
  </si>
  <si>
    <t>Eukaryota-Fungi-Mucoromycota-undef-Mucorales-Rhizopodaceae-Rhizopus-Rhizopus_delemar-EIE77037</t>
  </si>
  <si>
    <t>tig00020710_g13265.t1</t>
  </si>
  <si>
    <t>gi|640712128|ref|WP_025135397.1|</t>
  </si>
  <si>
    <t>Bacteria-undef-Proteobacteria-Betaproteobacteria-Burkholderiales-Alcaligenaceae-Achromobacter-Achromobacter_sp._DH1f-WP_025135397</t>
  </si>
  <si>
    <t>tig00020816_g14219.t1</t>
  </si>
  <si>
    <t>tig00020904_g15196.t1</t>
  </si>
  <si>
    <t>gi|552923014|gb|ESA07132.1|</t>
  </si>
  <si>
    <t>Eukaryota-Fungi-Mucoromycota-Glomeromycetes-Glomerales-Glomeraceae-Rhizophagus-Rhizophagus_irregularis-ESA07132</t>
  </si>
  <si>
    <t>tig00021616_g22923.t1</t>
  </si>
  <si>
    <t>gi|1000226108|gb|KXJ95109.1|</t>
  </si>
  <si>
    <t>Eukaryota-Fungi-Ascomycota-Sordariomycetes-Xylariales-Microdochiaceae-Microdochium-Microdochium_bolleyi-KXJ95109</t>
  </si>
  <si>
    <t>tig00000388_g24829.t1</t>
  </si>
  <si>
    <t>gi|971509115|dbj|GAQ89087.1|</t>
  </si>
  <si>
    <t>Eukaryota-Viridiplantae-Streptophyta-Klebsormidiophyceae-Klebsormidiales-Klebsormidiaceae-Klebsormidium-Klebsormidium_flaccidum-GAQ89087</t>
  </si>
  <si>
    <t>tig00000073_g1702.t1</t>
  </si>
  <si>
    <t>gi|808800051|ref|WP_046281922.1|</t>
  </si>
  <si>
    <t>Bacteria-undef-Cyanobacteria-undef-Oscillatoriales-Oscillatoriaceae-Limnoraphis-Limnoraphis_robusta-WP_046281922</t>
  </si>
  <si>
    <t>tig00000113_g5573.t1</t>
  </si>
  <si>
    <t>gi|971520361|dbj|GAQ77819.1|</t>
  </si>
  <si>
    <t>Eukaryota-Viridiplantae-Streptophyta-Klebsormidiophyceae-Klebsormidiales-Klebsormidiaceae-Klebsormidium-Klebsormidium_flaccidum-GAQ77819</t>
  </si>
  <si>
    <t>tig00001038_g6528.t1</t>
  </si>
  <si>
    <t>gi|223541118|gb|EEF42674.1|</t>
  </si>
  <si>
    <t>Eukaryota-Viridiplantae-Streptophyta-undef-Malpighiales-Euphorbiaceae-Ricinus-Ricinus_communis-EEF42674</t>
  </si>
  <si>
    <t>tig00001206_g7497.t1</t>
  </si>
  <si>
    <t>gi|632969439|ref|XP_007901089.1|</t>
  </si>
  <si>
    <t>Eukaryota-Metazoa-Chordata-Chondrichthyes-Chimaeriformes-Callorhinchidae-Callorhinchus-Callorhinchus_milii-XP_007901089</t>
  </si>
  <si>
    <t>tig00000140_g8469.t1</t>
  </si>
  <si>
    <t>gi|672824770|gb|KFH69662.1|</t>
  </si>
  <si>
    <t>Eukaryota-Fungi-Mucoromycota-undef-Mortierellales-Mortierellaceae-Mortierella-Mortierella_verticillata-KFH69662</t>
  </si>
  <si>
    <t>tig00020538_g10388.t1</t>
  </si>
  <si>
    <t>tig00020710_g13266.t1</t>
  </si>
  <si>
    <t>gi|755086918|ref|WP_042438181.1|</t>
  </si>
  <si>
    <t>Bacteria-undef-Actinobacteria-Actinobacteria-Micrococcales-Sanguibacteraceae-Sanguibacter-Sanguibacter_keddieii-WP_042438181</t>
  </si>
  <si>
    <t>tig00020904_g15197.t1</t>
  </si>
  <si>
    <t>gi|595490991|gb|EXX74670.1|</t>
  </si>
  <si>
    <t>Eukaryota-Fungi-Mucoromycota-Glomeromycetes-Glomerales-Glomeraceae-Rhizophagus-Rhizophagus_irregularis-EXX74670</t>
  </si>
  <si>
    <t>tig00000203_g17133.t1</t>
  </si>
  <si>
    <t>gi|1040833161|ref|XP_017230674.1|</t>
  </si>
  <si>
    <t>Eukaryota-Viridiplantae-Streptophyta-undef-Apiales-Apiaceae-Daucus-Daucus_carota-XP_017230674</t>
  </si>
  <si>
    <t>tig00021501_g21956.t1</t>
  </si>
  <si>
    <t>tig00021616_g22924.t1</t>
  </si>
  <si>
    <t>gi|754351226|ref|XP_004344536.2|</t>
  </si>
  <si>
    <t>Eukaryota-undef-undef-Ichthyosporea-undef-undef-Capsaspora-Capsaspora_owczarzaki-XP_004344536</t>
  </si>
  <si>
    <t>tig00000293_g23876.t1</t>
  </si>
  <si>
    <t>gi|659489053|gb|AID66617.1|</t>
  </si>
  <si>
    <t>Eukaryota-Metazoa-Mollusca-Bivalvia-Veneroida-Veneridae-Ruditapes-Ruditapes_philippinarum-AID66617</t>
  </si>
  <si>
    <t>tig00000073_g1703.t1</t>
  </si>
  <si>
    <t>gi|971514138|dbj|GAQ84088.1|</t>
  </si>
  <si>
    <t>Eukaryota-Viridiplantae-Streptophyta-Klebsormidiophyceae-Klebsormidiales-Klebsormidiaceae-Klebsormidium-Klebsormidium_flaccidum-GAQ84088</t>
  </si>
  <si>
    <t>tig00000828_g4611.t1</t>
  </si>
  <si>
    <t>tig00000140_g8470.t1</t>
  </si>
  <si>
    <t>gi|980288894|emb|CUU02369.1|</t>
  </si>
  <si>
    <t>Bacteria-undef-Armatimonadetes-undef-undef-undef-undef-Armatimonadetes_bacterium_GBS-CUU02369</t>
  </si>
  <si>
    <t>tig00000147_g9444.t1</t>
  </si>
  <si>
    <t>tig00020710_g13267.t1</t>
  </si>
  <si>
    <t>gi|470517336|ref|XP_004353194.1|</t>
  </si>
  <si>
    <t>Eukaryota-undef-undef-undef-Longamoebia-Acanthamoebidae-Acanthamoeba-Acanthamoeba_castellanii-XP_004353194</t>
  </si>
  <si>
    <t>tig00020904_g15197.t2</t>
  </si>
  <si>
    <t>tig00000241_g20979.t1</t>
  </si>
  <si>
    <t>gi|470508749|ref|XP_004349623.1|</t>
  </si>
  <si>
    <t>Eukaryota-undef-undef-undef-Longamoebia-Acanthamoebidae-Acanthamoeba-Acanthamoeba_castellanii-XP_004349623</t>
  </si>
  <si>
    <t>tig00021616_g22925.t1</t>
  </si>
  <si>
    <t>gi|1015446740|gb|AMV28524.1|</t>
  </si>
  <si>
    <t>Bacteria-undef-Planctomycetes-Planctomycetia-Planctomycetales-Gemmataceae-Gemmata-Gemmata_sp._SH-PL17-AMV28524</t>
  </si>
  <si>
    <t>tig00000293_g23877.t1</t>
  </si>
  <si>
    <t>gi|470244866|ref|XP_004356165.1|</t>
  </si>
  <si>
    <t>Eukaryota-undef-undef-undef-Dictyosteliida-undef-Dictyostelium-Dictyostelium_fasciculatum-XP_004356165</t>
  </si>
  <si>
    <t>tig00000828_g4612.t1</t>
  </si>
  <si>
    <t>gi|671002730|ref|XP_008692224.1|</t>
  </si>
  <si>
    <t>Eukaryota-Metazoa-Chordata-Mammalia-Carnivora-Ursidae-Ursus-Ursus_maritimus-XP_008692224</t>
  </si>
  <si>
    <t>tig00000113_g5575.t1</t>
  </si>
  <si>
    <t>tig00001206_g7499.t1</t>
  </si>
  <si>
    <t>gi|823139450|ref|XP_012469583.1|</t>
  </si>
  <si>
    <t>Eukaryota-Viridiplantae-Streptophyta-undef-Malvales-Malvaceae-Gossypium-Gossypium_raimondii-XP_012469583</t>
  </si>
  <si>
    <t>tig00000147_g9445.t1</t>
  </si>
  <si>
    <t>gi|699629909|ref|XP_009903877.1|</t>
  </si>
  <si>
    <t>Eukaryota-Metazoa-Chordata-Aves-Piciformes-Picidae-Picoides-Picoides_pubescens-XP_009903877</t>
  </si>
  <si>
    <t>tig00020563_g11351.t1</t>
  </si>
  <si>
    <t>gi|391333415|ref|XP_003741109.1|</t>
  </si>
  <si>
    <t>Eukaryota-Metazoa-Arthropoda-Arachnida-Mesostigmata-Phytoseiidae-Galendromus-Galendromus_occidentalis-XP_003741109</t>
  </si>
  <si>
    <t>tig00000203_g17135.t1</t>
  </si>
  <si>
    <t>gi|910010350|ref|WP_049965084.1|</t>
  </si>
  <si>
    <t>Archaea-undef-Euryarchaeota-Halobacteria-Natrialbales-Natrialbaceae-Haloterrigena-Haloterrigena_jeotgali-WP_049965084</t>
  </si>
  <si>
    <t>tig00000241_g20980.t1</t>
  </si>
  <si>
    <t>gi|1035897907|gb|OAY27509.1|</t>
  </si>
  <si>
    <t>Eukaryota-Viridiplantae-Streptophyta-undef-Malpighiales-Euphorbiaceae-Manihot-Manihot_esculenta-OAY27509</t>
  </si>
  <si>
    <t>tig00021501_g21958.t1</t>
  </si>
  <si>
    <t>gi|427368474|gb|AFY51195.1|</t>
  </si>
  <si>
    <t>Bacteria-undef-Cyanobacteria-undef-Nostocales-Nostocaceae-Nostoc-Nostoc_sp._PCC_7524-AFY51195</t>
  </si>
  <si>
    <t>tig00021616_g22926.t1</t>
  </si>
  <si>
    <t>gi|829979761|ref|XP_012578137.1|</t>
  </si>
  <si>
    <t>Eukaryota-Metazoa-Chordata-Mammalia-Insectivora-Talpidae-Condylura-Condylura_cristata-XP_012578137</t>
  </si>
  <si>
    <t>tig00000293_g23878.t1</t>
  </si>
  <si>
    <t>gi|1013935228|gb|KYQ88935.1|</t>
  </si>
  <si>
    <t>Eukaryota-undef-undef-undef-Dictyosteliida-undef-Dictyostelium-Dictyostelium_lacteum-KYQ88935</t>
  </si>
  <si>
    <t>tig00000391_g24832.t1</t>
  </si>
  <si>
    <t>tig00000093_g3651.t1</t>
  </si>
  <si>
    <t>gi|754597132|ref|WP_041987163.1|</t>
  </si>
  <si>
    <t>Bacteria-undef-Actinobacteria-Actinobacteria-Streptomycetales-Streptomycetaceae-Streptomyces-Streptomyces_sp._AcH_505-WP_041987163</t>
  </si>
  <si>
    <t>tig00000828_g4613.t1</t>
  </si>
  <si>
    <t>gi|1049459321|emb|SBT75802.1|</t>
  </si>
  <si>
    <t>Eukaryota-undef-Apicomplexa-Aconoidasida-Haemosporida-Plasmodiidae-Plasmodium-Plasmodium_ovale-SBT75802</t>
  </si>
  <si>
    <t>tig00001038_g6531.t1</t>
  </si>
  <si>
    <t>gi|987916306|ref|XP_015434143.1|</t>
  </si>
  <si>
    <t>Eukaryota-Metazoa-Arthropoda-Insecta-Hymenoptera-Halictidae-Dufourea-Dufourea_novaeangliae-XP_015434143</t>
  </si>
  <si>
    <t>tig00001206_g7500.t1</t>
  </si>
  <si>
    <t>gi|348509202|ref|XP_003442140.1|</t>
  </si>
  <si>
    <t>Eukaryota-Metazoa-Chordata-Actinopteri-Cichliformes-Cichlidae-Oreochromis-Oreochromis_niloticus-XP_003442140</t>
  </si>
  <si>
    <t>tig00020563_g11352.t1</t>
  </si>
  <si>
    <t>gi|449463254|ref|XP_004149349.1|</t>
  </si>
  <si>
    <t>Eukaryota-Viridiplantae-Streptophyta-undef-Cucurbitales-Cucurbitaceae-Cucumis-Cucumis_sativus-XP_004149349</t>
  </si>
  <si>
    <t>tig00020710_g13269.t1</t>
  </si>
  <si>
    <t>gi|669160310|ref|XP_008615717.1|</t>
  </si>
  <si>
    <t>Eukaryota-undef-undef-Oomycetes-Saprolegniales-Saprolegniaceae-Saprolegnia-Saprolegnia_diclina-XP_008615717</t>
  </si>
  <si>
    <t>tig00020904_g15199.t1</t>
  </si>
  <si>
    <t>tig00000203_g17136.t1</t>
  </si>
  <si>
    <t>gi|675868002|ref|XP_009019561.1|</t>
  </si>
  <si>
    <t>Eukaryota-Metazoa-Annelida-Clitellata-Rhynchobdellida-Glossiphoniidae-Helobdella-Helobdella_robusta-XP_009019561</t>
  </si>
  <si>
    <t>tig00021293_g20019.t1</t>
  </si>
  <si>
    <t>tig00000241_g20981.t1</t>
  </si>
  <si>
    <t>gi|1009552961|ref|XP_015911917.1|</t>
  </si>
  <si>
    <t>Eukaryota-Metazoa-Arthropoda-Arachnida-Araneae-Theridiidae-Parasteatoda-Parasteatoda_tepidariorum-XP_015911917</t>
  </si>
  <si>
    <t>tig00021617_g22927.t1</t>
  </si>
  <si>
    <t>gi|470413288|ref|XP_004336565.1|</t>
  </si>
  <si>
    <t>Eukaryota-undef-undef-undef-Longamoebia-Acanthamoebidae-Acanthamoeba-Acanthamoeba_castellanii-XP_004336565</t>
  </si>
  <si>
    <t>tig00000293_g23879.t1</t>
  </si>
  <si>
    <t>gi|746341926|ref|WP_039387001.1|</t>
  </si>
  <si>
    <t>Bacteria-undef-Chlamydiae-Chlamydiia-Parachlamydiales-Parachlamydiaceae-Neochlamydia-Neochlamydia_sp._TUME1-WP_039387001</t>
  </si>
  <si>
    <t>tig00000391_g24833.t1</t>
  </si>
  <si>
    <t>gi|554670797|ref|WP_023172734.1|</t>
  </si>
  <si>
    <t>Bacteria-undef-Cyanobacteria-Gloeobacteria-Gloeobacterales-Gloeobacteraceae-Gloeobacter-Gloeobacter_kilaueensis-WP_023172734</t>
  </si>
  <si>
    <t>tig00000629_g2678.t1</t>
  </si>
  <si>
    <t>tig00000828_g4614.t1</t>
  </si>
  <si>
    <t>gi|551674742|ref|XP_005840126.1|</t>
  </si>
  <si>
    <t>Eukaryota-undef-undef-Cryptophyta-Pyrenomonadales-Geminigeraceae-Guillardia-Guillardia_theta-XP_005840126</t>
  </si>
  <si>
    <t>tig00001038_g6532.t1</t>
  </si>
  <si>
    <t>gi|1025230236|ref|XP_016432082.1|</t>
  </si>
  <si>
    <t>Eukaryota-Metazoa-Chordata-Actinopteri-Cypriniformes-Cyprinidae-Sinocyclocheilus-Sinocyclocheilus_rhinocerous-XP_016432082</t>
  </si>
  <si>
    <t>tig00001206_g7501.t1</t>
  </si>
  <si>
    <t>gi|727148684|emb|CEG69143.1|</t>
  </si>
  <si>
    <t>Eukaryota-Fungi-Mucoromycota-undef-Mucorales-Rhizopodaceae-Rhizopus-Rhizopus_microsporus-CEG69143</t>
  </si>
  <si>
    <t>tig00000140_g8473.t1</t>
  </si>
  <si>
    <t>gi|919138489|ref|WP_052694121.1|</t>
  </si>
  <si>
    <t>Bacteria-undef-Proteobacteria-Betaproteobacteria-Neisseriales-Chromobacteriaceae-Aquitalea-Aquitalea_magnusonii-WP_052694121</t>
  </si>
  <si>
    <t>tig00000147_g9447.t1</t>
  </si>
  <si>
    <t>tig00020539_g10392.t1</t>
  </si>
  <si>
    <t>tig00020563_g11353.t1</t>
  </si>
  <si>
    <t>gi|168027770|ref|XP_001766402.1|</t>
  </si>
  <si>
    <t>Eukaryota-Viridiplantae-Streptophyta-Bryopsida-Funariales-Funariaceae-Physcomitrella-Physcomitrella_patens-XP_001766402</t>
  </si>
  <si>
    <t>tig00020710_g13270.t1</t>
  </si>
  <si>
    <t>gi|504957364|ref|WP_015144466.1|</t>
  </si>
  <si>
    <t>Bacteria-undef-Cyanobacteria-undef-Pleurocapsales-Hyellaceae-Pleurocapsa-Pleurocapsa_minor-WP_015144466</t>
  </si>
  <si>
    <t>tig00020904_g15200.t1</t>
  </si>
  <si>
    <t>gi|926795025|ref|XP_013905925.1|</t>
  </si>
  <si>
    <t>Eukaryota-Viridiplantae-Chlorophyta-Chlorophyceae-Sphaeropleales-Selenastraceae-Monoraphidium-Monoraphidium_neglectum-XP_013905925</t>
  </si>
  <si>
    <t>tig00000203_g17137.t1</t>
  </si>
  <si>
    <t>gi|148909256|gb|ABR17728.1|</t>
  </si>
  <si>
    <t>Eukaryota-Viridiplantae-Streptophyta-undef-Pinales-Pinaceae-Picea-Picea_sitchensis-ABR17728</t>
  </si>
  <si>
    <t>tig00000241_g20982.t1</t>
  </si>
  <si>
    <t>gi|676487758|ref|XP_009064401.1|</t>
  </si>
  <si>
    <t>Eukaryota-Metazoa-Mollusca-Gastropoda-undef-Lottiidae-Lottia-Lottia_gigantea-XP_009064401</t>
  </si>
  <si>
    <t>tig00021501_g21960.t1</t>
  </si>
  <si>
    <t>gi|916779419|ref|WP_051386475.1|</t>
  </si>
  <si>
    <t>Bacteria-undef-Actinobacteria-Actinobacteria-Pseudonocardiales-Pseudonocardiaceae-Actinokineospora-Actinokineospora_inagensis-WP_051386475</t>
  </si>
  <si>
    <t>tig00000293_g23880.t1</t>
  </si>
  <si>
    <t>tig00000545_g2010.t1</t>
  </si>
  <si>
    <t>gi|1027014776|ref|XP_016605484.1|</t>
  </si>
  <si>
    <t>Eukaryota-Fungi-Chytridiomycota-Chytridiomycetes-Spizellomycetales-Spizellomycetaceae-Spizellomyces-Spizellomyces_punctatus-XP_016605484</t>
  </si>
  <si>
    <t>tig00000767_g3954.t1</t>
  </si>
  <si>
    <t>gi|551645248|ref|XP_005825413.1|</t>
  </si>
  <si>
    <t>Eukaryota-undef-undef-Cryptophyta-Pyrenomonadales-Geminigeraceae-Guillardia-Guillardia_theta-XP_005825413</t>
  </si>
  <si>
    <t>tig00001086_g6840.t1</t>
  </si>
  <si>
    <t>gi|551558077|ref|XP_005766047.1|</t>
  </si>
  <si>
    <t>Eukaryota-undef-undef-undef-Isochrysidales-Noelaerhabdaceae-Emiliania-Emiliania_huxleyi-XP_005766047</t>
  </si>
  <si>
    <t>tig00001254_g7807.t1</t>
  </si>
  <si>
    <t>gi|971508931|dbj|GAQ89282.1|</t>
  </si>
  <si>
    <t>Eukaryota-Viridiplantae-Streptophyta-Klebsormidiophyceae-Klebsormidiales-Klebsormidiaceae-Klebsormidium-Klebsormidium_flaccidum-GAQ89282</t>
  </si>
  <si>
    <t>tig00020675_g12616.t1</t>
  </si>
  <si>
    <t>gi|906464771|gb|KNC26545.1|</t>
  </si>
  <si>
    <t>Eukaryota-Metazoa-Arthropoda-Insecta-Diptera-Calliphoridae-Lucilia-Lucilia_cuprina-KNC26545</t>
  </si>
  <si>
    <t>tig00020734_g13574.t1</t>
  </si>
  <si>
    <t>gi|303270917|ref|XP_003054820.1|</t>
  </si>
  <si>
    <t>Eukaryota-Viridiplantae-Chlorophyta-Mamiellophyceae-Mamiellales-Mamiellaceae-Micromonas-Micromonas_pusilla-XP_003054820</t>
  </si>
  <si>
    <t>tig00020848_g14532.t1</t>
  </si>
  <si>
    <t>gi|395732000|ref|XP_003775997.1|</t>
  </si>
  <si>
    <t>Eukaryota-Metazoa-Chordata-Mammalia-Primates-Hominidae-Pongo-Pongo_abelii-XP_003775997</t>
  </si>
  <si>
    <t>tig00000042_g15504.t1</t>
  </si>
  <si>
    <t>gi|672822383|gb|KFH67278.1|</t>
  </si>
  <si>
    <t>Eukaryota-Fungi-Mucoromycota-undef-Mortierellales-Mortierellaceae-Mortierella-Mortierella_verticillata-KFH67278</t>
  </si>
  <si>
    <t>tig00021037_g17437.t1</t>
  </si>
  <si>
    <t>gi|971516305|dbj|GAQ81915.1|</t>
  </si>
  <si>
    <t>Eukaryota-Viridiplantae-Streptophyta-Klebsormidiophyceae-Klebsormidiales-Klebsormidiaceae-Klebsormidium-Klebsormidium_flaccidum-GAQ81915</t>
  </si>
  <si>
    <t>tig00021116_g18399.t1</t>
  </si>
  <si>
    <t>tig00021721_g23227.t1</t>
  </si>
  <si>
    <t>gi|1041105998|ref|XP_017276153.1|</t>
  </si>
  <si>
    <t>Eukaryota-Metazoa-Chordata-Actinopteri-Cyprinodontiformes-undef-Kryptolebias-Kryptolebias_marmoratus-XP_017276153</t>
  </si>
  <si>
    <t>tig00000073_g1707.t1</t>
  </si>
  <si>
    <t>gi|729372496|ref|XP_010548639.1|</t>
  </si>
  <si>
    <t>Eukaryota-Viridiplantae-Streptophyta-undef-Brassicales-Cleomaceae-Tarenaya-Tarenaya_hassleriana-XP_010548639</t>
  </si>
  <si>
    <t>tig00000113_g5578.t1</t>
  </si>
  <si>
    <t>gi|917429527|ref|WP_052036239.1|</t>
  </si>
  <si>
    <t>Bacteria-undef-Firmicutes-Bacilli-Bacillales-Alicyclobacillaceae-Tumebacillus-Tumebacillus_flagellatus-WP_052036239</t>
  </si>
  <si>
    <t>tig00001038_g6533.t1</t>
  </si>
  <si>
    <t>gi|1013948293|gb|KYR01956.1|</t>
  </si>
  <si>
    <t>Eukaryota-undef-undef-undef-Dictyosteliida-undef-Dictyostelium-Dictyostelium_lacteum-KYR01956</t>
  </si>
  <si>
    <t>tig00001206_g7502.t1</t>
  </si>
  <si>
    <t>gi|762150340|ref|XP_011413126.1|</t>
  </si>
  <si>
    <t>Eukaryota-Metazoa-Mollusca-Bivalvia-Ostreoida-Ostreidae-Crassostrea-Crassostrea_gigas-XP_011413126</t>
  </si>
  <si>
    <t>tig00020710_g13271.t1</t>
  </si>
  <si>
    <t>gi|672798088|gb|KFH48623.1|</t>
  </si>
  <si>
    <t>Eukaryota-Fungi-Ascomycota-Sordariomycetes-Hypocreales-undef-Acremonium-Acremonium_chrysogenum-KFH48623</t>
  </si>
  <si>
    <t>tig00020904_g15201.t1</t>
  </si>
  <si>
    <t>gi|645273348|ref|XP_008241835.1|</t>
  </si>
  <si>
    <t>Eukaryota-Viridiplantae-Streptophyta-undef-Rosales-Rosaceae-Prunus-Prunus_mume-XP_008241835</t>
  </si>
  <si>
    <t>tig00000203_g17138.t1</t>
  </si>
  <si>
    <t>gi|237832105|ref|XP_002365350.1|</t>
  </si>
  <si>
    <t>tig00021501_g21961.t1</t>
  </si>
  <si>
    <t>gi|470454059|ref|XP_004340802.1|</t>
  </si>
  <si>
    <t>Eukaryota-undef-undef-undef-Longamoebia-Acanthamoebidae-Acanthamoeba-Acanthamoeba_castellanii-XP_004340802</t>
  </si>
  <si>
    <t>tig00021617_g22929.t1</t>
  </si>
  <si>
    <t>gi|652458881|ref|WP_026853690.1|</t>
  </si>
  <si>
    <t>Bacteria-undef-Acidobacteria-Holophagae-Holophagales-Holophagaceae-Geothrix-Geothrix_fermentans-WP_026853690</t>
  </si>
  <si>
    <t>tig00000391_g24835.t1</t>
  </si>
  <si>
    <t>gi|873222448|emb|CEM31422.1|</t>
  </si>
  <si>
    <t>Eukaryota-undef-Chromerida-undef-undef-undef-Vitrella-Vitrella_brassicaformis-CEM31422</t>
  </si>
  <si>
    <t>tig00000093_g3654.t1</t>
  </si>
  <si>
    <t>tig00000828_g4616.t1</t>
  </si>
  <si>
    <t>gi|813152628|ref|XP_012201241.1|</t>
  </si>
  <si>
    <t>Eukaryota-undef-undef-Oomycetes-Saprolegniales-Saprolegniaceae-Saprolegnia-Saprolegnia_parasitica-XP_012201241</t>
  </si>
  <si>
    <t>tig00001038_g6534.t1</t>
  </si>
  <si>
    <t>gi|908429661|ref|XP_013075410.1|</t>
  </si>
  <si>
    <t>Eukaryota-Metazoa-Mollusca-Gastropoda-undef-Planorbidae-Biomphalaria-Biomphalaria_glabrata-XP_013075410</t>
  </si>
  <si>
    <t>tig00000140_g8475.t1</t>
  </si>
  <si>
    <t>gi|1027011098|ref|XP_016605570.1|</t>
  </si>
  <si>
    <t>Eukaryota-Fungi-Chytridiomycota-Chytridiomycetes-Spizellomycetales-Spizellomycetaceae-Spizellomyces-Spizellomyces_punctatus-XP_016605570</t>
  </si>
  <si>
    <t>tig00000147_g9449.t1</t>
  </si>
  <si>
    <t>gi|927774568|pdb|4YEU|A</t>
  </si>
  <si>
    <t>--------4YEU</t>
  </si>
  <si>
    <t>tig00020563_g11355.t1</t>
  </si>
  <si>
    <t>gi|734698206|ref|WP_034093229.1|</t>
  </si>
  <si>
    <t>Bacteria-undef-Actinobacteria-Actinobacteria-Streptomycetales-Streptomycetaceae-Streptacidiphilus-Streptacidiphilus_albus-WP_034093229</t>
  </si>
  <si>
    <t>tig00020710_g13272.t1</t>
  </si>
  <si>
    <t>gi|490640018|ref|WP_004505016.1|</t>
  </si>
  <si>
    <t>Bacteria-undef-Spirochaetes-Spirochaetia-undef-Leptospiraceae-Leptospira-Leptospira_weilii-WP_004505016</t>
  </si>
  <si>
    <t>tig00020904_g15202.t1</t>
  </si>
  <si>
    <t>gi|168049136|ref|XP_001777020.1|</t>
  </si>
  <si>
    <t>Eukaryota-Viridiplantae-Streptophyta-Bryopsida-Funariales-Funariaceae-Physcomitrella-Physcomitrella_patens-XP_001777020</t>
  </si>
  <si>
    <t>tig00020936_g16174.t1</t>
  </si>
  <si>
    <t>tig00000203_g17139.t1</t>
  </si>
  <si>
    <t>gi|1026587691|gb|OAD72243.1|</t>
  </si>
  <si>
    <t>Eukaryota-Fungi-Mucoromycota-undef-Mucorales-Phycomycetaceae-Phycomyces-Phycomyces_blakesleeanus-OAD72243</t>
  </si>
  <si>
    <t>tig00021146_g19054.t1</t>
  </si>
  <si>
    <t>gi|595452472|gb|EXX59701.1|</t>
  </si>
  <si>
    <t>Eukaryota-Fungi-Mucoromycota-Glomeromycetes-Glomerales-Glomeraceae-Rhizophagus-Rhizophagus_irregularis-EXX59701</t>
  </si>
  <si>
    <t>tig00021293_g20022.t1</t>
  </si>
  <si>
    <t>gi|146078147|ref|XP_001463473.1|</t>
  </si>
  <si>
    <t>Eukaryota-undef-undef-undef-Kinetoplastida-Trypanosomatidae-Leishmania-Leishmania_infantum-XP_001463473</t>
  </si>
  <si>
    <t>tig00000241_g20984.t1</t>
  </si>
  <si>
    <t>gi|281211656|gb|EFA85818.1|</t>
  </si>
  <si>
    <t>Eukaryota-undef-undef-undef-Dictyosteliida-undef-Polysphondylium-Polysphondylium_pallidum-EFA85818</t>
  </si>
  <si>
    <t>tig00021617_g22930.t1</t>
  </si>
  <si>
    <t>gi|125572493|gb|EAZ14008.1|</t>
  </si>
  <si>
    <t>Eukaryota-Viridiplantae-Streptophyta-Liliopsida-Poales-Poaceae-Oryza-Oryza_sativa-EAZ14008</t>
  </si>
  <si>
    <t>tig00000293_g23882.t1</t>
  </si>
  <si>
    <t>gi|829184894|ref|XP_001032381.2|</t>
  </si>
  <si>
    <t>Eukaryota-undef-undef-Oligohymenophorea-Hymenostomatida-Tetrahymenidae-Tetrahymena-Tetrahymena_thermophila-XP_001032381</t>
  </si>
  <si>
    <t>tig00000093_g3654.t2</t>
  </si>
  <si>
    <t>gi|943643320|ref|WP_055472156.1|</t>
  </si>
  <si>
    <t>Bacteria-undef-Actinobacteria-Actinobacteria-Streptomycetales-Streptomycetaceae-Streptomyces-Streptomyces_pathocidini-WP_055472156</t>
  </si>
  <si>
    <t>tig00000113_g5580.t1</t>
  </si>
  <si>
    <t>gi|518316581|ref|WP_019486788.1|</t>
  </si>
  <si>
    <t>tig00001038_g6535.t1</t>
  </si>
  <si>
    <t>gi|590622806|ref|XP_007025149.1|</t>
  </si>
  <si>
    <t>Eukaryota-Viridiplantae-Streptophyta-undef-Malvales-Malvaceae-Theobroma-Theobroma_cacao-XP_007025149</t>
  </si>
  <si>
    <t>tig00001206_g7504.t1</t>
  </si>
  <si>
    <t>gi|551647711|ref|XP_005826639.1|</t>
  </si>
  <si>
    <t>Eukaryota-undef-undef-Cryptophyta-Pyrenomonadales-Geminigeraceae-Guillardia-Guillardia_theta-XP_005826639</t>
  </si>
  <si>
    <t>tig00000140_g8476.t1</t>
  </si>
  <si>
    <t>gi|971509571|dbj|GAQ88627.1|</t>
  </si>
  <si>
    <t>Eukaryota-Viridiplantae-Streptophyta-Klebsormidiophyceae-Klebsormidiales-Klebsormidiaceae-Klebsormidium-Klebsormidium_flaccidum-GAQ88627</t>
  </si>
  <si>
    <t>tig00020710_g13273.t1</t>
  </si>
  <si>
    <t>gi|971514905|dbj|GAQ83309.1|</t>
  </si>
  <si>
    <t>Eukaryota-Viridiplantae-Streptophyta-Klebsormidiophyceae-Klebsormidiales-Klebsormidiaceae-Klebsormidium-Klebsormidium_flaccidum-GAQ83309</t>
  </si>
  <si>
    <t>tig00020824_g14227.t1</t>
  </si>
  <si>
    <t>gi|575479530|ref|XP_006679059.1|</t>
  </si>
  <si>
    <t>Eukaryota-Fungi-Chytridiomycota-Chytridiomycetes-Rhizophydiales-undef-Batrachochytrium-Batrachochytrium_dendrobatidis-XP_006679059</t>
  </si>
  <si>
    <t>tig00020904_g15203.t1</t>
  </si>
  <si>
    <t>gi|470508721|ref|XP_004349618.1|</t>
  </si>
  <si>
    <t>Eukaryota-undef-undef-undef-Longamoebia-Acanthamoebidae-Acanthamoeba-Acanthamoeba_castellanii-XP_004349618</t>
  </si>
  <si>
    <t>tig00000203_g17140.t1</t>
  </si>
  <si>
    <t>gi|698807056|ref|XP_009836557.1|</t>
  </si>
  <si>
    <t>Eukaryota-undef-undef-Oomycetes-Saprolegniales-Saprolegniaceae-Aphanomyces-Aphanomyces_astaci-XP_009836557</t>
  </si>
  <si>
    <t>tig00021094_g18094.t1</t>
  </si>
  <si>
    <t>tig00021293_g20023.t1</t>
  </si>
  <si>
    <t>gi|488784219|ref|WP_002696626.1|</t>
  </si>
  <si>
    <t>Bacteria-undef-Bacteroidetes-Cytophagia-Cytophagales-Microscillaceae-Microscilla-Microscilla_marina-WP_002696626</t>
  </si>
  <si>
    <t>tig00000391_g24837.t1</t>
  </si>
  <si>
    <t>gi|470288572|ref|XP_004342616.1|</t>
  </si>
  <si>
    <t>Eukaryota-undef-undef-Ichthyosporea-undef-undef-Capsaspora-Capsaspora_owczarzaki-XP_004342616</t>
  </si>
  <si>
    <t>tig00000073_g1710.t1</t>
  </si>
  <si>
    <t>gi|299115142|emb|CBN75509.1|</t>
  </si>
  <si>
    <t>Eukaryota-undef-Phaeophyceae-undef-Ectocarpales-Ectocarpaceae-Ectocarpus-Ectocarpus_siliculosus-CBN75509</t>
  </si>
  <si>
    <t>tig00000113_g5581.t1</t>
  </si>
  <si>
    <t>tig00001038_g6536.t1</t>
  </si>
  <si>
    <t>gi|551677851|ref|XP_005841678.1|</t>
  </si>
  <si>
    <t>Eukaryota-undef-undef-Cryptophyta-Pyrenomonadales-Geminigeraceae-Guillardia-Guillardia_theta-XP_005841678</t>
  </si>
  <si>
    <t>tig00001206_g7505.t1</t>
  </si>
  <si>
    <t>gi|403345847|gb|EJY72303.1|</t>
  </si>
  <si>
    <t>Eukaryota-undef-undef-Spirotrichea-Sporadotrichida-Oxytrichidae-Oxytricha-Oxytricha_trifallax-EJY72303</t>
  </si>
  <si>
    <t>tig00000140_g8477.t1</t>
  </si>
  <si>
    <t>gi|922867132|gb|KOO33844.1|</t>
  </si>
  <si>
    <t>Eukaryota-undef-undef-undef-Prymnesiales-Chrysochromulinaceae-Chrysochromulina-Chrysochromulina_sp._CCMP291-KOO33844</t>
  </si>
  <si>
    <t>tig00000147_g9451.t1</t>
  </si>
  <si>
    <t>gi|909146828|gb|KNE70207.1|</t>
  </si>
  <si>
    <t>Eukaryota-Fungi-Blastocladiomycota-Blastocladiomycetes-Blastocladiales-Blastocladiaceae-Allomyces-Allomyces_macrogynus-KNE70207</t>
  </si>
  <si>
    <t>tig00020563_g11357.t1</t>
  </si>
  <si>
    <t>gi|515891306|ref|WP_017321889.1|</t>
  </si>
  <si>
    <t>Bacteria-undef-Cyanobacteria-undef-undef-undef-undef-cyanobacterium_PCC_7702-WP_017321889</t>
  </si>
  <si>
    <t>tig00020710_g13274.t1</t>
  </si>
  <si>
    <t>gi|1032153676|gb|OAO16987.1|</t>
  </si>
  <si>
    <t>Eukaryota-undef-undef-undef-undef-undef-Blastocystis-Blastocystis_sp._subtype_1-OAO16987</t>
  </si>
  <si>
    <t>tig00021094_g18095.t1</t>
  </si>
  <si>
    <t>gi|916649270|ref|WP_051256361.1|</t>
  </si>
  <si>
    <t>Bacteria-undef-Proteobacteria-Deltaproteobacteria-Myxococcales-Archangiaceae-Cystobacter-Cystobacter_fuscus-WP_051256361</t>
  </si>
  <si>
    <t>tig00021293_g20023.t2</t>
  </si>
  <si>
    <t>tig00000241_g20986.t1</t>
  </si>
  <si>
    <t>gi|1351989|sp|P49094.2|ASNS_MAIZE</t>
  </si>
  <si>
    <t>Eukaryota-Viridiplantae-Streptophyta-Liliopsida-Poales-Poaceae-Zea-Zea_mays-P49094</t>
  </si>
  <si>
    <t>tig00021501_g21964.t1</t>
  </si>
  <si>
    <t>gi|556036135|gb|AGZ43382.1|</t>
  </si>
  <si>
    <t>Bacteria-undef-Actinobacteria-Actinobacteria-Micromonosporales-Micromonosporaceae-Actinoplanes-Actinoplanes_friuliensis-AGZ43382</t>
  </si>
  <si>
    <t>tig00021617_g22932.t1</t>
  </si>
  <si>
    <t>gi|1049315687|gb|OCQ93916.1|</t>
  </si>
  <si>
    <t>Bacteria-undef-Cyanobacteria-undef-Oscillatoriales-undef-undef-Oscillatoriales_cyanobacterium_USR001-OCQ93916</t>
  </si>
  <si>
    <t>tig00000293_g23884.t1</t>
  </si>
  <si>
    <t>gi|957818006|ref|XP_014667717.1|</t>
  </si>
  <si>
    <t>Eukaryota-Metazoa-Priapulida-undef-undef-Priapulidae-Priapulus-Priapulus_caudatus-XP_014667717</t>
  </si>
  <si>
    <t>tig00000391_g24838.t1</t>
  </si>
  <si>
    <t>gi|1004145205|gb|KXZ53183.1|</t>
  </si>
  <si>
    <t>Eukaryota-Viridiplantae-Chlorophyta-Chlorophyceae-Chlamydomonadales-Volvocaceae-Gonium-Gonium_pectorale-KXZ53183</t>
  </si>
  <si>
    <t>tig00000073_g1711.t1</t>
  </si>
  <si>
    <t>gi|501384247|ref|WP_012415813.1|</t>
  </si>
  <si>
    <t>Bacteria-undef-Proteobacteria-Betaproteobacteria-Burkholderiales-Alcaligenaceae-Bordetella-Bordetella_avium-WP_012415813</t>
  </si>
  <si>
    <t>tig00000093_g3656.t1</t>
  </si>
  <si>
    <t>gi|936690520|ref|XP_014223243.1|</t>
  </si>
  <si>
    <t>Eukaryota-Metazoa-Arthropoda-Insecta-Hymenoptera-Trichogrammatidae-Trichogramma-Trichogramma_pretiosum-XP_014223243</t>
  </si>
  <si>
    <t>tig00000828_g4619.t1</t>
  </si>
  <si>
    <t>tig00000113_g5582.t1</t>
  </si>
  <si>
    <t>tig00000140_g8478.t1</t>
  </si>
  <si>
    <t>tig00000147_g9452.t1</t>
  </si>
  <si>
    <t>tig00020539_g10397.t1</t>
  </si>
  <si>
    <t>gi|676391629|ref|XP_009039092.1|</t>
  </si>
  <si>
    <t>Eukaryota-undef-undef-Pelagophyceae-Pelagomonadales-undef-Aureococcus-Aureococcus_anophagefferens-XP_009039092</t>
  </si>
  <si>
    <t>tig00020563_g11358.t1</t>
  </si>
  <si>
    <t>gi|1001608451|gb|KXS12248.1|</t>
  </si>
  <si>
    <t>Eukaryota-Fungi-Chytridiomycota-Monoblepharidomycetes-Monoblepharidales-Gonapodyaceae-Gonapodya-Gonapodya_prolifera-KXS12248</t>
  </si>
  <si>
    <t>tig00020616_g12318.t1</t>
  </si>
  <si>
    <t>tig00020904_g15205.t1</t>
  </si>
  <si>
    <t>gi|923129521|ref|XP_013758226.1|</t>
  </si>
  <si>
    <t>Eukaryota-undef-undef-undef-undef-Apusomonadidae-Thecamonas-Thecamonas_trahens-XP_013758226</t>
  </si>
  <si>
    <t>tig00021094_g18096.t1</t>
  </si>
  <si>
    <t>tig00000391_g24839.t1</t>
  </si>
  <si>
    <t>gi|1042247888|ref|XP_017329488.1|</t>
  </si>
  <si>
    <t>Eukaryota-Metazoa-Chordata-Actinopteri-Siluriformes-Ictaluridae-Ictalurus-Ictalurus_punctatus-XP_017329488</t>
  </si>
  <si>
    <t>tig00000828_g4620.t1</t>
  </si>
  <si>
    <t>tig00000113_g5583.t1</t>
  </si>
  <si>
    <t>gi|516330839|ref|WP_017721498.1|</t>
  </si>
  <si>
    <t>Bacteria-undef-Cyanobacteria-undef-Oscillatoriales-Oscillatoriaceae-Oscillatoria-Oscillatoria_sp._PCC_10802-WP_017721498</t>
  </si>
  <si>
    <t>tig00001038_g6538.t1</t>
  </si>
  <si>
    <t>gi|1032654677|gb|OAQ35944.1|</t>
  </si>
  <si>
    <t>Eukaryota-Fungi-Mucoromycota-undef-Mortierellales-Mortierellaceae-Mortierella-Mortierella_elongata-OAQ35944</t>
  </si>
  <si>
    <t>tig00001206_g7507.t1</t>
  </si>
  <si>
    <t>gi|721751168|gb|AIX10970.1|</t>
  </si>
  <si>
    <t>Eukaryota-Viridiplantae-Streptophyta-Liliopsida-Asparagales-Hyacinthaceae-Ornithogalum-Ornithogalum_longebracteatum-AIX10970</t>
  </si>
  <si>
    <t>tig00020616_g12319.t1</t>
  </si>
  <si>
    <t>tig00020904_g15206.t1</t>
  </si>
  <si>
    <t>gi|1001617354|gb|KXS21094.1|</t>
  </si>
  <si>
    <t>Eukaryota-Fungi-Chytridiomycota-Monoblepharidomycetes-Monoblepharidales-Gonapodyaceae-Gonapodya-Gonapodya_prolifera-KXS21094</t>
  </si>
  <si>
    <t>tig00021094_g18097.t1</t>
  </si>
  <si>
    <t>gi|1026760239|gb|OAE21996.1|</t>
  </si>
  <si>
    <t>Eukaryota-Viridiplantae-Streptophyta-Marchantiopsida-Marchantiales-Marchantiaceae-Marchantia-Marchantia_polymorpha-OAE21996</t>
  </si>
  <si>
    <t>tig00021167_g19058.t1</t>
  </si>
  <si>
    <t>gi|545712417|ref|XP_005708513.1|</t>
  </si>
  <si>
    <t>Eukaryota-undef-undef-Bangiophyceae-Cyanidiales-Cyanidiaceae-Galdieria-Galdieria_sulphuraria-XP_005708513</t>
  </si>
  <si>
    <t>tig00021293_g20025.t1</t>
  </si>
  <si>
    <t>tig00000293_g23886.t1</t>
  </si>
  <si>
    <t>gi|190335787|gb|ACE74546.1|</t>
  </si>
  <si>
    <t>Eukaryota-Metazoa-Chordata-Actinopteri-Salmoniformes-Salmonidae-Oncorhynchus-Oncorhynchus_mykiss-ACE74546</t>
  </si>
  <si>
    <t>tig00000391_g24840.t1</t>
  </si>
  <si>
    <t>tig00000073_g1713.t1</t>
  </si>
  <si>
    <t>gi|966789874|ref|WP_058556850.1|</t>
  </si>
  <si>
    <t>Bacteria-undef-Proteobacteria-Gammaproteobacteria-Chromatiales-Chromatiaceae-Thiohalocapsa-Thiohalocapsa_sp._ML1-WP_058556850</t>
  </si>
  <si>
    <t>tig00000093_g3658.t1</t>
  </si>
  <si>
    <t>gi|764596308|ref|XP_011466022.1|</t>
  </si>
  <si>
    <t>Eukaryota-Viridiplantae-Streptophyta-undef-Rosales-Rosaceae-Fragaria-Fragaria_vesca-XP_011466022</t>
  </si>
  <si>
    <t>tig00000828_g4621.t1</t>
  </si>
  <si>
    <t>gi|344312912|emb|CCC33063.1|</t>
  </si>
  <si>
    <t>Eukaryota-Metazoa-Arthropoda-Arachnida-Mesostigmata-Dermanyssidae-Dermanyssus-Dermanyssus_gallinae-CCC33063</t>
  </si>
  <si>
    <t>tig00000113_g5584.t1</t>
  </si>
  <si>
    <t>gi|763759251|gb|KJB26582.1|</t>
  </si>
  <si>
    <t>Eukaryota-Viridiplantae-Streptophyta-undef-Malvales-Malvaceae-Gossypium-Gossypium_raimondii-KJB26582</t>
  </si>
  <si>
    <t>tig00001038_g6539.t1</t>
  </si>
  <si>
    <t>gi|504040076|ref|WP_014274070.1|</t>
  </si>
  <si>
    <t>Bacteria-undef-Cyanobacteria-undef-Oscillatoriales-Microcoleaceae-Arthrospira-Arthrospira_platensis-WP_014274070</t>
  </si>
  <si>
    <t>tig00001206_g7508.t1</t>
  </si>
  <si>
    <t>gi|506400019|ref|WP_015919738.1|</t>
  </si>
  <si>
    <t>Bacteria-undef-Thermotogae-Thermotogae-Thermotogales-Thermotogaceae-Thermotoga-undef-WP_015919738</t>
  </si>
  <si>
    <t>tig00000147_g9454.t1</t>
  </si>
  <si>
    <t>gi|298708930|emb|CBJ30885.1|</t>
  </si>
  <si>
    <t>Eukaryota-undef-Phaeophyceae-undef-Ectocarpales-Ectocarpaceae-Ectocarpus-Ectocarpus_siliculosus-CBJ30885</t>
  </si>
  <si>
    <t>tig00020539_g10399.t1</t>
  </si>
  <si>
    <t>gi|71412800|ref|XP_808567.1|</t>
  </si>
  <si>
    <t>Eukaryota-undef-undef-undef-Kinetoplastida-Trypanosomatidae-Trypanosoma-Trypanosoma_cruzi-XP_808567</t>
  </si>
  <si>
    <t>tig00020563_g11360.t1</t>
  </si>
  <si>
    <t>tig00020824_g14231.t1</t>
  </si>
  <si>
    <t>gi|507660906|ref|XP_004706213.1|</t>
  </si>
  <si>
    <t>Eukaryota-Metazoa-Chordata-Mammalia-undef-Tenrecidae-Echinops-Echinops_telfairi-XP_004706213</t>
  </si>
  <si>
    <t>tig00020904_g15207.t1</t>
  </si>
  <si>
    <t>gi|145548369|ref|XP_001459865.1|</t>
  </si>
  <si>
    <t>Eukaryota-undef-undef-Oligohymenophorea-Peniculida-Parameciidae-Paramecium-Paramecium_tetraurelia-XP_001459865</t>
  </si>
  <si>
    <t>tig00000203_g17144.t1</t>
  </si>
  <si>
    <t>gi|391326623|ref|XP_003737812.1|</t>
  </si>
  <si>
    <t>Eukaryota-Metazoa-Arthropoda-Arachnida-Mesostigmata-Phytoseiidae-Galendromus-Galendromus_occidentalis-XP_003737812</t>
  </si>
  <si>
    <t>tig00021167_g19059.t1</t>
  </si>
  <si>
    <t>gi|506374806|ref|WP_015894525.1|</t>
  </si>
  <si>
    <t>Bacteria-undef-Gemmatimonadetes-Gemmatimonadetes-Gemmatimonadales-Gemmatimonadaceae-Gemmatimonas-Gemmatimonas_aurantiaca-WP_015894525</t>
  </si>
  <si>
    <t>tig00000241_g20989.t1</t>
  </si>
  <si>
    <t>gi|1016164207|gb|KZC11369.1|</t>
  </si>
  <si>
    <t>Eukaryota-Metazoa-Arthropoda-Insecta-Hymenoptera-Halictidae-Dufourea-Dufourea_novaeangliae-KZC11369</t>
  </si>
  <si>
    <t>tig00000293_g23887.t1</t>
  </si>
  <si>
    <t>gi|961109684|ref|XP_014778440.1|</t>
  </si>
  <si>
    <t>Eukaryota-Metazoa-Mollusca-Cephalopoda-Octopoda-Octopodidae-Octopus-Octopus_bimaculoides-XP_014778440</t>
  </si>
  <si>
    <t>tig00000058_g740.t1</t>
  </si>
  <si>
    <t>tig00000073_g1714.t1</t>
  </si>
  <si>
    <t>gi|742100340|ref|XP_010869042.1|</t>
  </si>
  <si>
    <t>Eukaryota-Metazoa-Chordata-Actinopteri-Esociformes-Esocidae-Esox-Esox_lucius-XP_010869042</t>
  </si>
  <si>
    <t>tig00000630_g2686.t1</t>
  </si>
  <si>
    <t>gi|515856272|ref|WP_017286900.1|</t>
  </si>
  <si>
    <t>Bacteria-undef-Cyanobacteria-undef-Synechococcales-Leptolyngbyaceae-Leptolyngbya-Leptolyngbya_boryana-WP_017286900</t>
  </si>
  <si>
    <t>tig00000828_g4622.t1</t>
  </si>
  <si>
    <t>gi|551545295|ref|XP_005760655.1|</t>
  </si>
  <si>
    <t>Eukaryota-undef-undef-undef-Isochrysidales-Noelaerhabdaceae-Emiliania-Emiliania_huxleyi-XP_005760655</t>
  </si>
  <si>
    <t>tig00000113_g5585.t1</t>
  </si>
  <si>
    <t>tig00001038_g6539.t2</t>
  </si>
  <si>
    <t>tig00001206_g7509.t1</t>
  </si>
  <si>
    <t>gi|828196045|ref|XP_012567166.1|</t>
  </si>
  <si>
    <t>Eukaryota-Metazoa-Cnidaria-Hydrozoa-Anthoathecata-Hydridae-Hydra-Hydra_vulgaris-XP_012567166</t>
  </si>
  <si>
    <t>tig00020710_g13278.t1</t>
  </si>
  <si>
    <t>gi|511000685|gb|EPB82206.1|</t>
  </si>
  <si>
    <t>Eukaryota-Fungi-Mucoromycota-undef-Mucorales-Mucoraceae-Mucor-Mucor_circinelloides-EPB82206</t>
  </si>
  <si>
    <t>tig00020824_g14232.t1</t>
  </si>
  <si>
    <t>gi|1042284524|ref|XP_017340950.1|</t>
  </si>
  <si>
    <t>Eukaryota-Metazoa-Chordata-Actinopteri-Siluriformes-Ictaluridae-Ictalurus-Ictalurus_punctatus-XP_017340950</t>
  </si>
  <si>
    <t>tig00020904_g15208.t1</t>
  </si>
  <si>
    <t>gi|747218110|gb|KIG17646.1|</t>
  </si>
  <si>
    <t>Bacteria-undef-Proteobacteria-Deltaproteobacteria-Myxococcales-undef-Enhygromyxa-Enhygromyxa_salina-KIG17646</t>
  </si>
  <si>
    <t>tig00021094_g18099.t1</t>
  </si>
  <si>
    <t>gi|515883704|ref|WP_017314287.1|</t>
  </si>
  <si>
    <t>Bacteria-undef-Cyanobacteria-undef-Nostocales-Symphyonemataceae-Mastigocladopsis-Mastigocladopsis_repens-WP_017314287</t>
  </si>
  <si>
    <t>tig00000241_g20990.t1</t>
  </si>
  <si>
    <t>gi|949105753|gb|KRO91588.1|</t>
  </si>
  <si>
    <t>Bacteria-undef-Cyanobacteria-undef-undef-undef-undef-cyanobacterium_BACL30_MAG-120619-bin27-KRO91588</t>
  </si>
  <si>
    <t>tig00021617_g22936.t1</t>
  </si>
  <si>
    <t>tig00000293_g23888.t1</t>
  </si>
  <si>
    <t>tig00000391_g24842.t1</t>
  </si>
  <si>
    <t>tig00000073_g1715.t1</t>
  </si>
  <si>
    <t>gi|545712310|ref|XP_005708460.1|</t>
  </si>
  <si>
    <t>Eukaryota-undef-undef-Bangiophyceae-Cyanidiales-Cyanidiaceae-Galdieria-Galdieria_sulphuraria-XP_005708460</t>
  </si>
  <si>
    <t>tig00000630_g2687.t1</t>
  </si>
  <si>
    <t>gi|645254374|ref|XP_008233012.1|</t>
  </si>
  <si>
    <t>Eukaryota-Viridiplantae-Streptophyta-undef-Rosales-Rosaceae-Prunus-Prunus_mume-XP_008233012</t>
  </si>
  <si>
    <t>tig00000828_g4623.t1</t>
  </si>
  <si>
    <t>gi|954268709|gb|KRX61115.1|</t>
  </si>
  <si>
    <t>Eukaryota-Metazoa-Nematoda-Enoplea-Trichocephalida-Trichinellidae-Trichinella-Trichinella_sp._T9-KRX61115</t>
  </si>
  <si>
    <t>tig00000113_g5586.t1</t>
  </si>
  <si>
    <t>gi|1056311333|ref|WP_067767195.1|</t>
  </si>
  <si>
    <t>Bacteria-undef-Cyanobacteria-undef-Nostocales-Nostocaceae-Nostoc-Nostoc_sp._NIES-3756-WP_067767195</t>
  </si>
  <si>
    <t>tig00001038_g6540.t1</t>
  </si>
  <si>
    <t>gi|1026772575|gb|OAE31968.1|</t>
  </si>
  <si>
    <t>Eukaryota-Viridiplantae-Streptophyta-Marchantiopsida-Marchantiales-Marchantiaceae-Marchantia-Marchantia_polymorpha-OAE31968</t>
  </si>
  <si>
    <t>tig00001206_g7510.t1</t>
  </si>
  <si>
    <t>tig00000147_g9456.t1</t>
  </si>
  <si>
    <t>gi|124514239|gb|EAY55753.1|</t>
  </si>
  <si>
    <t>Bacteria-undef-Nitrospirae-Nitrospira-Nitrospirales-Nitrospiraceae-Leptospirillum-Leptospirillum_rubarum-EAY55753</t>
  </si>
  <si>
    <t>tig00020563_g11362.t1</t>
  </si>
  <si>
    <t>gi|685322236|ref|XP_009150985.1|</t>
  </si>
  <si>
    <t>Eukaryota-Viridiplantae-Streptophyta-undef-Brassicales-Brassicaceae-Brassica-Brassica_rapa-XP_009150985</t>
  </si>
  <si>
    <t>tig00020629_g12322.t1</t>
  </si>
  <si>
    <t>tig00020824_g14233.t1</t>
  </si>
  <si>
    <t>tig00021015_g17146.t1</t>
  </si>
  <si>
    <t>tig00021294_g20028.t1</t>
  </si>
  <si>
    <t>gi|686642979|ref|XP_009313935.1|</t>
  </si>
  <si>
    <t>Eukaryota-undef-undef-undef-Kinetoplastida-Trypanosomatidae-Trypanosoma-Trypanosoma_grayi-XP_009313935</t>
  </si>
  <si>
    <t>tig00000241_g20991.t1</t>
  </si>
  <si>
    <t>gi|676458872|ref|XP_009055118.1|</t>
  </si>
  <si>
    <t>Eukaryota-Metazoa-Mollusca-Gastropoda-undef-Lottiidae-Lottia-Lottia_gigantea-XP_009055118</t>
  </si>
  <si>
    <t>tig00000293_g23889.t1</t>
  </si>
  <si>
    <t>gi|1026997985|ref|XP_016606858.1|</t>
  </si>
  <si>
    <t>Eukaryota-Fungi-Chytridiomycota-Chytridiomycetes-Spizellomycetales-Spizellomycetaceae-Spizellomyces-Spizellomyces_punctatus-XP_016606858</t>
  </si>
  <si>
    <t>tig00000391_g24843.t1</t>
  </si>
  <si>
    <t>gi|652734830|ref|WP_027062166.1|</t>
  </si>
  <si>
    <t>Bacteria-undef-Proteobacteria-Alphaproteobacteria-Rhizobiales-Phyllobacteriaceae-Mesorhizobium-Mesorhizobium_loti-WP_027062166</t>
  </si>
  <si>
    <t>tig00000058_g742.t1</t>
  </si>
  <si>
    <t>gi|1021063220|emb|SAM00759.1|</t>
  </si>
  <si>
    <t>Eukaryota-Fungi-Mucoromycota-undef-Mucorales-Cunninghamellaceae-Absidia-Absidia_glauca-SAM00759</t>
  </si>
  <si>
    <t>tig00000073_g1715.t2</t>
  </si>
  <si>
    <t>tig00000630_g2688.t1</t>
  </si>
  <si>
    <t>gi|515383879|ref|WP_016876896.1|</t>
  </si>
  <si>
    <t>Bacteria-undef-Cyanobacteria-undef-Nostocales-Chlorogloeopsidaceae-Chlorogloeopsis-Chlorogloeopsis_fritschii-WP_016876896</t>
  </si>
  <si>
    <t>tig00000093_g3661.t1</t>
  </si>
  <si>
    <t>gi|916697886|ref|WP_051304977.1|</t>
  </si>
  <si>
    <t>Bacteria-undef-Proteobacteria-Betaproteobacteria-Neisseriales-Chromobacteriaceae-Chitinilyticum-Chitinilyticum_litopenaei-WP_051304977</t>
  </si>
  <si>
    <t>tig00000113_g5587.t1</t>
  </si>
  <si>
    <t>tig00001206_g7511.t1</t>
  </si>
  <si>
    <t>gi|677301307|gb|KFP83735.1|</t>
  </si>
  <si>
    <t>Eukaryota-Metazoa-Chordata-Aves-Passeriformes-Acanthisittidae-Acanthisitta-Acanthisitta_chloris-KFP83735</t>
  </si>
  <si>
    <t>tig00020563_g11363.t1</t>
  </si>
  <si>
    <t>gi|1057443848|ref|WP_068789574.1|</t>
  </si>
  <si>
    <t>Bacteria-undef-Cyanobacteria-undef-Oscillatoriales-Oscillatoriaceae-Phormidium-Phormidium_willei-WP_068789574</t>
  </si>
  <si>
    <t>tig00020710_g13280.t1</t>
  </si>
  <si>
    <t>gi|695456009|ref|XP_009536851.1|</t>
  </si>
  <si>
    <t>Eukaryota-undef-undef-Oomycetes-Peronosporales-undef-Phytophthora-Phytophthora_sojae-XP_009536851</t>
  </si>
  <si>
    <t>tig00020904_g15210.t1</t>
  </si>
  <si>
    <t>gi|255080080|ref|XP_002503620.1|</t>
  </si>
  <si>
    <t>Eukaryota-Viridiplantae-Chlorophyta-Mamiellophyceae-Mamiellales-Mamiellaceae-Micromonas-Micromonas_commoda-XP_002503620</t>
  </si>
  <si>
    <t>tig00020936_g16182.t1</t>
  </si>
  <si>
    <t>tig00021094_g18101.t1</t>
  </si>
  <si>
    <t>gi|1001610573|gb|KXS14350.1|</t>
  </si>
  <si>
    <t>Eukaryota-Fungi-Chytridiomycota-Monoblepharidomycetes-Monoblepharidales-Gonapodyaceae-Gonapodya-Gonapodya_prolifera-KXS14350</t>
  </si>
  <si>
    <t>tig00021294_g20029.t1</t>
  </si>
  <si>
    <t>gi|674935046|emb|CDX98325.1|</t>
  </si>
  <si>
    <t>Eukaryota-Viridiplantae-Streptophyta-undef-Brassicales-Brassicaceae-Brassica-Brassica_napus-CDX98325</t>
  </si>
  <si>
    <t>tig00021617_g22938.t1</t>
  </si>
  <si>
    <t>tig00000293_g23890.t1</t>
  </si>
  <si>
    <t>gi|1059886423|ref|WP_068989805.1|</t>
  </si>
  <si>
    <t>Bacteria-undef-Proteobacteria-Gammaproteobacteria-undef-undef-Candidatus Thiodiazotropha-Candidatus_Thiodiazotropha_endoloripes-WP_068989805</t>
  </si>
  <si>
    <t>tig00000391_g24843.t2</t>
  </si>
  <si>
    <t>tig00000455_g1037.t1</t>
  </si>
  <si>
    <t>gi|1057021231|ref|WP_068432549.1|</t>
  </si>
  <si>
    <t>Bacteria-undef-Proteobacteria-Alphaproteobacteria-Rhodospirillales-Rhodospirillaceae-Magnetospirillum-Magnetospirillum_sp._XM-1-WP_068432549</t>
  </si>
  <si>
    <t>tig00000545_g2011.t1</t>
  </si>
  <si>
    <t>tig00000663_g2983.t1</t>
  </si>
  <si>
    <t>gi|545710302|ref|XP_005707459.1|</t>
  </si>
  <si>
    <t>Eukaryota-undef-undef-Bangiophyceae-Cyanidiales-Cyanidiaceae-Galdieria-Galdieria_sulphuraria-XP_005707459</t>
  </si>
  <si>
    <t>tig00000851_g4914.t1</t>
  </si>
  <si>
    <t>tig00001086_g6841.t1</t>
  </si>
  <si>
    <t>gi|168026784|ref|XP_001765911.1|</t>
  </si>
  <si>
    <t>Eukaryota-Viridiplantae-Streptophyta-Bryopsida-Funariales-Funariaceae-Physcomitrella-Physcomitrella_patens-XP_001765911</t>
  </si>
  <si>
    <t>tig00001466_g8781.t1</t>
  </si>
  <si>
    <t>gi|652762490|ref|WP_027078081.1|</t>
  </si>
  <si>
    <t>Bacteria-undef-Bacteroidetes-Flavobacteriia-Flavobacteriales-Flavobacteriaceae-Maribacter-Maribacter_antarcticus-WP_027078081</t>
  </si>
  <si>
    <t>tig00020734_g13575.t1</t>
  </si>
  <si>
    <t>gi|982338184|ref|WP_060359468.1|</t>
  </si>
  <si>
    <t>Bacteria-undef-Proteobacteria-Betaproteobacteria-Burkholderiales-Burkholderiaceae-Burkholderia-Burkholderia_cepacia-WP_060359468</t>
  </si>
  <si>
    <t>tig00020848_g14533.t1</t>
  </si>
  <si>
    <t>tig00000042_g15505.t1</t>
  </si>
  <si>
    <t>tig00021037_g17438.t1</t>
  </si>
  <si>
    <t>gi|503473191|ref|WP_013707852.1|</t>
  </si>
  <si>
    <t>Bacteria-undef-Proteobacteria-Deltaproteobacteria-Syntrophobacterales-Syntrophaceae-Desulfobacca-Desulfobacca_acetoxidans-WP_013707852</t>
  </si>
  <si>
    <t>tig00021433_g21290.t1</t>
  </si>
  <si>
    <t>gi|936690387|ref|XP_014223176.1|</t>
  </si>
  <si>
    <t>Eukaryota-Metazoa-Arthropoda-Insecta-Hymenoptera-Trichogrammatidae-Trichogramma-Trichogramma_pretiosum-XP_014223176</t>
  </si>
  <si>
    <t>tig00021537_g22264.t1</t>
  </si>
  <si>
    <t>gi|780059475|ref|XP_011670214.1|</t>
  </si>
  <si>
    <t>Eukaryota-Metazoa-Echinodermata-Echinoidea-Echinoida-Strongylocentrotidae-Strongylocentrotus-Strongylocentrotus_purpuratus-XP_011670214</t>
  </si>
  <si>
    <t>tig00021721_g23228.t1</t>
  </si>
  <si>
    <t>gi|1026595384|gb|OAD79763.1|</t>
  </si>
  <si>
    <t>Eukaryota-Fungi-Mucoromycota-undef-Mucorales-Phycomycetaceae-Phycomyces-Phycomyces_blakesleeanus-OAD79763</t>
  </si>
  <si>
    <t>tig00000058_g743.t1</t>
  </si>
  <si>
    <t>gi|545706414|ref|XP_005705524.1|</t>
  </si>
  <si>
    <t>Eukaryota-undef-undef-Bangiophyceae-Cyanidiales-Cyanidiaceae-Galdieria-Galdieria_sulphuraria-XP_005705524</t>
  </si>
  <si>
    <t>tig00000093_g3662.t1</t>
  </si>
  <si>
    <t>tig00000113_g5588.t1</t>
  </si>
  <si>
    <t>gi|1004140327|gb|KXZ48326.1|</t>
  </si>
  <si>
    <t>Eukaryota-Viridiplantae-Chlorophyta-Chlorophyceae-Chlamydomonadales-Volvocaceae-Gonium-Gonium_pectorale-KXZ48326</t>
  </si>
  <si>
    <t>tig00001206_g7512.t1</t>
  </si>
  <si>
    <t>gi|635364938|emb|CCI46668.1|</t>
  </si>
  <si>
    <t>Eukaryota-undef-undef-Oomycetes-Albuginales-Albuginaceae-Albugo-Albugo_candida-CCI46668</t>
  </si>
  <si>
    <t>tig00000147_g9458.t1</t>
  </si>
  <si>
    <t>gi|332350499|gb|EGJ30098.1|</t>
  </si>
  <si>
    <t>Bacteria-undef-Cyanobacteria-undef-Oscillatoriales-Oscillatoriaceae-Moorea-Moorea_producens-EGJ30098</t>
  </si>
  <si>
    <t>tig00020629_g12324.t1</t>
  </si>
  <si>
    <t>gi|1000288486|gb|KXK49920.1|</t>
  </si>
  <si>
    <t>Bacteria-undef-Chloroflexi-undef-undef-undef-undef-Chloroflexi_bacterium_OLB13-KXK49920</t>
  </si>
  <si>
    <t>tig00020824_g14235.t1</t>
  </si>
  <si>
    <t>gi|727535248|ref|XP_010441890.1|</t>
  </si>
  <si>
    <t>Eukaryota-Viridiplantae-Streptophyta-undef-Brassicales-Brassicaceae-Camelina-Camelina_sativa-XP_010441890</t>
  </si>
  <si>
    <t>tig00020904_g15211.t1</t>
  </si>
  <si>
    <t>gi|643549333|ref|WP_025228300.1|</t>
  </si>
  <si>
    <t>Bacteria-undef-Armatimonadetes-Fimbriimonadia-Fimbriimonadales-Fimbriimonadaceae-Fimbriimonas-Fimbriimonas_ginsengisoli-WP_025228300</t>
  </si>
  <si>
    <t>tig00021094_g18102.t1</t>
  </si>
  <si>
    <t>tig00021294_g20030.t1</t>
  </si>
  <si>
    <t>gi|1004398828|gb|KYB26887.1|</t>
  </si>
  <si>
    <t>Eukaryota-Metazoa-Arthropoda-Insecta-Coleoptera-Tenebrionidae-Tribolium-Tribolium_castaneum-KYB26887</t>
  </si>
  <si>
    <t>tig00021617_g22939.t1</t>
  </si>
  <si>
    <t>gi|673014926|ref|XP_008861424.1|</t>
  </si>
  <si>
    <t>Eukaryota-undef-undef-Oomycetes-Saprolegniales-Saprolegniaceae-Aphanomyces-Aphanomyces_invadans-XP_008861424</t>
  </si>
  <si>
    <t>tig00000293_g23891.t1</t>
  </si>
  <si>
    <t>gi|551550828|ref|XP_005762908.1|</t>
  </si>
  <si>
    <t>Eukaryota-undef-undef-undef-Isochrysidales-Noelaerhabdaceae-Emiliania-Emiliania_huxleyi-XP_005762908</t>
  </si>
  <si>
    <t>tig00000630_g2690.t1</t>
  </si>
  <si>
    <t>gi|999986402|gb|KXJ25541.1|</t>
  </si>
  <si>
    <t>Eukaryota-Metazoa-Cnidaria-Anthozoa-Actiniaria-Aiptasiidae-Exaiptasia-Exaiptasia_pallida-KXJ25541</t>
  </si>
  <si>
    <t>tig00001206_g7513.t1</t>
  </si>
  <si>
    <t>gi|546306734|ref|XP_005713075.1|</t>
  </si>
  <si>
    <t>Eukaryota-undef-undef-Florideophyceae-Gigartinales-Gigartinaceae-Chondrus-Chondrus_crispus-XP_005713075</t>
  </si>
  <si>
    <t>tig00000147_g9459.t1</t>
  </si>
  <si>
    <t>gi|1040682889|ref|XP_017209783.1|</t>
  </si>
  <si>
    <t>Eukaryota-Metazoa-Chordata-Actinopteri-Cypriniformes-Cyprinidae-Danio-Danio_rerio-XP_017209783</t>
  </si>
  <si>
    <t>tig00020563_g11365.t1</t>
  </si>
  <si>
    <t>gi|948001631|ref|WP_056661090.1|</t>
  </si>
  <si>
    <t>Bacteria-undef-Proteobacteria-Betaproteobacteria-Burkholderiales-undef-Rhizobacter-Rhizobacter_sp._Root1221-WP_056661090</t>
  </si>
  <si>
    <t>tig00020629_g12325.t1</t>
  </si>
  <si>
    <t>tig00020824_g14236.t1</t>
  </si>
  <si>
    <t>gi|852763453|ref|XP_012876692.1|</t>
  </si>
  <si>
    <t>Eukaryota-Metazoa-Chordata-Mammalia-Rodentia-Heteromyidae-Dipodomys-Dipodomys_ordii-XP_012876692</t>
  </si>
  <si>
    <t>tig00021294_g20031.t1</t>
  </si>
  <si>
    <t>gi|67967627|dbj|BAE00296.1|</t>
  </si>
  <si>
    <t>Eukaryota-Metazoa-Chordata-Mammalia-Primates-Cercopithecidae-Macaca-Macaca_fascicularis-BAE00296</t>
  </si>
  <si>
    <t>tig00000241_g20994.t1</t>
  </si>
  <si>
    <t>gi|1001018731|gb|AML79532.1|</t>
  </si>
  <si>
    <t>Eukaryota-undef-undef-Glaucocystophyceae-undef-Cyanophoraceae-Cyanophora-Cyanophora_paradoxa-AML79532</t>
  </si>
  <si>
    <t>tig00021504_g21972.t1</t>
  </si>
  <si>
    <t>gi|754343957|ref|XP_004364842.2|</t>
  </si>
  <si>
    <t>Eukaryota-undef-undef-Ichthyosporea-undef-undef-Capsaspora-Capsaspora_owczarzaki-XP_004364842</t>
  </si>
  <si>
    <t>tig00021617_g22940.t1</t>
  </si>
  <si>
    <t>gi|922364627|ref|XP_013454577.1|</t>
  </si>
  <si>
    <t>Eukaryota-Viridiplantae-Streptophyta-undef-Fabales-Fabaceae-Medicago-Medicago_truncatula-XP_013454577</t>
  </si>
  <si>
    <t>tig00000293_g23892.t1</t>
  </si>
  <si>
    <t>gi|515893705|ref|WP_017324288.1|</t>
  </si>
  <si>
    <t>Bacteria-undef-Cyanobacteria-undef-Synechococcales-Synechococcaceae-Synechococcus-Synechococcus_sp._PCC_7336-WP_017324288</t>
  </si>
  <si>
    <t>tig00000073_g1718.t1</t>
  </si>
  <si>
    <t>gi|1004139327|gb|KXZ47334.1|</t>
  </si>
  <si>
    <t>Eukaryota-Viridiplantae-Chlorophyta-Chlorophyceae-Chlamydomonadales-Volvocaceae-Gonium-Gonium_pectorale-KXZ47334</t>
  </si>
  <si>
    <t>tig00000630_g2691.t1</t>
  </si>
  <si>
    <t>gi|390341105|ref|XP_782263.3|</t>
  </si>
  <si>
    <t>Eukaryota-Metazoa-Echinodermata-Echinoidea-Echinoida-Strongylocentrotidae-Strongylocentrotus-Strongylocentrotus_purpuratus-XP_782263</t>
  </si>
  <si>
    <t>tig00000113_g5590.t1</t>
  </si>
  <si>
    <t>gi|923122190|ref|XP_013754565.1|</t>
  </si>
  <si>
    <t>Eukaryota-undef-undef-undef-undef-Apusomonadidae-Thecamonas-Thecamonas_trahens-XP_013754565</t>
  </si>
  <si>
    <t>tig00001206_g7514.t1</t>
  </si>
  <si>
    <t>gi|657738208|ref|XP_008327583.1|</t>
  </si>
  <si>
    <t>Eukaryota-Metazoa-Chordata-Actinopteri-Pleuronectiformes-Cynoglossidae-Cynoglossus-Cynoglossus_semilaevis-XP_008327583</t>
  </si>
  <si>
    <t>tig00000147_g9460.t1</t>
  </si>
  <si>
    <t>gi|156394487|ref|XP_001636857.1|</t>
  </si>
  <si>
    <t>Eukaryota-Metazoa-Cnidaria-Anthozoa-Actiniaria-Edwardsiidae-Nematostella-Nematostella_vectensis-XP_001636857</t>
  </si>
  <si>
    <t>tig00020563_g11366.t1</t>
  </si>
  <si>
    <t>gi|1042324404|ref|XP_017309856.1|</t>
  </si>
  <si>
    <t>Eukaryota-Metazoa-Chordata-Actinopteri-Siluriformes-Ictaluridae-Ictalurus-Ictalurus_punctatus-XP_017309856</t>
  </si>
  <si>
    <t>tig00020629_g12326.t1</t>
  </si>
  <si>
    <t>gi|552910962|gb|ERZ96724.1|</t>
  </si>
  <si>
    <t>Eukaryota-Fungi-Mucoromycota-Glomeromycetes-Glomerales-Glomeraceae-Rhizophagus-Rhizophagus_irregularis-ERZ96724</t>
  </si>
  <si>
    <t>tig00021167_g19065.t1</t>
  </si>
  <si>
    <t>tig00000241_g20995.t1</t>
  </si>
  <si>
    <t>gi|923120340|ref|XP_013753642.1|</t>
  </si>
  <si>
    <t>Eukaryota-undef-undef-undef-undef-Apusomonadidae-Thecamonas-Thecamonas_trahens-XP_013753642</t>
  </si>
  <si>
    <t>tig00021504_g21973.t1</t>
  </si>
  <si>
    <t>gi|923131551|ref|XP_013759241.1|</t>
  </si>
  <si>
    <t>Eukaryota-undef-undef-undef-undef-Apusomonadidae-Thecamonas-Thecamonas_trahens-XP_013759241</t>
  </si>
  <si>
    <t>tig00000391_g24846.t1</t>
  </si>
  <si>
    <t>tig00000073_g1719.t1</t>
  </si>
  <si>
    <t>gi|1024096380|gb|KZV87770.1|</t>
  </si>
  <si>
    <t>Eukaryota-Fungi-Basidiomycota-Agaricomycetes-Auriculariales-Exidiaceae-Exidia-Exidia_glandulosa-KZV87770</t>
  </si>
  <si>
    <t>tig00000630_g2692.t1</t>
  </si>
  <si>
    <t>gi|260828715|ref|XP_002609308.1|</t>
  </si>
  <si>
    <t>Eukaryota-Metazoa-Chordata-undef-undef-Branchiostomidae-Branchiostoma-Branchiostoma_floridae-XP_002609308</t>
  </si>
  <si>
    <t>tig00000093_g3665.t1</t>
  </si>
  <si>
    <t>tig00000828_g4628.t1</t>
  </si>
  <si>
    <t>gi|673035782|ref|XP_008871852.1|</t>
  </si>
  <si>
    <t>Eukaryota-undef-undef-Oomycetes-Saprolegniales-Saprolegniaceae-Aphanomyces-Aphanomyces_invadans-XP_008871852</t>
  </si>
  <si>
    <t>tig00000113_g5591.t1</t>
  </si>
  <si>
    <t>gi|470531521|ref|XP_004358078.1|</t>
  </si>
  <si>
    <t>Eukaryota-undef-undef-undef-Longamoebia-Acanthamoebidae-Acanthamoeba-Acanthamoeba_castellanii-XP_004358078</t>
  </si>
  <si>
    <t>tig00001206_g7515.t1</t>
  </si>
  <si>
    <t>gi|971507911|dbj|GAQ90294.1|</t>
  </si>
  <si>
    <t>Eukaryota-Viridiplantae-Streptophyta-Klebsormidiophyceae-Klebsormidiales-Klebsormidiaceae-Klebsormidium-Klebsormidium_flaccidum-GAQ90294</t>
  </si>
  <si>
    <t>tig00000147_g9461.t1</t>
  </si>
  <si>
    <t>gi|493384347|ref|WP_006340593.1|</t>
  </si>
  <si>
    <t>Bacteria-undef-Chlamydiae-Chlamydiia-Parachlamydiales-Parachlamydiaceae-Parachlamydia-Parachlamydia_acanthamoebae-WP_006340593</t>
  </si>
  <si>
    <t>tig00020539_g10406.t1</t>
  </si>
  <si>
    <t>gi|518475592|ref|WP_019645799.1|</t>
  </si>
  <si>
    <t>Bacteria-undef-Proteobacteria-Alphaproteobacteria-Rhodospirillales-Rhodospirillaceae-Novispirillum-Novispirillum_itersonii-WP_019645799</t>
  </si>
  <si>
    <t>tig00020629_g12327.t1</t>
  </si>
  <si>
    <t>tig00020710_g13284.t1</t>
  </si>
  <si>
    <t>gi|750936157|gb|KIJ94285.1|</t>
  </si>
  <si>
    <t>Eukaryota-Fungi-Basidiomycota-Agaricomycetes-Agaricales-Tricholomataceae-Laccaria-Laccaria_amethystina-KIJ94285</t>
  </si>
  <si>
    <t>tig00021094_g18105.t1</t>
  </si>
  <si>
    <t>gi|1003982062|ref|XP_015738542.1|</t>
  </si>
  <si>
    <t>Eukaryota-Metazoa-Chordata-Aves-Galliformes-Phasianidae-Coturnix-Coturnix_japonica-XP_015738542</t>
  </si>
  <si>
    <t>tig00021168_g19066.t1</t>
  </si>
  <si>
    <t>gi|209491275|gb|EDZ91669.1|</t>
  </si>
  <si>
    <t>Bacteria-undef-Cyanobacteria-undef-Oscillatoriales-Microcoleaceae-Arthrospira-Arthrospira_maxima-EDZ91669</t>
  </si>
  <si>
    <t>tig00021617_g22942.t1</t>
  </si>
  <si>
    <t>gi|281203364|gb|EFA77564.1|</t>
  </si>
  <si>
    <t>Eukaryota-undef-undef-undef-Dictyosteliida-undef-Polysphondylium-Polysphondylium_pallidum-EFA77564</t>
  </si>
  <si>
    <t>tig00000391_g24847.t1</t>
  </si>
  <si>
    <t>gi|504991832|ref|WP_015178934.1|</t>
  </si>
  <si>
    <t>Bacteria-undef-Cyanobacteria-undef-Oscillatoriales-Oscillatoriaceae-Oscillatoria-Oscillatoria_nigro-viridis-WP_015178934</t>
  </si>
  <si>
    <t>tig00000073_g1720.t1</t>
  </si>
  <si>
    <t>gi|928017743|ref|XP_013856845.1|</t>
  </si>
  <si>
    <t>Eukaryota-Metazoa-Chordata-Actinopteri-Cyprinodontiformes-undef-Austrofundulus-Austrofundulus_limnaeus-XP_013856845</t>
  </si>
  <si>
    <t>tig00000093_g3666.t1</t>
  </si>
  <si>
    <t>gi|1029065474|ref|XP_016692999.1|</t>
  </si>
  <si>
    <t>Eukaryota-Viridiplantae-Streptophyta-undef-Malvales-Malvaceae-Gossypium-Gossypium_hirsutum-XP_016692999</t>
  </si>
  <si>
    <t>tig00000828_g4629.t1</t>
  </si>
  <si>
    <t>gi|902233101|gb|KNA22927.1|</t>
  </si>
  <si>
    <t>Eukaryota-Viridiplantae-Streptophyta-undef-Caryophyllales-Chenopodiaceae-Spinacia-Spinacia_oleracea-KNA22927</t>
  </si>
  <si>
    <t>tig00000113_g5592.t1</t>
  </si>
  <si>
    <t>gi|294925272|ref|XP_002778882.1|</t>
  </si>
  <si>
    <t>Eukaryota-undef-undef-undef-Perkinsida-Perkinsidae-Perkinsus-Perkinsus_marinus-XP_002778882</t>
  </si>
  <si>
    <t>tig00001041_g6546.t1</t>
  </si>
  <si>
    <t>gi|308804357|ref|XP_003079491.1|</t>
  </si>
  <si>
    <t>Eukaryota-Viridiplantae-Chlorophyta-Mamiellophyceae-Mamiellales-Bathycoccaceae-Ostreococcus-Ostreococcus_tauri-XP_003079491</t>
  </si>
  <si>
    <t>tig00000147_g9462.t1</t>
  </si>
  <si>
    <t>gi|829197034|ref|XP_001026407.2|</t>
  </si>
  <si>
    <t>Eukaryota-undef-undef-Oligohymenophorea-Hymenostomatida-Tetrahymenidae-Tetrahymena-Tetrahymena_thermophila-XP_001026407</t>
  </si>
  <si>
    <t>tig00020629_g12328.t1</t>
  </si>
  <si>
    <t>tig00020710_g13285.t1</t>
  </si>
  <si>
    <t>gi|750943022|gb|KIK00965.1|</t>
  </si>
  <si>
    <t>Eukaryota-Fungi-Basidiomycota-Agaricomycetes-Agaricales-Tricholomataceae-Laccaria-Laccaria_amethystina-KIK00965</t>
  </si>
  <si>
    <t>tig00020904_g15215.t1</t>
  </si>
  <si>
    <t>gi|698776876|ref|XP_009821482.1|</t>
  </si>
  <si>
    <t>Eukaryota-undef-undef-Oomycetes-Saprolegniales-Saprolegniaceae-Aphanomyces-Aphanomyces_astaci-XP_009821482</t>
  </si>
  <si>
    <t>tig00021094_g18106.t1</t>
  </si>
  <si>
    <t>gi|971509836|dbj|GAQ88369.1|</t>
  </si>
  <si>
    <t>Eukaryota-Viridiplantae-Streptophyta-Klebsormidiophyceae-Klebsormidiales-Klebsormidiaceae-Klebsormidium-Klebsormidium_flaccidum-GAQ88369</t>
  </si>
  <si>
    <t>tig00021168_g19067.t1</t>
  </si>
  <si>
    <t>tig00021617_g22943.t1</t>
  </si>
  <si>
    <t>gi|219115135|ref|XP_002178363.1|</t>
  </si>
  <si>
    <t>Eukaryota-undef-Bacillariophyta-Bacillariophyceae-Naviculales-Phaeodactylaceae-Phaeodactylum-Phaeodactylum_tricornutum-XP_002178363</t>
  </si>
  <si>
    <t>tig00000391_g24848.t1</t>
  </si>
  <si>
    <t>gi|505037242|ref|WP_015224344.1|</t>
  </si>
  <si>
    <t>Bacteria-undef-Cyanobacteria-undef-Chroococcales-Aphanothecaceae-Halothece-Halothece_sp._PCC_7418-WP_015224344</t>
  </si>
  <si>
    <t>tig00000058_g747.t1</t>
  </si>
  <si>
    <t>gi|330827280|ref|XP_003291772.1|</t>
  </si>
  <si>
    <t>Eukaryota-undef-undef-undef-Dictyosteliida-undef-Dictyostelium-Dictyostelium_purpureum-XP_003291772</t>
  </si>
  <si>
    <t>tig00000073_g1721.t1</t>
  </si>
  <si>
    <t>gi|504932666|ref|WP_015119768.1|</t>
  </si>
  <si>
    <t>Bacteria-undef-Cyanobacteria-undef-Nostocales-Rivulariaceae-Rivularia-Rivularia_sp._PCC_7116-WP_015119768</t>
  </si>
  <si>
    <t>tig00000093_g3667.t1</t>
  </si>
  <si>
    <t>gi|873232166|emb|CEM06448.1|</t>
  </si>
  <si>
    <t>Eukaryota-undef-Chromerida-undef-undef-undef-Vitrella-Vitrella_brassicaformis-CEM06448</t>
  </si>
  <si>
    <t>tig00000828_g4630.t1</t>
  </si>
  <si>
    <t>gi|950898060|ref|XP_014529519.1|</t>
  </si>
  <si>
    <t>Eukaryota-undef-undef-undef-undef-undef-Blastocystis-Blastocystis_sp._subtype_4-XP_014529519</t>
  </si>
  <si>
    <t>tig00000113_g5593.t1</t>
  </si>
  <si>
    <t>gi|340372115|ref|XP_003384590.1|</t>
  </si>
  <si>
    <t>Eukaryota-Metazoa-Porifera-Demospongiae-Haplosclerida-Niphatidae-Amphimedon-Amphimedon_queenslandica-XP_003384590</t>
  </si>
  <si>
    <t>tig00001206_g7517.t1</t>
  </si>
  <si>
    <t>gi|298705787|emb|CBJ28956.1|</t>
  </si>
  <si>
    <t>Eukaryota-undef-Phaeophyceae-undef-Ectocarpales-Ectocarpaceae-Ectocarpus-Ectocarpus_siliculosus-CBJ28956</t>
  </si>
  <si>
    <t>tig00020563_g11369.t1</t>
  </si>
  <si>
    <t>gi|516255936|ref|WP_017659899.1|</t>
  </si>
  <si>
    <t>Bacteria-undef-Cyanobacteria-undef-Oscillatoriales-Coleofasciculaceae-Geitlerinema-Geitlerinema_sp._PCC_7105-WP_017659899</t>
  </si>
  <si>
    <t>tig00020629_g12329.t1</t>
  </si>
  <si>
    <t>tig00020710_g13286.t1</t>
  </si>
  <si>
    <t>tig00021504_g21976.t1</t>
  </si>
  <si>
    <t>tig00021617_g22944.t1</t>
  </si>
  <si>
    <t>gi|999988925|gb|KXJ27989.1|</t>
  </si>
  <si>
    <t>Eukaryota-Metazoa-Cnidaria-Anthozoa-Actiniaria-Aiptasiidae-Exaiptasia-Exaiptasia_pallida-KXJ27989</t>
  </si>
  <si>
    <t>tig00000391_g24849.t1</t>
  </si>
  <si>
    <t>tig00000058_g748.t1</t>
  </si>
  <si>
    <t>gi|939552000|gb|KPV48740.1|</t>
  </si>
  <si>
    <t>Bacteria-undef-Chloroflexi-undef-undef-undef-Kouleothrix-Kouleothrix_aurantiaca-KPV48740</t>
  </si>
  <si>
    <t>tig00000630_g2695.t1</t>
  </si>
  <si>
    <t>gi|923124400|ref|XP_013755668.1|</t>
  </si>
  <si>
    <t>Eukaryota-undef-undef-undef-undef-Apusomonadidae-Thecamonas-Thecamonas_trahens-XP_013755668</t>
  </si>
  <si>
    <t>tig00000828_g4631.t1</t>
  </si>
  <si>
    <t>gi|11527789|dbj|BAB18720.1|</t>
  </si>
  <si>
    <t>Bacteria-undef-Cyanobacteria-undef-Synechococcales-Synechococcaceae-Synechococcus-Synechococcus_elongatus-BAB18720</t>
  </si>
  <si>
    <t>tig00000147_g9464.t1</t>
  </si>
  <si>
    <t>gi|303282373|ref|XP_003060478.1|</t>
  </si>
  <si>
    <t>Eukaryota-Viridiplantae-Chlorophyta-Mamiellophyceae-Mamiellales-Mamiellaceae-Micromonas-Micromonas_pusilla-XP_003060478</t>
  </si>
  <si>
    <t>tig00020563_g11370.t1</t>
  </si>
  <si>
    <t>gi|971513468|dbj|GAQ84719.1|</t>
  </si>
  <si>
    <t>Eukaryota-Viridiplantae-Streptophyta-Klebsormidiophyceae-Klebsormidiales-Klebsormidiaceae-Klebsormidium-Klebsormidium_flaccidum-GAQ84719</t>
  </si>
  <si>
    <t>tig00020824_g14241.t1</t>
  </si>
  <si>
    <t>tig00021094_g18108.t1</t>
  </si>
  <si>
    <t>tig00000241_g20999.t1</t>
  </si>
  <si>
    <t>gi|470362809|ref|XP_004365433.1|</t>
  </si>
  <si>
    <t>Eukaryota-undef-undef-Ichthyosporea-undef-undef-Capsaspora-Capsaspora_owczarzaki-XP_004365433</t>
  </si>
  <si>
    <t>tig00021617_g22945.t1</t>
  </si>
  <si>
    <t>gi|546309853|ref|XP_005714172.1|</t>
  </si>
  <si>
    <t>Eukaryota-undef-undef-Florideophyceae-Gigartinales-Gigartinaceae-Chondrus-Chondrus_crispus-XP_005714172</t>
  </si>
  <si>
    <t>tig00000391_g24850.t1</t>
  </si>
  <si>
    <t>gi|503876256|ref|WP_014110250.1|</t>
  </si>
  <si>
    <t>Bacteria-undef-Proteobacteria-Gammaproteobacteria-Alteromonadales-Alteromonadaceae-Glaciecola-Glaciecola_nitratireducens-WP_014110250</t>
  </si>
  <si>
    <t>tig00000058_g749.t1</t>
  </si>
  <si>
    <t>gi|763420574|ref|WP_044276443.1|</t>
  </si>
  <si>
    <t>Bacteria-undef-Chloroflexi-Caldilineae-Caldilineales-Caldilineaceae-Caldilinea-Caldilinea_aerophila-WP_044276443</t>
  </si>
  <si>
    <t>tig00000093_g3669.t1</t>
  </si>
  <si>
    <t>gi|1013949016|gb|KYR02676.1|</t>
  </si>
  <si>
    <t>Eukaryota-undef-undef-undef-Dictyosteliida-undef-Dictyostelium-Dictyostelium_lacteum-KYR02676</t>
  </si>
  <si>
    <t>tig00000828_g4632.t1</t>
  </si>
  <si>
    <t>gi|551654695|ref|XP_005830123.1|</t>
  </si>
  <si>
    <t>Eukaryota-undef-undef-Cryptophyta-Pyrenomonadales-Geminigeraceae-Guillardia-Guillardia_theta-XP_005830123</t>
  </si>
  <si>
    <t>tig00000113_g5595.t1</t>
  </si>
  <si>
    <t>gi|569350238|gb|ETO04528.1|</t>
  </si>
  <si>
    <t>Eukaryota-undef-undef-undef-undef-Reticulomyxidae-Reticulomyxa-Reticulomyxa_filosa-ETO04528</t>
  </si>
  <si>
    <t>tig00000147_g9465.t1</t>
  </si>
  <si>
    <t>gi|698808230|ref|XP_009837144.1|</t>
  </si>
  <si>
    <t>Eukaryota-undef-undef-Oomycetes-Saprolegniales-Saprolegniaceae-Aphanomyces-Aphanomyces_astaci-XP_009837144</t>
  </si>
  <si>
    <t>tig00020563_g11371.t1</t>
  </si>
  <si>
    <t>tig00020629_g12331.t1</t>
  </si>
  <si>
    <t>gi|918465795|ref|WP_052507572.1|</t>
  </si>
  <si>
    <t>Bacteria-undef-Proteobacteria-Deltaproteobacteria-Desulfovibrionales-Desulfohalobiaceae-Desulfonatronovibrio-Desulfonatronovibrio_magnus-WP_052507572</t>
  </si>
  <si>
    <t>tig00021015_g17154.t1</t>
  </si>
  <si>
    <t>gi|1057341599|ref|WP_068702171.1|</t>
  </si>
  <si>
    <t>Bacteria-undef-Bacteroidetes-Bacteroidia-Bacteroidales-Porphyromonadaceae-Paludibacter-Paludibacter_jiangxiensis-WP_068702171</t>
  </si>
  <si>
    <t>tig00021168_g19070.t1</t>
  </si>
  <si>
    <t>gi|919073417|ref|XP_013417944.1|</t>
  </si>
  <si>
    <t>Eukaryota-Metazoa-Brachiopoda-Lingulata-Lingulida-Lingulidae-Lingula-Lingula_anatina-XP_013417944</t>
  </si>
  <si>
    <t>tig00000241_g21000.t1</t>
  </si>
  <si>
    <t>gi|488861672|ref|WP_002773911.1|</t>
  </si>
  <si>
    <t>Bacteria-undef-Spirochaetes-Spirochaetia-undef-Leptospiraceae-Leptonema-Leptonema_illini-WP_002773911</t>
  </si>
  <si>
    <t>tig00021504_g21978.t1</t>
  </si>
  <si>
    <t>gi|646722767|gb|KDR23651.1|</t>
  </si>
  <si>
    <t>Eukaryota-Metazoa-Arthropoda-Insecta-Blattodea-Termopsidae-Zootermopsis-Zootermopsis_nevadensis-KDR23651</t>
  </si>
  <si>
    <t>tig00021617_g22946.t1</t>
  </si>
  <si>
    <t>gi|971517189|dbj|GAQ80986.1|</t>
  </si>
  <si>
    <t>Eukaryota-Viridiplantae-Streptophyta-Klebsormidiophyceae-Klebsormidiales-Klebsormidiaceae-Klebsormidium-Klebsormidium_flaccidum-GAQ80986</t>
  </si>
  <si>
    <t>tig00000391_g24851.t1</t>
  </si>
  <si>
    <t>gi|1024842664|dbj|BAU90540.1|</t>
  </si>
  <si>
    <t>Bacteria-undef-Proteobacteria-Alphaproteobacteria-Rhizobiales-Methylobacteriaceae-Methylobacterium-Methylobacterium_populi-BAU90540</t>
  </si>
  <si>
    <t>tig00000630_g2697.t1</t>
  </si>
  <si>
    <t>gi|510853434|gb|EPB69521.1|</t>
  </si>
  <si>
    <t>Eukaryota-Metazoa-Nematoda-Chromadorea-Rhabditida-Ancylostomatidae-Ancylostoma-Ancylostoma_ceylanicum-EPB69521</t>
  </si>
  <si>
    <t>tig00000828_g4633.t1</t>
  </si>
  <si>
    <t>tig00001041_g6550.t1</t>
  </si>
  <si>
    <t>gi|1046518144|gb|OCK22312.1|</t>
  </si>
  <si>
    <t>tig00000147_g9466.t1</t>
  </si>
  <si>
    <t>tig00020563_g11372.t1</t>
  </si>
  <si>
    <t>gi|658300110|gb|KEI68505.1|</t>
  </si>
  <si>
    <t>Bacteria-undef-Cyanobacteria-undef-Oscillatoriales-Microcoleaceae-Planktothrix-Planktothrix_agardhii-KEI68505</t>
  </si>
  <si>
    <t>tig00020629_g12332.t1</t>
  </si>
  <si>
    <t>gi|432933227|ref|XP_004081846.1|</t>
  </si>
  <si>
    <t>Eukaryota-Metazoa-Chordata-Actinopteri-Beloniformes-Adrianichthyidae-Oryzias-Oryzias_latipes-XP_004081846</t>
  </si>
  <si>
    <t>tig00020710_g13288.t1</t>
  </si>
  <si>
    <t>tig00020904_g15219.t1</t>
  </si>
  <si>
    <t>gi|831771228|ref|XP_012753238.1|</t>
  </si>
  <si>
    <t>Eukaryota-undef-undef-undef-Dictyosteliida-undef-Acytostelium-Acytostelium_subglobosum-XP_012753238</t>
  </si>
  <si>
    <t>tig00021168_g19071.t1</t>
  </si>
  <si>
    <t>gi|672111434|ref|XP_008800674.1|</t>
  </si>
  <si>
    <t>Eukaryota-Viridiplantae-Streptophyta-Liliopsida-Arecales-Arecaceae-Phoenix-Phoenix_dactylifera-XP_008800674</t>
  </si>
  <si>
    <t>tig00021617_g22947.t1</t>
  </si>
  <si>
    <t>gi|501118908|ref|WP_012168150.1|</t>
  </si>
  <si>
    <t>Bacteria-undef-Cyanobacteria-undef-Synechococcales-Acaryochloridaceae-Acaryochloris-Acaryochloris_marina-WP_012168150</t>
  </si>
  <si>
    <t>tig00000391_g24852.t1</t>
  </si>
  <si>
    <t>gi|488857635|ref|WP_002769945.1|</t>
  </si>
  <si>
    <t>Bacteria-undef-Spirochaetes-Spirochaetia-undef-Leptospiraceae-Leptonema-Leptonema_illini-WP_002769945</t>
  </si>
  <si>
    <t>tig00000073_g1724.t1</t>
  </si>
  <si>
    <t>gi|545713522|ref|XP_005709064.1|</t>
  </si>
  <si>
    <t>Eukaryota-undef-undef-Bangiophyceae-Cyanidiales-Cyanidiaceae-Galdieria-Galdieria_sulphuraria-XP_005709064</t>
  </si>
  <si>
    <t>tig00000828_g4634.t1</t>
  </si>
  <si>
    <t>tig00001041_g6551.t1</t>
  </si>
  <si>
    <t>gi|500146758|ref|WP_011822761.1|</t>
  </si>
  <si>
    <t>Archaea-undef-Crenarchaeota-Thermoprotei-Desulfurococcales-Pyrodictiaceae-Hyperthermus-Hyperthermus_butylicus-WP_011822761</t>
  </si>
  <si>
    <t>tig00000147_g9467.t1</t>
  </si>
  <si>
    <t>tig00020539_g10412.t1</t>
  </si>
  <si>
    <t>gi|670453237|dbj|BAP26970.1|</t>
  </si>
  <si>
    <t>Eukaryota-Viridiplantae-Streptophyta-Liliopsida-Poales-Poaceae-Cenchrus-Cenchrus_americanus-BAP26970</t>
  </si>
  <si>
    <t>tig00020629_g12333.t1</t>
  </si>
  <si>
    <t>tig00020710_g13289.t1</t>
  </si>
  <si>
    <t>tig00020824_g14244.t1</t>
  </si>
  <si>
    <t>tig00020904_g15220.t1</t>
  </si>
  <si>
    <t>gi|1004148240|gb|KXZ56212.1|</t>
  </si>
  <si>
    <t>Eukaryota-Viridiplantae-Chlorophyta-Chlorophyceae-Chlamydomonadales-Volvocaceae-Gonium-Gonium_pectorale-KXZ56212</t>
  </si>
  <si>
    <t>tig00021094_g18111.t1</t>
  </si>
  <si>
    <t>gi|602654427|ref|XP_007433051.1|</t>
  </si>
  <si>
    <t>Eukaryota-Metazoa-Chordata-undef-Squamata-Pythonidae-Python-Python_bivittatus-XP_007433051</t>
  </si>
  <si>
    <t>tig00021168_g19072.t1</t>
  </si>
  <si>
    <t>gi|1016884653|ref|NP_001309397.1|</t>
  </si>
  <si>
    <t>Eukaryota-Metazoa-Chordata-Mammalia-Primates-Hominidae-Homo-Homo_sapiens-NP_001309397</t>
  </si>
  <si>
    <t>tig00000455_g1038.t1</t>
  </si>
  <si>
    <t>gi|545363494|ref|XP_005646868.1|</t>
  </si>
  <si>
    <t>Eukaryota-Viridiplantae-Chlorophyta-Trebouxiophyceae-undef-Coccomyxaceae-Coccomyxa-Coccomyxa_subellipsoidea-XP_005646868</t>
  </si>
  <si>
    <t>tig00000545_g2012.t1</t>
  </si>
  <si>
    <t>tig00000663_g2984.t1</t>
  </si>
  <si>
    <t>gi|552820821|ref|XP_005845682.1|</t>
  </si>
  <si>
    <t>Eukaryota-Viridiplantae-Chlorophyta-Trebouxiophyceae-Chlorellales-Chlorellaceae-Chlorella-Chlorella_variabilis-XP_005845682</t>
  </si>
  <si>
    <t>tig00000767_g3956.t1</t>
  </si>
  <si>
    <t>gi|971510182|dbj|GAQ88039.1|</t>
  </si>
  <si>
    <t>Eukaryota-Viridiplantae-Streptophyta-Klebsormidiophyceae-Klebsormidiales-Klebsormidiaceae-Klebsormidium-Klebsormidium_flaccidum-GAQ88039</t>
  </si>
  <si>
    <t>tig00000851_g4915.t1</t>
  </si>
  <si>
    <t>gi|75320502|sp|Q5CC96.1|PSBU_CYAPA</t>
  </si>
  <si>
    <t>Eukaryota-undef-undef-Glaucocystophyceae-undef-Cyanophoraceae-Cyanophora-Cyanophora_paradoxa-Q5CC96</t>
  </si>
  <si>
    <t>tig00001086_g6842.t1</t>
  </si>
  <si>
    <t>gi|470241706|ref|XP_004352428.1|</t>
  </si>
  <si>
    <t>Eukaryota-undef-undef-undef-Dictyosteliida-undef-Dictyostelium-Dictyostelium_fasciculatum-XP_004352428</t>
  </si>
  <si>
    <t>tig00001254_g7809.t1</t>
  </si>
  <si>
    <t>gi|731360803|ref|XP_010692015.1|</t>
  </si>
  <si>
    <t>Eukaryota-Viridiplantae-Streptophyta-undef-Caryophyllales-Chenopodiaceae-Beta-Beta_vulgaris-XP_010692015</t>
  </si>
  <si>
    <t>tig00001466_g8782.t1</t>
  </si>
  <si>
    <t>gi|971073587|ref|WP_058883774.1|</t>
  </si>
  <si>
    <t>Bacteria-undef-Cyanobacteria-undef-Oscillatoriales-undef-undef-Oscillatoriales_cyanobacterium_MTP1-WP_058883774</t>
  </si>
  <si>
    <t>tig00020734_g13576.t1</t>
  </si>
  <si>
    <t>gi|387843200|emb|CCH56308.1|</t>
  </si>
  <si>
    <t>Bacteria-undef-Bacteroidetes-Cytophagia-Cytophagales-Cytophagaceae-Fibrisoma-Fibrisoma_limi-CCH56308</t>
  </si>
  <si>
    <t>tig00000042_g15506.t1</t>
  </si>
  <si>
    <t>gi|1026765565|gb|OAE26237.1|</t>
  </si>
  <si>
    <t>Eukaryota-Viridiplantae-Streptophyta-Marchantiopsida-Marchantiales-Marchantiaceae-Marchantia-Marchantia_polymorpha-OAE26237</t>
  </si>
  <si>
    <t>tig00021222_g19359.t1</t>
  </si>
  <si>
    <t>gi|1051034462|ref|XP_017655412.1|</t>
  </si>
  <si>
    <t>Eukaryota-Metazoa-Chordata-Mammalia-Rodentia-Spalacidae-Nannospalax-Nannospalax_galili-XP_017655412</t>
  </si>
  <si>
    <t>tig00021332_g20325.t1</t>
  </si>
  <si>
    <t>gi|917729654|ref|WP_052243945.1|</t>
  </si>
  <si>
    <t>Bacteria-undef-Chlamydiae-Chlamydiia-Parachlamydiales-Parachlamydiaceae-Neochlamydia-Neochlamydia_sp._TUME1-WP_052243945</t>
  </si>
  <si>
    <t>tig00021537_g22265.t1</t>
  </si>
  <si>
    <t>gi|753840923|ref|WP_041596540.1|</t>
  </si>
  <si>
    <t>Bacteria-undef-Cyanobacteria-undef-Chroococcales-Aphanothecaceae-Halothece-Halothece_sp._PCC_7418-WP_041596540</t>
  </si>
  <si>
    <t>tig00021721_g23229.t1</t>
  </si>
  <si>
    <t>gi|1026758643|gb|OAE20698.1|</t>
  </si>
  <si>
    <t>Eukaryota-Viridiplantae-Streptophyta-Marchantiopsida-Marchantiales-Marchantiaceae-Marchantia-Marchantia_polymorpha-OAE20698</t>
  </si>
  <si>
    <t>tig00000073_g1725.t1</t>
  </si>
  <si>
    <t>gi|297808507|ref|XP_002872137.1|</t>
  </si>
  <si>
    <t>Eukaryota-Viridiplantae-Streptophyta-undef-Brassicales-Brassicaceae-Arabidopsis-Arabidopsis_lyrata-XP_002872137</t>
  </si>
  <si>
    <t>tig00000093_g3672.t1</t>
  </si>
  <si>
    <t>gi|1012343323|gb|KYP54515.1|</t>
  </si>
  <si>
    <t>Eukaryota-Viridiplantae-Streptophyta-undef-Fabales-Fabaceae-Cajanus-Cajanus_cajan-KYP54515</t>
  </si>
  <si>
    <t>tig00020563_g11374.t1</t>
  </si>
  <si>
    <t>gi|1027911895|ref|WP_063796252.1|</t>
  </si>
  <si>
    <t>Bacteria-undef-Proteobacteria-Deltaproteobacteria-Myxococcales-Polyangiaceae-Chondromyces-Chondromyces_crocatus-WP_063796252</t>
  </si>
  <si>
    <t>tig00020710_g13290.t1</t>
  </si>
  <si>
    <t>tig00020904_g15221.t1</t>
  </si>
  <si>
    <t>gi|999983599|gb|KXJ22740.1|</t>
  </si>
  <si>
    <t>Eukaryota-Metazoa-Cnidaria-Anthozoa-Actiniaria-Aiptasiidae-Exaiptasia-Exaiptasia_pallida-KXJ22740</t>
  </si>
  <si>
    <t>tig00021094_g18112.t1</t>
  </si>
  <si>
    <t>gi|935598342|ref|WP_054464996.1|</t>
  </si>
  <si>
    <t>Bacteria-undef-Cyanobacteria-undef-Oscillatoriales-Microcoleaceae-Planktothricoides-Planktothricoides_sp._SR001-WP_054464996</t>
  </si>
  <si>
    <t>tig00021168_g19073.t1</t>
  </si>
  <si>
    <t>gi|1042358537|ref|XP_017323157.1|</t>
  </si>
  <si>
    <t>Eukaryota-Metazoa-Chordata-Actinopteri-Siluriformes-Ictaluridae-Ictalurus-Ictalurus_punctatus-XP_017323157</t>
  </si>
  <si>
    <t>tig00000241_g21003.t1</t>
  </si>
  <si>
    <t>tig00021617_g22949.t1</t>
  </si>
  <si>
    <t>tig00000391_g24854.t1</t>
  </si>
  <si>
    <t>gi|341891105|gb|EGT47040.1|</t>
  </si>
  <si>
    <t>Eukaryota-Metazoa-Nematoda-Chromadorea-Rhabditida-Rhabditidae-Caenorhabditis-Caenorhabditis_brenneri-EGT47040</t>
  </si>
  <si>
    <t>tig00000073_g1726.t1</t>
  </si>
  <si>
    <t>tig00000630_g2700.t1</t>
  </si>
  <si>
    <t>gi|301755358|ref|XP_002913533.1|</t>
  </si>
  <si>
    <t>tig00000828_g4636.t1</t>
  </si>
  <si>
    <t>gi|1026588211|gb|OAD72750.1|</t>
  </si>
  <si>
    <t>Eukaryota-Fungi-Mucoromycota-undef-Mucorales-Phycomycetaceae-Phycomyces-Phycomyces_blakesleeanus-OAD72750</t>
  </si>
  <si>
    <t>tig00020563_g11375.t1</t>
  </si>
  <si>
    <t>gi|167525986|ref|XP_001747327.1|</t>
  </si>
  <si>
    <t>Eukaryota-undef-undef-undef-Choanoflagellida-Salpingoecidae-Monosiga-Monosiga_brevicollis-XP_001747327</t>
  </si>
  <si>
    <t>tig00020710_g13291.t1</t>
  </si>
  <si>
    <t>tig00020904_g15222.t1</t>
  </si>
  <si>
    <t>gi|290986043|ref|XP_002675734.1|</t>
  </si>
  <si>
    <t>Eukaryota-undef-undef-Heterolobosea-Schizopyrenida-Vahlkampfiidae-Naegleria-Naegleria_gruberi-XP_002675734</t>
  </si>
  <si>
    <t>tig00021015_g17158.t1</t>
  </si>
  <si>
    <t>gi|1015806403|dbj|GAT62185.1|</t>
  </si>
  <si>
    <t>Bacteria-undef-Bacteroidetes-Bacteroidia-Bacteroidales-Porphyromonadaceae-Paludibacter-Paludibacter_jiangxiensis-GAT62185</t>
  </si>
  <si>
    <t>tig00021094_g18113.t1</t>
  </si>
  <si>
    <t>gi|703113341|ref|XP_010100362.1|</t>
  </si>
  <si>
    <t>Eukaryota-Viridiplantae-Streptophyta-undef-Rosales-Moraceae-Morus-Morus_notabilis-XP_010100362</t>
  </si>
  <si>
    <t>tig00021168_g19074.t1</t>
  </si>
  <si>
    <t>gi|999990147|gb|KXJ29175.1|</t>
  </si>
  <si>
    <t>Eukaryota-Metazoa-Cnidaria-Anthozoa-Actiniaria-Aiptasiidae-Exaiptasia-Exaiptasia_pallida-KXJ29175</t>
  </si>
  <si>
    <t>tig00000241_g21004.t1</t>
  </si>
  <si>
    <t>gi|1028415885|gb|OAI46120.1|</t>
  </si>
  <si>
    <t>Bacteria-undef-Proteobacteria-Gammaproteobacteria-undef-undef-undef-Gammaproteobacteria_bacterium_SCGC_AG-212-F23-OAI46120</t>
  </si>
  <si>
    <t>tig00000391_g24855.t1</t>
  </si>
  <si>
    <t>tig00000073_g1727.t1</t>
  </si>
  <si>
    <t>gi|802674854|gb|KKA68051.1|</t>
  </si>
  <si>
    <t>Eukaryota-Metazoa-Nematoda-Chromadorea-Diplogasterida-Neodiplogasteridae-Pristionchus-Pristionchus_pacificus-KKA68051</t>
  </si>
  <si>
    <t>tig00000630_g2701.t1</t>
  </si>
  <si>
    <t>gi|669307696|gb|KFD51205.1|</t>
  </si>
  <si>
    <t>Eukaryota-Metazoa-Nematoda-Enoplea-Trichocephalida-Trichuridae-Trichuris-Trichuris_suis-KFD51205</t>
  </si>
  <si>
    <t>tig00000093_g3674.t1</t>
  </si>
  <si>
    <t>gi|296434247|ref|NP_001171793.1|</t>
  </si>
  <si>
    <t>Eukaryota-Metazoa-Hemichordata-Enteropneusta-undef-Harrimaniidae-Saccoglossus-Saccoglossus_kowalevskii-NP_001171793</t>
  </si>
  <si>
    <t>tig00001374_g8492.t1</t>
  </si>
  <si>
    <t>gi|493554411|ref|WP_006507963.1|</t>
  </si>
  <si>
    <t>Bacteria-undef-Cyanobacteria-undef-Pleurocapsales-Xenococcaceae-Xenococcus-Xenococcus_sp._PCC_7305-WP_006507963</t>
  </si>
  <si>
    <t>tig00020563_g11376.t1</t>
  </si>
  <si>
    <t>gi|831485812|ref|XP_012705265.1|</t>
  </si>
  <si>
    <t>Eukaryota-Metazoa-Chordata-Actinopteri-Cyprinodontiformes-Fundulidae-Fundulus-Fundulus_heteroclitus-XP_012705265</t>
  </si>
  <si>
    <t>tig00020629_g12336.t1</t>
  </si>
  <si>
    <t>gi|1005492504|ref|XP_015748923.1|</t>
  </si>
  <si>
    <t>Eukaryota-Metazoa-Cnidaria-Anthozoa-Scleractinia-Acroporidae-Acropora-Acropora_digitifera-XP_015748923</t>
  </si>
  <si>
    <t>tig00020904_g15223.t1</t>
  </si>
  <si>
    <t>gi|640208545|ref|WP_024822476.1|</t>
  </si>
  <si>
    <t>Bacteria-undef-Synergistetes-Synergistia-Synergistales-Synergistaceae-Aminobacterium-Aminobacterium_mobile-WP_024822476</t>
  </si>
  <si>
    <t>tig00021094_g18114.t1</t>
  </si>
  <si>
    <t>gi|699245594|ref|XP_002128660.2|</t>
  </si>
  <si>
    <t>tig00000073_g1728.t1</t>
  </si>
  <si>
    <t>gi|154417822|ref|XP_001581930.1|</t>
  </si>
  <si>
    <t>Eukaryota-undef-undef-undef-Trichomonadida-Trichomonadidae-Trichomonas-Trichomonas_vaginalis-XP_001581930</t>
  </si>
  <si>
    <t>tig00000093_g3675.t1</t>
  </si>
  <si>
    <t>gi|159475625|ref|XP_001695919.1|</t>
  </si>
  <si>
    <t>Eukaryota-Viridiplantae-Chlorophyta-Chlorophyceae-Chlamydomonadales-Chlamydomonadaceae-Chlamydomonas-Chlamydomonas_reinhardtii-XP_001695919</t>
  </si>
  <si>
    <t>tig00001041_g6555.t1</t>
  </si>
  <si>
    <t>gi|693500039|emb|CEF98091.1|</t>
  </si>
  <si>
    <t>Eukaryota-Viridiplantae-Chlorophyta-Mamiellophyceae-Mamiellales-Bathycoccaceae-Ostreococcus-Ostreococcus_tauri-CEF98091</t>
  </si>
  <si>
    <t>tig00001374_g8493.t1</t>
  </si>
  <si>
    <t>gi|217074702|gb|ACJ85711.1|</t>
  </si>
  <si>
    <t>Eukaryota-Viridiplantae-Streptophyta-undef-Fabales-Fabaceae-Medicago-Medicago_truncatula-ACJ85711</t>
  </si>
  <si>
    <t>tig00020563_g11377.t1</t>
  </si>
  <si>
    <t>gi|719990711|ref|XP_010253045.1|</t>
  </si>
  <si>
    <t>Eukaryota-Viridiplantae-Streptophyta-undef-Proteales-Nelumbonaceae-Nelumbo-Nelumbo_nucifera-XP_010253045</t>
  </si>
  <si>
    <t>tig00020904_g15224.t1</t>
  </si>
  <si>
    <t>gi|168056885|ref|XP_001780448.1|</t>
  </si>
  <si>
    <t>Eukaryota-Viridiplantae-Streptophyta-Bryopsida-Funariales-Funariaceae-Physcomitrella-Physcomitrella_patens-XP_001780448</t>
  </si>
  <si>
    <t>tig00021015_g17160.t1</t>
  </si>
  <si>
    <t>gi|971520477|dbj|GAQ77791.1|</t>
  </si>
  <si>
    <t>Eukaryota-Viridiplantae-Streptophyta-Klebsormidiophyceae-Klebsormidiales-Klebsormidiaceae-Klebsormidium-Klebsormidium_flaccidum-GAQ77791</t>
  </si>
  <si>
    <t>tig00021312_g20043.t1</t>
  </si>
  <si>
    <t>gi|1005436883|ref|XP_015755896.1|</t>
  </si>
  <si>
    <t>Eukaryota-Metazoa-Cnidaria-Anthozoa-Scleractinia-Acroporidae-Acropora-Acropora_digitifera-XP_015755896</t>
  </si>
  <si>
    <t>tig00000241_g21006.t1</t>
  </si>
  <si>
    <t>tig00021517_g21983.t1</t>
  </si>
  <si>
    <t>tig00021617_g22952.t1</t>
  </si>
  <si>
    <t>gi|938260880|gb|KPP96154.1|</t>
  </si>
  <si>
    <t>Bacteria-undef-Bacteroidetes-undef-undef-undef-undef-Bacteroidetes_bacterium_HLUCCA01-KPP96154</t>
  </si>
  <si>
    <t>tig00000391_g24857.t1</t>
  </si>
  <si>
    <t>gi|983471737|ref|WP_060629711.1|</t>
  </si>
  <si>
    <t>Bacteria-undef-Firmicutes-Bacilli-Bacillales-Bacillaceae-Bacillus-Bacillus_thuringiensis-WP_060629711</t>
  </si>
  <si>
    <t>tig00000073_g1729.t1</t>
  </si>
  <si>
    <t>gi|551644699|ref|XP_005825140.1|</t>
  </si>
  <si>
    <t>Eukaryota-undef-undef-Cryptophyta-Pyrenomonadales-Geminigeraceae-Guillardia-Guillardia_theta-XP_005825140</t>
  </si>
  <si>
    <t>tig00000630_g2703.t1</t>
  </si>
  <si>
    <t>gi|759190786|ref|XP_011382752.1|</t>
  </si>
  <si>
    <t>Eukaryota-Metazoa-Chordata-Mammalia-Chiroptera-Pteropodidae-Pteropus-Pteropus_vampyrus-XP_011382752</t>
  </si>
  <si>
    <t>tig00000093_g3676.t1</t>
  </si>
  <si>
    <t>gi|497232510|ref|WP_009546772.1|</t>
  </si>
  <si>
    <t>Bacteria-undef-Cyanobacteria-undef-Oscillatoriales-Cyanothecaceae-Cyanothece-undef-WP_009546772</t>
  </si>
  <si>
    <t>tig00000113_g5602.t1</t>
  </si>
  <si>
    <t>tig00001374_g8494.t1</t>
  </si>
  <si>
    <t>gi|829170322|ref|XP_012653069.1|</t>
  </si>
  <si>
    <t>Eukaryota-undef-undef-Oligohymenophorea-Hymenostomatida-Tetrahymenidae-Tetrahymena-Tetrahymena_thermophila-XP_012653069</t>
  </si>
  <si>
    <t>tig00000147_g9472.t1</t>
  </si>
  <si>
    <t>tig00020563_g11378.t1</t>
  </si>
  <si>
    <t>gi|545358215|ref|XP_005644692.1|</t>
  </si>
  <si>
    <t>Eukaryota-Viridiplantae-Chlorophyta-Trebouxiophyceae-undef-Coccomyxaceae-Coccomyxa-Coccomyxa_subellipsoidea-XP_005644692</t>
  </si>
  <si>
    <t>tig00020710_g13294.t1</t>
  </si>
  <si>
    <t>tig00021094_g18116.t1</t>
  </si>
  <si>
    <t>gi|1020485936|ref|XP_016148565.1|</t>
  </si>
  <si>
    <t>Eukaryota-Metazoa-Chordata-Actinopteri-Cypriniformes-Cyprinidae-Sinocyclocheilus-Sinocyclocheilus_grahami-XP_016148565</t>
  </si>
  <si>
    <t>tig00021168_g19077.t1</t>
  </si>
  <si>
    <t>gi|971518003|dbj|GAQ80165.1|</t>
  </si>
  <si>
    <t>Eukaryota-Viridiplantae-Streptophyta-Klebsormidiophyceae-Klebsormidiales-Klebsormidiaceae-Klebsormidium-Klebsormidium_flaccidum-GAQ80165</t>
  </si>
  <si>
    <t>tig00000241_g21007.t1</t>
  </si>
  <si>
    <t>gi|504990008|ref|WP_015177110.1|</t>
  </si>
  <si>
    <t>Bacteria-undef-Cyanobacteria-undef-Oscillatoriales-Oscillatoriaceae-Oscillatoria-Oscillatoria_nigro-viridis-WP_015177110</t>
  </si>
  <si>
    <t>tig00021617_g22953.t1</t>
  </si>
  <si>
    <t>gi|472460502|gb|EMS14093.1|</t>
  </si>
  <si>
    <t>Eukaryota-undef-undef-undef-undef-Entamoebidae-Entamoeba-Entamoeba_histolytica-EMS14093</t>
  </si>
  <si>
    <t>tig00000391_g24858.t1</t>
  </si>
  <si>
    <t>gi|682334427|gb|KFY31965.1|</t>
  </si>
  <si>
    <t>Eukaryota-Fungi-Ascomycota-Leotiomycetes-undef-Pseudeurotiaceae-Pseudogymnoascus-Pseudogymnoascus_sp._VKM_F-4281_(FW-2241)-KFY31965</t>
  </si>
  <si>
    <t>tig00000443_g757.t1</t>
  </si>
  <si>
    <t>tig00000093_g3677.t1</t>
  </si>
  <si>
    <t>gi|813116470|ref|XP_012195491.1|</t>
  </si>
  <si>
    <t>Eukaryota-undef-undef-Oomycetes-Saprolegniales-Saprolegniaceae-Saprolegnia-Saprolegnia_parasitica-XP_012195491</t>
  </si>
  <si>
    <t>tig00000828_g4640.t1</t>
  </si>
  <si>
    <t>tig00000113_g5603.t1</t>
  </si>
  <si>
    <t>gi|926615718|ref|XP_013772947.1|</t>
  </si>
  <si>
    <t>Eukaryota-Metazoa-Arthropoda-Merostomata-Xiphosura-Limulidae-Limulus-Limulus_polyphemus-XP_013772947</t>
  </si>
  <si>
    <t>tig00001041_g6557.t1</t>
  </si>
  <si>
    <t>gi|857970531|emb|CEP03098.1|</t>
  </si>
  <si>
    <t>Eukaryota-undef-undef-undef-undef-Plasmodiophoridae-Plasmodiophora-Plasmodiophora_brassicae-CEP03098</t>
  </si>
  <si>
    <t>tig00001208_g7526.t1</t>
  </si>
  <si>
    <t>gi|935597116|ref|WP_054464501.1|</t>
  </si>
  <si>
    <t>Bacteria-undef-Cyanobacteria-undef-Oscillatoriales-Microcoleaceae-Planktothricoides-Planktothricoides_sp._SR001-WP_054464501</t>
  </si>
  <si>
    <t>tig00001374_g8495.t1</t>
  </si>
  <si>
    <t>tig00020563_g11379.t1</t>
  </si>
  <si>
    <t>gi|545705633|ref|XP_005705136.1|</t>
  </si>
  <si>
    <t>Eukaryota-undef-undef-Bangiophyceae-Cyanidiales-Cyanidiaceae-Galdieria-Galdieria_sulphuraria-XP_005705136</t>
  </si>
  <si>
    <t>tig00020629_g12339.t1</t>
  </si>
  <si>
    <t>gi|922451863|ref|XP_013628761.1|</t>
  </si>
  <si>
    <t>Eukaryota-Viridiplantae-Streptophyta-undef-Brassicales-Brassicaceae-Brassica-Brassica_oleracea-XP_013628761</t>
  </si>
  <si>
    <t>tig00020941_g16195.t1</t>
  </si>
  <si>
    <t>tig00021094_g18116.t2</t>
  </si>
  <si>
    <t>tig00021168_g19078.t1</t>
  </si>
  <si>
    <t>tig00021312_g20045.t1</t>
  </si>
  <si>
    <t>gi|515858371|ref|WP_017288999.1|</t>
  </si>
  <si>
    <t>Bacteria-undef-Cyanobacteria-undef-Synechococcales-Leptolyngbyaceae-Leptolyngbya-Leptolyngbya_boryana-WP_017288999</t>
  </si>
  <si>
    <t>tig00000241_g21008.t1</t>
  </si>
  <si>
    <t>gi|971513930|dbj|GAQ84298.1|</t>
  </si>
  <si>
    <t>Eukaryota-Viridiplantae-Streptophyta-Klebsormidiophyceae-Klebsormidiales-Klebsormidiaceae-Klebsormidium-Klebsormidium_flaccidum-GAQ84298</t>
  </si>
  <si>
    <t>tig00000391_g24858.t2</t>
  </si>
  <si>
    <t>tig00000073_g1731.t1</t>
  </si>
  <si>
    <t>gi|971519274|dbj|GAQ78951.1|</t>
  </si>
  <si>
    <t>Eukaryota-Viridiplantae-Streptophyta-Klebsormidiophyceae-Klebsormidiales-Klebsormidiaceae-Klebsormidium-Klebsormidium_flaccidum-GAQ78951</t>
  </si>
  <si>
    <t>tig00001374_g8496.t1</t>
  </si>
  <si>
    <t>gi|470362833|ref|XP_004365439.1|</t>
  </si>
  <si>
    <t>Eukaryota-undef-undef-Ichthyosporea-undef-undef-Capsaspora-Capsaspora_owczarzaki-XP_004365439</t>
  </si>
  <si>
    <t>tig00020563_g11380.t1</t>
  </si>
  <si>
    <t>gi|168034811|ref|XP_001769905.1|</t>
  </si>
  <si>
    <t>Eukaryota-Viridiplantae-Streptophyta-Bryopsida-Funariales-Funariaceae-Physcomitrella-Physcomitrella_patens-XP_001769905</t>
  </si>
  <si>
    <t>tig00020824_g14251.t1</t>
  </si>
  <si>
    <t>gi|313844083|ref|YP_004061746.1|</t>
  </si>
  <si>
    <t>Viruses-undef-undef-undef-undef-Phycodnaviridae-Prasinovirus-Ostreococcus_lucimarinus_virus_1-YP_004061746</t>
  </si>
  <si>
    <t>tig00021094_g18117.t1</t>
  </si>
  <si>
    <t>tig00021168_g19079.t1</t>
  </si>
  <si>
    <t>gi|1013939014|gb|KYQ92704.1|</t>
  </si>
  <si>
    <t>Eukaryota-undef-undef-undef-Dictyosteliida-undef-Dictyostelium-Dictyostelium_lacteum-KYQ92704</t>
  </si>
  <si>
    <t>tig00000241_g21009.t1</t>
  </si>
  <si>
    <t>tig00021517_g21986.t1</t>
  </si>
  <si>
    <t>tig00000391_g24859.t1</t>
  </si>
  <si>
    <t>gi|926788039|ref|XP_013902493.1|</t>
  </si>
  <si>
    <t>Eukaryota-Viridiplantae-Chlorophyta-Chlorophyceae-Sphaeropleales-Selenastraceae-Monoraphidium-Monoraphidium_neglectum-XP_013902493</t>
  </si>
  <si>
    <t>tig00000630_g2706.t1</t>
  </si>
  <si>
    <t>gi|597744653|ref|XP_007234376.1|</t>
  </si>
  <si>
    <t>Eukaryota-Metazoa-Chordata-Actinopteri-Characiformes-Characidae-Astyanax-Astyanax_mexicanus-XP_007234376</t>
  </si>
  <si>
    <t>tig00000718_g3679.t1</t>
  </si>
  <si>
    <t>tig00000828_g4642.t1</t>
  </si>
  <si>
    <t>gi|969885037|gb|KUF02215.1|</t>
  </si>
  <si>
    <t>Eukaryota-Fungi-Ascomycota-Sordariomycetes-Hypocreales-Hypocreaceae-Trichoderma-Trichoderma_gamsii-KUF02215</t>
  </si>
  <si>
    <t>tig00001041_g6559.t1</t>
  </si>
  <si>
    <t>gi|871254624|ref|XP_012941945.1|</t>
  </si>
  <si>
    <t>Eukaryota-Metazoa-Mollusca-Gastropoda-undef-Aplysiidae-Aplysia-Aplysia_californica-XP_012941945</t>
  </si>
  <si>
    <t>tig00001208_g7528.t1</t>
  </si>
  <si>
    <t>gi|551658350|ref|XP_005831945.1|</t>
  </si>
  <si>
    <t>Eukaryota-undef-undef-Cryptophyta-Pyrenomonadales-Geminigeraceae-Guillardia-Guillardia_theta-XP_005831945</t>
  </si>
  <si>
    <t>tig00001374_g8497.t1</t>
  </si>
  <si>
    <t>gi|493983759|ref|WP_006926626.1|</t>
  </si>
  <si>
    <t>Bacteria-undef-Calditrichaeota-Calditrichae-Calditrichales-Calditrichaceae-Caldithrix-Caldithrix_abyssi-WP_006926626</t>
  </si>
  <si>
    <t>tig00020563_g11381.t1</t>
  </si>
  <si>
    <t>tig00020710_g13297.t1</t>
  </si>
  <si>
    <t>gi|740033346|ref|WP_037883001.1|</t>
  </si>
  <si>
    <t>Bacteria-undef-Actinobacteria-Actinobacteria-Streptomycetales-Streptomycetaceae-Streptomyces-Streptomyces_sp._NTK_937-WP_037883001</t>
  </si>
  <si>
    <t>tig00021015_g17164.t1</t>
  </si>
  <si>
    <t>gi|1054855137|ref|WP_066617207.1|</t>
  </si>
  <si>
    <t>Bacteria-undef-Proteobacteria-Alphaproteobacteria-Rhizobiales-Bradyrhizobiaceae-Bosea-Bosea_sp._PAMC_26642-WP_066617207</t>
  </si>
  <si>
    <t>tig00021094_g18118.t1</t>
  </si>
  <si>
    <t>tig00021168_g19080.t1</t>
  </si>
  <si>
    <t>gi|504258868|ref|WP_014445970.1|</t>
  </si>
  <si>
    <t>Bacteria-undef-Actinobacteria-Actinobacteria-Micromonosporales-Micromonosporaceae-Actinoplanes-Actinoplanes_missouriensis-WP_014445970</t>
  </si>
  <si>
    <t>tig00021312_g20047.t1</t>
  </si>
  <si>
    <t>gi|971508433|dbj|GAQ89765.1|</t>
  </si>
  <si>
    <t>Eukaryota-Viridiplantae-Streptophyta-Klebsormidiophyceae-Klebsormidiales-Klebsormidiaceae-Klebsormidium-Klebsormidium_flaccidum-GAQ89765</t>
  </si>
  <si>
    <t>tig00021517_g21987.t1</t>
  </si>
  <si>
    <t>tig00000073_g1733.t1</t>
  </si>
  <si>
    <t>tig00000718_g3680.t1</t>
  </si>
  <si>
    <t>gi|449436220|ref|XP_004135891.1|</t>
  </si>
  <si>
    <t>Eukaryota-Viridiplantae-Streptophyta-undef-Cucurbitales-Cucurbitaceae-Cucumis-Cucumis_sativus-XP_004135891</t>
  </si>
  <si>
    <t>tig00000829_g4643.t1</t>
  </si>
  <si>
    <t>tig00001041_g6560.t1</t>
  </si>
  <si>
    <t>gi|291243848|ref|XP_002741812.1|</t>
  </si>
  <si>
    <t>Eukaryota-Metazoa-Hemichordata-Enteropneusta-undef-Harrimaniidae-Saccoglossus-Saccoglossus_kowalevskii-XP_002741812</t>
  </si>
  <si>
    <t>tig00001374_g8498.t1</t>
  </si>
  <si>
    <t>gi|698801424|ref|XP_009833741.1|</t>
  </si>
  <si>
    <t>Eukaryota-undef-undef-Oomycetes-Saprolegniales-Saprolegniaceae-Aphanomyces-Aphanomyces_astaci-XP_009833741</t>
  </si>
  <si>
    <t>tig00020563_g11382.t1</t>
  </si>
  <si>
    <t>gi|255574744|ref|XP_002528280.1|</t>
  </si>
  <si>
    <t>Eukaryota-Viridiplantae-Streptophyta-undef-Malpighiales-Euphorbiaceae-Ricinus-Ricinus_communis-XP_002528280</t>
  </si>
  <si>
    <t>tig00021015_g17165.t1</t>
  </si>
  <si>
    <t>gi|919208169|ref|WP_052763670.1|</t>
  </si>
  <si>
    <t>Bacteria-undef-Proteobacteria-Alphaproteobacteria-Rhizobiales-Methylobacteriaceae-Microvirga-Microvirga_massiliensis-WP_052763670</t>
  </si>
  <si>
    <t>tig00021094_g18119.t1</t>
  </si>
  <si>
    <t>tig00021312_g20048.t1</t>
  </si>
  <si>
    <t>gi|1028961407|ref|XP_016724180.1|</t>
  </si>
  <si>
    <t>Eukaryota-Viridiplantae-Streptophyta-undef-Malvales-Malvaceae-Gossypium-Gossypium_hirsutum-XP_016724180</t>
  </si>
  <si>
    <t>tig00000241_g21011.t1</t>
  </si>
  <si>
    <t>gi|599152735|gb|EYE92073.1|</t>
  </si>
  <si>
    <t>Eukaryota-Fungi-Ascomycota-Eurotiomycetes-Eurotiales-Aspergillaceae-Aspergillus-Aspergillus_ruber-EYE92073</t>
  </si>
  <si>
    <t>tig00000391_g24861.t1</t>
  </si>
  <si>
    <t>tig00000718_g3681.t1</t>
  </si>
  <si>
    <t>gi|504956396|ref|WP_015143498.1|</t>
  </si>
  <si>
    <t>Bacteria-undef-Cyanobacteria-undef-Pleurocapsales-Hyellaceae-Pleurocapsa-Pleurocapsa_minor-WP_015143498</t>
  </si>
  <si>
    <t>tig00000829_g4644.t1</t>
  </si>
  <si>
    <t>tig00000113_g5607.t1</t>
  </si>
  <si>
    <t>gi|686645490|ref|XP_009315190.1|</t>
  </si>
  <si>
    <t>Eukaryota-undef-undef-undef-Kinetoplastida-Trypanosomatidae-Trypanosoma-Trypanosoma_grayi-XP_009315190</t>
  </si>
  <si>
    <t>tig00001374_g8499.t1</t>
  </si>
  <si>
    <t>gi|328700922|ref|XP_003241429.1|</t>
  </si>
  <si>
    <t>Eukaryota-Metazoa-Arthropoda-Insecta-Hemiptera-Aphididae-Acyrthosiphon-Acyrthosiphon_pisum-XP_003241429</t>
  </si>
  <si>
    <t>tig00000147_g9477.t1</t>
  </si>
  <si>
    <t>gi|917375012|ref|WP_051981724.1|</t>
  </si>
  <si>
    <t>Bacteria-undef-Chlamydiae-Chlamydiia-Chlamydiales-undef-undef-undef-WP_051981724</t>
  </si>
  <si>
    <t>tig00020563_g11383.t1</t>
  </si>
  <si>
    <t>gi|242017983|ref|XP_002429463.1|</t>
  </si>
  <si>
    <t>Eukaryota-Metazoa-Arthropoda-Insecta-Phthiraptera-Pediculidae-Pediculus-Pediculus_humanus-XP_002429463</t>
  </si>
  <si>
    <t>tig00020824_g14254.t1</t>
  </si>
  <si>
    <t>tig00021015_g17166.t1</t>
  </si>
  <si>
    <t>gi|517696177|ref|WP_018866385.1|</t>
  </si>
  <si>
    <t>Bacteria-undef-Proteobacteria-Gammaproteobacteria-Chromatiales-Ectothiorhodospiraceae-Thioalkalivibrio-undef-WP_018866385</t>
  </si>
  <si>
    <t>tig00021312_g20049.t1</t>
  </si>
  <si>
    <t>gi|970063502|ref|XP_015058683.1|</t>
  </si>
  <si>
    <t>Eukaryota-Viridiplantae-Streptophyta-undef-Solanales-Solanaceae-Solanum-Solanum_pennellii-XP_015058683</t>
  </si>
  <si>
    <t>tig00000241_g21012.t1</t>
  </si>
  <si>
    <t>gi|1013938063|gb|KYQ91758.1|</t>
  </si>
  <si>
    <t>Eukaryota-undef-undef-undef-Dictyosteliida-undef-Dictyostelium-Dictyostelium_lacteum-KYQ91758</t>
  </si>
  <si>
    <t>tig00000391_g24862.t1</t>
  </si>
  <si>
    <t>tig00000057_g76.t1</t>
  </si>
  <si>
    <t>tig00000851_g4916.t1</t>
  </si>
  <si>
    <t>gi|1032282007|gb|OAO96335.1|</t>
  </si>
  <si>
    <t>Eukaryota-Viridiplantae-Streptophyta-undef-Brassicales-Brassicaceae-Arabidopsis-Arabidopsis_thaliana-OAO96335</t>
  </si>
  <si>
    <t>tig00001086_g6843.t1</t>
  </si>
  <si>
    <t>gi|302784552|ref|XP_002974048.1|</t>
  </si>
  <si>
    <t>Eukaryota-Viridiplantae-Streptophyta-Lycopodiopsida-Selaginellales-Selaginellaceae-Selaginella-Selaginella_moellendorffii-XP_002974048</t>
  </si>
  <si>
    <t>tig00001466_g8783.t1</t>
  </si>
  <si>
    <t>gi|516325913|ref|WP_017716572.1|</t>
  </si>
  <si>
    <t>Bacteria-undef-Cyanobacteria-undef-Oscillatoriales-Oscillatoriaceae-Oscillatoria-Oscillatoria_sp._PCC_10802-WP_017716572</t>
  </si>
  <si>
    <t>tig00020675_g12619.t1</t>
  </si>
  <si>
    <t>gi|79325105|ref|NP_001031637.1|</t>
  </si>
  <si>
    <t>Eukaryota-Viridiplantae-Streptophyta-undef-Brassicales-Brassicaceae-Arabidopsis-Arabidopsis_thaliana-NP_001031637</t>
  </si>
  <si>
    <t>tig00020734_g13577.t1</t>
  </si>
  <si>
    <t>gi|521960186|ref|WP_020471791.1|</t>
  </si>
  <si>
    <t>Bacteria-undef-Planctomycetes-Planctomycetia-Planctomycetales-Gemmataceae-Zavarzinella-Zavarzinella_formosa-WP_020471791</t>
  </si>
  <si>
    <t>tig00000042_g15507.t1</t>
  </si>
  <si>
    <t>tig00021332_g20326.t1</t>
  </si>
  <si>
    <t>gi|693499011|emb|CEF98549.1|</t>
  </si>
  <si>
    <t>Eukaryota-Viridiplantae-Chlorophyta-Mamiellophyceae-Mamiellales-Bathycoccaceae-Ostreococcus-Ostreococcus_tauri-CEF98549</t>
  </si>
  <si>
    <t>tig00021433_g21292.t1</t>
  </si>
  <si>
    <t>gi|1000775305|gb|KXN66748.1|</t>
  </si>
  <si>
    <t>Eukaryota-Fungi-Zoopagomycota-Entomophthoromycetes-Entomophthorales-Ancylistaceae-Conidiobolus-Conidiobolus_coronatus-KXN66748</t>
  </si>
  <si>
    <t>tig00021537_g22266.t1</t>
  </si>
  <si>
    <t>tig00021721_g23230.t1</t>
  </si>
  <si>
    <t>gi|1058097754|gb|JAS52536.1|</t>
  </si>
  <si>
    <t>Eukaryota-Metazoa-Arthropoda-Insecta-Hemiptera-Cicadellidae-Cuerna-Cuerna_arida-JAS52536</t>
  </si>
  <si>
    <t>tig00000339_g24185.t1</t>
  </si>
  <si>
    <t>tig00000630_g2709.t1</t>
  </si>
  <si>
    <t>gi|1016663724|ref|XP_016058717.1|</t>
  </si>
  <si>
    <t>Eukaryota-Metazoa-Chordata-Mammalia-Chiroptera-Vespertilionidae-Miniopterus-Miniopterus_natalensis-XP_016058717</t>
  </si>
  <si>
    <t>tig00000718_g3682.t1</t>
  </si>
  <si>
    <t>gi|308500844|ref|XP_003112607.1|</t>
  </si>
  <si>
    <t>Eukaryota-Metazoa-Nematoda-Chromadorea-Rhabditida-Rhabditidae-Caenorhabditis-Caenorhabditis_remanei-XP_003112607</t>
  </si>
  <si>
    <t>tig00000829_g4645.t1</t>
  </si>
  <si>
    <t>gi|1026772393|gb|OAE31816.1|</t>
  </si>
  <si>
    <t>Eukaryota-Viridiplantae-Streptophyta-Marchantiopsida-Marchantiales-Marchantiaceae-Marchantia-Marchantia_polymorpha-OAE31816</t>
  </si>
  <si>
    <t>tig00000113_g5608.t1</t>
  </si>
  <si>
    <t>gi|698812532|ref|XP_009839295.1|</t>
  </si>
  <si>
    <t>Eukaryota-undef-undef-Oomycetes-Saprolegniales-Saprolegniaceae-Aphanomyces-Aphanomyces_astaci-XP_009839295</t>
  </si>
  <si>
    <t>tig00001041_g6562.t1</t>
  </si>
  <si>
    <t>gi|565495736|ref|XP_006305507.1|</t>
  </si>
  <si>
    <t>Eukaryota-Viridiplantae-Streptophyta-undef-Brassicales-Brassicaceae-Capsella-Capsella_rubella-XP_006305507</t>
  </si>
  <si>
    <t>tig00001374_g8500.t1</t>
  </si>
  <si>
    <t>gi|302849233|ref|XP_002956147.1|</t>
  </si>
  <si>
    <t>Eukaryota-Viridiplantae-Chlorophyta-Chlorophyceae-Chlamydomonadales-Volvocaceae-Volvox-Volvox_carteri-XP_002956147</t>
  </si>
  <si>
    <t>tig00020563_g11384.t1</t>
  </si>
  <si>
    <t>gi|505009661|ref|WP_015196763.1|</t>
  </si>
  <si>
    <t>Bacteria-undef-Cyanobacteria-undef-Nostocales-Rivulariaceae-Calothrix-Calothrix_parietina-WP_015196763</t>
  </si>
  <si>
    <t>tig00020710_g13300.t1</t>
  </si>
  <si>
    <t>gi|488695782|ref|WP_002619851.1|</t>
  </si>
  <si>
    <t>Bacteria-undef-Proteobacteria-Deltaproteobacteria-Myxococcales-Archangiaceae-Stigmatella-Stigmatella_aurantiaca-WP_002619851</t>
  </si>
  <si>
    <t>tig00021015_g17167.t1</t>
  </si>
  <si>
    <t>gi|1027220606|gb|OAG41356.1|</t>
  </si>
  <si>
    <t>Eukaryota-Fungi-Ascomycota-Eurotiomycetes-Chaetothyriales-Herpotrichiellaceae-Fonsecaea-Fonsecaea_monophora-OAG41356</t>
  </si>
  <si>
    <t>tig00021312_g20050.t1</t>
  </si>
  <si>
    <t>tig00021517_g21990.t1</t>
  </si>
  <si>
    <t>gi|470507853|ref|XP_004367663.1|</t>
  </si>
  <si>
    <t>Eukaryota-undef-undef-undef-Longamoebia-Acanthamoebidae-Acanthamoeba-Acanthamoeba_castellanii-XP_004367663</t>
  </si>
  <si>
    <t>tig00021621_g22957.t1</t>
  </si>
  <si>
    <t>tig00000270_g23910.t1</t>
  </si>
  <si>
    <t>tig00000391_g24863.t1</t>
  </si>
  <si>
    <t>gi|262305929|gb|ACY45557.1|</t>
  </si>
  <si>
    <t>Eukaryota-Metazoa-Arthropoda-Maxillopoda-Mystacocaridida-Derocheilocarididae-Derocheilocaris-Derocheilocaris_typicus-ACY45557</t>
  </si>
  <si>
    <t>tig00000630_g2710.t1</t>
  </si>
  <si>
    <t>gi|919035287|ref|XP_013401162.1|</t>
  </si>
  <si>
    <t>Eukaryota-Metazoa-Brachiopoda-Lingulata-Lingulida-Lingulidae-Lingula-Lingula_anatina-XP_013401162</t>
  </si>
  <si>
    <t>tig00000718_g3683.t1</t>
  </si>
  <si>
    <t>gi|159466984|ref|XP_001691678.1|</t>
  </si>
  <si>
    <t>Eukaryota-Viridiplantae-Chlorophyta-Chlorophyceae-Chlamydomonadales-Chlamydomonadaceae-Chlamydomonas-Chlamydomonas_reinhardtii-XP_001691678</t>
  </si>
  <si>
    <t>tig00000829_g4646.t1</t>
  </si>
  <si>
    <t>gi|1026770216|gb|OAE30048.1|</t>
  </si>
  <si>
    <t>Eukaryota-Viridiplantae-Streptophyta-Marchantiopsida-Marchantiales-Marchantiaceae-Marchantia-Marchantia_polymorpha-OAE30048</t>
  </si>
  <si>
    <t>tig00000113_g5608.t2</t>
  </si>
  <si>
    <t>tig00001041_g6563.t1</t>
  </si>
  <si>
    <t>gi|503223164|ref|WP_013457825.1|</t>
  </si>
  <si>
    <t>Bacteria-undef-Deinococcus-Thermus-Deinococci-Thermales-Thermaceae-Oceanithermus-Oceanithermus_profundus-WP_013457825</t>
  </si>
  <si>
    <t>tig00001374_g8501.t1</t>
  </si>
  <si>
    <t>gi|901792744|gb|KMZ56895.1|</t>
  </si>
  <si>
    <t>Eukaryota-Viridiplantae-Streptophyta-Liliopsida-Alismatales-Zosteraceae-Zostera-Zostera_marina-KMZ56895</t>
  </si>
  <si>
    <t>tig00020563_g11385.t1</t>
  </si>
  <si>
    <t>gi|551651434|ref|XP_005828498.1|</t>
  </si>
  <si>
    <t>Eukaryota-undef-undef-Cryptophyta-Pyrenomonadales-Geminigeraceae-Guillardia-Guillardia_theta-XP_005828498</t>
  </si>
  <si>
    <t>tig00021015_g17168.t1</t>
  </si>
  <si>
    <t>gi|896523243|ref|WP_049427370.1|</t>
  </si>
  <si>
    <t>Bacteria-undef-Proteobacteria-Gammaproteobacteria-Xanthomonadales-Xanthomonadaceae-Stenotrophomonas-Stenotrophomonas_maltophilia-WP_049427370</t>
  </si>
  <si>
    <t>tig00021168_g19084.t1</t>
  </si>
  <si>
    <t>gi|1026951317|ref|XP_016611430.1|</t>
  </si>
  <si>
    <t>Eukaryota-Fungi-Chytridiomycota-Chytridiomycetes-Spizellomycetales-Spizellomycetaceae-Spizellomyces-Spizellomyces_punctatus-XP_016611430</t>
  </si>
  <si>
    <t>tig00021312_g20051.t1</t>
  </si>
  <si>
    <t>gi|403348489|gb|EJY73681.1|</t>
  </si>
  <si>
    <t>Eukaryota-undef-undef-Spirotrichea-Sporadotrichida-Oxytrichidae-Oxytricha-Oxytricha_trifallax-EJY73681</t>
  </si>
  <si>
    <t>tig00000241_g21014.t1</t>
  </si>
  <si>
    <t>gi|428003856|gb|AFY84699.1|</t>
  </si>
  <si>
    <t>Bacteria-undef-Cyanobacteria-undef-Oscillatoriales-Oscillatoriaceae-Oscillatoria-Oscillatoria_acuminata-AFY84699</t>
  </si>
  <si>
    <t>tig00021517_g21991.t1</t>
  </si>
  <si>
    <t>gi|936186060|ref|WP_054520311.1|</t>
  </si>
  <si>
    <t>Bacteria-undef-Chloroflexi-Anaerolineae-Anaerolineales-Anaerolineaceae-Thermanaerothrix-Thermanaerothrix_daxensis-WP_054520311</t>
  </si>
  <si>
    <t>tig00021621_g22958.t1</t>
  </si>
  <si>
    <t>gi|760027610|ref|WP_043710696.1|</t>
  </si>
  <si>
    <t>Bacteria-undef-Proteobacteria-Deltaproteobacteria-Myxococcales-Myxococcaceae-Myxococcus-Myxococcus_fulvus-WP_043710696</t>
  </si>
  <si>
    <t>tig00000391_g24864.t1</t>
  </si>
  <si>
    <t>tig00000630_g2711.t1</t>
  </si>
  <si>
    <t>gi|595449660|gb|EXX58309.1|</t>
  </si>
  <si>
    <t>Eukaryota-Fungi-Mucoromycota-Glomeromycetes-Glomerales-Glomeraceae-Rhizophagus-Rhizophagus_irregularis-EXX58309</t>
  </si>
  <si>
    <t>tig00000718_g3684.t1</t>
  </si>
  <si>
    <t>tig00000829_g4647.t1</t>
  </si>
  <si>
    <t>gi|939556809|gb|KPV51862.1|</t>
  </si>
  <si>
    <t>Bacteria-undef-Chloroflexi-undef-undef-undef-Kouleothrix-Kouleothrix_aurantiaca-KPV51862</t>
  </si>
  <si>
    <t>tig00001208_g7533.t1</t>
  </si>
  <si>
    <t>gi|496137479|ref|WP_008861986.1|</t>
  </si>
  <si>
    <t>Bacteria-undef-Bacteroidetes-Bacteroidia-Bacteroidales-Porphyromonadaceae-Barnesiella-Barnesiella_intestinihominis-WP_008861986</t>
  </si>
  <si>
    <t>tig00001374_g8502.t1</t>
  </si>
  <si>
    <t>gi|119388072|sp|P00008.2|CYC_RABIT</t>
  </si>
  <si>
    <t>Eukaryota-Metazoa-Chordata-Mammalia-Lagomorpha-Leporidae-Oryctolagus-Oryctolagus_cuniculus-P00008</t>
  </si>
  <si>
    <t>tig00000147_g9480.t1</t>
  </si>
  <si>
    <t>gi|697484639|ref|XP_009673744.1|</t>
  </si>
  <si>
    <t>Eukaryota-Metazoa-Chordata-Aves-Struthioniformes-Struthionidae-Struthio-Struthio_camelus-XP_009673744</t>
  </si>
  <si>
    <t>tig00020563_g11386.t1</t>
  </si>
  <si>
    <t>gi|836725304|ref|WP_047857368.1|</t>
  </si>
  <si>
    <t>tig00020629_g12345.t1</t>
  </si>
  <si>
    <t>gi|494636343|ref|WP_007394287.1|</t>
  </si>
  <si>
    <t>Bacteria-undef-Proteobacteria-Gammaproteobacteria-Pseudomonadales-Moraxellaceae-Psychrobacter-Psychrobacter_sp._1501(2011)-WP_007394287</t>
  </si>
  <si>
    <t>tig00020710_g13302.t1</t>
  </si>
  <si>
    <t>gi|760440213|ref|XP_011397175.1|</t>
  </si>
  <si>
    <t>Eukaryota-Viridiplantae-Chlorophyta-Trebouxiophyceae-Chlorellales-Chlorellaceae-Auxenochlorella-Auxenochlorella_protothecoides-XP_011397175</t>
  </si>
  <si>
    <t>tig00020904_g15233.t1</t>
  </si>
  <si>
    <t>gi|749708530|gb|KII61497.1|</t>
  </si>
  <si>
    <t>Eukaryota-Metazoa-Cnidaria-undef-Bivalvulida-Myxobolidae-Thelohanellus-Thelohanellus_kitauei-KII61497</t>
  </si>
  <si>
    <t>tig00000241_g21015.t1</t>
  </si>
  <si>
    <t>gi|545706070|ref|XP_005705353.1|</t>
  </si>
  <si>
    <t>Eukaryota-undef-undef-Bangiophyceae-Cyanidiales-Cyanidiaceae-Galdieria-Galdieria_sulphuraria-XP_005705353</t>
  </si>
  <si>
    <t>tig00021517_g21992.t1</t>
  </si>
  <si>
    <t>gi|758352400|dbj|GAN05499.1|</t>
  </si>
  <si>
    <t>Eukaryota-Fungi-Mucoromycota-undef-Mucorales-Mucoraceae-Mucor-Mucor_ambiguus-GAN05499</t>
  </si>
  <si>
    <t>tig00021621_g22959.t1</t>
  </si>
  <si>
    <t>gi|505161141|ref|WP_015348243.1|</t>
  </si>
  <si>
    <t>Bacteria-undef-Proteobacteria-Deltaproteobacteria-Myxococcales-Myxococcaceae-Myxococcus-Myxococcus_stipitatus-WP_015348243</t>
  </si>
  <si>
    <t>tig00000391_g24865.t1</t>
  </si>
  <si>
    <t>gi|739381139|ref|WP_037241861.1|</t>
  </si>
  <si>
    <t>Bacteria-undef-Proteobacteria-Alphaproteobacteria-Rhizobiales-Hyphomicrobiaceae-Rhodomicrobium-Rhodomicrobium_udaipurense-WP_037241861</t>
  </si>
  <si>
    <t>tig00000630_g2711.t2</t>
  </si>
  <si>
    <t>tig00000718_g3685.t1</t>
  </si>
  <si>
    <t>gi|514684977|ref|XP_004990068.1|</t>
  </si>
  <si>
    <t>Eukaryota-undef-undef-undef-Choanoflagellida-Salpingoecidae-Salpingoeca-Salpingoeca_rosetta-XP_004990068</t>
  </si>
  <si>
    <t>tig00000829_g4648.t1</t>
  </si>
  <si>
    <t>gi|156363579|ref|XP_001626120.1|</t>
  </si>
  <si>
    <t>Eukaryota-Metazoa-Cnidaria-Anthozoa-Actiniaria-Edwardsiidae-Nematostella-Nematostella_vectensis-XP_001626120</t>
  </si>
  <si>
    <t>tig00001041_g6565.t1</t>
  </si>
  <si>
    <t>gi|575475632|ref|XP_006677110.1|</t>
  </si>
  <si>
    <t>Eukaryota-Fungi-Chytridiomycota-Chytridiomycetes-Rhizophydiales-undef-Batrachochytrium-Batrachochytrium_dendrobatidis-XP_006677110</t>
  </si>
  <si>
    <t>tig00001208_g7534.t1</t>
  </si>
  <si>
    <t>tig00020904_g15234.t1</t>
  </si>
  <si>
    <t>gi|729401004|ref|XP_010554285.1|</t>
  </si>
  <si>
    <t>Eukaryota-Viridiplantae-Streptophyta-undef-Brassicales-Cleomaceae-Tarenaya-Tarenaya_hassleriana-XP_010554285</t>
  </si>
  <si>
    <t>tig00020941_g16203.t1</t>
  </si>
  <si>
    <t>tig00021168_g19086.t1</t>
  </si>
  <si>
    <t>tig00021312_g20053.t1</t>
  </si>
  <si>
    <t>gi|546308150|ref|XP_005713576.1|</t>
  </si>
  <si>
    <t>Eukaryota-undef-undef-Florideophyceae-Gigartinales-Gigartinaceae-Chondrus-Chondrus_crispus-XP_005713576</t>
  </si>
  <si>
    <t>tig00000241_g21016.t1</t>
  </si>
  <si>
    <t>tig00000391_g24866.t1</t>
  </si>
  <si>
    <t>gi|929303543|ref|XP_014029252.1|</t>
  </si>
  <si>
    <t>Eukaryota-Metazoa-Chordata-Actinopteri-Salmoniformes-Salmonidae-Salmo-Salmo_salar-XP_014029252</t>
  </si>
  <si>
    <t>tig00000443_g766.t1</t>
  </si>
  <si>
    <t>tig00000829_g4649.t1</t>
  </si>
  <si>
    <t>gi|302764020|ref|XP_002965431.1|</t>
  </si>
  <si>
    <t>Eukaryota-Viridiplantae-Streptophyta-Lycopodiopsida-Selaginellales-Selaginellaceae-Selaginella-Selaginella_moellendorffii-XP_002965431</t>
  </si>
  <si>
    <t>tig00000113_g5611.t1</t>
  </si>
  <si>
    <t>tig00001041_g6566.t1</t>
  </si>
  <si>
    <t>gi|831289342|ref|XP_012676111.1|</t>
  </si>
  <si>
    <t>Eukaryota-Metazoa-Chordata-Actinopteri-Clupeiformes-Clupeidae-Clupea-Clupea_harengus-XP_012676111</t>
  </si>
  <si>
    <t>tig00001374_g8504.t1</t>
  </si>
  <si>
    <t>gi|302764752|ref|XP_002965797.1|</t>
  </si>
  <si>
    <t>Eukaryota-Viridiplantae-Streptophyta-Lycopodiopsida-Selaginellales-Selaginellaceae-Selaginella-Selaginella_moellendorffii-XP_002965797</t>
  </si>
  <si>
    <t>tig00020904_g15235.t1</t>
  </si>
  <si>
    <t>gi|281410827|gb|ADA68826.1|</t>
  </si>
  <si>
    <t>Eukaryota-Fungi-Ascomycota-Sordariomycetes-Sordariales-Lasiosphaeriaceae-Podospora-Podospora_anserina-ADA68826</t>
  </si>
  <si>
    <t>tig00021168_g19087.t1</t>
  </si>
  <si>
    <t>gi|922856856|gb|KOO25169.1|</t>
  </si>
  <si>
    <t>Eukaryota-undef-undef-undef-Prymnesiales-Chrysochromulinaceae-Chrysochromulina-Chrysochromulina_sp._CCMP291-KOO25169</t>
  </si>
  <si>
    <t>tig00021312_g20054.t1</t>
  </si>
  <si>
    <t>gi|159485456|ref|XP_001700760.1|</t>
  </si>
  <si>
    <t>Eukaryota-Viridiplantae-Chlorophyta-Chlorophyceae-Chlamydomonadales-Chlamydomonadaceae-Chlamydomonas-Chlamydomonas_reinhardtii-XP_001700760</t>
  </si>
  <si>
    <t>tig00000241_g21017.t1</t>
  </si>
  <si>
    <t>gi|545706989|ref|XP_005705810.1|</t>
  </si>
  <si>
    <t>Eukaryota-undef-undef-Bangiophyceae-Cyanidiales-Cyanidiaceae-Galdieria-Galdieria_sulphuraria-XP_005705810</t>
  </si>
  <si>
    <t>tig00021517_g21994.t1</t>
  </si>
  <si>
    <t>gi|728820107|gb|KHG03576.1|</t>
  </si>
  <si>
    <t>Eukaryota-Viridiplantae-Streptophyta-undef-Malvales-Malvaceae-Gossypium-Gossypium_arboreum-KHG03576</t>
  </si>
  <si>
    <t>tig00021621_g22961.t1</t>
  </si>
  <si>
    <t>gi|797213672|ref|WP_045874602.1|</t>
  </si>
  <si>
    <t>Bacteria-undef-Cyanobacteria-undef-Nostocales-Tolypothrichaceae-Tolypothrix-Tolypothrix_sp._PCC_7601-WP_045874602</t>
  </si>
  <si>
    <t>tig00000718_g3687.t1</t>
  </si>
  <si>
    <t>gi|1026765377|gb|OAE26096.1|</t>
  </si>
  <si>
    <t>Eukaryota-Viridiplantae-Streptophyta-Marchantiopsida-Marchantiales-Marchantiaceae-Marchantia-Marchantia_polymorpha-OAE26096</t>
  </si>
  <si>
    <t>tig00000113_g5612.t1</t>
  </si>
  <si>
    <t>gi|694315387|ref|XP_009375444.1|</t>
  </si>
  <si>
    <t>Eukaryota-Viridiplantae-Streptophyta-undef-Rosales-Rosaceae-Pyrus-Pyrus_x_bretschneideri-XP_009375444</t>
  </si>
  <si>
    <t>tig00001374_g8505.t1</t>
  </si>
  <si>
    <t>tig00020539_g10428.t1</t>
  </si>
  <si>
    <t>gi|318939337|ref|NP_001187021.1|</t>
  </si>
  <si>
    <t>Eukaryota-Metazoa-Chordata-Actinopteri-Siluriformes-Ictaluridae-Ictalurus-Ictalurus_punctatus-NP_001187021</t>
  </si>
  <si>
    <t>tig00020563_g11389.t1</t>
  </si>
  <si>
    <t>gi|387766290|pdb|4DB9|A</t>
  </si>
  <si>
    <t>--------4DB9</t>
  </si>
  <si>
    <t>tig00020629_g12348.t1</t>
  </si>
  <si>
    <t>gi|504164041|ref|XP_004592210.1|</t>
  </si>
  <si>
    <t>Eukaryota-Metazoa-Chordata-Mammalia-Lagomorpha-Ochotonidae-Ochotona-Ochotona_princeps-XP_004592210</t>
  </si>
  <si>
    <t>tig00020710_g13305.t1</t>
  </si>
  <si>
    <t>tig00021168_g19088.t1</t>
  </si>
  <si>
    <t>gi|514694976|ref|XP_004995059.1|</t>
  </si>
  <si>
    <t>Eukaryota-undef-undef-undef-Choanoflagellida-Salpingoecidae-Salpingoeca-Salpingoeca_rosetta-XP_004995059</t>
  </si>
  <si>
    <t>tig00021312_g20055.t1</t>
  </si>
  <si>
    <t>gi|657800107|ref|XP_008327182.1|</t>
  </si>
  <si>
    <t>Eukaryota-Metazoa-Chordata-Actinopteri-Pleuronectiformes-Cynoglossidae-Cynoglossus-Cynoglossus_semilaevis-XP_008327182</t>
  </si>
  <si>
    <t>tig00000241_g21018.t1</t>
  </si>
  <si>
    <t>gi|1001615124|gb|KXS18871.1|</t>
  </si>
  <si>
    <t>Eukaryota-Fungi-Chytridiomycota-Monoblepharidomycetes-Monoblepharidales-Gonapodyaceae-Gonapodya-Gonapodya_prolifera-KXS18871</t>
  </si>
  <si>
    <t>tig00021517_g21995.t1</t>
  </si>
  <si>
    <t>gi|596127861|ref|XP_007222049.1|</t>
  </si>
  <si>
    <t>Eukaryota-Viridiplantae-Streptophyta-undef-Rosales-Rosaceae-Prunus-Prunus_persica-XP_007222049</t>
  </si>
  <si>
    <t>tig00021621_g22962.t1</t>
  </si>
  <si>
    <t>gi|527044340|ref|WP_020887120.1|</t>
  </si>
  <si>
    <t>Bacteria-undef-Proteobacteria-Deltaproteobacteria-Desulfovibrionales-Desulfovibrionaceae-Desulfovibrio-Desulfovibrio_alkalitolerans-WP_020887120</t>
  </si>
  <si>
    <t>tig00000718_g3688.t1</t>
  </si>
  <si>
    <t>gi|242002612|ref|XP_002435949.1|</t>
  </si>
  <si>
    <t>Eukaryota-Metazoa-Arthropoda-Arachnida-Ixodida-Ixodidae-Ixodes-Ixodes_scapularis-XP_002435949</t>
  </si>
  <si>
    <t>tig00000113_g5613.t1</t>
  </si>
  <si>
    <t>gi|1005490274|ref|XP_015747849.1|</t>
  </si>
  <si>
    <t>Eukaryota-Metazoa-Cnidaria-Anthozoa-Scleractinia-Acroporidae-Acropora-Acropora_digitifera-XP_015747849</t>
  </si>
  <si>
    <t>tig00020539_g10429.t1</t>
  </si>
  <si>
    <t>gi|1737488|gb|AAC49888.1|</t>
  </si>
  <si>
    <t>Eukaryota-Viridiplantae-Chlorophyta-Chlorophyceae-Chlamydomonadales-Chlamydomonadaceae-Chlamydomonas-Chlamydomonas_reinhardtii-AAC49888</t>
  </si>
  <si>
    <t>tig00020563_g11390.t1</t>
  </si>
  <si>
    <t>gi|448930258|gb|AGE53823.1|</t>
  </si>
  <si>
    <t>Viruses-undef-undef-undef-undef-Phycodnaviridae-Chlorovirus-Paramecium_bursaria_Chlorella_virus_IL-3A-AGE53823</t>
  </si>
  <si>
    <t>tig00020629_g12349.t1</t>
  </si>
  <si>
    <t>gi|1004671745|ref|XP_015743475.1|</t>
  </si>
  <si>
    <t>Eukaryota-Metazoa-Chordata-undef-Squamata-Pythonidae-Python-Python_bivittatus-XP_015743475</t>
  </si>
  <si>
    <t>tig00020710_g13306.t1</t>
  </si>
  <si>
    <t>gi|727471088|ref|XP_010517516.1|</t>
  </si>
  <si>
    <t>Eukaryota-Viridiplantae-Streptophyta-undef-Brassicales-Brassicaceae-Camelina-Camelina_sativa-XP_010517516</t>
  </si>
  <si>
    <t>tig00020904_g15237.t1</t>
  </si>
  <si>
    <t>gi|494898367|ref|WP_007624412.1|</t>
  </si>
  <si>
    <t>Bacteria-undef-Actinobacteria-Actinobacteria-Corynebacteriales-Gordoniaceae-Gordonia-Gordonia_soli-WP_007624412</t>
  </si>
  <si>
    <t>tig00020941_g16206.t1</t>
  </si>
  <si>
    <t>tig00021312_g20056.t1</t>
  </si>
  <si>
    <t>gi|721664455|ref|XP_010235541.1|</t>
  </si>
  <si>
    <t>Eukaryota-Viridiplantae-Streptophyta-Liliopsida-Poales-Poaceae-Brachypodium-Brachypodium_distachyon-XP_010235541</t>
  </si>
  <si>
    <t>tig00000241_g21019.t1</t>
  </si>
  <si>
    <t>gi|695397050|ref|XP_009521645.1|</t>
  </si>
  <si>
    <t>Eukaryota-undef-undef-Oomycetes-Peronosporales-undef-Phytophthora-Phytophthora_sojae-XP_009521645</t>
  </si>
  <si>
    <t>tig00021621_g22963.t1</t>
  </si>
  <si>
    <t>tig00000270_g23916.t1</t>
  </si>
  <si>
    <t>gi|470299716|ref|XP_004346692.1|</t>
  </si>
  <si>
    <t>Eukaryota-undef-undef-Ichthyosporea-undef-undef-Capsaspora-Capsaspora_owczarzaki-XP_004346692</t>
  </si>
  <si>
    <t>tig00000718_g3689.t1</t>
  </si>
  <si>
    <t>tig00000829_g4652.t1</t>
  </si>
  <si>
    <t>gi|1026596039|gb|OAD80389.1|</t>
  </si>
  <si>
    <t>Eukaryota-Fungi-Mucoromycota-undef-Mucorales-Phycomycetaceae-Phycomyces-Phycomyces_blakesleeanus-OAD80389</t>
  </si>
  <si>
    <t>tig00000113_g5614.t1</t>
  </si>
  <si>
    <t>gi|1028573239|gb|OAJ41543.1|</t>
  </si>
  <si>
    <t>Eukaryota-Fungi-Chytridiomycota-Chytridiomycetes-Rhizophydiales-undef-Batrachochytrium-Batrachochytrium_dendrobatidis-OAJ41543</t>
  </si>
  <si>
    <t>tig00001208_g7538.t1</t>
  </si>
  <si>
    <t>gi|470493290|ref|XP_004346492.1|</t>
  </si>
  <si>
    <t>Eukaryota-undef-undef-undef-Longamoebia-Acanthamoebidae-Acanthamoeba-Acanthamoeba_castellanii-XP_004346492</t>
  </si>
  <si>
    <t>tig00001374_g8507.t1</t>
  </si>
  <si>
    <t>gi|585711110|ref|XP_006824680.1|</t>
  </si>
  <si>
    <t>Eukaryota-Metazoa-Hemichordata-Enteropneusta-undef-Harrimaniidae-Saccoglossus-Saccoglossus_kowalevskii-XP_006824680</t>
  </si>
  <si>
    <t>tig00020539_g10430.t1</t>
  </si>
  <si>
    <t>gi|488858162|ref|WP_002770472.1|</t>
  </si>
  <si>
    <t>Bacteria-undef-Spirochaetes-Spirochaetia-undef-Leptospiraceae-Leptonema-Leptonema_illini-WP_002770472</t>
  </si>
  <si>
    <t>tig00020563_g11391.t1</t>
  </si>
  <si>
    <t>gi|505033301|ref|WP_015220403.1|</t>
  </si>
  <si>
    <t>Bacteria-undef-Cyanobacteria-undef-Chroococcales-Cyanobacteriaceae-Cyanobacterium-Cyanobacterium_aponinum-WP_015220403</t>
  </si>
  <si>
    <t>tig00020629_g12350.t1</t>
  </si>
  <si>
    <t>gi|167518482|ref|XP_001743581.1|</t>
  </si>
  <si>
    <t>Eukaryota-undef-undef-undef-Choanoflagellida-Salpingoecidae-Monosiga-Monosiga_brevicollis-XP_001743581</t>
  </si>
  <si>
    <t>tig00020710_g13307.t1</t>
  </si>
  <si>
    <t>gi|754734355|ref|WP_042102600.1|</t>
  </si>
  <si>
    <t>Bacteria-undef-Chlamydiae-Chlamydiia-Parachlamydiales-Parachlamydiaceae-undef-Parachlamydiaceae_bacterium_HS-T3-WP_042102600</t>
  </si>
  <si>
    <t>tig00020824_g14262.t1</t>
  </si>
  <si>
    <t>tig00020904_g15238.t1</t>
  </si>
  <si>
    <t>gi|902953911|dbj|GAP14363.1|</t>
  </si>
  <si>
    <t>Bacteria-undef-Chloroflexi-Anaerolineae-Anaerolineales-Anaerolineaceae-Longilinea-Longilinea_arvoryzae-GAP14363</t>
  </si>
  <si>
    <t>tig00021312_g20057.t1</t>
  </si>
  <si>
    <t>gi|470364328|ref|XP_004365825.1|</t>
  </si>
  <si>
    <t>Eukaryota-undef-undef-Ichthyosporea-undef-undef-Capsaspora-Capsaspora_owczarzaki-XP_004365825</t>
  </si>
  <si>
    <t>tig00000241_g21020.t1</t>
  </si>
  <si>
    <t>gi|1003385794|dbj|BAU65618.1|</t>
  </si>
  <si>
    <t>Bacteria-undef-Cyanobacteria-undef-Pleurocapsales-Dermocarpellaceae-Stanieria-Stanieria_sp._NIES-3757-BAU65618</t>
  </si>
  <si>
    <t>tig00021517_g21997.t1</t>
  </si>
  <si>
    <t>gi|783327309|gb|KJU84815.1|</t>
  </si>
  <si>
    <t>Bacteria-undef-Nitrospirae-Nitrospira-Nitrospirales-Nitrospiraceae-Candidatus Magnetobacterium-Candidatus_Magnetobacterium_bavaricum-KJU84815</t>
  </si>
  <si>
    <t>tig00021621_g22964.t1</t>
  </si>
  <si>
    <t>tig00000829_g4653.t1</t>
  </si>
  <si>
    <t>gi|971516380|dbj|GAQ81844.1|</t>
  </si>
  <si>
    <t>Eukaryota-Viridiplantae-Streptophyta-Klebsormidiophyceae-Klebsormidiales-Klebsormidiaceae-Klebsormidium-Klebsormidium_flaccidum-GAQ81844</t>
  </si>
  <si>
    <t>tig00000113_g5615.t1</t>
  </si>
  <si>
    <t>gi|262301929|gb|ACY43557.1|</t>
  </si>
  <si>
    <t>Eukaryota-Metazoa-Arthropoda-Ostracoda-Myodocopida-Cypridinidae-Skogsbergia-Skogsbergia_lerneri-ACY43557</t>
  </si>
  <si>
    <t>tig00001208_g7539.t1</t>
  </si>
  <si>
    <t>tig00000147_g9486.t1</t>
  </si>
  <si>
    <t>gi|126282337|ref|XP_001371999.1|</t>
  </si>
  <si>
    <t>Eukaryota-Metazoa-Chordata-Mammalia-Didelphimorphia-Didelphidae-Monodelphis-Monodelphis_domestica-XP_001371999</t>
  </si>
  <si>
    <t>tig00020539_g10431.t1</t>
  </si>
  <si>
    <t>gi|695064227|ref|XP_009420650.1|</t>
  </si>
  <si>
    <t>Eukaryota-Viridiplantae-Streptophyta-Liliopsida-Zingiberales-Musaceae-Musa-Musa_acuminata-XP_009420650</t>
  </si>
  <si>
    <t>tig00020563_g11392.t1</t>
  </si>
  <si>
    <t>gi|922887371|gb|KOO52989.1|</t>
  </si>
  <si>
    <t>Eukaryota-undef-undef-undef-Prymnesiales-Chrysochromulinaceae-Chrysochromulina-Chrysochromulina_sp._CCMP291-KOO52989</t>
  </si>
  <si>
    <t>tig00020710_g13308.t1</t>
  </si>
  <si>
    <t>gi|545359515|ref|XP_005645221.1|</t>
  </si>
  <si>
    <t>Eukaryota-Viridiplantae-Chlorophyta-Trebouxiophyceae-undef-Coccomyxaceae-Coccomyxa-Coccomyxa_subellipsoidea-XP_005645221</t>
  </si>
  <si>
    <t>tig00020904_g15239.t1</t>
  </si>
  <si>
    <t>gi|669138190|ref|XP_008604663.1|</t>
  </si>
  <si>
    <t>Eukaryota-undef-undef-Oomycetes-Saprolegniales-Saprolegniaceae-Saprolegnia-Saprolegnia_diclina-XP_008604663</t>
  </si>
  <si>
    <t>tig00021168_g19090.t1</t>
  </si>
  <si>
    <t>gi|1034509004|gb|OAV73950.1|</t>
  </si>
  <si>
    <t>Bacteria-undef-Bacteroidetes-Bacteroidia-Bacteroidales-undef-undef-Bacteroidales_bacterium_Barb7-OAV73950</t>
  </si>
  <si>
    <t>tig00021312_g20058.t1</t>
  </si>
  <si>
    <t>gi|470305355|ref|XP_004348308.1|</t>
  </si>
  <si>
    <t>Eukaryota-undef-undef-Ichthyosporea-undef-undef-Capsaspora-Capsaspora_owczarzaki-XP_004348308</t>
  </si>
  <si>
    <t>tig00000241_g21021.t1</t>
  </si>
  <si>
    <t>gi|470249529|ref|XP_004366996.1|</t>
  </si>
  <si>
    <t>Eukaryota-undef-undef-undef-Dictyosteliida-undef-Dictyostelium-Dictyostelium_fasciculatum-XP_004366996</t>
  </si>
  <si>
    <t>tig00021517_g21998.t1</t>
  </si>
  <si>
    <t>gi|760441963|ref|XP_011398050.1|</t>
  </si>
  <si>
    <t>Eukaryota-Viridiplantae-Chlorophyta-Trebouxiophyceae-Chlorellales-Chlorellaceae-Auxenochlorella-Auxenochlorella_protothecoides-XP_011398050</t>
  </si>
  <si>
    <t>tig00000270_g23918.t1</t>
  </si>
  <si>
    <t>tig00000073_g1744.t1</t>
  </si>
  <si>
    <t>gi|971505744|dbj|GAQ92462.1|</t>
  </si>
  <si>
    <t>Eukaryota-Viridiplantae-Streptophyta-Klebsormidiophyceae-Klebsormidiales-Klebsormidiaceae-Klebsormidium-Klebsormidium_flaccidum-GAQ92462</t>
  </si>
  <si>
    <t>tig00000718_g3691.t1</t>
  </si>
  <si>
    <t>gi|1059412556|ref|XP_017779163.1|</t>
  </si>
  <si>
    <t>Eukaryota-Metazoa-Arthropoda-Insecta-Coleoptera-Silphidae-Nicrophorus-Nicrophorus_vespilloides-XP_017779163</t>
  </si>
  <si>
    <t>tig00000829_g4654.t1</t>
  </si>
  <si>
    <t>gi|698486036|ref|XP_009789772.1|</t>
  </si>
  <si>
    <t>Eukaryota-Viridiplantae-Streptophyta-undef-Solanales-Solanaceae-Nicotiana-Nicotiana_sylvestris-XP_009789772</t>
  </si>
  <si>
    <t>tig00001374_g8509.t1</t>
  </si>
  <si>
    <t>gi|672402912|dbj|GAK57061.1|</t>
  </si>
  <si>
    <t>Bacteria-undef-undef-undef-undef-undef-Candidatus Vecturithrix-Candidatus_Vecturithrix_granuli-GAK57061</t>
  </si>
  <si>
    <t>tig00000147_g9486.t2</t>
  </si>
  <si>
    <t>tig00020539_g10432.t1</t>
  </si>
  <si>
    <t>gi|444522497|gb|ELV13397.1|</t>
  </si>
  <si>
    <t>Eukaryota-Metazoa-Chordata-Mammalia-Scandentia-Tupaiidae-Tupaia-Tupaia_chinensis-ELV13397</t>
  </si>
  <si>
    <t>tig00020710_g13309.t1</t>
  </si>
  <si>
    <t>tig00020904_g15240.t1</t>
  </si>
  <si>
    <t>gi|922861733|gb|KOO29449.1|</t>
  </si>
  <si>
    <t>Eukaryota-undef-undef-undef-Prymnesiales-Chrysochromulinaceae-Chrysochromulina-Chrysochromulina_sp._CCMP291-KOO29449</t>
  </si>
  <si>
    <t>tig00021621_g22966.t1</t>
  </si>
  <si>
    <t>gi|470246468|ref|XP_004366387.1|</t>
  </si>
  <si>
    <t>Eukaryota-undef-undef-undef-Dictyosteliida-undef-Dictyostelium-Dictyostelium_fasciculatum-XP_004366387</t>
  </si>
  <si>
    <t>tig00000057_g77.t1</t>
  </si>
  <si>
    <t>tig00000455_g1040.t1</t>
  </si>
  <si>
    <t>gi|565313923|gb|ETE66139.1|</t>
  </si>
  <si>
    <t>Eukaryota-Metazoa-Chordata-undef-Squamata-Elapidae-Ophiophagus-Ophiophagus_hannah-ETE66139</t>
  </si>
  <si>
    <t>tig00001086_g6844.t1</t>
  </si>
  <si>
    <t>gi|675132982|ref|XP_008888378.1|</t>
  </si>
  <si>
    <t>Eukaryota-undef-Apicomplexa-Coccidia-Eucoccidiorida-Sarcocystidae-Hammondia-Hammondia_hammondi-XP_008888378</t>
  </si>
  <si>
    <t>tig00001466_g8784.t1</t>
  </si>
  <si>
    <t>gi|679002586|gb|KFW04743.1|</t>
  </si>
  <si>
    <t>Eukaryota-Metazoa-Chordata-Aves-Gruiformes-Eurypygidae-Eurypyga-Eurypyga_helias-KFW04743</t>
  </si>
  <si>
    <t>tig00020553_g10701.t1</t>
  </si>
  <si>
    <t>tig00020592_g11662.t1</t>
  </si>
  <si>
    <t>gi|595449200|gb|EXX58079.1|</t>
  </si>
  <si>
    <t>Eukaryota-Fungi-Mucoromycota-Glomeromycetes-Glomerales-Glomeraceae-Rhizophagus-Rhizophagus_irregularis-EXX58079</t>
  </si>
  <si>
    <t>tig00020675_g12620.t1</t>
  </si>
  <si>
    <t>tig00020734_g13578.t1</t>
  </si>
  <si>
    <t>gi|671695718|emb|CDS10438.1|</t>
  </si>
  <si>
    <t>Eukaryota-Fungi-Mucoromycota-undef-Mucorales-Lichtheimiaceae-Lichtheimia-Lichtheimia_ramosa-CDS10438</t>
  </si>
  <si>
    <t>tig00020848_g14536.t1</t>
  </si>
  <si>
    <t>tig00021222_g19361.t1</t>
  </si>
  <si>
    <t>gi|570984154|gb|ETP43821.1|</t>
  </si>
  <si>
    <t>Eukaryota-undef-undef-Oomycetes-Peronosporales-undef-Phytophthora-Phytophthora_parasitica-ETP43821</t>
  </si>
  <si>
    <t>tig00000525_g1945.t1</t>
  </si>
  <si>
    <t>gi|493034705|ref|WP_006102958.1|</t>
  </si>
  <si>
    <t>Bacteria-undef-Cyanobacteria-undef-Oscillatoriales-Coleofasciculaceae-Coleofasciculus-Coleofasciculus_chthonoplastes-WP_006102958</t>
  </si>
  <si>
    <t>tig00000754_g3890.t1</t>
  </si>
  <si>
    <t>gi|645218772|ref|XP_008232365.1|</t>
  </si>
  <si>
    <t>Eukaryota-Viridiplantae-Streptophyta-undef-Rosales-Rosaceae-Prunus-Prunus_mume-XP_008232365</t>
  </si>
  <si>
    <t>tig00001067_g6773.t1</t>
  </si>
  <si>
    <t>gi|8928433|sp|Q9ZSW1.1|TBB1_CYAPA</t>
  </si>
  <si>
    <t>Eukaryota-undef-undef-Glaucocystophyceae-undef-Cyanophoraceae-Cyanophora-Cyanophora_paradoxa-Q9ZSW1</t>
  </si>
  <si>
    <t>tig00001234_g7739.t1</t>
  </si>
  <si>
    <t>gi|470460337|ref|XP_004341450.1|</t>
  </si>
  <si>
    <t>Eukaryota-undef-undef-undef-Longamoebia-Acanthamoebidae-Acanthamoeba-Acanthamoeba_castellanii-XP_004341450</t>
  </si>
  <si>
    <t>tig00020553_g10631.t1</t>
  </si>
  <si>
    <t>gi|674250300|gb|KFK43065.1|</t>
  </si>
  <si>
    <t>Eukaryota-Viridiplantae-Streptophyta-undef-Brassicales-Brassicaceae-Arabis-Arabis_alpina-KFK43065</t>
  </si>
  <si>
    <t>tig00020660_g12550.t1</t>
  </si>
  <si>
    <t>gi|427359290|gb|AFY42012.1|</t>
  </si>
  <si>
    <t>Bacteria-undef-Cyanobacteria-undef-Nostocales-Nostocaceae-Nostoc-Nostoc_sp._PCC_7107-AFY42012</t>
  </si>
  <si>
    <t>tig00021108_g18332.t1</t>
  </si>
  <si>
    <t>tig00021319_g20261.t1</t>
  </si>
  <si>
    <t>gi|470374528|ref|XP_004333103.1|</t>
  </si>
  <si>
    <t>Eukaryota-undef-undef-undef-Longamoebia-Acanthamoebidae-Acanthamoeba-Acanthamoeba_castellanii-XP_004333103</t>
  </si>
  <si>
    <t>tig00021432_g21223.t1</t>
  </si>
  <si>
    <t>gi|557211125|emb|CDJ50268.1|</t>
  </si>
  <si>
    <t>Eukaryota-undef-Apicomplexa-Coccidia-Eucoccidiorida-Eimeriidae-Eimeria-Eimeria_brunetti-CDJ50268</t>
  </si>
  <si>
    <t>tig00000718_g3692.t1</t>
  </si>
  <si>
    <t>tig00000829_g4655.t1</t>
  </si>
  <si>
    <t>gi|902180733|gb|KNA09613.1|</t>
  </si>
  <si>
    <t>Eukaryota-Viridiplantae-Streptophyta-undef-Caryophyllales-Chenopodiaceae-Spinacia-Spinacia_oleracea-KNA09613</t>
  </si>
  <si>
    <t>tig00001208_g7541.t1</t>
  </si>
  <si>
    <t>gi|517074111|ref|WP_018262929.1|</t>
  </si>
  <si>
    <t>Bacteria-undef-Proteobacteria-Alphaproteobacteria-Rhizobiales-Methylobacteriaceae-Methylobacterium-Methylobacterium_sp._WSM2598-WP_018262929</t>
  </si>
  <si>
    <t>tig00000147_g9487.t1</t>
  </si>
  <si>
    <t>gi|470298708|ref|XP_004346245.1|</t>
  </si>
  <si>
    <t>Eukaryota-undef-undef-Ichthyosporea-undef-undef-Capsaspora-Capsaspora_owczarzaki-XP_004346245</t>
  </si>
  <si>
    <t>tig00021168_g19092.t1</t>
  </si>
  <si>
    <t>gi|50539686|ref|NP_001002310.1|</t>
  </si>
  <si>
    <t>Eukaryota-Metazoa-Chordata-Actinopteri-Cypriniformes-Cyprinidae-Danio-Danio_rerio-NP_001002310</t>
  </si>
  <si>
    <t>tig00000241_g21023.t1</t>
  </si>
  <si>
    <t>gi|961097304|ref|XP_014774191.1|</t>
  </si>
  <si>
    <t>Eukaryota-Metazoa-Mollusca-Cephalopoda-Octopoda-Octopodidae-Octopus-Octopus_bimaculoides-XP_014774191</t>
  </si>
  <si>
    <t>tig00000270_g23920.t1</t>
  </si>
  <si>
    <t>tig00000829_g4655.t2</t>
  </si>
  <si>
    <t>tig00001208_g7541.t2</t>
  </si>
  <si>
    <t>tig00001374_g8511.t1</t>
  </si>
  <si>
    <t>gi|340055750|emb|CCC50071.1|</t>
  </si>
  <si>
    <t>Eukaryota-undef-undef-undef-Kinetoplastida-Trypanosomatidae-Trypanosoma-Trypanosoma_vivax-CCC50071</t>
  </si>
  <si>
    <t>tig00000147_g9488.t1</t>
  </si>
  <si>
    <t>tig00020539_g10434.t1</t>
  </si>
  <si>
    <t>gi|575476630|ref|XP_006677609.1|</t>
  </si>
  <si>
    <t>Eukaryota-Fungi-Chytridiomycota-Chytridiomycetes-Rhizophydiales-undef-Batrachochytrium-Batrachochytrium_dendrobatidis-XP_006677609</t>
  </si>
  <si>
    <t>tig00020710_g13311.t1</t>
  </si>
  <si>
    <t>gi|168028153|ref|XP_001766593.1|</t>
  </si>
  <si>
    <t>Eukaryota-Viridiplantae-Streptophyta-Bryopsida-Funariales-Funariaceae-Physcomitrella-Physcomitrella_patens-XP_001766593</t>
  </si>
  <si>
    <t>tig00020904_g15242.t1</t>
  </si>
  <si>
    <t>gi|645278285|ref|XP_008244162.1|</t>
  </si>
  <si>
    <t>Eukaryota-Viridiplantae-Streptophyta-undef-Rosales-Rosaceae-Prunus-Prunus_mume-XP_008244162</t>
  </si>
  <si>
    <t>tig00000241_g21024.t1</t>
  </si>
  <si>
    <t>gi|855301651|ref|XP_012894186.1|</t>
  </si>
  <si>
    <t>Eukaryota-undef-undef-undef-undef-undef-Blastocystis-Blastocystis_hominis-XP_012894186</t>
  </si>
  <si>
    <t>tig00021517_g22001.t1</t>
  </si>
  <si>
    <t>gi|919053542|ref|XP_013408700.1|</t>
  </si>
  <si>
    <t>Eukaryota-Metazoa-Brachiopoda-Lingulata-Lingulida-Lingulidae-Lingula-Lingula_anatina-XP_013408700</t>
  </si>
  <si>
    <t>tig00021621_g22968.t1</t>
  </si>
  <si>
    <t>gi|971506611|dbj|GAQ91593.1|</t>
  </si>
  <si>
    <t>Eukaryota-Viridiplantae-Streptophyta-Klebsormidiophyceae-Klebsormidiales-Klebsormidiaceae-Klebsormidium-Klebsormidium_flaccidum-GAQ91593</t>
  </si>
  <si>
    <t>tig00000396_g24874.t1</t>
  </si>
  <si>
    <t>gi|678116135|gb|KFU91808.1|</t>
  </si>
  <si>
    <t>Eukaryota-Metazoa-Chordata-Aves-Apodiformes-Apodidae-Chaetura-Chaetura_pelagica-KFU91808</t>
  </si>
  <si>
    <t>tig00000073_g1747.t1</t>
  </si>
  <si>
    <t>gi|673034158|ref|XP_008871040.1|</t>
  </si>
  <si>
    <t>Eukaryota-undef-undef-Oomycetes-Saprolegniales-Saprolegniaceae-Aphanomyces-Aphanomyces_invadans-XP_008871040</t>
  </si>
  <si>
    <t>tig00000718_g3694.t1</t>
  </si>
  <si>
    <t>tig00000829_g4656.t1</t>
  </si>
  <si>
    <t>gi|1026775283|gb|OAE34191.1|</t>
  </si>
  <si>
    <t>Eukaryota-Viridiplantae-Streptophyta-Marchantiopsida-Marchantiales-Marchantiaceae-Marchantia-Marchantia_polymorpha-OAE34191</t>
  </si>
  <si>
    <t>tig00001041_g6573.t1</t>
  </si>
  <si>
    <t>gi|751699197|gb|KIM49129.1|</t>
  </si>
  <si>
    <t>Eukaryota-Fungi-Basidiomycota-Agaricomycetes-Agaricales-Cortinariaceae-Hebeloma-Hebeloma_cylindrosporum-KIM49129</t>
  </si>
  <si>
    <t>tig00001208_g7542.t1</t>
  </si>
  <si>
    <t>gi|260807395|ref|XP_002598494.1|</t>
  </si>
  <si>
    <t>Eukaryota-Metazoa-Chordata-undef-undef-Branchiostomidae-Branchiostoma-Branchiostoma_floridae-XP_002598494</t>
  </si>
  <si>
    <t>tig00000147_g9489.t1</t>
  </si>
  <si>
    <t>gi|291001639|ref|XP_002683386.1|</t>
  </si>
  <si>
    <t>Eukaryota-undef-undef-Heterolobosea-Schizopyrenida-Vahlkampfiidae-Naegleria-Naegleria_gruberi-XP_002683386</t>
  </si>
  <si>
    <t>tig00020539_g10435.t1</t>
  </si>
  <si>
    <t>gi|699686495|ref|XP_009904042.1|</t>
  </si>
  <si>
    <t>Eukaryota-Metazoa-Chordata-Aves-Piciformes-Picidae-Picoides-Picoides_pubescens-XP_009904042</t>
  </si>
  <si>
    <t>tig00020563_g11396.t1</t>
  </si>
  <si>
    <t>gi|678314160|emb|CDW87480.1|</t>
  </si>
  <si>
    <t>Eukaryota-undef-undef-Spirotrichea-Sporadotrichida-Oxytrichidae-Stylonychia-Stylonychia_lemnae-CDW87480</t>
  </si>
  <si>
    <t>tig00020629_g12355.t1</t>
  </si>
  <si>
    <t>gi|736309219|ref|XP_010795493.1|</t>
  </si>
  <si>
    <t>Eukaryota-Metazoa-Chordata-Actinopteri-Perciformes-Nototheniidae-Notothenia-Notothenia_coriiceps-XP_010795493</t>
  </si>
  <si>
    <t>tig00020710_g13312.t1</t>
  </si>
  <si>
    <t>gi|831787444|ref|XP_012758431.1|</t>
  </si>
  <si>
    <t>Eukaryota-undef-undef-undef-Dictyosteliida-undef-Acytostelium-Acytostelium_subglobosum-XP_012758431</t>
  </si>
  <si>
    <t>tig00020904_g15243.t1</t>
  </si>
  <si>
    <t>gi|308162876|gb|EFO65244.1|</t>
  </si>
  <si>
    <t>Eukaryota-undef-undef-undef-undef-Hexamitidae-Giardia-Giardia_intestinalis-EFO65244</t>
  </si>
  <si>
    <t>tig00021168_g19094.t1</t>
  </si>
  <si>
    <t>gi|565362894|ref|XP_006348179.1|</t>
  </si>
  <si>
    <t>Eukaryota-Viridiplantae-Streptophyta-undef-Solanales-Solanaceae-Solanum-Solanum_tuberosum-XP_006348179</t>
  </si>
  <si>
    <t>tig00000241_g21025.t1</t>
  </si>
  <si>
    <t>gi|857974548|emb|CEO99230.1|</t>
  </si>
  <si>
    <t>Eukaryota-undef-undef-undef-undef-Plasmodiophoridae-Plasmodiophora-Plasmodiophora_brassicae-CEO99230</t>
  </si>
  <si>
    <t>tig00021517_g22002.t1</t>
  </si>
  <si>
    <t>gi|744579740|ref|XP_010983448.1|</t>
  </si>
  <si>
    <t>Eukaryota-Metazoa-Chordata-Mammalia-undef-Camelidae-Camelus-Camelus_dromedarius-XP_010983448</t>
  </si>
  <si>
    <t>tig00021621_g22969.t1</t>
  </si>
  <si>
    <t>gi|156376508|ref|XP_001630402.1|</t>
  </si>
  <si>
    <t>Eukaryota-Metazoa-Cnidaria-Anthozoa-Actiniaria-Edwardsiidae-Nematostella-Nematostella_vectensis-XP_001630402</t>
  </si>
  <si>
    <t>tig00000073_g1748.t1</t>
  </si>
  <si>
    <t>gi|528892538|gb|EPZ32907.1|</t>
  </si>
  <si>
    <t>Eukaryota-Fungi-Cryptomycota-undef-undef-undef-Rozella-Rozella_allomycis-EPZ32907</t>
  </si>
  <si>
    <t>tig00000718_g3695.t1</t>
  </si>
  <si>
    <t>tig00000829_g4657.t1</t>
  </si>
  <si>
    <t>gi|813157961|ref|XP_012202329.1|</t>
  </si>
  <si>
    <t>Eukaryota-undef-undef-Oomycetes-Saprolegniales-Saprolegniaceae-Saprolegnia-Saprolegnia_parasitica-XP_012202329</t>
  </si>
  <si>
    <t>tig00001214_g7543.t1</t>
  </si>
  <si>
    <t>gi|589115459|ref|XP_006969752.1|</t>
  </si>
  <si>
    <t>Eukaryota-Fungi-Ascomycota-Sordariomycetes-Hypocreales-Hypocreaceae-Trichoderma-Trichoderma_reesei-XP_006969752</t>
  </si>
  <si>
    <t>tig00000147_g9490.t1</t>
  </si>
  <si>
    <t>gi|970640824|gb|KUF83217.1|</t>
  </si>
  <si>
    <t>Eukaryota-undef-undef-Oomycetes-Peronosporales-undef-Phytophthora-Phytophthora_nicotianae-KUF83217</t>
  </si>
  <si>
    <t>tig00020539_g10436.t1</t>
  </si>
  <si>
    <t>gi|682450565|gb|KFZ10167.1|</t>
  </si>
  <si>
    <t>Eukaryota-Fungi-Ascomycota-Leotiomycetes-undef-Pseudeurotiaceae-Pseudogymnoascus-Pseudogymnoascus_sp._VKM_F-4519_(FW-2642)-KFZ10167</t>
  </si>
  <si>
    <t>tig00020904_g15244.t1</t>
  </si>
  <si>
    <t>gi|260825468|ref|XP_002607688.1|</t>
  </si>
  <si>
    <t>Eukaryota-Metazoa-Chordata-undef-undef-Branchiostomidae-Branchiostoma-Branchiostoma_floridae-XP_002607688</t>
  </si>
  <si>
    <t>tig00020941_g16213.t1</t>
  </si>
  <si>
    <t>tig00021017_g17179.t1</t>
  </si>
  <si>
    <t>gi|731311555|ref|XP_010670047.1|</t>
  </si>
  <si>
    <t>Eukaryota-Viridiplantae-Streptophyta-undef-Caryophyllales-Chenopodiaceae-Beta-Beta_vulgaris-XP_010670047</t>
  </si>
  <si>
    <t>tig00021168_g19095.t1</t>
  </si>
  <si>
    <t>gi|302787775|ref|XP_002975657.1|</t>
  </si>
  <si>
    <t>Eukaryota-Viridiplantae-Streptophyta-Lycopodiopsida-Selaginellales-Selaginellaceae-Selaginella-Selaginella_moellendorffii-XP_002975657</t>
  </si>
  <si>
    <t>tig00021312_g20063.t1</t>
  </si>
  <si>
    <t>gi|651511773|ref|WP_026557771.1|</t>
  </si>
  <si>
    <t>Bacteria-undef-Firmicutes-Bacilli-Bacillales-Bacillaceae-Bacillus-Bacillus_sp._NSP2.1-WP_026557771</t>
  </si>
  <si>
    <t>tig00021517_g22003.t1</t>
  </si>
  <si>
    <t>gi|470419824|ref|XP_004337233.1|</t>
  </si>
  <si>
    <t>Eukaryota-undef-undef-undef-Longamoebia-Acanthamoebidae-Acanthamoeba-Acanthamoeba_castellanii-XP_004337233</t>
  </si>
  <si>
    <t>tig00021621_g22970.t1</t>
  </si>
  <si>
    <t>gi|358253332|dbj|GAA52865.1|</t>
  </si>
  <si>
    <t>Eukaryota-Metazoa-Platyhelminthes-Trematoda-Opisthorchiida-Opisthorchiidae-Clonorchis-Clonorchis_sinensis-GAA52865</t>
  </si>
  <si>
    <t>tig00000310_g23923.t1</t>
  </si>
  <si>
    <t>gi|313768053|ref|YP_004061484.1|</t>
  </si>
  <si>
    <t>Viruses-undef-undef-undef-undef-Phycodnaviridae-Prasinovirus-Bathycoccus_sp._RCC1105_virus_BpV-YP_004061484</t>
  </si>
  <si>
    <t>tig00000073_g1749.t1</t>
  </si>
  <si>
    <t>tig00000630_g2722.t1</t>
  </si>
  <si>
    <t>tig00000718_g3696.t1</t>
  </si>
  <si>
    <t>gi|831316970|ref|XP_012691150.1|</t>
  </si>
  <si>
    <t>Eukaryota-Metazoa-Chordata-Actinopteri-Clupeiformes-Clupeidae-Clupea-Clupea_harengus-XP_012691150</t>
  </si>
  <si>
    <t>tig00000829_g4658.t1</t>
  </si>
  <si>
    <t>gi|350413942|ref|XP_003490159.1|</t>
  </si>
  <si>
    <t>Eukaryota-Metazoa-Arthropoda-Insecta-Hymenoptera-Apidae-Bombus-Bombus_impatiens-XP_003490159</t>
  </si>
  <si>
    <t>tig00000113_g5621.t1</t>
  </si>
  <si>
    <t>gi|950270654|ref|WP_057306835.1|</t>
  </si>
  <si>
    <t>Bacteria-undef-Firmicutes-Bacilli-Bacillales-Paenibacillaceae-Paenibacillus-Paenibacillus_sp._Root444D2-WP_057306835</t>
  </si>
  <si>
    <t>tig00001214_g7544.t1</t>
  </si>
  <si>
    <t>gi|290995021|ref|XP_002680130.1|</t>
  </si>
  <si>
    <t>Eukaryota-undef-undef-Heterolobosea-Schizopyrenida-Vahlkampfiidae-Naegleria-Naegleria_gruberi-XP_002680130</t>
  </si>
  <si>
    <t>tig00001374_g8514.t1</t>
  </si>
  <si>
    <t>gi|507660744|ref|XP_004635369.1|</t>
  </si>
  <si>
    <t>Eukaryota-Metazoa-Chordata-Mammalia-Rodentia-Octodontidae-Octodon-Octodon_degus-XP_004635369</t>
  </si>
  <si>
    <t>tig00020539_g10437.t1</t>
  </si>
  <si>
    <t>gi|551628711|ref|XP_005794336.1|</t>
  </si>
  <si>
    <t>Eukaryota-undef-undef-undef-Isochrysidales-Noelaerhabdaceae-Emiliania-Emiliania_huxleyi-XP_005794336</t>
  </si>
  <si>
    <t>tig00020629_g12357.t1</t>
  </si>
  <si>
    <t>gi|678345201|emb|CDW71549.1|</t>
  </si>
  <si>
    <t>Eukaryota-undef-undef-Spirotrichea-Sporadotrichida-Oxytrichidae-Stylonychia-Stylonychia_lemnae-CDW71549</t>
  </si>
  <si>
    <t>tig00020710_g13314.t1</t>
  </si>
  <si>
    <t>gi|291241702|ref|XP_002740743.1|</t>
  </si>
  <si>
    <t>Eukaryota-Metazoa-Hemichordata-Enteropneusta-undef-Harrimaniidae-Saccoglossus-Saccoglossus_kowalevskii-XP_002740743</t>
  </si>
  <si>
    <t>tig00020904_g15245.t1</t>
  </si>
  <si>
    <t>gi|1012144375|gb|KYP14900.1|</t>
  </si>
  <si>
    <t>Bacteria-undef-Bacteroidetes-Chitinophagia-Chitinophagales-Chitinophagaceae-Flavihumibacter-Flavihumibacter_sp._CACIAM_22H1-KYP14900</t>
  </si>
  <si>
    <t>tig00020941_g16214.t1</t>
  </si>
  <si>
    <t>tig00021168_g19096.t1</t>
  </si>
  <si>
    <t>tig00021312_g20064.t1</t>
  </si>
  <si>
    <t>gi|754348808|ref|XP_004346759.2|</t>
  </si>
  <si>
    <t>Eukaryota-undef-undef-Ichthyosporea-undef-undef-Capsaspora-Capsaspora_owczarzaki-XP_004346759</t>
  </si>
  <si>
    <t>tig00000241_g21027.t1</t>
  </si>
  <si>
    <t>gi|1057060832|ref|WP_068467314.1|</t>
  </si>
  <si>
    <t>Bacteria-undef-Chlamydiae-Chlamydiia-Parachlamydiales-Parachlamydiaceae-Parachlamydia-Parachlamydia_sp._C2-WP_068467314</t>
  </si>
  <si>
    <t>tig00021621_g22971.t1</t>
  </si>
  <si>
    <t>gi|627801301|ref|XP_007673998.1|</t>
  </si>
  <si>
    <t>Eukaryota-Fungi-Ascomycota-Dothideomycetes-Capnodiales-Teratosphaeriaceae-Baudoinia-Baudoinia_panamericana-XP_007673998</t>
  </si>
  <si>
    <t>tig00000396_g24877.t1</t>
  </si>
  <si>
    <t>tig00000073_g1750.t1</t>
  </si>
  <si>
    <t>tig00000718_g3697.t1</t>
  </si>
  <si>
    <t>gi|443715072|gb|ELU07223.1|</t>
  </si>
  <si>
    <t>Eukaryota-Metazoa-Annelida-Polychaeta-Capitellida-Capitellidae-Capitella-Capitella_teleta-ELU07223</t>
  </si>
  <si>
    <t>tig00000829_g4659.t1</t>
  </si>
  <si>
    <t>gi|470446385|ref|XP_004339953.1|</t>
  </si>
  <si>
    <t>Eukaryota-undef-undef-undef-Longamoebia-Acanthamoebidae-Acanthamoeba-Acanthamoeba_castellanii-XP_004339953</t>
  </si>
  <si>
    <t>tig00000113_g5622.t1</t>
  </si>
  <si>
    <t>gi|922549210|ref|XP_013602587.1|</t>
  </si>
  <si>
    <t>Eukaryota-Viridiplantae-Streptophyta-undef-Brassicales-Brassicaceae-Brassica-Brassica_oleracea-XP_013602587</t>
  </si>
  <si>
    <t>tig00020539_g10438.t1</t>
  </si>
  <si>
    <t>gi|970879518|ref|XP_015126603.1|</t>
  </si>
  <si>
    <t>Eukaryota-Metazoa-Arthropoda-Insecta-Hymenoptera-Braconidae-Diachasma-Diachasma_alloeum-XP_015126603</t>
  </si>
  <si>
    <t>tig00020563_g11399.t1</t>
  </si>
  <si>
    <t>gi|672828769|gb|KFH73658.1|</t>
  </si>
  <si>
    <t>Eukaryota-Fungi-Mucoromycota-undef-Mortierellales-Mortierellaceae-Mortierella-Mortierella_verticillata-KFH73658</t>
  </si>
  <si>
    <t>tig00020629_g12358.t1</t>
  </si>
  <si>
    <t>gi|156385450|ref|XP_001633643.1|</t>
  </si>
  <si>
    <t>Eukaryota-Metazoa-Cnidaria-Anthozoa-Actiniaria-Edwardsiidae-Nematostella-Nematostella_vectensis-XP_001633643</t>
  </si>
  <si>
    <t>tig00020710_g13315.t1</t>
  </si>
  <si>
    <t>gi|470423966|ref|XP_004337646.1|</t>
  </si>
  <si>
    <t>Eukaryota-undef-undef-undef-Longamoebia-Acanthamoebidae-Acanthamoeba-Acanthamoeba_castellanii-XP_004337646</t>
  </si>
  <si>
    <t>tig00020904_g15246.t1</t>
  </si>
  <si>
    <t>tig00020941_g16215.t1</t>
  </si>
  <si>
    <t>tig00021017_g17181.t1</t>
  </si>
  <si>
    <t>gi|1021058493|emb|SAM05563.1|</t>
  </si>
  <si>
    <t>Eukaryota-Fungi-Mucoromycota-undef-Mucorales-Cunninghamellaceae-Absidia-Absidia_glauca-SAM05563</t>
  </si>
  <si>
    <t>tig00000241_g21028.t1</t>
  </si>
  <si>
    <t>gi|922861775|gb|KOO29486.1|</t>
  </si>
  <si>
    <t>Eukaryota-undef-undef-undef-Prymnesiales-Chrysochromulinaceae-Chrysochromulina-Chrysochromulina_sp._CCMP291-KOO29486</t>
  </si>
  <si>
    <t>tig00021517_g22005.t1</t>
  </si>
  <si>
    <t>gi|672820317|gb|KFH65214.1|</t>
  </si>
  <si>
    <t>Eukaryota-Fungi-Mucoromycota-undef-Mortierellales-Mortierellaceae-Mortierella-Mortierella_verticillata-KFH65214</t>
  </si>
  <si>
    <t>tig00021621_g22972.t1</t>
  </si>
  <si>
    <t>tig00000073_g1751.t1</t>
  </si>
  <si>
    <t>gi|938077952|gb|KPP74327.1|</t>
  </si>
  <si>
    <t>Eukaryota-Metazoa-Chordata-Actinopteri-Osteoglossiformes-Osteoglossidae-Scleropages-Scleropages_formosus-KPP74327</t>
  </si>
  <si>
    <t>tig00000718_g3698.t1</t>
  </si>
  <si>
    <t>gi|1040837152|ref|XP_017232085.1|</t>
  </si>
  <si>
    <t>Eukaryota-Viridiplantae-Streptophyta-undef-Apiales-Apiaceae-Daucus-Daucus_carota-XP_017232085</t>
  </si>
  <si>
    <t>tig00000829_g4660.t1</t>
  </si>
  <si>
    <t>gi|891166683|dbj|BAS01250.1|</t>
  </si>
  <si>
    <t>Eukaryota-Viridiplantae-Streptophyta-Marchantiopsida-Marchantiales-Marchantiaceae-Marchantia-Marchantia_polymorpha-BAS01250</t>
  </si>
  <si>
    <t>tig00000113_g5623.t1</t>
  </si>
  <si>
    <t>gi|983492793|ref|WP_060646649.1|</t>
  </si>
  <si>
    <t>Bacteria-undef-Firmicutes-Bacilli-Bacillales-Paenibacillaceae-Paenibacillus-Paenibacillus_sp._Soil724D2-WP_060646649</t>
  </si>
  <si>
    <t>tig00001214_g7546.t1</t>
  </si>
  <si>
    <t>gi|497454117|ref|WP_009768315.1|</t>
  </si>
  <si>
    <t>Bacteria-undef-Cyanobacteria-undef-Oscillatoriales-undef-undef-Oscillatoriales_cyanobacterium_JSC-12-WP_009768315</t>
  </si>
  <si>
    <t>tig00020563_g11400.t1</t>
  </si>
  <si>
    <t>gi|909134451|gb|KNE60645.1|</t>
  </si>
  <si>
    <t>Eukaryota-Fungi-Blastocladiomycota-Blastocladiomycetes-Blastocladiales-Blastocladiaceae-Allomyces-Allomyces_macrogynus-KNE60645</t>
  </si>
  <si>
    <t>tig00020710_g13316.t1</t>
  </si>
  <si>
    <t>gi|551616525|ref|XP_005789106.1|</t>
  </si>
  <si>
    <t>Eukaryota-undef-undef-undef-Isochrysidales-Noelaerhabdaceae-Emiliania-Emiliania_huxleyi-XP_005789106</t>
  </si>
  <si>
    <t>tig00020904_g15247.t1</t>
  </si>
  <si>
    <t>tig00021017_g17182.t1</t>
  </si>
  <si>
    <t>tig00021168_g19098.t1</t>
  </si>
  <si>
    <t>tig00000241_g21029.t1</t>
  </si>
  <si>
    <t>gi|470379906|ref|XP_004333638.1|</t>
  </si>
  <si>
    <t>Eukaryota-undef-undef-undef-Longamoebia-Acanthamoebidae-Acanthamoeba-Acanthamoeba_castellanii-XP_004333638</t>
  </si>
  <si>
    <t>tig00021517_g22006.t1</t>
  </si>
  <si>
    <t>gi|922854711|gb|KOO23223.1|</t>
  </si>
  <si>
    <t>Eukaryota-undef-undef-undef-Prymnesiales-Chrysochromulinaceae-Chrysochromulina-Chrysochromulina_sp._CCMP291-KOO23223</t>
  </si>
  <si>
    <t>tig00000396_g24879.t1</t>
  </si>
  <si>
    <t>gi|407846921|gb|EKG02857.1|</t>
  </si>
  <si>
    <t>Eukaryota-undef-undef-undef-Kinetoplastida-Trypanosomatidae-Trypanosoma-Trypanosoma_cruzi-EKG02857</t>
  </si>
  <si>
    <t>tig00000443_g779.t1</t>
  </si>
  <si>
    <t>gi|901792986|gb|KMZ57057.1|</t>
  </si>
  <si>
    <t>Eukaryota-Viridiplantae-Streptophyta-Liliopsida-Alismatales-Zosteraceae-Zostera-Zostera_marina-KMZ57057</t>
  </si>
  <si>
    <t>tig00000073_g1752.t1</t>
  </si>
  <si>
    <t>gi|1057120034|ref|WP_068515786.1|</t>
  </si>
  <si>
    <t>Bacteria-undef-Cyanobacteria-undef-Synechococcales-Leptolyngbyaceae-Leptolyngbya-Leptolyngbya_sp._O-77-WP_068515786</t>
  </si>
  <si>
    <t>tig00000630_g2725.t1</t>
  </si>
  <si>
    <t>tig00000718_g3699.t1</t>
  </si>
  <si>
    <t>gi|83744299|gb|ABC42493.1|</t>
  </si>
  <si>
    <t>Eukaryota-Viridiplantae-Chlorophyta-Chlorophyceae-Chlamydomonadales-Chlamydomonadaceae-Chlamydomonas-Chlamydomonas_reinhardtii-ABC42493</t>
  </si>
  <si>
    <t>tig00000829_g4661.t1</t>
  </si>
  <si>
    <t>gi|5304837|emb|CAB46077.1|</t>
  </si>
  <si>
    <t>Eukaryota-undef-undef-Glaucocystophyceae-undef-Cyanophoraceae-Cyanophora-Cyanophora_paradoxa-CAB46077</t>
  </si>
  <si>
    <t>tig00001214_g7547.t1</t>
  </si>
  <si>
    <t>gi|831787881|ref|XP_012758573.1|</t>
  </si>
  <si>
    <t>Eukaryota-undef-undef-undef-Dictyosteliida-undef-Acytostelium-Acytostelium_subglobosum-XP_012758573</t>
  </si>
  <si>
    <t>tig00001375_g8517.t1</t>
  </si>
  <si>
    <t>tig00000147_g9494.t1</t>
  </si>
  <si>
    <t>gi|125490365|ref|NP_001074942.1|</t>
  </si>
  <si>
    <t>Eukaryota-Metazoa-Chordata-Mammalia-Rodentia-Muridae-Mus-Mus_musculus-NP_001074942</t>
  </si>
  <si>
    <t>tig00020710_g13317.t1</t>
  </si>
  <si>
    <t>gi|1057061292|ref|WP_068467622.1|</t>
  </si>
  <si>
    <t>Bacteria-undef-Chlamydiae-Chlamydiia-Parachlamydiales-Parachlamydiaceae-Parachlamydia-Parachlamydia_sp._C2-WP_068467622</t>
  </si>
  <si>
    <t>tig00021017_g17183.t1</t>
  </si>
  <si>
    <t>gi|821130230|ref|XP_012386222.1|</t>
  </si>
  <si>
    <t>Eukaryota-Metazoa-Chordata-Mammalia-Cingulata-Dasypodidae-Dasypus-Dasypus_novemcinctus-XP_012386222</t>
  </si>
  <si>
    <t>tig00021168_g19098.t2</t>
  </si>
  <si>
    <t>tig00021312_g20067.t1</t>
  </si>
  <si>
    <t>gi|944535937|ref|WP_055747444.1|</t>
  </si>
  <si>
    <t>Bacteria-undef-Firmicutes-Bacilli-Bacillales-Paenibacillaceae-Brevibacillus-Brevibacillus_choshinensis-WP_055747444</t>
  </si>
  <si>
    <t>tig00000241_g21030.t1</t>
  </si>
  <si>
    <t>gi|545372856|ref|XP_005650849.1|</t>
  </si>
  <si>
    <t>Eukaryota-Viridiplantae-Chlorophyta-Trebouxiophyceae-undef-Coccomyxaceae-Coccomyxa-Coccomyxa_subellipsoidea-XP_005650849</t>
  </si>
  <si>
    <t>tig00021621_g22974.t1</t>
  </si>
  <si>
    <t>gi|575478876|ref|XP_006678732.1|</t>
  </si>
  <si>
    <t>Eukaryota-Fungi-Chytridiomycota-Chytridiomycetes-Rhizophydiales-undef-Batrachochytrium-Batrachochytrium_dendrobatidis-XP_006678732</t>
  </si>
  <si>
    <t>tig00000396_g24880.t1</t>
  </si>
  <si>
    <t>gi|857970350|emb|CEP03373.1|</t>
  </si>
  <si>
    <t>Eukaryota-undef-undef-undef-undef-Plasmodiophoridae-Plasmodiophora-Plasmodiophora_brassicae-CEP03373</t>
  </si>
  <si>
    <t>tig00000630_g2726.t1</t>
  </si>
  <si>
    <t>gi|585699575|ref|XP_002731681.2|</t>
  </si>
  <si>
    <t>Eukaryota-Metazoa-Hemichordata-Enteropneusta-undef-Harrimaniidae-Saccoglossus-Saccoglossus_kowalevskii-XP_002731681</t>
  </si>
  <si>
    <t>tig00000718_g3700.t1</t>
  </si>
  <si>
    <t>gi|942357585|gb|JAN60722.1|</t>
  </si>
  <si>
    <t>Eukaryota-Metazoa-Arthropoda-Branchiopoda-Diplostraca-Daphniidae-Daphnia-Daphnia_magna-JAN60722</t>
  </si>
  <si>
    <t>tig00000829_g4662.t1</t>
  </si>
  <si>
    <t>gi|918625667|ref|XP_013377668.1|</t>
  </si>
  <si>
    <t>Eukaryota-Metazoa-Chordata-Mammalia-Rodentia-Chinchillidae-Chinchilla-Chinchilla_lanigera-XP_013377668</t>
  </si>
  <si>
    <t>tig00000113_g5625.t1</t>
  </si>
  <si>
    <t>gi|764940438|ref|WP_044510935.1|</t>
  </si>
  <si>
    <t>Bacteria-undef-Bacteroidetes-Cytophagia-Cytophagales-Hymenobacteraceae-Hymenobacter-Hymenobacter_sp._DG25B-WP_044510935</t>
  </si>
  <si>
    <t>tig00001042_g6579.t1</t>
  </si>
  <si>
    <t>gi|828317750|ref|XP_012572237.1|</t>
  </si>
  <si>
    <t>Eukaryota-Viridiplantae-Streptophyta-undef-Fabales-Fabaceae-Cicer-Cicer_arietinum-XP_012572237</t>
  </si>
  <si>
    <t>tig00001214_g7548.t1</t>
  </si>
  <si>
    <t>gi|403340963|gb|EJY69776.1|</t>
  </si>
  <si>
    <t>Eukaryota-undef-undef-Spirotrichea-Sporadotrichida-Oxytrichidae-Oxytricha-Oxytricha_trifallax-EJY69776</t>
  </si>
  <si>
    <t>tig00000147_g9494.t2</t>
  </si>
  <si>
    <t>tig00020629_g12361.t1</t>
  </si>
  <si>
    <t>gi|430813578|emb|CCJ29094.1|</t>
  </si>
  <si>
    <t>Eukaryota-Fungi-Ascomycota-Pneumocystidomycetes-Pneumocystidales-Pneumocystidaceae-Pneumocystis-Pneumocystis_jirovecii-CCJ29094</t>
  </si>
  <si>
    <t>tig00020710_g13318.t1</t>
  </si>
  <si>
    <t>gi|432853232|ref|XP_004067605.1|</t>
  </si>
  <si>
    <t>Eukaryota-Metazoa-Chordata-Actinopteri-Beloniformes-Adrianichthyidae-Oryzias-Oryzias_latipes-XP_004067605</t>
  </si>
  <si>
    <t>tig00020904_g15249.t1</t>
  </si>
  <si>
    <t>tig00021017_g17184.t1</t>
  </si>
  <si>
    <t>gi|868614089|ref|WP_048492892.1|</t>
  </si>
  <si>
    <t>Bacteria-undef-Nitrospinae-Nitrospinia-Nitrospinales-Nitrospinaceae-Nitrospina-Nitrospina_sp._SCGC_AAA799_C22-WP_048492892</t>
  </si>
  <si>
    <t>tig00000241_g21031.t1</t>
  </si>
  <si>
    <t>gi|671686558|emb|CDS11118.1|</t>
  </si>
  <si>
    <t>Eukaryota-Fungi-Mucoromycota-undef-Mucorales-Lichtheimiaceae-Lichtheimia-Lichtheimia_ramosa-CDS11118</t>
  </si>
  <si>
    <t>tig00021517_g22008.t1</t>
  </si>
  <si>
    <t>gi|1057101983|ref|WP_068499964.1|</t>
  </si>
  <si>
    <t>Bacteria-undef-Proteobacteria-Alphaproteobacteria-Rhodospirillales-Rhodospirillaceae-Magnetospirillum-Magnetospirillum_moscoviense-WP_068499964</t>
  </si>
  <si>
    <t>tig00021621_g22975.t1</t>
  </si>
  <si>
    <t>gi|1036866562|ref|XP_017151610.1|</t>
  </si>
  <si>
    <t>Eukaryota-Metazoa-Arthropoda-Insecta-Diptera-Drosophilidae-Drosophila-Drosophila_miranda-XP_017151610</t>
  </si>
  <si>
    <t>tig00000396_g24881.t1</t>
  </si>
  <si>
    <t>gi|569367466|gb|ETO10186.1|</t>
  </si>
  <si>
    <t>Eukaryota-undef-undef-undef-undef-Reticulomyxidae-Reticulomyxa-Reticulomyxa_filosa-ETO10186</t>
  </si>
  <si>
    <t>tig00000443_g781.t1</t>
  </si>
  <si>
    <t>tig00000630_g2727.t1</t>
  </si>
  <si>
    <t>gi|970658965|gb|KUF96667.1|</t>
  </si>
  <si>
    <t>Eukaryota-undef-undef-Oomycetes-Peronosporales-undef-Phytophthora-Phytophthora_nicotianae-KUF96667</t>
  </si>
  <si>
    <t>tig00000718_g3701.t1</t>
  </si>
  <si>
    <t>gi|831777388|ref|XP_012755091.1|</t>
  </si>
  <si>
    <t>Eukaryota-undef-undef-undef-Dictyosteliida-undef-Acytostelium-Acytostelium_subglobosum-XP_012755091</t>
  </si>
  <si>
    <t>tig00000829_g4663.t1</t>
  </si>
  <si>
    <t>gi|470238498|ref|XP_004353907.1|</t>
  </si>
  <si>
    <t>Eukaryota-undef-undef-undef-Dictyosteliida-undef-Dictyostelium-Dictyostelium_fasciculatum-XP_004353907</t>
  </si>
  <si>
    <t>tig00000113_g5626.t1</t>
  </si>
  <si>
    <t>gi|655124625|ref|WP_028571740.1|</t>
  </si>
  <si>
    <t>Bacteria-undef-Proteobacteria-Deltaproteobacteria-Desulfovibrionales-Desulfonatronaceae-Desulfonatronum-Desulfonatronum_lacustre-WP_028571740</t>
  </si>
  <si>
    <t>tig00001042_g6580.t1</t>
  </si>
  <si>
    <t>gi|670496349|ref|WP_031444308.1|</t>
  </si>
  <si>
    <t>Bacteria-undef-Bacteroidetes-Flavobacteriia-Flavobacteriales-Flavobacteriaceae-Arenibacter-undef-WP_031444308</t>
  </si>
  <si>
    <t>tig00001214_g7549.t1</t>
  </si>
  <si>
    <t>gi|656108755|ref|WP_029132299.1|</t>
  </si>
  <si>
    <t>Bacteria-undef-Proteobacteria-Gammaproteobacteria-undef-undef-Sedimenticola-Sedimenticola_selenatireducens-WP_029132299</t>
  </si>
  <si>
    <t>tig00000147_g9495.t1</t>
  </si>
  <si>
    <t>gi|541046415|gb|ERG85202.1|</t>
  </si>
  <si>
    <t>Eukaryota-Metazoa-Nematoda-Chromadorea-Ascaridida-Ascarididae-Ascaris-Ascaris_suum-ERG85202</t>
  </si>
  <si>
    <t>tig00020539_g10442.t1</t>
  </si>
  <si>
    <t>gi|909781994|ref|XP_013154702.1|</t>
  </si>
  <si>
    <t>Eukaryota-Metazoa-Chordata-Aves-Falconiformes-Falconidae-Falco-Falco_peregrinus-XP_013154702</t>
  </si>
  <si>
    <t>tig00020904_g15250.t1</t>
  </si>
  <si>
    <t>tig00020941_g16219.t1</t>
  </si>
  <si>
    <t>gi|748165947|ref|WP_039739523.1|</t>
  </si>
  <si>
    <t>tig00021017_g17185.t1</t>
  </si>
  <si>
    <t>gi|673029782|ref|XP_008868852.1|</t>
  </si>
  <si>
    <t>Eukaryota-undef-undef-Oomycetes-Saprolegniales-Saprolegniaceae-Aphanomyces-Aphanomyces_invadans-XP_008868852</t>
  </si>
  <si>
    <t>tig00021047_g18140.t1</t>
  </si>
  <si>
    <t>tig00021168_g19100.t1</t>
  </si>
  <si>
    <t>tig00000241_g21032.t1</t>
  </si>
  <si>
    <t>tig00021517_g22009.t1</t>
  </si>
  <si>
    <t>gi|22450197|dbj|BAC10587.1|</t>
  </si>
  <si>
    <t>Bacteria-undef-Proteobacteria-Deltaproteobacteria-Desulfovibrionales-Desulfovibrionaceae-Desulfovibrio-Desulfovibrio_vulgaris-BAC10587</t>
  </si>
  <si>
    <t>tig00021621_g22976.t1</t>
  </si>
  <si>
    <t>gi|443728133|gb|ELU14607.1|</t>
  </si>
  <si>
    <t>Eukaryota-Metazoa-Annelida-Polychaeta-Capitellida-Capitellidae-Capitella-Capitella_teleta-ELU14607</t>
  </si>
  <si>
    <t>tig00000396_g24882.t1</t>
  </si>
  <si>
    <t>gi|551678165|ref|XP_005841835.1|</t>
  </si>
  <si>
    <t>Eukaryota-undef-undef-Cryptophyta-Pyrenomonadales-Geminigeraceae-Guillardia-Guillardia_theta-XP_005841835</t>
  </si>
  <si>
    <t>tig00000663_g2987.t1</t>
  </si>
  <si>
    <t>gi|971515238|dbj|GAQ82938.1|</t>
  </si>
  <si>
    <t>Eukaryota-Viridiplantae-Streptophyta-Klebsormidiophyceae-Klebsormidiales-Klebsormidiaceae-Klebsormidium-Klebsormidium_flaccidum-GAQ82938</t>
  </si>
  <si>
    <t>tig00001086_g6845.t1</t>
  </si>
  <si>
    <t>tig00020592_g11662.t2</t>
  </si>
  <si>
    <t>tig00020675_g12621.t1</t>
  </si>
  <si>
    <t>tig00020734_g13579.t1</t>
  </si>
  <si>
    <t>gi|929763837|ref|XP_014156899.1|</t>
  </si>
  <si>
    <t>Eukaryota-undef-undef-Ichthyosporea-Ichthyophonida-undef-Sphaeroforma-Sphaeroforma_arctica-XP_014156899</t>
  </si>
  <si>
    <t>tig00020848_g14537.t1</t>
  </si>
  <si>
    <t>gi|1023195512|gb|KZS93075.1|</t>
  </si>
  <si>
    <t>Eukaryota-Fungi-Basidiomycota-Agaricomycetes-Trechisporales-Hydnodontaceae-Sistotremastrum-Sistotremastrum_niveocremeum-KZS93075</t>
  </si>
  <si>
    <t>tig00000042_g15509.t1</t>
  </si>
  <si>
    <t>gi|168066073|ref|XP_001784968.1|</t>
  </si>
  <si>
    <t>Eukaryota-Viridiplantae-Streptophyta-Bryopsida-Funariales-Funariaceae-Physcomitrella-Physcomitrella_patens-XP_001784968</t>
  </si>
  <si>
    <t>tig00020952_g16483.t1</t>
  </si>
  <si>
    <t>tig00021037_g17442.t1</t>
  </si>
  <si>
    <t>gi|1057682514|ref|WP_068957266.1|</t>
  </si>
  <si>
    <t>Bacteria-undef-Proteobacteria-Alphaproteobacteria-Rhizobiales-Rhizobiaceae-Pararhizobium-Pararhizobium_polonicum-WP_068957266</t>
  </si>
  <si>
    <t>tig00021332_g20328.t1</t>
  </si>
  <si>
    <t>gi|503087344|ref|WP_013322199.1|</t>
  </si>
  <si>
    <t>Bacteria-undef-Cyanobacteria-undef-Oscillatoriales-Cyanothecaceae-Cyanothece-Cyanothece_sp._PCC_7822-WP_013322199</t>
  </si>
  <si>
    <t>tig00021537_g22268.t1</t>
  </si>
  <si>
    <t>gi|931598643|ref|WP_054291605.1|</t>
  </si>
  <si>
    <t>Bacteria-undef-Actinobacteria-Actinobacteria-Pseudonocardiales-Pseudonocardiaceae-Kibdelosporangium-Kibdelosporangium_phytohabitans-WP_054291605</t>
  </si>
  <si>
    <t>tig00000630_g2728.t1</t>
  </si>
  <si>
    <t>gi|1009582457|ref|XP_015922470.1|</t>
  </si>
  <si>
    <t>Eukaryota-Metazoa-Arthropoda-Arachnida-Araneae-Theridiidae-Parasteatoda-Parasteatoda_tepidariorum-XP_015922470</t>
  </si>
  <si>
    <t>tig00000718_g3702.t1</t>
  </si>
  <si>
    <t>gi|499933498|ref|WP_011614232.1|</t>
  </si>
  <si>
    <t>Bacteria-undef-Cyanobacteria-undef-Oscillatoriales-Microcoleaceae-Trichodesmium-Trichodesmium_erythraeum-WP_011614232</t>
  </si>
  <si>
    <t>tig00000829_g4664.t1</t>
  </si>
  <si>
    <t>gi|546318825|ref|XP_005716854.1|</t>
  </si>
  <si>
    <t>Eukaryota-undef-undef-Florideophyceae-Gigartinales-Gigartinaceae-Chondrus-Chondrus_crispus-XP_005716854</t>
  </si>
  <si>
    <t>tig00000113_g5627.t1</t>
  </si>
  <si>
    <t>gi|763324956|ref|WP_044183404.1|</t>
  </si>
  <si>
    <t>Bacteria-undef-Proteobacteria-Deltaproteobacteria-Myxococcales-Archangiaceae-Hyalangium-Hyalangium_minutum-WP_044183404</t>
  </si>
  <si>
    <t>tig00001042_g6581.t1</t>
  </si>
  <si>
    <t>gi|345305383|ref|XP_003428325.1|</t>
  </si>
  <si>
    <t>Eukaryota-Metazoa-Chordata-Mammalia-Monotremata-Ornithorhynchidae-Ornithorhynchus-Ornithorhynchus_anatinus-XP_003428325</t>
  </si>
  <si>
    <t>tig00000147_g9496.t1</t>
  </si>
  <si>
    <t>gi|921289243|ref|WP_053225792.1|</t>
  </si>
  <si>
    <t>Bacteria-undef-Actinobacteria-Thermoleophilia-Solirubrobacterales-Solirubrobacteraceae-Solirubrobacter-Solirubrobacter_soli-WP_053225792</t>
  </si>
  <si>
    <t>tig00020710_g13320.t1</t>
  </si>
  <si>
    <t>gi|168059650|ref|XP_001781814.1|</t>
  </si>
  <si>
    <t>Eukaryota-Viridiplantae-Streptophyta-Bryopsida-Funariales-Funariaceae-Physcomitrella-Physcomitrella_patens-XP_001781814</t>
  </si>
  <si>
    <t>tig00020904_g15251.t1</t>
  </si>
  <si>
    <t>tig00021312_g20070.t1</t>
  </si>
  <si>
    <t>gi|957861885|ref|XP_014679423.1|</t>
  </si>
  <si>
    <t>Eukaryota-Metazoa-Priapulida-undef-undef-Priapulidae-Priapulus-Priapulus_caudatus-XP_014679423</t>
  </si>
  <si>
    <t>tig00000241_g21033.t1</t>
  </si>
  <si>
    <t>tig00021621_g22977.t1</t>
  </si>
  <si>
    <t>gi|302808421|ref|XP_002985905.1|</t>
  </si>
  <si>
    <t>Eukaryota-Viridiplantae-Streptophyta-Lycopodiopsida-Selaginellales-Selaginellaceae-Selaginella-Selaginella_moellendorffii-XP_002985905</t>
  </si>
  <si>
    <t>tig00000396_g24883.t1</t>
  </si>
  <si>
    <t>gi|813130249|ref|XP_012197638.1|</t>
  </si>
  <si>
    <t>Eukaryota-undef-undef-Oomycetes-Saprolegniales-Saprolegniaceae-Saprolegnia-Saprolegnia_parasitica-XP_012197638</t>
  </si>
  <si>
    <t>tig00000630_g2729.t1</t>
  </si>
  <si>
    <t>gi|674229340|gb|KFK23125.1|</t>
  </si>
  <si>
    <t>Eukaryota-Viridiplantae-Streptophyta-undef-Brassicales-Brassicaceae-Arabis-Arabis_alpina-KFK23125</t>
  </si>
  <si>
    <t>tig00000718_g3703.t1</t>
  </si>
  <si>
    <t>tig00000829_g4665.t1</t>
  </si>
  <si>
    <t>gi|1029000692|ref|XP_016755079.1|</t>
  </si>
  <si>
    <t>Eukaryota-Viridiplantae-Streptophyta-undef-Malvales-Malvaceae-Gossypium-Gossypium_hirsutum-XP_016755079</t>
  </si>
  <si>
    <t>tig00001042_g6582.t1</t>
  </si>
  <si>
    <t>gi|664413860|ref|WP_030939503.1|</t>
  </si>
  <si>
    <t>Bacteria-undef-Actinobacteria-Actinobacteria-Streptomycetales-Streptomycetaceae-Streptomyces-Streptomyces_violaceoruber-WP_030939503</t>
  </si>
  <si>
    <t>tig00001214_g7551.t1</t>
  </si>
  <si>
    <t>gi|523573085|gb|EPR59902.1|</t>
  </si>
  <si>
    <t>Eukaryota-undef-Apicomplexa-Coccidia-Eucoccidiorida-Sarcocystidae-Toxoplasma-Toxoplasma_gondii-EPR59902</t>
  </si>
  <si>
    <t>tig00001376_g8521.t1</t>
  </si>
  <si>
    <t>gi|884975939|ref|XP_012995507.1|</t>
  </si>
  <si>
    <t>Eukaryota-Metazoa-Chordata-Actinopteri-Esociformes-Esocidae-Esox-Esox_lucius-XP_012995507</t>
  </si>
  <si>
    <t>tig00000147_g9496.t2</t>
  </si>
  <si>
    <t>tig00020564_g11405.t1</t>
  </si>
  <si>
    <t>tig00020629_g12364.t1</t>
  </si>
  <si>
    <t>gi|938082994|gb|KPP78114.1|</t>
  </si>
  <si>
    <t>Eukaryota-Metazoa-Chordata-Actinopteri-Osteoglossiformes-Osteoglossidae-Scleropages-Scleropages_formosus-KPP78114</t>
  </si>
  <si>
    <t>tig00020710_g13321.t1</t>
  </si>
  <si>
    <t>gi|1026971792|ref|XP_016609618.1|</t>
  </si>
  <si>
    <t>Eukaryota-Fungi-Chytridiomycota-Chytridiomycetes-Spizellomycetales-Spizellomycetaceae-Spizellomyces-Spizellomyces_punctatus-XP_016609618</t>
  </si>
  <si>
    <t>tig00020941_g16221.t1</t>
  </si>
  <si>
    <t>tig00021017_g17187.t1</t>
  </si>
  <si>
    <t>tig00021168_g19102.t1</t>
  </si>
  <si>
    <t>gi|517783145|ref|WP_018953353.1|</t>
  </si>
  <si>
    <t>Bacteria-undef-Proteobacteria-Gammaproteobacteria-Chromatiales-Ectothiorhodospiraceae-Thioalkalivibrio-Thioalkalivibrio_sulfidiphilus-WP_018953353</t>
  </si>
  <si>
    <t>tig00021312_g20071.t1</t>
  </si>
  <si>
    <t>gi|755952410|ref|XP_011302083.1|</t>
  </si>
  <si>
    <t>Eukaryota-Metazoa-Arthropoda-Insecta-Hymenoptera-Braconidae-Fopius-Fopius_arisanus-XP_011302083</t>
  </si>
  <si>
    <t>tig00021517_g22011.t1</t>
  </si>
  <si>
    <t>gi|302764042|ref|XP_002965442.1|</t>
  </si>
  <si>
    <t>Eukaryota-Viridiplantae-Streptophyta-Lycopodiopsida-Selaginellales-Selaginellaceae-Selaginella-Selaginella_moellendorffii-XP_002965442</t>
  </si>
  <si>
    <t>tig00000396_g24884.t1</t>
  </si>
  <si>
    <t>gi|1003583922|emb|CUR51207.1|</t>
  </si>
  <si>
    <t>Archaea-undef-Thaumarchaeota-undef-undef-undef-Candidatus Nitrosotalea-Candidatus_Nitrosotalea_devanaterra-CUR51207</t>
  </si>
  <si>
    <t>tig00000630_g2730.t1</t>
  </si>
  <si>
    <t>gi|353241716|emb|CCA73512.1|</t>
  </si>
  <si>
    <t>Eukaryota-Fungi-Basidiomycota-Agaricomycetes-Sebacinales-Serendipitaceae-Serendipita-Serendipita_indica-CCA73512</t>
  </si>
  <si>
    <t>tig00000718_g3704.t1</t>
  </si>
  <si>
    <t>gi|515866105|ref|WP_017296733.1|</t>
  </si>
  <si>
    <t>Bacteria-undef-Cyanobacteria-undef-Synechococcales-Leptolyngbyaceae-Nodosilinea-Nodosilinea_nodulosa-WP_017296733</t>
  </si>
  <si>
    <t>tig00000829_g4666.t1</t>
  </si>
  <si>
    <t>tig00001042_g6583.t1</t>
  </si>
  <si>
    <t>gi|727525458|ref|XP_010438356.1|</t>
  </si>
  <si>
    <t>Eukaryota-Viridiplantae-Streptophyta-undef-Brassicales-Brassicaceae-Camelina-Camelina_sativa-XP_010438356</t>
  </si>
  <si>
    <t>tig00001214_g7552.t1</t>
  </si>
  <si>
    <t>gi|470379837|ref|XP_004333630.1|</t>
  </si>
  <si>
    <t>Eukaryota-undef-undef-undef-Longamoebia-Acanthamoebidae-Acanthamoeba-Acanthamoeba_castellanii-XP_004333630</t>
  </si>
  <si>
    <t>tig00001376_g8522.t1</t>
  </si>
  <si>
    <t>gi|961114938|ref|XP_014780338.1|</t>
  </si>
  <si>
    <t>Eukaryota-Metazoa-Mollusca-Cephalopoda-Octopoda-Octopodidae-Octopus-Octopus_bimaculoides-XP_014780338</t>
  </si>
  <si>
    <t>tig00020564_g11406.t1</t>
  </si>
  <si>
    <t>gi|746314080|ref|WP_039360812.1|</t>
  </si>
  <si>
    <t>Bacteria-undef-Chlamydiae-Chlamydiia-Parachlamydiales-Parachlamydiaceae-Candidatus Protochlamydia-Candidatus_Protochlamydia_amoebophila-WP_039360812</t>
  </si>
  <si>
    <t>tig00020629_g12365.t1</t>
  </si>
  <si>
    <t>gi|676378387|ref|XP_009032472.1|</t>
  </si>
  <si>
    <t>Eukaryota-undef-undef-Pelagophyceae-Pelagomonadales-undef-Aureococcus-Aureococcus_anophagefferens-XP_009032472</t>
  </si>
  <si>
    <t>tig00020824_g14276.t1</t>
  </si>
  <si>
    <t>gi|571032295|gb|AHF21580.1|</t>
  </si>
  <si>
    <t>Eukaryota-Viridiplantae-Streptophyta-undef-Caryophyllales-Tamaricaceae-Tamarix-Tamarix_hispida-AHF21580</t>
  </si>
  <si>
    <t>tig00000241_g21035.t1</t>
  </si>
  <si>
    <t>tig00000396_g24885.t1</t>
  </si>
  <si>
    <t>gi|743820582|ref|XP_010931818.1|</t>
  </si>
  <si>
    <t>tig00000718_g3705.t1</t>
  </si>
  <si>
    <t>gi|238013270|gb|ACR37670.1|</t>
  </si>
  <si>
    <t>Eukaryota-Viridiplantae-Streptophyta-Liliopsida-Poales-Poaceae-Zea-Zea_mays-ACR37670</t>
  </si>
  <si>
    <t>tig00000829_g4667.t1</t>
  </si>
  <si>
    <t>gi|922342222|ref|XP_013448036.1|</t>
  </si>
  <si>
    <t>Eukaryota-Viridiplantae-Streptophyta-undef-Fabales-Fabaceae-Medicago-Medicago_truncatula-XP_013448036</t>
  </si>
  <si>
    <t>tig00000113_g5630.t1</t>
  </si>
  <si>
    <t>tig00001042_g6584.t1</t>
  </si>
  <si>
    <t>gi|727519015|ref|XP_010435898.1|</t>
  </si>
  <si>
    <t>Eukaryota-Viridiplantae-Streptophyta-undef-Brassicales-Brassicaceae-Camelina-Camelina_sativa-XP_010435898</t>
  </si>
  <si>
    <t>tig00001214_g7553.t1</t>
  </si>
  <si>
    <t>gi|648442991|ref|WP_026134742.1|</t>
  </si>
  <si>
    <t>Bacteria-undef-Cyanobacteria-undef-Nostocales-Scytonemataceae-Scytonema-Scytonema_hofmannii-WP_026134742</t>
  </si>
  <si>
    <t>tig00001376_g8523.t1</t>
  </si>
  <si>
    <t>gi|493674914|ref|WP_006625219.1|</t>
  </si>
  <si>
    <t>Bacteria-undef-Cyanobacteria-undef-Oscillatoriales-Microcoleaceae-Arthrospira-undef-WP_006625219</t>
  </si>
  <si>
    <t>tig00000147_g9498.t1</t>
  </si>
  <si>
    <t>gi|340372549|ref|XP_003384806.1|</t>
  </si>
  <si>
    <t>tig00020564_g11407.t1</t>
  </si>
  <si>
    <t>gi|917141673|ref|WP_051748385.1|</t>
  </si>
  <si>
    <t>Bacteria-undef-Proteobacteria-Gammaproteobacteria-Nevskiales-Sinobacteraceae-Nevskia-Nevskia_soli-WP_051748385</t>
  </si>
  <si>
    <t>tig00020629_g12366.t1</t>
  </si>
  <si>
    <t>tig00021017_g17189.t1</t>
  </si>
  <si>
    <t>tig00021168_g19104.t1</t>
  </si>
  <si>
    <t>gi|515893046|ref|WP_017323629.1|</t>
  </si>
  <si>
    <t>Bacteria-undef-Cyanobacteria-undef-undef-undef-undef-cyanobacterium_PCC_7702-WP_017323629</t>
  </si>
  <si>
    <t>tig00000241_g21036.t1</t>
  </si>
  <si>
    <t>tig00021517_g22013.t1</t>
  </si>
  <si>
    <t>gi|918998912|ref|XP_013397522.1|</t>
  </si>
  <si>
    <t>Eukaryota-Metazoa-Brachiopoda-Lingulata-Lingulida-Lingulidae-Lingula-Lingula_anatina-XP_013397522</t>
  </si>
  <si>
    <t>tig00000310_g23933.t1</t>
  </si>
  <si>
    <t>tig00000396_g24886.t1</t>
  </si>
  <si>
    <t>tig00000443_g786.t1</t>
  </si>
  <si>
    <t>tig00000718_g3706.t1</t>
  </si>
  <si>
    <t>gi|919081780|ref|XP_013421941.1|</t>
  </si>
  <si>
    <t>Eukaryota-Metazoa-Brachiopoda-Lingulata-Lingulida-Lingulidae-Lingula-Lingula_anatina-XP_013421941</t>
  </si>
  <si>
    <t>tig00000829_g4668.t1</t>
  </si>
  <si>
    <t>gi|9369269|emb|CAB99190.1|</t>
  </si>
  <si>
    <t>Eukaryota-undef-undef-Glaucocystophyceae-undef-Cyanophoraceae-Cyanophora-Cyanophora_paradoxa-CAB99190</t>
  </si>
  <si>
    <t>tig00000113_g5631.t1</t>
  </si>
  <si>
    <t>tig00001042_g6585.t1</t>
  </si>
  <si>
    <t>gi|754766821|ref|WP_042131092.1|</t>
  </si>
  <si>
    <t>Bacteria-undef-Firmicutes-Bacilli-Bacillales-Paenibacillaceae-Paenibacillus-Paenibacillus_sp._FSL_R5-0345-WP_042131092</t>
  </si>
  <si>
    <t>tig00001214_g7554.t1</t>
  </si>
  <si>
    <t>gi|831783470|ref|XP_012757071.1|</t>
  </si>
  <si>
    <t>Eukaryota-undef-undef-undef-Dictyosteliida-undef-Acytostelium-Acytostelium_subglobosum-XP_012757071</t>
  </si>
  <si>
    <t>tig00001376_g8524.t1</t>
  </si>
  <si>
    <t>gi|470403839|ref|XP_004335748.1|</t>
  </si>
  <si>
    <t>Eukaryota-undef-undef-undef-Longamoebia-Acanthamoebidae-Acanthamoeba-Acanthamoeba_castellanii-XP_004335748</t>
  </si>
  <si>
    <t>tig00020564_g11408.t1</t>
  </si>
  <si>
    <t>gi|673029408|ref|XP_008868665.1|</t>
  </si>
  <si>
    <t>Eukaryota-undef-undef-Oomycetes-Saprolegniales-Saprolegniaceae-Aphanomyces-Aphanomyces_invadans-XP_008868665</t>
  </si>
  <si>
    <t>tig00020629_g12367.t1</t>
  </si>
  <si>
    <t>tig00020941_g16224.t1</t>
  </si>
  <si>
    <t>gi|929762187|ref|XP_014156074.1|</t>
  </si>
  <si>
    <t>Eukaryota-undef-undef-Ichthyosporea-Ichthyophonida-undef-Sphaeroforma-Sphaeroforma_arctica-XP_014156074</t>
  </si>
  <si>
    <t>tig00021017_g17190.t1</t>
  </si>
  <si>
    <t>gi|493726464|ref|WP_006675825.1|</t>
  </si>
  <si>
    <t>Bacteria-undef-Firmicutes-Bacilli-Bacillales-Paenibacillaceae-Paenibacillus-Paenibacillus_dendritiformis-WP_006675825</t>
  </si>
  <si>
    <t>tig00000241_g21037.t1</t>
  </si>
  <si>
    <t>tig00021621_g22981.t1</t>
  </si>
  <si>
    <t>gi|938925209|ref|WP_054707143.1|</t>
  </si>
  <si>
    <t>Bacteria-undef-Firmicutes-Bacilli-Bacillales-Bacillaceae-Bacillus-Bacillus_sp._JCM_19041-WP_054707143</t>
  </si>
  <si>
    <t>tig00000443_g787.t1</t>
  </si>
  <si>
    <t>tig00000829_g4669.t1</t>
  </si>
  <si>
    <t>tig00001042_g6586.t1</t>
  </si>
  <si>
    <t>gi|1056973830|ref|WP_068386078.1|</t>
  </si>
  <si>
    <t>Bacteria-undef-Cyanobacteria-undef-Synechococcales-Leptolyngbyaceae-Leptolyngbya-Leptolyngbya_sp._NIES-3755-WP_068386078</t>
  </si>
  <si>
    <t>tig00001214_g7555.t1</t>
  </si>
  <si>
    <t>gi|957847955|ref|XP_014674476.1|</t>
  </si>
  <si>
    <t>Eukaryota-Metazoa-Priapulida-undef-undef-Priapulidae-Priapulus-Priapulus_caudatus-XP_014674476</t>
  </si>
  <si>
    <t>tig00001376_g8525.t1</t>
  </si>
  <si>
    <t>gi|298710263|emb|CBJ31886.1|</t>
  </si>
  <si>
    <t>Eukaryota-undef-Phaeophyceae-undef-Ectocarpales-Ectocarpaceae-Ectocarpus-Ectocarpus_siliculosus-CBJ31886</t>
  </si>
  <si>
    <t>tig00020710_g13325.t1</t>
  </si>
  <si>
    <t>gi|291000634|ref|XP_002682884.1|</t>
  </si>
  <si>
    <t>Eukaryota-undef-undef-Heterolobosea-Schizopyrenida-Vahlkampfiidae-Naegleria-Naegleria_gruberi-XP_002682884</t>
  </si>
  <si>
    <t>tig00021017_g17191.t1</t>
  </si>
  <si>
    <t>gi|1055144648|ref|WP_066891872.1|</t>
  </si>
  <si>
    <t>Bacteria-undef-Actinobacteria-Actinobacteria-Streptomycetales-Streptomycetaceae-Streptomyces-Streptomyces_thermoautotrophicus-WP_066891872</t>
  </si>
  <si>
    <t>tig00021168_g19106.t1</t>
  </si>
  <si>
    <t>gi|66814672|ref|XP_641515.1|</t>
  </si>
  <si>
    <t>Eukaryota-undef-undef-undef-Dictyosteliida-undef-Dictyostelium-Dictyostelium_discoideum-XP_641515</t>
  </si>
  <si>
    <t>tig00000241_g21038.t1</t>
  </si>
  <si>
    <t>gi|546326220|ref|XP_005718881.1|</t>
  </si>
  <si>
    <t>Eukaryota-undef-undef-Florideophyceae-Gigartinales-Gigartinaceae-Chondrus-Chondrus_crispus-XP_005718881</t>
  </si>
  <si>
    <t>tig00000443_g788.t1</t>
  </si>
  <si>
    <t>gi|663270392|ref|WP_030287037.1|</t>
  </si>
  <si>
    <t>Bacteria-undef-Actinobacteria-Actinobacteria-Streptomycetales-Streptomycetaceae-Streptomyces-Streptomyces_catenulae-WP_030287037</t>
  </si>
  <si>
    <t>tig00000718_g3708.t1</t>
  </si>
  <si>
    <t>gi|552834957|ref|XP_005848865.1|</t>
  </si>
  <si>
    <t>Eukaryota-Viridiplantae-Chlorophyta-Trebouxiophyceae-Chlorellales-Chlorellaceae-Chlorella-Chlorella_variabilis-XP_005848865</t>
  </si>
  <si>
    <t>tig00000113_g5633.t1</t>
  </si>
  <si>
    <t>tig00001042_g6587.t1</t>
  </si>
  <si>
    <t>tig00020629_g12369.t1</t>
  </si>
  <si>
    <t>tig00020904_g15255.t1</t>
  </si>
  <si>
    <t>gi|517106257|ref|WP_018295075.1|</t>
  </si>
  <si>
    <t>Bacteria-undef-Proteobacteria-Zetaproteobacteria-Mariprofundales-Mariprofundaceae-Mariprofundus-Mariprofundus_ferrooxydans-WP_018295075</t>
  </si>
  <si>
    <t>tig00021517_g22016.t1</t>
  </si>
  <si>
    <t>gi|443727159|gb|ELU14029.1|</t>
  </si>
  <si>
    <t>Eukaryota-Metazoa-Annelida-Polychaeta-Capitellida-Capitellidae-Capitella-Capitella_teleta-ELU14029</t>
  </si>
  <si>
    <t>tig00021621_g22983.t1</t>
  </si>
  <si>
    <t>tig00000718_g3709.t1</t>
  </si>
  <si>
    <t>tig00000829_g4671.t1</t>
  </si>
  <si>
    <t>gi|302803448|ref|XP_002983477.1|</t>
  </si>
  <si>
    <t>Eukaryota-Viridiplantae-Streptophyta-Lycopodiopsida-Selaginellales-Selaginellaceae-Selaginella-Selaginella_moellendorffii-XP_002983477</t>
  </si>
  <si>
    <t>tig00001042_g6588.t1</t>
  </si>
  <si>
    <t>tig00001214_g7557.t1</t>
  </si>
  <si>
    <t>gi|678340961|emb|CDW73686.1|</t>
  </si>
  <si>
    <t>Eukaryota-undef-undef-Spirotrichea-Sporadotrichida-Oxytrichidae-Stylonychia-Stylonychia_lemnae-CDW73686</t>
  </si>
  <si>
    <t>tig00020564_g11411.t1</t>
  </si>
  <si>
    <t>tig00020629_g12370.t1</t>
  </si>
  <si>
    <t>gi|828203574|ref|XP_012555982.1|</t>
  </si>
  <si>
    <t>Eukaryota-Metazoa-Cnidaria-Hydrozoa-Anthoathecata-Hydridae-Hydra-Hydra_vulgaris-XP_012555982</t>
  </si>
  <si>
    <t>tig00020941_g16227.t1</t>
  </si>
  <si>
    <t>gi|645270433|ref|XP_008240455.1|</t>
  </si>
  <si>
    <t>Eukaryota-Viridiplantae-Streptophyta-undef-Rosales-Rosaceae-Prunus-Prunus_mume-XP_008240455</t>
  </si>
  <si>
    <t>tig00021047_g18148.t1</t>
  </si>
  <si>
    <t>tig00021168_g19108.t1</t>
  </si>
  <si>
    <t>gi|727464432|ref|XP_010514070.1|</t>
  </si>
  <si>
    <t>Eukaryota-Viridiplantae-Streptophyta-undef-Brassicales-Brassicaceae-Camelina-Camelina_sativa-XP_010514070</t>
  </si>
  <si>
    <t>tig00000630_g2735.t1</t>
  </si>
  <si>
    <t>gi|1032643663|gb|OAQ25001.1|</t>
  </si>
  <si>
    <t>Eukaryota-Fungi-Mucoromycota-undef-Mortierellales-Mortierellaceae-Mortierella-Mortierella_elongata-OAQ25001</t>
  </si>
  <si>
    <t>tig00000718_g3710.t1</t>
  </si>
  <si>
    <t>gi|923122749|ref|XP_013754844.1|</t>
  </si>
  <si>
    <t>Eukaryota-undef-undef-undef-undef-Apusomonadidae-Thecamonas-Thecamonas_trahens-XP_013754844</t>
  </si>
  <si>
    <t>tig00000829_g4672.t1</t>
  </si>
  <si>
    <t>gi|926781734|ref|XP_013899341.1|</t>
  </si>
  <si>
    <t>Eukaryota-Viridiplantae-Chlorophyta-Chlorophyceae-Sphaeropleales-Selenastraceae-Monoraphidium-Monoraphidium_neglectum-XP_013899341</t>
  </si>
  <si>
    <t>tig00000113_g5635.t1</t>
  </si>
  <si>
    <t>gi|759688074|ref|WP_043404827.1|</t>
  </si>
  <si>
    <t>Bacteria-undef-Proteobacteria-Deltaproteobacteria-Myxococcales-Archangiaceae-Archangium-Archangium_violaceum-WP_043404827</t>
  </si>
  <si>
    <t>tig00001042_g6589.t1</t>
  </si>
  <si>
    <t>gi|484759862|ref|YP_007890471.1|</t>
  </si>
  <si>
    <t>Eukaryota-undef-undef-undef-undef-undef-Andalucia-Andalucia_godoyi-YP_007890471</t>
  </si>
  <si>
    <t>tig00001214_g7558.t1</t>
  </si>
  <si>
    <t>gi|443724554|gb|ELU12514.1|</t>
  </si>
  <si>
    <t>Eukaryota-Metazoa-Annelida-Polychaeta-Capitellida-Capitellidae-Capitella-Capitella_teleta-ELU12514</t>
  </si>
  <si>
    <t>tig00000147_g9503.t1</t>
  </si>
  <si>
    <t>gi|929274012|ref|XP_014013703.1|</t>
  </si>
  <si>
    <t>Eukaryota-Metazoa-Chordata-Actinopteri-Salmoniformes-Salmonidae-Salmo-Salmo_salar-XP_014013703</t>
  </si>
  <si>
    <t>tig00020564_g11412.t1</t>
  </si>
  <si>
    <t>tig00020825_g14282.t1</t>
  </si>
  <si>
    <t>gi|471214544|ref|XP_004261454.1|</t>
  </si>
  <si>
    <t>Eukaryota-undef-undef-undef-undef-Entamoebidae-Entamoeba-Entamoeba_invadens-XP_004261454</t>
  </si>
  <si>
    <t>tig00020941_g16228.t1</t>
  </si>
  <si>
    <t>gi|255074817|ref|XP_002501083.1|</t>
  </si>
  <si>
    <t>Eukaryota-Viridiplantae-Chlorophyta-Mamiellophyceae-Mamiellales-Mamiellaceae-Micromonas-Micromonas_commoda-XP_002501083</t>
  </si>
  <si>
    <t>tig00021017_g17194.t1</t>
  </si>
  <si>
    <t>gi|829189733|ref|XP_001023371.2|</t>
  </si>
  <si>
    <t>Eukaryota-undef-undef-Oligohymenophorea-Hymenostomatida-Tetrahymenidae-Tetrahymena-Tetrahymena_thermophila-XP_001023371</t>
  </si>
  <si>
    <t>tig00021168_g19109.t1</t>
  </si>
  <si>
    <t>tig00021312_g20078.t1</t>
  </si>
  <si>
    <t>gi|923134221|ref|XP_013760576.1|</t>
  </si>
  <si>
    <t>Eukaryota-undef-undef-undef-undef-Apusomonadidae-Thecamonas-Thecamonas_trahens-XP_013760576</t>
  </si>
  <si>
    <t>tig00021517_g22018.t1</t>
  </si>
  <si>
    <t>tig00000630_g2735.t2</t>
  </si>
  <si>
    <t>tig00000718_g3711.t1</t>
  </si>
  <si>
    <t>gi|654596509|ref|WP_028063477.1|</t>
  </si>
  <si>
    <t>Bacteria-undef-Actinobacteria-Thermoleophilia-Solirubrobacterales-Solirubrobacteraceae-Solirubrobacter-Solirubrobacter_soli-WP_028063477</t>
  </si>
  <si>
    <t>tig00000829_g4673.t1</t>
  </si>
  <si>
    <t>gi|1026757205|gb|OAE19517.1|</t>
  </si>
  <si>
    <t>Eukaryota-Viridiplantae-Streptophyta-Marchantiopsida-Marchantiales-Marchantiaceae-Marchantia-Marchantia_polymorpha-OAE19517</t>
  </si>
  <si>
    <t>tig00001042_g6590.t1</t>
  </si>
  <si>
    <t>gi|565398345|ref|XP_006364735.1|</t>
  </si>
  <si>
    <t>Eukaryota-Viridiplantae-Streptophyta-undef-Solanales-Solanaceae-Solanum-Solanum_tuberosum-XP_006364735</t>
  </si>
  <si>
    <t>tig00001376_g8529.t1</t>
  </si>
  <si>
    <t>tig00020629_g12372.t1</t>
  </si>
  <si>
    <t>tig00020710_g13329.t1</t>
  </si>
  <si>
    <t>gi|470515922|ref|XP_004352997.1|</t>
  </si>
  <si>
    <t>Eukaryota-undef-undef-undef-Longamoebia-Acanthamoebidae-Acanthamoeba-Acanthamoeba_castellanii-XP_004352997</t>
  </si>
  <si>
    <t>tig00020904_g15258.t1</t>
  </si>
  <si>
    <t>gi|813187257|ref|XP_012207437.1|</t>
  </si>
  <si>
    <t>Eukaryota-undef-undef-Oomycetes-Saprolegniales-Saprolegniaceae-Saprolegnia-Saprolegnia_parasitica-XP_012207437</t>
  </si>
  <si>
    <t>tig00020941_g16229.t1</t>
  </si>
  <si>
    <t>tig00021017_g17195.t1</t>
  </si>
  <si>
    <t>gi|727138898|emb|CEG78509.1|</t>
  </si>
  <si>
    <t>Eukaryota-Fungi-Mucoromycota-undef-Mucorales-Rhizopodaceae-Rhizopus-Rhizopus_microsporus-CEG78509</t>
  </si>
  <si>
    <t>tig00021312_g20079.t1</t>
  </si>
  <si>
    <t>gi|971514064|dbj|GAQ84119.1|</t>
  </si>
  <si>
    <t>Eukaryota-Viridiplantae-Streptophyta-Klebsormidiophyceae-Klebsormidiales-Klebsormidiaceae-Klebsormidium-Klebsormidium_flaccidum-GAQ84119</t>
  </si>
  <si>
    <t>tig00021621_g22986.t1</t>
  </si>
  <si>
    <t>tig00000545_g2016.t1</t>
  </si>
  <si>
    <t>gi|301122131|ref|XP_002908792.1|</t>
  </si>
  <si>
    <t>Eukaryota-undef-undef-Oomycetes-Peronosporales-undef-Phytophthora-Phytophthora_infestans-XP_002908792</t>
  </si>
  <si>
    <t>tig00000663_g2988.t1</t>
  </si>
  <si>
    <t>gi|496181867|ref|WP_008906374.1|</t>
  </si>
  <si>
    <t>Bacteria-undef-Proteobacteria-Betaproteobacteria-Burkholderiales-Comamonadaceae-Acidovorax-Acidovorax_sp._NO-1-WP_008906374</t>
  </si>
  <si>
    <t>tig00000851_g4919.t1</t>
  </si>
  <si>
    <t>gi|545701248|ref|XP_005702959.1|</t>
  </si>
  <si>
    <t>Eukaryota-undef-undef-Bangiophyceae-Cyanidiales-Cyanidiaceae-Galdieria-Galdieria_sulphuraria-XP_005702959</t>
  </si>
  <si>
    <t>tig00001086_g6846.t1</t>
  </si>
  <si>
    <t>gi|499243839|ref|WP_010941379.1|</t>
  </si>
  <si>
    <t>Bacteria-undef-Proteobacteria-Deltaproteobacteria-Desulfuromonadales-Geobacteraceae-Geobacter-Geobacter_sulfurreducens-WP_010941379</t>
  </si>
  <si>
    <t>tig00001254_g7813.t1</t>
  </si>
  <si>
    <t>tig00000042_g15510.t1</t>
  </si>
  <si>
    <t>gi|470457321|ref|XP_004341127.1|</t>
  </si>
  <si>
    <t>Eukaryota-undef-undef-undef-Longamoebia-Acanthamoebidae-Acanthamoeba-Acanthamoeba_castellanii-XP_004341127</t>
  </si>
  <si>
    <t>tig00021222_g19363.t1</t>
  </si>
  <si>
    <t>gi|504041053|ref|WP_014275047.1|</t>
  </si>
  <si>
    <t>Bacteria-undef-Cyanobacteria-undef-Oscillatoriales-Microcoleaceae-Arthrospira-Arthrospira_platensis-WP_014275047</t>
  </si>
  <si>
    <t>tig00021332_g20329.t1</t>
  </si>
  <si>
    <t>tig00000507_g1763.t1</t>
  </si>
  <si>
    <t>gi|564370835|ref|XP_006245961.1|</t>
  </si>
  <si>
    <t>Eukaryota-Metazoa-Chordata-Mammalia-Rodentia-Muridae-Rattus-Rattus_norvegicus-XP_006245961</t>
  </si>
  <si>
    <t>tig00000632_g2736.t1</t>
  </si>
  <si>
    <t>tig00001042_g6591.t1</t>
  </si>
  <si>
    <t>gi|663251492|ref|XP_008488948.1|</t>
  </si>
  <si>
    <t>Eukaryota-Metazoa-Chordata-Aves-Trochiliformes-Trochilidae-Calypte-Calypte_anna-XP_008488948</t>
  </si>
  <si>
    <t>tig00001214_g7560.t1</t>
  </si>
  <si>
    <t>gi|971519518|dbj|GAQ78682.1|</t>
  </si>
  <si>
    <t>Eukaryota-Viridiplantae-Streptophyta-Klebsormidiophyceae-Klebsormidiales-Klebsormidiaceae-Klebsormidium-Klebsormidium_flaccidum-GAQ78682</t>
  </si>
  <si>
    <t>tig00001376_g8530.t1</t>
  </si>
  <si>
    <t>tig00000147_g9505.t1</t>
  </si>
  <si>
    <t>gi|497735440|ref|WP_010049624.1|</t>
  </si>
  <si>
    <t>Bacteria-undef-Planctomycetes-Planctomycetia-Planctomycetales-Gemmataceae-Gemmata-Gemmata_obscuriglobus-WP_010049624</t>
  </si>
  <si>
    <t>tig00020941_g16229.t2</t>
  </si>
  <si>
    <t>tig00021017_g17196.t1</t>
  </si>
  <si>
    <t>gi|145505561|ref|XP_001438747.1|</t>
  </si>
  <si>
    <t>Eukaryota-undef-undef-Oligohymenophorea-Peniculida-Parameciidae-Paramecium-Paramecium_tetraurelia-XP_001438747</t>
  </si>
  <si>
    <t>tig00021168_g19111.t1</t>
  </si>
  <si>
    <t>gi|938301188|gb|KPQ34730.1|</t>
  </si>
  <si>
    <t>Bacteria-undef-Cyanobacteria-undef-Synechococcales-Leptolyngbyaceae-Phormidesmis-Phormidesmis_priestleyi-KPQ34730</t>
  </si>
  <si>
    <t>tig00021312_g20080.t1</t>
  </si>
  <si>
    <t>gi|848885235|ref|XP_012842869.1|</t>
  </si>
  <si>
    <t>Eukaryota-Viridiplantae-Streptophyta-undef-Lamiales-Phrymaceae-Erythranthe-Erythranthe_guttata-XP_012842869</t>
  </si>
  <si>
    <t>tig00000241_g21043.t1</t>
  </si>
  <si>
    <t>gi|198431715|ref|XP_002127949.1|</t>
  </si>
  <si>
    <t>Eukaryota-Metazoa-Chordata-Ascidiacea-Enterogona-Cionidae-Ciona-Ciona_intestinalis-XP_002127949</t>
  </si>
  <si>
    <t>tig00021621_g22987.t1</t>
  </si>
  <si>
    <t>gi|1045850493|ref|WP_065536853.1|</t>
  </si>
  <si>
    <t>Bacteria-undef-Firmicutes-Bacilli-Bacillales-Planococcaceae-Planococcus-Planococcus_antarcticus-WP_065536853</t>
  </si>
  <si>
    <t>tig00000507_g1764.t1</t>
  </si>
  <si>
    <t>gi|167523773|ref|XP_001746223.1|</t>
  </si>
  <si>
    <t>Eukaryota-undef-undef-undef-Choanoflagellida-Salpingoecidae-Monosiga-Monosiga_brevicollis-XP_001746223</t>
  </si>
  <si>
    <t>tig00000632_g2737.t1</t>
  </si>
  <si>
    <t>tig00000718_g3713.t1</t>
  </si>
  <si>
    <t>gi|720079087|ref|XP_010241556.1|</t>
  </si>
  <si>
    <t>Eukaryota-Viridiplantae-Streptophyta-undef-Proteales-Nelumbonaceae-Nelumbo-Nelumbo_nucifera-XP_010241556</t>
  </si>
  <si>
    <t>tig00000829_g4675.t1</t>
  </si>
  <si>
    <t>gi|972986526|ref|XP_015209329.1|</t>
  </si>
  <si>
    <t>Eukaryota-Metazoa-Chordata-Actinopteri-Semionotiformes-Lepisosteidae-Lepisosteus-Lepisosteus_oculatus-XP_015209329</t>
  </si>
  <si>
    <t>tig00000113_g5638.t1</t>
  </si>
  <si>
    <t>tig00001214_g7561.t1</t>
  </si>
  <si>
    <t>tig00001376_g8531.t1</t>
  </si>
  <si>
    <t>gi|632952424|ref|XP_007891844.1|</t>
  </si>
  <si>
    <t>Eukaryota-Metazoa-Chordata-Chondrichthyes-Chimaeriformes-Callorhinchidae-Callorhinchus-Callorhinchus_milii-XP_007891844</t>
  </si>
  <si>
    <t>tig00020545_g10453.t1</t>
  </si>
  <si>
    <t>tig00020904_g15260.t1</t>
  </si>
  <si>
    <t>gi|470521073|ref|XP_004353674.1|</t>
  </si>
  <si>
    <t>Eukaryota-undef-undef-undef-Longamoebia-Acanthamoebidae-Acanthamoeba-Acanthamoeba_castellanii-XP_004353674</t>
  </si>
  <si>
    <t>tig00020941_g16230.t1</t>
  </si>
  <si>
    <t>gi|671694498|emb|CDS09223.1|</t>
  </si>
  <si>
    <t>Eukaryota-Fungi-Mucoromycota-undef-Mucorales-Lichtheimiaceae-Lichtheimia-Lichtheimia_ramosa-CDS09223</t>
  </si>
  <si>
    <t>tig00000241_g21044.t1</t>
  </si>
  <si>
    <t>gi|260808570|ref|XP_002599080.1|</t>
  </si>
  <si>
    <t>Eukaryota-Metazoa-Chordata-undef-undef-Branchiostomidae-Branchiostoma-Branchiostoma_floridae-XP_002599080</t>
  </si>
  <si>
    <t>tig00021621_g22988.t1</t>
  </si>
  <si>
    <t>tig00000444_g794.t1</t>
  </si>
  <si>
    <t>tig00000507_g1765.t1</t>
  </si>
  <si>
    <t>gi|505032167|ref|WP_015219269.1|</t>
  </si>
  <si>
    <t>Bacteria-undef-Cyanobacteria-undef-Chroococcales-Cyanobacteriaceae-Cyanobacterium-Cyanobacterium_aponinum-WP_015219269</t>
  </si>
  <si>
    <t>tig00000632_g2738.t1</t>
  </si>
  <si>
    <t>gi|672818259|gb|KFH63161.1|</t>
  </si>
  <si>
    <t>Eukaryota-Fungi-Mucoromycota-undef-Mortierellales-Mortierellaceae-Mortierella-Mortierella_verticillata-KFH63161</t>
  </si>
  <si>
    <t>tig00000718_g3714.t1</t>
  </si>
  <si>
    <t>gi|168010644|ref|XP_001758014.1|</t>
  </si>
  <si>
    <t>Eukaryota-Viridiplantae-Streptophyta-Bryopsida-Funariales-Funariaceae-Physcomitrella-Physcomitrella_patens-XP_001758014</t>
  </si>
  <si>
    <t>tig00001042_g6593.t1</t>
  </si>
  <si>
    <t>tig00001214_g7562.t1</t>
  </si>
  <si>
    <t>gi|1040824078|ref|XP_017259151.1|</t>
  </si>
  <si>
    <t>Eukaryota-Viridiplantae-Streptophyta-undef-Apiales-Apiaceae-Daucus-Daucus_carota-XP_017259151</t>
  </si>
  <si>
    <t>tig00001376_g8532.t1</t>
  </si>
  <si>
    <t>gi|1003386213|dbj|BAU66037.1|</t>
  </si>
  <si>
    <t>Bacteria-undef-Cyanobacteria-undef-Pleurocapsales-Dermocarpellaceae-Stanieria-Stanieria_sp._NIES-3757-BAU66037</t>
  </si>
  <si>
    <t>tig00020904_g15261.t1</t>
  </si>
  <si>
    <t>gi|1054033257|ref|WP_066134838.1|</t>
  </si>
  <si>
    <t>Bacteria-undef-Proteobacteria-Alphaproteobacteria-Rhodospirillales-Rhodospirillaceae-Haematospirillum-Haematospirillum_jordaniae-WP_066134838</t>
  </si>
  <si>
    <t>tig00021168_g19113.t1</t>
  </si>
  <si>
    <t>gi|330798183|ref|XP_003287134.1|</t>
  </si>
  <si>
    <t>Eukaryota-undef-undef-undef-Dictyosteliida-undef-Dictyostelium-Dictyostelium_purpureum-XP_003287134</t>
  </si>
  <si>
    <t>tig00000241_g21045.t1</t>
  </si>
  <si>
    <t>gi|919024199|ref|XP_013395983.1|</t>
  </si>
  <si>
    <t>Eukaryota-Metazoa-Brachiopoda-Lingulata-Lingulida-Lingulidae-Lingula-Lingula_anatina-XP_013395983</t>
  </si>
  <si>
    <t>tig00021518_g22022.t1</t>
  </si>
  <si>
    <t>gi|470431999|ref|XP_004338454.1|</t>
  </si>
  <si>
    <t>Eukaryota-undef-undef-undef-Longamoebia-Acanthamoebidae-Acanthamoeba-Acanthamoeba_castellanii-XP_004338454</t>
  </si>
  <si>
    <t>tig00000396_g24893.t1</t>
  </si>
  <si>
    <t>tig00000444_g795.t1</t>
  </si>
  <si>
    <t>gi|321476473|gb|EFX87434.1|</t>
  </si>
  <si>
    <t>Eukaryota-Metazoa-Arthropoda-Branchiopoda-Diplostraca-Daphniidae-Daphnia-Daphnia_pulex-EFX87434</t>
  </si>
  <si>
    <t>tig00000632_g2739.t1</t>
  </si>
  <si>
    <t>gi|698825155|ref|XP_009845606.1|</t>
  </si>
  <si>
    <t>Eukaryota-undef-undef-Oomycetes-Saprolegniales-Saprolegniaceae-Aphanomyces-Aphanomyces_astaci-XP_009845606</t>
  </si>
  <si>
    <t>tig00000113_g5640.t1</t>
  </si>
  <si>
    <t>gi|546312369|ref|XP_005714951.1|</t>
  </si>
  <si>
    <t>Eukaryota-undef-undef-Florideophyceae-Gigartinales-Gigartinaceae-Chondrus-Chondrus_crispus-XP_005714951</t>
  </si>
  <si>
    <t>tig00001042_g6593.t2</t>
  </si>
  <si>
    <t>tig00001376_g8533.t1</t>
  </si>
  <si>
    <t>gi|553309428|ref|WP_023054477.1|</t>
  </si>
  <si>
    <t>Bacteria-undef-Firmicutes-Negativicutes-Veillonellales-Veillonellaceae-Megasphaera-Megasphaera_sp._BV3C16-1-WP_023054477</t>
  </si>
  <si>
    <t>tig00000147_g9508.t1</t>
  </si>
  <si>
    <t>gi|1005476985|ref|XP_015775256.1|</t>
  </si>
  <si>
    <t>Eukaryota-Metazoa-Cnidaria-Anthozoa-Scleractinia-Acroporidae-Acropora-Acropora_digitifera-XP_015775256</t>
  </si>
  <si>
    <t>tig00020710_g13333.t1</t>
  </si>
  <si>
    <t>gi|1040989524|ref|WP_065188749.1|</t>
  </si>
  <si>
    <t>Bacteria-undef-Proteobacteria-Gammaproteobacteria-Alteromonadales-Shewanellaceae-Shewanella-Shewanella_sp._Alg231_23-WP_065188749</t>
  </si>
  <si>
    <t>tig00020904_g15262.t1</t>
  </si>
  <si>
    <t>gi|595453301|gb|EXX60113.1|</t>
  </si>
  <si>
    <t>Eukaryota-Fungi-Mucoromycota-Glomeromycetes-Glomerales-Glomeraceae-Rhizophagus-Rhizophagus_irregularis-EXX60113</t>
  </si>
  <si>
    <t>tig00020941_g16232.t1</t>
  </si>
  <si>
    <t>gi|544213946|ref|XP_005537120.1|</t>
  </si>
  <si>
    <t>Eukaryota-undef-undef-Bangiophyceae-Cyanidiales-Cyanidiaceae-Cyanidioschyzon-Cyanidioschyzon_merolae-XP_005537120</t>
  </si>
  <si>
    <t>tig00021017_g17199.t1</t>
  </si>
  <si>
    <t>gi|1026776904|gb|OAE35528.1|</t>
  </si>
  <si>
    <t>Eukaryota-Viridiplantae-Streptophyta-Marchantiopsida-Marchantiales-Marchantiaceae-Marchantia-Marchantia_polymorpha-OAE35528</t>
  </si>
  <si>
    <t>tig00021168_g19114.t1</t>
  </si>
  <si>
    <t>gi|729338800|ref|XP_010539322.1|</t>
  </si>
  <si>
    <t>Eukaryota-Viridiplantae-Streptophyta-undef-Brassicales-Cleomaceae-Tarenaya-Tarenaya_hassleriana-XP_010539322</t>
  </si>
  <si>
    <t>tig00021312_g20083.t1</t>
  </si>
  <si>
    <t>gi|971510706|dbj|GAQ87498.1|</t>
  </si>
  <si>
    <t>Eukaryota-Viridiplantae-Streptophyta-Klebsormidiophyceae-Klebsormidiales-Klebsormidiaceae-Klebsormidium-Klebsormidium_flaccidum-GAQ87498</t>
  </si>
  <si>
    <t>tig00000241_g21046.t1</t>
  </si>
  <si>
    <t>gi|857973515|emb|CEP00301.1|</t>
  </si>
  <si>
    <t>Eukaryota-undef-undef-undef-undef-Plasmodiophoridae-Plasmodiophora-Plasmodiophora_brassicae-CEP00301</t>
  </si>
  <si>
    <t>tig00021518_g22023.t1</t>
  </si>
  <si>
    <t>gi|147902170|ref|NP_001086026.1|</t>
  </si>
  <si>
    <t>Eukaryota-Metazoa-Chordata-Amphibia-Anura-Pipidae-Xenopus-Xenopus_laevis-NP_001086026</t>
  </si>
  <si>
    <t>tig00000396_g24894.t1</t>
  </si>
  <si>
    <t>gi|595447225|gb|EXX56981.1|</t>
  </si>
  <si>
    <t>Eukaryota-Fungi-Mucoromycota-Glomeromycetes-Glomerales-Glomeraceae-Rhizophagus-Rhizophagus_irregularis-EXX56981</t>
  </si>
  <si>
    <t>tig00000829_g4678.t1</t>
  </si>
  <si>
    <t>gi|917287406|ref|WP_051894118.1|</t>
  </si>
  <si>
    <t>Bacteria-undef-Actinobacteria-Actinobacteria-Corynebacteriales-Corynebacteriaceae-Corynebacterium-Corynebacterium_jeikeium-WP_051894118</t>
  </si>
  <si>
    <t>tig00000113_g5641.t1</t>
  </si>
  <si>
    <t>gi|1013938353|gb|KYQ92045.1|</t>
  </si>
  <si>
    <t>Eukaryota-undef-undef-undef-Dictyosteliida-undef-Dictyostelium-Dictyostelium_lacteum-KYQ92045</t>
  </si>
  <si>
    <t>tig00001376_g8534.t1</t>
  </si>
  <si>
    <t>gi|1001613484|gb|KXS17239.1|</t>
  </si>
  <si>
    <t>Eukaryota-Fungi-Chytridiomycota-Monoblepharidomycetes-Monoblepharidales-Gonapodyaceae-Gonapodya-Gonapodya_prolifera-KXS17239</t>
  </si>
  <si>
    <t>tig00000147_g9509.t1</t>
  </si>
  <si>
    <t>tig00020710_g13333.t2</t>
  </si>
  <si>
    <t>gi|501279833|ref|WP_012322851.1|</t>
  </si>
  <si>
    <t>Bacteria-undef-Proteobacteria-Gammaproteobacteria-Alteromonadales-Shewanellaceae-Shewanella-Shewanella_woodyi-WP_012322851</t>
  </si>
  <si>
    <t>tig00020941_g16233.t1</t>
  </si>
  <si>
    <t>gi|971514194|dbj|GAQ84035.1|</t>
  </si>
  <si>
    <t>Eukaryota-Viridiplantae-Streptophyta-Klebsormidiophyceae-Klebsormidiales-Klebsormidiaceae-Klebsormidium-Klebsormidium_flaccidum-GAQ84035</t>
  </si>
  <si>
    <t>tig00021168_g19115.t1</t>
  </si>
  <si>
    <t>tig00021312_g20084.t1</t>
  </si>
  <si>
    <t>gi|936607491|ref|XP_014217725.1|</t>
  </si>
  <si>
    <t>Eukaryota-Metazoa-Arthropoda-Insecta-Hymenoptera-Encyrtidae-Copidosoma-Copidosoma_floridanum-XP_014217725</t>
  </si>
  <si>
    <t>tig00000241_g21047.t1</t>
  </si>
  <si>
    <t>gi|1049241662|ref|XP_017559771.1|</t>
  </si>
  <si>
    <t>Eukaryota-Metazoa-Chordata-Actinopteri-Characiformes-Serrasalmidae-Pygocentrus-Pygocentrus_nattereri-XP_017559771</t>
  </si>
  <si>
    <t>tig00021622_g22991.t1</t>
  </si>
  <si>
    <t>gi|985422670|ref|XP_015376790.1|</t>
  </si>
  <si>
    <t>Eukaryota-Metazoa-Arthropoda-Insecta-Hemiptera-Aphididae-Diuraphis-Diuraphis_noxia-XP_015376790</t>
  </si>
  <si>
    <t>tig00000444_g797.t1</t>
  </si>
  <si>
    <t>gi|922860752|gb|KOO28597.1|</t>
  </si>
  <si>
    <t>Eukaryota-undef-undef-undef-Prymnesiales-Chrysochromulinaceae-Chrysochromulina-Chrysochromulina_sp._CCMP291-KOO28597</t>
  </si>
  <si>
    <t>tig00000632_g2741.t1</t>
  </si>
  <si>
    <t>gi|643860045|ref|WP_025264073.1|</t>
  </si>
  <si>
    <t>Bacteria-undef-Proteobacteria-Alphaproteobacteria-Rickettsiales-Anaplasmataceae-Wolbachia-Wolbachia_endosymbiont_of_Onchocerca_volvulus-WP_025264073</t>
  </si>
  <si>
    <t>tig00000718_g3717.t1</t>
  </si>
  <si>
    <t>gi|518928053|ref|WP_020083928.1|</t>
  </si>
  <si>
    <t>Bacteria-undef-Proteobacteria-Alphaproteobacteria-Rhizobiales-Hyphomicrobiaceae-Hyphomicrobium-Hyphomicrobium_zavarzinii-WP_020083928</t>
  </si>
  <si>
    <t>tig00001042_g6595.t1</t>
  </si>
  <si>
    <t>gi|966672843|gb|KTG06224.1|</t>
  </si>
  <si>
    <t>Eukaryota-Metazoa-Chordata-Actinopteri-Cypriniformes-Cyprinidae-Cyprinus-Cyprinus_carpio-KTG06224</t>
  </si>
  <si>
    <t>tig00020564_g11419.t1</t>
  </si>
  <si>
    <t>gi|726998535|ref|XP_010389525.1|</t>
  </si>
  <si>
    <t>Eukaryota-Metazoa-Chordata-Aves-Passeriformes-Corvidae-Corvus-Corvus_cornix-XP_010389525</t>
  </si>
  <si>
    <t>tig00020710_g13334.t1</t>
  </si>
  <si>
    <t>gi|546326181|ref|XP_005718868.1|</t>
  </si>
  <si>
    <t>Eukaryota-undef-undef-Florideophyceae-Gigartinales-Gigartinaceae-Chondrus-Chondrus_crispus-XP_005718868</t>
  </si>
  <si>
    <t>tig00020904_g15264.t1</t>
  </si>
  <si>
    <t>gi|659072816|ref|XP_008467109.1|</t>
  </si>
  <si>
    <t>Eukaryota-Viridiplantae-Streptophyta-undef-Cucurbitales-Cucurbitaceae-Cucumis-Cucumis_melo-XP_008467109</t>
  </si>
  <si>
    <t>tig00020941_g16234.t1</t>
  </si>
  <si>
    <t>gi|751571747|ref|WP_041040614.1|</t>
  </si>
  <si>
    <t>Bacteria-undef-Cyanobacteria-undef-Nostocales-Tolypothrichaceae-Tolypothrix-Tolypothrix_campylonemoides-WP_041040614</t>
  </si>
  <si>
    <t>tig00021168_g19116.t1</t>
  </si>
  <si>
    <t>gi|802768930|ref|XP_012090217.1|</t>
  </si>
  <si>
    <t>Eukaryota-Viridiplantae-Streptophyta-undef-Malpighiales-Euphorbiaceae-Jatropha-Jatropha_curcas-XP_012090217</t>
  </si>
  <si>
    <t>tig00021312_g20085.t1</t>
  </si>
  <si>
    <t>gi|501736396|ref|WP_012629822.1|</t>
  </si>
  <si>
    <t>Bacteria-undef-Cyanobacteria-undef-Oscillatoriales-Cyanothecaceae-Cyanothece-Cyanothece_sp._PCC_7425-WP_012629822</t>
  </si>
  <si>
    <t>tig00000396_g24896.t1</t>
  </si>
  <si>
    <t>gi|1026954083|ref|XP_016612155.1|</t>
  </si>
  <si>
    <t>Eukaryota-Fungi-Chytridiomycota-Chytridiomycetes-Spizellomycetales-Spizellomycetaceae-Spizellomyces-Spizellomyces_punctatus-XP_016612155</t>
  </si>
  <si>
    <t>tig00000632_g2742.t1</t>
  </si>
  <si>
    <t>gi|569416227|gb|ETO26696.1|</t>
  </si>
  <si>
    <t>Eukaryota-undef-undef-undef-undef-Reticulomyxidae-Reticulomyxa-Reticulomyxa_filosa-ETO26696</t>
  </si>
  <si>
    <t>tig00000718_g3718.t1</t>
  </si>
  <si>
    <t>gi|545702834|ref|XP_005703745.1|</t>
  </si>
  <si>
    <t>Eukaryota-undef-undef-Bangiophyceae-Cyanidiales-Cyanidiaceae-Galdieria-Galdieria_sulphuraria-XP_005703745</t>
  </si>
  <si>
    <t>tig00001215_g7566.t1</t>
  </si>
  <si>
    <t>gi|1026763687|gb|OAE24655.1|</t>
  </si>
  <si>
    <t>Eukaryota-Viridiplantae-Streptophyta-Marchantiopsida-Marchantiales-Marchantiaceae-Marchantia-Marchantia_polymorpha-OAE24655</t>
  </si>
  <si>
    <t>tig00001376_g8536.t1</t>
  </si>
  <si>
    <t>gi|321470464|gb|EFX81440.1|</t>
  </si>
  <si>
    <t>Eukaryota-Metazoa-Arthropoda-Branchiopoda-Diplostraca-Daphniidae-Daphnia-Daphnia_pulex-EFX81440</t>
  </si>
  <si>
    <t>tig00020564_g11420.t1</t>
  </si>
  <si>
    <t>gi|971510481|dbj|GAQ87738.1|</t>
  </si>
  <si>
    <t>Eukaryota-Viridiplantae-Streptophyta-Klebsormidiophyceae-Klebsormidiales-Klebsormidiaceae-Klebsormidium-Klebsormidium_flaccidum-GAQ87738</t>
  </si>
  <si>
    <t>tig00020710_g13335.t1</t>
  </si>
  <si>
    <t>tig00020941_g16235.t1</t>
  </si>
  <si>
    <t>gi|113610995|dbj|BAF21373.1|</t>
  </si>
  <si>
    <t>Eukaryota-Viridiplantae-Streptophyta-Liliopsida-Poales-Poaceae-Oryza-Oryza_sativa-BAF21373</t>
  </si>
  <si>
    <t>tig00021312_g20086.t1</t>
  </si>
  <si>
    <t>gi|432930178|ref|XP_004081359.1|</t>
  </si>
  <si>
    <t>Eukaryota-Metazoa-Chordata-Actinopteri-Beloniformes-Adrianichthyidae-Oryzias-Oryzias_latipes-XP_004081359</t>
  </si>
  <si>
    <t>tig00000241_g21049.t1</t>
  </si>
  <si>
    <t>gi|672819821|gb|KFH64719.1|</t>
  </si>
  <si>
    <t>Eukaryota-Fungi-Mucoromycota-undef-Mortierellales-Mortierellaceae-Mortierella-Mortierella_verticillata-KFH64719</t>
  </si>
  <si>
    <t>tig00021518_g22026.t1</t>
  </si>
  <si>
    <t>gi|546297814|ref|XP_005710332.1|</t>
  </si>
  <si>
    <t>Eukaryota-undef-undef-Florideophyceae-Gigartinales-Gigartinaceae-Chondrus-Chondrus_crispus-XP_005710332</t>
  </si>
  <si>
    <t>tig00000310_g23945.t1</t>
  </si>
  <si>
    <t>gi|1021059830|emb|SAM04000.1|</t>
  </si>
  <si>
    <t>Eukaryota-Fungi-Mucoromycota-undef-Mucorales-Cunninghamellaceae-Absidia-Absidia_glauca-SAM04000</t>
  </si>
  <si>
    <t>tig00000396_g24897.t1</t>
  </si>
  <si>
    <t>gi|85680268|gb|ABC72320.1|</t>
  </si>
  <si>
    <t>Eukaryota-Metazoa-Arthropoda-Insecta-Lepidoptera-Noctuidae-Spodoptera-Spodoptera_litura-ABC72320</t>
  </si>
  <si>
    <t>tig00000444_g799.t1</t>
  </si>
  <si>
    <t>gi|1026959479|ref|XP_016611284.1|</t>
  </si>
  <si>
    <t>Eukaryota-Fungi-Chytridiomycota-Chytridiomycetes-Spizellomycetales-Spizellomycetaceae-Spizellomyces-Spizellomyces_punctatus-XP_016611284</t>
  </si>
  <si>
    <t>tig00000632_g2743.t1</t>
  </si>
  <si>
    <t>gi|500104312|ref|WP_011780319.1|</t>
  </si>
  <si>
    <t>Bacteria-undef-Actinobacteria-Actinobacteria-Corynebacteriales-Mycobacteriaceae-Mycobacterium-undef-WP_011780319</t>
  </si>
  <si>
    <t>tig00000718_g3719.t1</t>
  </si>
  <si>
    <t>gi|1035914021|gb|OAY43614.1|</t>
  </si>
  <si>
    <t>Eukaryota-Viridiplantae-Streptophyta-undef-Malpighiales-Euphorbiaceae-Manihot-Manihot_esculenta-OAY43614</t>
  </si>
  <si>
    <t>tig00000829_g4681.t1</t>
  </si>
  <si>
    <t>tig00001042_g6597.t1</t>
  </si>
  <si>
    <t>tig00001376_g8537.t1</t>
  </si>
  <si>
    <t>gi|567168501|ref|XP_006398397.1|</t>
  </si>
  <si>
    <t>Eukaryota-Viridiplantae-Streptophyta-undef-Brassicales-Brassicaceae-Eutrema-Eutrema_salsugineum-XP_006398397</t>
  </si>
  <si>
    <t>tig00020545_g10459.t1</t>
  </si>
  <si>
    <t>tig00020564_g11421.t1</t>
  </si>
  <si>
    <t>gi|936715431|ref|XP_014235649.1|</t>
  </si>
  <si>
    <t>Eukaryota-Metazoa-Arthropoda-Insecta-Hymenoptera-Trichogrammatidae-Trichogramma-Trichogramma_pretiosum-XP_014235649</t>
  </si>
  <si>
    <t>tig00020710_g13335.t2</t>
  </si>
  <si>
    <t>tig00020825_g14291.t1</t>
  </si>
  <si>
    <t>gi|545374167|ref|XP_005651394.1|</t>
  </si>
  <si>
    <t>Eukaryota-Viridiplantae-Chlorophyta-Trebouxiophyceae-undef-Coccomyxaceae-Coccomyxa-Coccomyxa_subellipsoidea-XP_005651394</t>
  </si>
  <si>
    <t>tig00020904_g15266.t1</t>
  </si>
  <si>
    <t>gi|544218577|ref|XP_005539432.1|</t>
  </si>
  <si>
    <t>Eukaryota-undef-undef-Bangiophyceae-Cyanidiales-Cyanidiaceae-Cyanidioschyzon-Cyanidioschyzon_merolae-XP_005539432</t>
  </si>
  <si>
    <t>tig00020941_g16236.t1</t>
  </si>
  <si>
    <t>gi|913332415|ref|XP_013197834.1|</t>
  </si>
  <si>
    <t>Eukaryota-Metazoa-Arthropoda-Insecta-Lepidoptera-Pyralidae-Amyelois-Amyelois_transitella-XP_013197834</t>
  </si>
  <si>
    <t>tig00021017_g17202.t1</t>
  </si>
  <si>
    <t>gi|971508900|dbj|GAQ89310.1|</t>
  </si>
  <si>
    <t>Eukaryota-Viridiplantae-Streptophyta-Klebsormidiophyceae-Klebsormidiales-Klebsormidiaceae-Klebsormidium-Klebsormidium_flaccidum-GAQ89310</t>
  </si>
  <si>
    <t>tig00021312_g20087.t1</t>
  </si>
  <si>
    <t>gi|1021557657|ref|XP_016170150.1|</t>
  </si>
  <si>
    <t>Eukaryota-Viridiplantae-Streptophyta-undef-Fabales-Fabaceae-Arachis-Arachis_ipaensis-XP_016170150</t>
  </si>
  <si>
    <t>tig00000632_g2744.t1</t>
  </si>
  <si>
    <t>gi|831775919|ref|XP_012754644.1|</t>
  </si>
  <si>
    <t>Eukaryota-undef-undef-undef-Dictyosteliida-undef-Acytostelium-Acytostelium_subglobosum-XP_012754644</t>
  </si>
  <si>
    <t>tig00000718_g3720.t1</t>
  </si>
  <si>
    <t>gi|342182184|emb|CCC91663.1|</t>
  </si>
  <si>
    <t>Eukaryota-undef-undef-undef-Kinetoplastida-Trypanosomatidae-Trypanosoma-Trypanosoma_congolense-CCC91663</t>
  </si>
  <si>
    <t>tig00000829_g4682.t1</t>
  </si>
  <si>
    <t>tig00001042_g6598.t1</t>
  </si>
  <si>
    <t>tig00001215_g7568.t1</t>
  </si>
  <si>
    <t>gi|750934505|gb|KIJ92722.1|</t>
  </si>
  <si>
    <t>Eukaryota-Fungi-Basidiomycota-Agaricomycetes-Agaricales-Tricholomataceae-Laccaria-Laccaria_amethystina-KIJ92722</t>
  </si>
  <si>
    <t>tig00000147_g9513.t1</t>
  </si>
  <si>
    <t>gi|1032647952|gb|OAQ29248.1|</t>
  </si>
  <si>
    <t>Eukaryota-Fungi-Mucoromycota-undef-Mortierellales-Mortierellaceae-Mortierella-Mortierella_elongata-OAQ29248</t>
  </si>
  <si>
    <t>tig00020564_g11422.t1</t>
  </si>
  <si>
    <t>gi|551544572|ref|XP_005760328.1|</t>
  </si>
  <si>
    <t>Eukaryota-undef-undef-undef-Isochrysidales-Noelaerhabdaceae-Emiliania-Emiliania_huxleyi-XP_005760328</t>
  </si>
  <si>
    <t>tig00020825_g14291.t2</t>
  </si>
  <si>
    <t>tig00020904_g15267.t1</t>
  </si>
  <si>
    <t>gi|678337220|emb|CDW75586.1|</t>
  </si>
  <si>
    <t>Eukaryota-undef-undef-Spirotrichea-Sporadotrichida-Oxytrichidae-Stylonychia-Stylonychia_lemnae-CDW75586</t>
  </si>
  <si>
    <t>tig00020941_g16237.t1</t>
  </si>
  <si>
    <t>tig00021017_g17203.t1</t>
  </si>
  <si>
    <t>gi|918609945|ref|XP_013373523.1|</t>
  </si>
  <si>
    <t>Eukaryota-Metazoa-Chordata-Mammalia-Rodentia-Chinchillidae-Chinchilla-Chinchilla_lanigera-XP_013373523</t>
  </si>
  <si>
    <t>tig00021168_g19119.t1</t>
  </si>
  <si>
    <t>gi|302807845|ref|XP_002985616.1|</t>
  </si>
  <si>
    <t>Eukaryota-Viridiplantae-Streptophyta-Lycopodiopsida-Selaginellales-Selaginellaceae-Selaginella-Selaginella_moellendorffii-XP_002985616</t>
  </si>
  <si>
    <t>tig00000241_g21051.t1</t>
  </si>
  <si>
    <t>gi|242021411|ref|XP_002431138.1|</t>
  </si>
  <si>
    <t>Eukaryota-Metazoa-Arthropoda-Insecta-Phthiraptera-Pediculidae-Pediculus-Pediculus_humanus-XP_002431138</t>
  </si>
  <si>
    <t>tig00000396_g24899.t1</t>
  </si>
  <si>
    <t>tig00000444_g801.t1</t>
  </si>
  <si>
    <t>gi|552923056|gb|ESA07172.1|</t>
  </si>
  <si>
    <t>Eukaryota-Fungi-Mucoromycota-Glomeromycetes-Glomerales-Glomeraceae-Rhizophagus-Rhizophagus_irregularis-ESA07172</t>
  </si>
  <si>
    <t>tig00000718_g3721.t1</t>
  </si>
  <si>
    <t>gi|470483305|ref|XP_004343963.1|</t>
  </si>
  <si>
    <t>Eukaryota-undef-undef-undef-Longamoebia-Acanthamoebidae-Acanthamoeba-Acanthamoeba_castellanii-XP_004343963</t>
  </si>
  <si>
    <t>tig00000829_g4682.t2</t>
  </si>
  <si>
    <t>tig00001042_g6599.t1</t>
  </si>
  <si>
    <t>gi|156355169|ref|XP_001623545.1|</t>
  </si>
  <si>
    <t>Eukaryota-Metazoa-Cnidaria-Anthozoa-Actiniaria-Edwardsiidae-Nematostella-Nematostella_vectensis-XP_001623545</t>
  </si>
  <si>
    <t>tig00001215_g7569.t1</t>
  </si>
  <si>
    <t>gi|889976034|ref|WP_048870021.1|</t>
  </si>
  <si>
    <t>Bacteria-undef-Cyanobacteria-undef-Nostocales-Scytonemataceae-Scytonema-Scytonema_tolypothrichoides-WP_048870021</t>
  </si>
  <si>
    <t>tig00000147_g9514.t1</t>
  </si>
  <si>
    <t>gi|144900563|emb|CAM77427.1|</t>
  </si>
  <si>
    <t>Bacteria-undef-Proteobacteria-Alphaproteobacteria-Rhodospirillales-Rhodospirillaceae-Magnetospirillum-Magnetospirillum_gryphiswaldense-CAM77427</t>
  </si>
  <si>
    <t>tig00020564_g11423.t1</t>
  </si>
  <si>
    <t>gi|924655468|ref|WP_053538489.1|</t>
  </si>
  <si>
    <t>Bacteria-undef-Cyanobacteria-undef-Nostocales-Nostocaceae-Anabaena-Anabaena_sp._wa102-WP_053538489</t>
  </si>
  <si>
    <t>tig00020825_g14292.t1</t>
  </si>
  <si>
    <t>gi|799249758|gb|KJZ78444.1|</t>
  </si>
  <si>
    <t>Eukaryota-Fungi-Ascomycota-Sordariomycetes-Hypocreales-Ophiocordycipitaceae-Hirsutella-Hirsutella_minnesotensis-KJZ78444</t>
  </si>
  <si>
    <t>tig00020941_g16238.t1</t>
  </si>
  <si>
    <t>gi|499748530|ref|WP_011429264.1|</t>
  </si>
  <si>
    <t>Bacteria-undef-Cyanobacteria-undef-Synechococcales-Synechococcaceae-Synechococcus-Synechococcus_sp._JA-3-3Ab-WP_011429264</t>
  </si>
  <si>
    <t>tig00021017_g17204.t1</t>
  </si>
  <si>
    <t>gi|545363801|ref|XP_005647002.1|</t>
  </si>
  <si>
    <t>Eukaryota-Viridiplantae-Chlorophyta-Trebouxiophyceae-undef-Coccomyxaceae-Coccomyxa-Coccomyxa_subellipsoidea-XP_005647002</t>
  </si>
  <si>
    <t>tig00021168_g19119.t2</t>
  </si>
  <si>
    <t>tig00021312_g20089.t1</t>
  </si>
  <si>
    <t>tig00000241_g21052.t1</t>
  </si>
  <si>
    <t>gi|1004146740|gb|KXZ54715.1|</t>
  </si>
  <si>
    <t>Eukaryota-Viridiplantae-Chlorophyta-Chlorophyceae-Chlamydomonadales-Volvocaceae-Gonium-Gonium_pectorale-KXZ54715</t>
  </si>
  <si>
    <t>tig00021518_g22029.t1</t>
  </si>
  <si>
    <t>tig00000310_g23948.t1</t>
  </si>
  <si>
    <t>gi|676393585|ref|XP_009040070.1|</t>
  </si>
  <si>
    <t>Eukaryota-undef-undef-Pelagophyceae-Pelagomonadales-undef-Aureococcus-Aureococcus_anophagefferens-XP_009040070</t>
  </si>
  <si>
    <t>tig00000545_g2017.t1</t>
  </si>
  <si>
    <t>tig00000663_g2989.t1</t>
  </si>
  <si>
    <t>gi|294461158|gb|ADE76143.1|</t>
  </si>
  <si>
    <t>Eukaryota-Viridiplantae-Streptophyta-undef-Pinales-Pinaceae-Picea-Picea_sitchensis-ADE76143</t>
  </si>
  <si>
    <t>tig00001086_g6847.t1</t>
  </si>
  <si>
    <t>gi|984093521|ref|XP_015337803.1|</t>
  </si>
  <si>
    <t>Eukaryota-Metazoa-Chordata-Mammalia-Rodentia-Sciuridae-Marmota-Marmota_marmota-XP_015337803</t>
  </si>
  <si>
    <t>tig00001254_g7814.t1</t>
  </si>
  <si>
    <t>gi|762112896|ref|XP_011439194.1|</t>
  </si>
  <si>
    <t>tig00001466_g8787.t1</t>
  </si>
  <si>
    <t>gi|971511704|dbj|GAQ86485.1|</t>
  </si>
  <si>
    <t>Eukaryota-Viridiplantae-Streptophyta-Klebsormidiophyceae-Klebsormidiales-Klebsormidiaceae-Klebsormidium-Klebsormidium_flaccidum-GAQ86485</t>
  </si>
  <si>
    <t>tig00020734_g13581.t1</t>
  </si>
  <si>
    <t>gi|505049774|ref|WP_015236876.1|</t>
  </si>
  <si>
    <t>Bacteria-undef-Deinococcus-Thermus-Deinococci-Deinococcales-Deinococcaceae-Deinococcus-Deinococcus_peraridilitoris-WP_015236876</t>
  </si>
  <si>
    <t>tig00020848_g14539.t1</t>
  </si>
  <si>
    <t>gi|313221394|emb|CBY32147.1|</t>
  </si>
  <si>
    <t>Eukaryota-Metazoa-Chordata-Appendicularia-undef-Oikopleuridae-Oikopleura-Oikopleura_dioica-CBY32147</t>
  </si>
  <si>
    <t>tig00000042_g15511.t1</t>
  </si>
  <si>
    <t>tig00021222_g19364.t1</t>
  </si>
  <si>
    <t>gi|567150992|ref|XP_006416799.1|</t>
  </si>
  <si>
    <t>Eukaryota-Viridiplantae-Streptophyta-undef-Brassicales-Brassicaceae-Eutrema-Eutrema_salsugineum-XP_006416799</t>
  </si>
  <si>
    <t>tig00021332_g20330.t1</t>
  </si>
  <si>
    <t>tig00021537_g22270.t1</t>
  </si>
  <si>
    <t>gi|729705348|emb|CEI98039.1|</t>
  </si>
  <si>
    <t>Eukaryota-Fungi-Mucoromycota-undef-Mucorales-Rhizopodaceae-Rhizopus-Rhizopus_microsporus-CEI98039</t>
  </si>
  <si>
    <t>tig00000444_g802.t1</t>
  </si>
  <si>
    <t>gi|916494577|ref|WP_051129953.1|</t>
  </si>
  <si>
    <t>Bacteria-undef-Firmicutes-Clostridia-Thermoanaerobacterales-Thermoanaerobacterales Family III. Incertae Sedis-Caldicellulosiruptor-Caldicellulosiruptor_acetigenus-WP_051129953</t>
  </si>
  <si>
    <t>tig00000507_g1773.t1</t>
  </si>
  <si>
    <t>gi|470458225|ref|XP_004341221.1|</t>
  </si>
  <si>
    <t>Eukaryota-undef-undef-undef-Longamoebia-Acanthamoebidae-Acanthamoeba-Acanthamoeba_castellanii-XP_004341221</t>
  </si>
  <si>
    <t>tig00000113_g5647.t1</t>
  </si>
  <si>
    <t>tig00001042_g6600.t1</t>
  </si>
  <si>
    <t>gi|491341383|ref|WP_005199332.1|</t>
  </si>
  <si>
    <t>Bacteria-undef-Actinobacteria-Actinobacteria-Corynebacteriales-Gordoniaceae-Gordonia-Gordonia_rubripertincta-WP_005199332</t>
  </si>
  <si>
    <t>tig00001215_g7570.t1</t>
  </si>
  <si>
    <t>tig00001376_g8540.t1</t>
  </si>
  <si>
    <t>gi|545357906|ref|XP_005644548.1|</t>
  </si>
  <si>
    <t>Eukaryota-Viridiplantae-Chlorophyta-Trebouxiophyceae-undef-Coccomyxaceae-Coccomyxa-Coccomyxa_subellipsoidea-XP_005644548</t>
  </si>
  <si>
    <t>tig00000147_g9515.t1</t>
  </si>
  <si>
    <t>gi|1015436999|gb|AMV18784.1|</t>
  </si>
  <si>
    <t>Bacteria-undef-Planctomycetes-Planctomycetia-Planctomycetales-Planctomycetaceae-Planctomyces-Planctomyces_sp._SH-PL14-AMV18784</t>
  </si>
  <si>
    <t>tig00020710_g13338.t1</t>
  </si>
  <si>
    <t>gi|821328632|gb|AKH22112.1|</t>
  </si>
  <si>
    <t>Bacteria-undef-Proteobacteria-Gammaproteobacteria-undef-undef-Sedimenticola-Sedimenticola_thiotaurini-AKH22112</t>
  </si>
  <si>
    <t>tig00020904_g15269.t1</t>
  </si>
  <si>
    <t>tig00020941_g16239.t1</t>
  </si>
  <si>
    <t>gi|494078607|ref|WP_007020657.1|</t>
  </si>
  <si>
    <t>Bacteria-undef-Proteobacteria-Gammaproteobacteria-Oceanospirillales-Oceanospirillaceae-Neptuniibacter-Neptuniibacter_caesariensis-WP_007020657</t>
  </si>
  <si>
    <t>tig00021047_g18161.t1</t>
  </si>
  <si>
    <t>tig00021312_g20090.t1</t>
  </si>
  <si>
    <t>tig00000241_g21053.t1</t>
  </si>
  <si>
    <t>gi|1026981540|ref|XP_016609207.1|</t>
  </si>
  <si>
    <t>Eukaryota-Fungi-Chytridiomycota-Chytridiomycetes-Spizellomycetales-Spizellomycetaceae-Spizellomyces-Spizellomyces_punctatus-XP_016609207</t>
  </si>
  <si>
    <t>tig00021518_g22030.t1</t>
  </si>
  <si>
    <t>gi|930658904|gb|KPJ01086.1|</t>
  </si>
  <si>
    <t>Eukaryota-Metazoa-Arthropoda-Insecta-Lepidoptera-Papilionidae-Papilio-Papilio_xuthus-KPJ01086</t>
  </si>
  <si>
    <t>tig00000310_g23949.t1</t>
  </si>
  <si>
    <t>gi|488704558|ref|WP_002628527.1|</t>
  </si>
  <si>
    <t>Bacteria-undef-Proteobacteria-Deltaproteobacteria-Myxococcales-Archangiaceae-Cystobacter-Cystobacter_fuscus-WP_002628527</t>
  </si>
  <si>
    <t>tig00000396_g24901.t1</t>
  </si>
  <si>
    <t>tig00000444_g803.t1</t>
  </si>
  <si>
    <t>gi|1002601448|ref|XP_015679840.1|</t>
  </si>
  <si>
    <t>Eukaryota-Metazoa-Chordata-undef-Squamata-Viperidae-Protobothrops-Protobothrops_mucrosquamatus-XP_015679840</t>
  </si>
  <si>
    <t>tig00000507_g1774.t1</t>
  </si>
  <si>
    <t>gi|919087829|ref|XP_013380987.1|</t>
  </si>
  <si>
    <t>Eukaryota-Metazoa-Brachiopoda-Lingulata-Lingulida-Lingulidae-Lingula-Lingula_anatina-XP_013380987</t>
  </si>
  <si>
    <t>tig00000632_g2747.t1</t>
  </si>
  <si>
    <t>gi|929769806|ref|XP_014159836.1|</t>
  </si>
  <si>
    <t>Eukaryota-undef-undef-Ichthyosporea-Ichthyophonida-undef-Sphaeroforma-Sphaeroforma_arctica-XP_014159836</t>
  </si>
  <si>
    <t>tig00001042_g6601.t1</t>
  </si>
  <si>
    <t>tig00001215_g7571.t1</t>
  </si>
  <si>
    <t>gi|1007711419|ref|XP_015829962.1|</t>
  </si>
  <si>
    <t>Eukaryota-Metazoa-Chordata-Actinopteri-Cyprinodontiformes-Nothobranchiidae-Nothobranchius-Nothobranchius_furzeri-XP_015829962</t>
  </si>
  <si>
    <t>tig00001376_g8541.t1</t>
  </si>
  <si>
    <t>gi|227206242|dbj|BAH57176.1|</t>
  </si>
  <si>
    <t>Eukaryota-Viridiplantae-Streptophyta-undef-Brassicales-Brassicaceae-Arabidopsis-Arabidopsis_thaliana-BAH57176</t>
  </si>
  <si>
    <t>tig00020710_g13339.t1</t>
  </si>
  <si>
    <t>gi|917215968|ref|WP_051822680.1|</t>
  </si>
  <si>
    <t>Bacteria-undef-Proteobacteria-Deltaproteobacteria-Desulfovibrionales-Desulfonatronaceae-Desulfonatronum-Desulfonatronum_thiodismutans-WP_051822680</t>
  </si>
  <si>
    <t>tig00020825_g14294.t1</t>
  </si>
  <si>
    <t>gi|951059373|ref|XP_006259352.2|</t>
  </si>
  <si>
    <t>Eukaryota-Metazoa-Chordata-undef-Crocodylia-Alligatoridae-Alligator-Alligator_mississippiensis-XP_006259352</t>
  </si>
  <si>
    <t>tig00020941_g16240.t1</t>
  </si>
  <si>
    <t>gi|545358126|ref|XP_005644652.1|</t>
  </si>
  <si>
    <t>Eukaryota-Viridiplantae-Chlorophyta-Trebouxiophyceae-undef-Coccomyxaceae-Coccomyxa-Coccomyxa_subellipsoidea-XP_005644652</t>
  </si>
  <si>
    <t>tig00021017_g17206.t1</t>
  </si>
  <si>
    <t>gi|526119559|ref|YP_008319462.1|</t>
  </si>
  <si>
    <t>Viruses-undef-undef-undef-undef-undef-undef-Pandoravirus_dulcis-YP_008319462</t>
  </si>
  <si>
    <t>tig00021168_g19121.t1</t>
  </si>
  <si>
    <t>tig00021518_g22031.t1</t>
  </si>
  <si>
    <t>tig00000444_g804.t1</t>
  </si>
  <si>
    <t>gi|919061206|ref|XP_013412257.1|</t>
  </si>
  <si>
    <t>Eukaryota-Metazoa-Brachiopoda-Lingulata-Lingulida-Lingulidae-Lingula-Lingula_anatina-XP_013412257</t>
  </si>
  <si>
    <t>tig00000507_g1775.t1</t>
  </si>
  <si>
    <t>gi|618803333|ref|XP_007304464.1|</t>
  </si>
  <si>
    <t>Eukaryota-Fungi-Basidiomycota-Agaricomycetes-Russulales-Stereaceae-Stereum-Stereum_hirsutum-XP_007304464</t>
  </si>
  <si>
    <t>tig00000632_g2747.t2</t>
  </si>
  <si>
    <t>tig00000718_g3724.t1</t>
  </si>
  <si>
    <t>gi|919053081|ref|XP_013408447.1|</t>
  </si>
  <si>
    <t>Eukaryota-Metazoa-Brachiopoda-Lingulata-Lingulida-Lingulidae-Lingula-Lingula_anatina-XP_013408447</t>
  </si>
  <si>
    <t>tig00000836_g4685.t1</t>
  </si>
  <si>
    <t>gi|651617898|ref|WP_026612014.1|</t>
  </si>
  <si>
    <t>Bacteria-undef-Proteobacteria-Gammaproteobacteria-Methylococcales-Methylococcaceae-Methylocaldum-Methylocaldum_szegediense-WP_026612014</t>
  </si>
  <si>
    <t>tig00001215_g7572.t1</t>
  </si>
  <si>
    <t>tig00001376_g8542.t1</t>
  </si>
  <si>
    <t>gi|357135175|ref|XP_003569187.1|</t>
  </si>
  <si>
    <t>Eukaryota-Viridiplantae-Streptophyta-Liliopsida-Poales-Poaceae-Brachypodium-Brachypodium_distachyon-XP_003569187</t>
  </si>
  <si>
    <t>tig00001629_g9517.t1</t>
  </si>
  <si>
    <t>gi|504245588|ref|WP_014432690.1|</t>
  </si>
  <si>
    <t>Bacteria-undef-Chloroflexi-Caldilineae-Caldilineales-Caldilineaceae-Caldilinea-Caldilinea_aerophila-WP_014432690</t>
  </si>
  <si>
    <t>tig00020825_g14295.t1</t>
  </si>
  <si>
    <t>gi|552933157|gb|ESA16540.1|</t>
  </si>
  <si>
    <t>Eukaryota-Fungi-Mucoromycota-Glomeromycetes-Glomerales-Glomeraceae-Rhizophagus-Rhizophagus_irregularis-ESA16540</t>
  </si>
  <si>
    <t>tig00020904_g15271.t1</t>
  </si>
  <si>
    <t>gi|551679382|ref|XP_005842443.1|</t>
  </si>
  <si>
    <t>Eukaryota-undef-undef-Cryptophyta-Pyrenomonadales-Geminigeraceae-Guillardia-Guillardia_theta-XP_005842443</t>
  </si>
  <si>
    <t>tig00020941_g16241.t1</t>
  </si>
  <si>
    <t>gi|545354496|ref|XP_005643082.1|</t>
  </si>
  <si>
    <t>Eukaryota-Viridiplantae-Chlorophyta-Trebouxiophyceae-undef-Coccomyxaceae-Coccomyxa-Coccomyxa_subellipsoidea-XP_005643082</t>
  </si>
  <si>
    <t>tig00021017_g17207.t1</t>
  </si>
  <si>
    <t>tig00000241_g21055.t1</t>
  </si>
  <si>
    <t>tig00021518_g22032.t1</t>
  </si>
  <si>
    <t>tig00021686_g22999.t1</t>
  </si>
  <si>
    <t>tig00000310_g23951.t1</t>
  </si>
  <si>
    <t>gi|908570067|gb|KND99650.1|</t>
  </si>
  <si>
    <t>Eukaryota-Fungi-Ascomycota-Saccharomycetes-Saccharomycetales-Metschnikowiaceae-Clavispora-[Candida]_auris-KND99650</t>
  </si>
  <si>
    <t>tig00000444_g805.t1</t>
  </si>
  <si>
    <t>tig00000507_g1776.t1</t>
  </si>
  <si>
    <t>gi|971514487|dbj|GAQ83725.1|</t>
  </si>
  <si>
    <t>Eukaryota-Viridiplantae-Streptophyta-Klebsormidiophyceae-Klebsormidiales-Klebsormidiaceae-Klebsormidium-Klebsormidium_flaccidum-GAQ83725</t>
  </si>
  <si>
    <t>tig00000632_g2748.t1</t>
  </si>
  <si>
    <t>gi|953498433|emb|CEG40071.1|</t>
  </si>
  <si>
    <t>Eukaryota-undef-undef-Oomycetes-Peronosporales-Peronosporaceae-Plasmopara-Plasmopara_halstedii-CEG40071</t>
  </si>
  <si>
    <t>tig00000718_g3725.t1</t>
  </si>
  <si>
    <t>gi|1056318851|ref|WP_067771804.1|</t>
  </si>
  <si>
    <t>Bacteria-undef-Cyanobacteria-undef-Nostocales-Nostocaceae-Nostoc-Nostoc_sp._NIES-3756-WP_067771804</t>
  </si>
  <si>
    <t>tig00000836_g4686.t1</t>
  </si>
  <si>
    <t>gi|1032651909|gb|OAQ33185.1|</t>
  </si>
  <si>
    <t>Eukaryota-Fungi-Mucoromycota-undef-Mortierellales-Mortierellaceae-Mortierella-Mortierella_elongata-OAQ33185</t>
  </si>
  <si>
    <t>tig00001042_g6603.t1</t>
  </si>
  <si>
    <t>gi|697145870|ref|XP_009627076.1|</t>
  </si>
  <si>
    <t>Eukaryota-Viridiplantae-Streptophyta-undef-Solanales-Solanaceae-Nicotiana-Nicotiana_tomentosiformis-XP_009627076</t>
  </si>
  <si>
    <t>tig00001376_g8543.t1</t>
  </si>
  <si>
    <t>gi|750217866|ref|WP_040521939.1|</t>
  </si>
  <si>
    <t>Bacteria-undef-Proteobacteria-Gammaproteobacteria-Legionellales-Legionellaceae-Legionella-Legionella_anisa-WP_040521939</t>
  </si>
  <si>
    <t>tig00001629_g9518.t1</t>
  </si>
  <si>
    <t>gi|946751401|ref|XP_014391052.1|</t>
  </si>
  <si>
    <t>Eukaryota-Metazoa-Chordata-Mammalia-Chiroptera-Vespertilionidae-Myotis-Myotis_brandtii-XP_014391052</t>
  </si>
  <si>
    <t>tig00020564_g11427.t1</t>
  </si>
  <si>
    <t>gi|917473956|ref|WP_052080373.1|</t>
  </si>
  <si>
    <t>Bacteria-undef-Spirochaetes-Spirochaetia-Spirochaetales-Spirochaetaceae-Spirochaeta-Spirochaeta_odontotermitis-WP_052080373</t>
  </si>
  <si>
    <t>tig00020710_g13341.t1</t>
  </si>
  <si>
    <t>gi|569439750|gb|ETO36264.1|</t>
  </si>
  <si>
    <t>Eukaryota-undef-undef-undef-undef-Reticulomyxidae-Reticulomyxa-Reticulomyxa_filosa-ETO36264</t>
  </si>
  <si>
    <t>tig00020825_g14296.t1</t>
  </si>
  <si>
    <t>gi|797206935|ref|WP_045867887.1|</t>
  </si>
  <si>
    <t>Bacteria-undef-Cyanobacteria-undef-Nostocales-Tolypothrichaceae-Tolypothrix-Tolypothrix_sp._PCC_7601-WP_045867887</t>
  </si>
  <si>
    <t>tig00020941_g16242.t1</t>
  </si>
  <si>
    <t>gi|585101016|gb|EWM21018.1|</t>
  </si>
  <si>
    <t>Eukaryota-undef-Eustigmatophyceae-undef-Eustigmatales-Monodopsidaceae-Nannochloropsis-Nannochloropsis_gaditana-EWM21018</t>
  </si>
  <si>
    <t>tig00021312_g20093.t1</t>
  </si>
  <si>
    <t>gi|657945234|ref|XP_008378831.1|</t>
  </si>
  <si>
    <t>Eukaryota-Viridiplantae-Streptophyta-undef-Rosales-Rosaceae-Malus-Malus_domestica-XP_008378831</t>
  </si>
  <si>
    <t>tig00000241_g21056.t1</t>
  </si>
  <si>
    <t>tig00021518_g22033.t1</t>
  </si>
  <si>
    <t>gi|675376814|gb|KFM69716.1|</t>
  </si>
  <si>
    <t>Eukaryota-Metazoa-Arthropoda-Arachnida-Araneae-Eresidae-Stegodyphus-Stegodyphus_mimosarum-KFM69716</t>
  </si>
  <si>
    <t>tig00000507_g1777.t1</t>
  </si>
  <si>
    <t>gi|159477951|ref|XP_001697072.1|</t>
  </si>
  <si>
    <t>Eukaryota-Viridiplantae-Chlorophyta-Chlorophyceae-Chlamydomonadales-Chlamydomonadaceae-Chlamydomonas-Chlamydomonas_reinhardtii-XP_001697072</t>
  </si>
  <si>
    <t>tig00000632_g2749.t1</t>
  </si>
  <si>
    <t>gi|115671690|ref|XP_790725.2|</t>
  </si>
  <si>
    <t>Eukaryota-Metazoa-Echinodermata-Echinoidea-Echinoida-Strongylocentrotidae-Strongylocentrotus-Strongylocentrotus_purpuratus-XP_790725</t>
  </si>
  <si>
    <t>tig00000718_g3726.t1</t>
  </si>
  <si>
    <t>gi|763352888|ref|WP_044210897.1|</t>
  </si>
  <si>
    <t>Bacteria-undef-Cyanobacteria-undef-Oscillatoriales-Coleofasciculaceae-Coleofasciculus-Coleofasciculus_chthonoplastes-WP_044210897</t>
  </si>
  <si>
    <t>tig00000836_g4687.t1</t>
  </si>
  <si>
    <t>gi|477524185|gb|ENH76126.1|</t>
  </si>
  <si>
    <t>Eukaryota-Fungi-Ascomycota-Sordariomycetes-Glomerellales-Glomerellaceae-Colletotrichum-Colletotrichum_orbiculare-ENH76126</t>
  </si>
  <si>
    <t>tig00001042_g6604.t1</t>
  </si>
  <si>
    <t>gi|290989940|ref|XP_002677595.1|</t>
  </si>
  <si>
    <t>Eukaryota-undef-undef-Heterolobosea-Schizopyrenida-Vahlkampfiidae-Naegleria-Naegleria_gruberi-XP_002677595</t>
  </si>
  <si>
    <t>tig00001376_g8544.t1</t>
  </si>
  <si>
    <t>gi|677422318|gb|KFQ25768.1|</t>
  </si>
  <si>
    <t>Eukaryota-Metazoa-Chordata-Aves-Coraciiformes-Meropidae-Merops-Merops_nubicus-KFQ25768</t>
  </si>
  <si>
    <t>tig00001629_g9518.t2</t>
  </si>
  <si>
    <t>tig00020564_g11428.t1</t>
  </si>
  <si>
    <t>gi|552939878|gb|ESA22949.1|</t>
  </si>
  <si>
    <t>Eukaryota-Fungi-Mucoromycota-Glomeromycetes-Glomerales-Glomeraceae-Rhizophagus-Rhizophagus_irregularis-ESA22949</t>
  </si>
  <si>
    <t>tig00020941_g16243.t1</t>
  </si>
  <si>
    <t>gi|545714097|ref|XP_005709351.1|</t>
  </si>
  <si>
    <t>Eukaryota-undef-undef-Bangiophyceae-Cyanidiales-Cyanidiaceae-Galdieria-Galdieria_sulphuraria-XP_005709351</t>
  </si>
  <si>
    <t>tig00021168_g19124.t1</t>
  </si>
  <si>
    <t>gi|241677630|ref|XP_002412586.1|</t>
  </si>
  <si>
    <t>Eukaryota-Metazoa-Arthropoda-Arachnida-Ixodida-Ixodidae-Ixodes-Ixodes_scapularis-XP_002412586</t>
  </si>
  <si>
    <t>tig00021312_g20094.t1</t>
  </si>
  <si>
    <t>gi|488688354|ref|WP_002612561.1|</t>
  </si>
  <si>
    <t>Bacteria-undef-Proteobacteria-Deltaproteobacteria-Myxococcales-Archangiaceae-Stigmatella-Stigmatella_aurantiaca-WP_002612561</t>
  </si>
  <si>
    <t>tig00000310_g23953.t1</t>
  </si>
  <si>
    <t>gi|632986308|ref|XP_007910164.1|</t>
  </si>
  <si>
    <t>Eukaryota-Metazoa-Chordata-Chondrichthyes-Chimaeriformes-Callorhinchidae-Callorhinchus-Callorhinchus_milii-XP_007910164</t>
  </si>
  <si>
    <t>tig00000444_g807.t1</t>
  </si>
  <si>
    <t>gi|971071441|ref|WP_058881628.1|</t>
  </si>
  <si>
    <t>Bacteria-undef-Cyanobacteria-undef-Oscillatoriales-undef-undef-Oscillatoriales_cyanobacterium_MTP1-WP_058881628</t>
  </si>
  <si>
    <t>tig00000718_g3727.t1</t>
  </si>
  <si>
    <t>gi|999975838|gb|KXJ15012.1|</t>
  </si>
  <si>
    <t>Eukaryota-Metazoa-Cnidaria-Anthozoa-Actiniaria-Aiptasiidae-Exaiptasia-Exaiptasia_pallida-KXJ15012</t>
  </si>
  <si>
    <t>tig00000836_g4688.t1</t>
  </si>
  <si>
    <t>gi|527057178|ref|WP_020888734.1|</t>
  </si>
  <si>
    <t>Bacteria-undef-Bacteroidetes-Cytophagia-Cytophagales-Cyclobacteriaceae-Cyclobacterium-Cyclobacterium_qasimii-WP_020888734</t>
  </si>
  <si>
    <t>tig00000113_g5650.t1</t>
  </si>
  <si>
    <t>tig00001215_g7575.t1</t>
  </si>
  <si>
    <t>gi|551672796|ref|XP_005839154.1|</t>
  </si>
  <si>
    <t>Eukaryota-undef-undef-Cryptophyta-Pyrenomonadales-Geminigeraceae-Guillardia-Guillardia_theta-XP_005839154</t>
  </si>
  <si>
    <t>tig00001376_g8545.t1</t>
  </si>
  <si>
    <t>gi|802750084|ref|XP_012087717.1|</t>
  </si>
  <si>
    <t>Eukaryota-Viridiplantae-Streptophyta-undef-Malpighiales-Euphorbiaceae-Jatropha-Jatropha_curcas-XP_012087717</t>
  </si>
  <si>
    <t>tig00001629_g9519.t1</t>
  </si>
  <si>
    <t>gi|1025881081|ref|WP_063587740.1|</t>
  </si>
  <si>
    <t>Bacteria-undef-Proteobacteria-Betaproteobacteria-Burkholderiales-Alcaligenaceae-Achromobacter-Achromobacter_ruhlandii-WP_063587740</t>
  </si>
  <si>
    <t>tig00020564_g11428.t2</t>
  </si>
  <si>
    <t>tig00020629_g12384.t1</t>
  </si>
  <si>
    <t>gi|1026765764|gb|OAE26415.1|</t>
  </si>
  <si>
    <t>Eukaryota-Viridiplantae-Streptophyta-Marchantiopsida-Marchantiales-Marchantiaceae-Marchantia-Marchantia_polymorpha-OAE26415</t>
  </si>
  <si>
    <t>tig00020825_g14298.t1</t>
  </si>
  <si>
    <t>gi|657829466|ref|WP_029546003.1|</t>
  </si>
  <si>
    <t>Bacteria-undef-Firmicutes-Negativicutes-Selenomonadales-Selenomonadaceae-Selenomonas-Selenomonas_ruminantium-WP_029546003</t>
  </si>
  <si>
    <t>tig00020904_g15274.t1</t>
  </si>
  <si>
    <t>gi|1057430691|ref|WP_068776536.1|</t>
  </si>
  <si>
    <t>Bacteria-undef-Firmicutes-Bacilli-Bacillales-Paenibacillaceae-Paenibacillus-Paenibacillus_sp._FJAT-26967-WP_068776536</t>
  </si>
  <si>
    <t>tig00020941_g16244.t1</t>
  </si>
  <si>
    <t>gi|654885682|ref|WP_028337462.1|</t>
  </si>
  <si>
    <t>Bacteria-undef-Proteobacteria-Alphaproteobacteria-Rhizobiales-Bradyrhizobiaceae-Bradyrhizobium-Bradyrhizobium_elkanii-WP_028337462</t>
  </si>
  <si>
    <t>tig00021168_g19125.t1</t>
  </si>
  <si>
    <t>gi|780119315|ref|XP_011677675.1|</t>
  </si>
  <si>
    <t>Eukaryota-Metazoa-Echinodermata-Echinoidea-Echinoida-Strongylocentrotidae-Strongylocentrotus-Strongylocentrotus_purpuratus-XP_011677675</t>
  </si>
  <si>
    <t>tig00000241_g21058.t1</t>
  </si>
  <si>
    <t>tig00021518_g22035.t1</t>
  </si>
  <si>
    <t>gi|290983339|ref|XP_002674386.1|</t>
  </si>
  <si>
    <t>Eukaryota-undef-undef-Heterolobosea-Schizopyrenida-Vahlkampfiidae-Naegleria-Naegleria_gruberi-XP_002674386</t>
  </si>
  <si>
    <t>tig00000310_g23954.t1</t>
  </si>
  <si>
    <t>tig00000507_g1779.t1</t>
  </si>
  <si>
    <t>gi|353242469|emb|CCA74111.1|</t>
  </si>
  <si>
    <t>Eukaryota-Fungi-Basidiomycota-Agaricomycetes-Sebacinales-Serendipitaceae-Serendipita-Serendipita_indica-CCA74111</t>
  </si>
  <si>
    <t>tig00000836_g4689.t1</t>
  </si>
  <si>
    <t>tig00000113_g5651.t1</t>
  </si>
  <si>
    <t>tig00001215_g7576.t1</t>
  </si>
  <si>
    <t>gi|919013555|ref|XP_013391283.1|</t>
  </si>
  <si>
    <t>Eukaryota-Metazoa-Brachiopoda-Lingulata-Lingulida-Lingulidae-Lingula-Lingula_anatina-XP_013391283</t>
  </si>
  <si>
    <t>tig00001376_g8546.t1</t>
  </si>
  <si>
    <t>tig00001629_g9520.t1</t>
  </si>
  <si>
    <t>gi|505015984|ref|WP_015203086.1|</t>
  </si>
  <si>
    <t>Bacteria-undef-Cyanobacteria-undef-Oscillatoriales-Gomontiellaceae-Crinalium-Crinalium_epipsammum-WP_015203086</t>
  </si>
  <si>
    <t>tig00020564_g11429.t1</t>
  </si>
  <si>
    <t>gi|1002304339|ref|XP_015615529.1|</t>
  </si>
  <si>
    <t>Eukaryota-Viridiplantae-Streptophyta-Liliopsida-Poales-Poaceae-Oryza-Oryza_sativa-XP_015615529</t>
  </si>
  <si>
    <t>tig00020629_g12385.t1</t>
  </si>
  <si>
    <t>gi|919044387|ref|XP_013405370.1|</t>
  </si>
  <si>
    <t>Eukaryota-Metazoa-Brachiopoda-Lingulata-Lingulida-Lingulidae-Lingula-Lingula_anatina-XP_013405370</t>
  </si>
  <si>
    <t>tig00020904_g15275.t1</t>
  </si>
  <si>
    <t>gi|917729570|ref|WP_052243861.1|</t>
  </si>
  <si>
    <t>Bacteria-undef-Chlamydiae-Chlamydiia-Parachlamydiales-Parachlamydiaceae-Neochlamydia-Neochlamydia_sp._TUME1-WP_052243861</t>
  </si>
  <si>
    <t>tig00021168_g19126.t1</t>
  </si>
  <si>
    <t>tig00021312_g20096.t1</t>
  </si>
  <si>
    <t>gi|976915337|gb|KVI01299.1|</t>
  </si>
  <si>
    <t>Eukaryota-Viridiplantae-Streptophyta-undef-Asterales-Asteraceae-Cynara-Cynara_cardunculus-KVI01299</t>
  </si>
  <si>
    <t>tig00000241_g21059.t1</t>
  </si>
  <si>
    <t>gi|1001607794|gb|KXS11600.1|</t>
  </si>
  <si>
    <t>Eukaryota-Fungi-Chytridiomycota-Monoblepharidomycetes-Monoblepharidales-Gonapodyaceae-Gonapodya-Gonapodya_prolifera-KXS11600</t>
  </si>
  <si>
    <t>tig00000310_g23955.t1</t>
  </si>
  <si>
    <t>gi|501061911|ref|WP_012113223.1|</t>
  </si>
  <si>
    <t>Bacteria-undef-Proteobacteria-Alphaproteobacteria-Rhizobiales-Xanthobacteraceae-Xanthobacter-Xanthobacter_autotrophicus-WP_012113223</t>
  </si>
  <si>
    <t>tig00000444_g809.t1</t>
  </si>
  <si>
    <t>tig00000507_g1780.t1</t>
  </si>
  <si>
    <t>gi|497320365|ref|WP_009634578.1|</t>
  </si>
  <si>
    <t>Bacteria-undef-Cyanobacteria-undef-Synechococcales-Merismopediaceae-Synechocystis-Synechocystis_sp._PCC_7509-WP_009634578</t>
  </si>
  <si>
    <t>tig00000718_g3729.t1</t>
  </si>
  <si>
    <t>gi|502839266|ref|WP_013074242.1|</t>
  </si>
  <si>
    <t>Bacteria-undef-Firmicutes-Bacilli-Bacillales-Alicyclobacillaceae-Kyrpidia-Kyrpidia_tusciae-WP_013074242</t>
  </si>
  <si>
    <t>tig00000836_g4690.t1</t>
  </si>
  <si>
    <t>gi|1021059998|emb|SAM03941.1|</t>
  </si>
  <si>
    <t>Eukaryota-Fungi-Mucoromycota-undef-Mucorales-Cunninghamellaceae-Absidia-Absidia_glauca-SAM03941</t>
  </si>
  <si>
    <t>tig00001052_g6607.t1</t>
  </si>
  <si>
    <t>gi|470246952|ref|XP_004366629.1|</t>
  </si>
  <si>
    <t>Eukaryota-undef-undef-undef-Dictyosteliida-undef-Dictyostelium-Dictyostelium_fasciculatum-XP_004366629</t>
  </si>
  <si>
    <t>tig00001215_g7577.t1</t>
  </si>
  <si>
    <t>gi|675388528|gb|KFM81425.1|</t>
  </si>
  <si>
    <t>Eukaryota-Metazoa-Arthropoda-Arachnida-Araneae-Eresidae-Stegodyphus-Stegodyphus_mimosarum-KFM81425</t>
  </si>
  <si>
    <t>tig00001376_g8547.t1</t>
  </si>
  <si>
    <t>gi|943593281|ref|WP_055423863.1|</t>
  </si>
  <si>
    <t>Bacteria-undef-Proteobacteria-Betaproteobacteria-Hydrogenophilales-Hydrogenophilaceae-Tepidiphilus-Tepidiphilus_thermophilus-WP_055423863</t>
  </si>
  <si>
    <t>tig00001629_g9521.t1</t>
  </si>
  <si>
    <t>gi|678314655|emb|CDW87225.1|</t>
  </si>
  <si>
    <t>Eukaryota-undef-undef-Spirotrichea-Sporadotrichida-Oxytrichidae-Stylonychia-Stylonychia_lemnae-CDW87225</t>
  </si>
  <si>
    <t>tig00020545_g10469.t1</t>
  </si>
  <si>
    <t>tig00020629_g12386.t1</t>
  </si>
  <si>
    <t>gi|1058199952|gb|JAT03625.1|</t>
  </si>
  <si>
    <t>Eukaryota-Metazoa-Arthropoda-Insecta-Hemiptera-Cicadellidae-Homalodisca-Homalodisca_liturata-JAT03625</t>
  </si>
  <si>
    <t>tig00020825_g14300.t1</t>
  </si>
  <si>
    <t>gi|664775132|ref|XP_008506832.1|</t>
  </si>
  <si>
    <t>Eukaryota-Metazoa-Chordata-Mammalia-Perissodactyla-Equidae-Equus-Equus_przewalskii-XP_008506832</t>
  </si>
  <si>
    <t>tig00020904_g15276.t1</t>
  </si>
  <si>
    <t>gi|406989126|gb|EKE08938.1|</t>
  </si>
  <si>
    <t>Bacteria-undef-undef-undef-undef-undef-undef-uncultured_bacterium-EKE08938</t>
  </si>
  <si>
    <t>tig00020943_g16246.t1</t>
  </si>
  <si>
    <t>tig00021168_g19127.t1</t>
  </si>
  <si>
    <t>gi|281410823|gb|ADA68824.1|</t>
  </si>
  <si>
    <t>Eukaryota-Fungi-Ascomycota-Sordariomycetes-Sordariales-Lasiosphaeriaceae-Podospora-Podospora_anserina-ADA68824</t>
  </si>
  <si>
    <t>tig00021518_g22037.t1</t>
  </si>
  <si>
    <t>gi|552908665|gb|ERZ94797.1|</t>
  </si>
  <si>
    <t>Eukaryota-Fungi-Mucoromycota-Glomeromycetes-Glomerales-Glomeraceae-Rhizophagus-Rhizophagus_irregularis-ERZ94797</t>
  </si>
  <si>
    <t>tig00000310_g23956.t1</t>
  </si>
  <si>
    <t>gi|30678662|ref|NP_171872.2|</t>
  </si>
  <si>
    <t>Eukaryota-Viridiplantae-Streptophyta-undef-Brassicales-Brassicaceae-Arabidopsis-Arabidopsis_thaliana-NP_171872</t>
  </si>
  <si>
    <t>tig00000507_g1781.t1</t>
  </si>
  <si>
    <t>gi|242093376|ref|XP_002437178.1|</t>
  </si>
  <si>
    <t>Eukaryota-Viridiplantae-Streptophyta-Liliopsida-Poales-Poaceae-Sorghum-Sorghum_bicolor-XP_002437178</t>
  </si>
  <si>
    <t>tig00000718_g3730.t1</t>
  </si>
  <si>
    <t>gi|596014696|ref|XP_007218744.1|</t>
  </si>
  <si>
    <t>Eukaryota-Viridiplantae-Streptophyta-undef-Rosales-Rosaceae-Prunus-Prunus_persica-XP_007218744</t>
  </si>
  <si>
    <t>tig00000113_g5653.t1</t>
  </si>
  <si>
    <t>gi|470504614|ref|XP_004348489.1|</t>
  </si>
  <si>
    <t>Eukaryota-undef-undef-undef-Longamoebia-Acanthamoebidae-Acanthamoeba-Acanthamoeba_castellanii-XP_004348489</t>
  </si>
  <si>
    <t>tig00001052_g6608.t1</t>
  </si>
  <si>
    <t>gi|504246997|ref|WP_014434099.1|</t>
  </si>
  <si>
    <t>tig00001376_g8548.t1</t>
  </si>
  <si>
    <t>gi|330843612|ref|XP_003293744.1|</t>
  </si>
  <si>
    <t>Eukaryota-undef-undef-undef-Dictyosteliida-undef-Dictyostelium-Dictyostelium_purpureum-XP_003293744</t>
  </si>
  <si>
    <t>tig00020564_g11431.t1</t>
  </si>
  <si>
    <t>gi|446388342|ref|WP_000466197.1|</t>
  </si>
  <si>
    <t>Bacteria-undef-Firmicutes-Bacilli-Lactobacillales-Streptococcaceae-Streptococcus-Streptococcus_mitis-WP_000466197</t>
  </si>
  <si>
    <t>tig00020710_g13346.t1</t>
  </si>
  <si>
    <t>gi|1037325027|gb|OBA14730.1|</t>
  </si>
  <si>
    <t>Eukaryota-Fungi-Ascomycota-Saccharomycetes-Saccharomycetales-Pichiaceae-Ogataea-Ogataea_polymorpha-OBA14730</t>
  </si>
  <si>
    <t>tig00020825_g14301.t1</t>
  </si>
  <si>
    <t>gi|470399806|ref|XP_004335440.1|</t>
  </si>
  <si>
    <t>Eukaryota-undef-undef-undef-Longamoebia-Acanthamoebidae-Acanthamoeba-Acanthamoeba_castellanii-XP_004335440</t>
  </si>
  <si>
    <t>tig00020943_g16247.t1</t>
  </si>
  <si>
    <t>gi|470501173|ref|XP_004347125.1|</t>
  </si>
  <si>
    <t>Eukaryota-undef-undef-undef-Longamoebia-Acanthamoebidae-Acanthamoeba-Acanthamoeba_castellanii-XP_004347125</t>
  </si>
  <si>
    <t>tig00021017_g17212.t1</t>
  </si>
  <si>
    <t>tig00021518_g22038.t1</t>
  </si>
  <si>
    <t>gi|926608026|ref|XP_013775672.1|</t>
  </si>
  <si>
    <t>Eukaryota-Metazoa-Arthropoda-Merostomata-Xiphosura-Limulidae-Limulus-Limulus_polyphemus-XP_013775672</t>
  </si>
  <si>
    <t>tig00000507_g1782.t1</t>
  </si>
  <si>
    <t>tig00000836_g4692.t1</t>
  </si>
  <si>
    <t>gi|762149680|ref|XP_011412783.1|</t>
  </si>
  <si>
    <t>Eukaryota-Metazoa-Mollusca-Bivalvia-Ostreoida-Ostreidae-Crassostrea-Crassostrea_gigas-XP_011412783</t>
  </si>
  <si>
    <t>tig00000113_g5654.t1</t>
  </si>
  <si>
    <t>gi|514700948|ref|XP_004998042.1|</t>
  </si>
  <si>
    <t>Eukaryota-undef-undef-undef-Choanoflagellida-Salpingoecidae-Salpingoeca-Salpingoeca_rosetta-XP_004998042</t>
  </si>
  <si>
    <t>tig00001052_g6609.t1</t>
  </si>
  <si>
    <t>gi|518336781|ref|WP_019506988.1|</t>
  </si>
  <si>
    <t>Bacteria-undef-Cyanobacteria-undef-Pleurocapsales-Hyellaceae-Pleurocapsa-Pleurocapsa_sp._PCC_7319-WP_019506988</t>
  </si>
  <si>
    <t>tig00001215_g7579.t1</t>
  </si>
  <si>
    <t>gi|1028572179|gb|OAJ40483.1|</t>
  </si>
  <si>
    <t>Eukaryota-Fungi-Chytridiomycota-Chytridiomycetes-Rhizophydiales-undef-Batrachochytrium-Batrachochytrium_dendrobatidis-OAJ40483</t>
  </si>
  <si>
    <t>tig00020629_g12388.t1</t>
  </si>
  <si>
    <t>tig00020710_g13347.t1</t>
  </si>
  <si>
    <t>gi|1042256957|ref|XP_017334229.1|</t>
  </si>
  <si>
    <t>Eukaryota-Metazoa-Chordata-Actinopteri-Siluriformes-Ictaluridae-Ictalurus-Ictalurus_punctatus-XP_017334229</t>
  </si>
  <si>
    <t>tig00021017_g17213.t1</t>
  </si>
  <si>
    <t>gi|625233206|ref|XP_007607754.1|</t>
  </si>
  <si>
    <t>Eukaryota-Metazoa-Chordata-Mammalia-Rodentia-Cricetidae-Cricetulus-Cricetulus_griseus-XP_007607754</t>
  </si>
  <si>
    <t>tig00021518_g22039.t1</t>
  </si>
  <si>
    <t>gi|290983341|ref|XP_002674387.1|</t>
  </si>
  <si>
    <t>Eukaryota-undef-undef-Heterolobosea-Schizopyrenida-Vahlkampfiidae-Naegleria-Naegleria_gruberi-XP_002674387</t>
  </si>
  <si>
    <t>tig00000455_g1044.t1</t>
  </si>
  <si>
    <t>gi|647197215|ref|WP_025663716.1|</t>
  </si>
  <si>
    <t>Bacteria-undef-Bacteroidetes-Flavobacteriia-Flavobacteriales-Flavobacteriaceae-Aquimarina-Aquimarina_megaterium-WP_025663716</t>
  </si>
  <si>
    <t>tig00000545_g2018.t1</t>
  </si>
  <si>
    <t>tig00000663_g2990.t1</t>
  </si>
  <si>
    <t>gi|407926962|gb|EKG19868.1|</t>
  </si>
  <si>
    <t>Eukaryota-Fungi-Ascomycota-Dothideomycetes-Botryosphaeriales-Botryosphaeriaceae-Macrophomina-Macrophomina_phaseolina-EKG19868</t>
  </si>
  <si>
    <t>tig00000767_g3962.t1</t>
  </si>
  <si>
    <t>gi|919055922|ref|WP_052658435.1|</t>
  </si>
  <si>
    <t>Bacteria-undef-Firmicutes-Tissierellia-Tissierellales-Peptoniphilaceae-Peptoniphilus-Peptoniphilus_sp._ING2-D1G-WP_052658435</t>
  </si>
  <si>
    <t>tig00000851_g4921.t1</t>
  </si>
  <si>
    <t>gi|489961625|ref|WP_003864932.1|</t>
  </si>
  <si>
    <t>Bacteria-undef-Firmicutes-Erysipelotrichia-Erysipelotrichales-Erysipelotrichaceae-Holdemanella-Holdemanella_biformis-WP_003864932</t>
  </si>
  <si>
    <t>tig00001086_g6848.t1</t>
  </si>
  <si>
    <t>gi|302843214|ref|XP_002953149.1|</t>
  </si>
  <si>
    <t>Eukaryota-Viridiplantae-Chlorophyta-Chlorophyceae-Chlamydomonadales-Volvocaceae-Volvox-Volvox_carteri-XP_002953149</t>
  </si>
  <si>
    <t>tig00020509_g9755.t3</t>
  </si>
  <si>
    <t>gi|1054441663|ref|WP_066257868.1|</t>
  </si>
  <si>
    <t>Bacteria-undef-Firmicutes-Bacilli-Bacillales-Bacillaceae-Bacillus-Bacillus_drentensis-WP_066257868</t>
  </si>
  <si>
    <t>tig00020675_g12624.t1</t>
  </si>
  <si>
    <t>gi|260804835|ref|XP_002597293.1|</t>
  </si>
  <si>
    <t>Eukaryota-Metazoa-Chordata-undef-undef-Branchiostomidae-Branchiostoma-Branchiostoma_floridae-XP_002597293</t>
  </si>
  <si>
    <t>tig00020734_g13582.t1</t>
  </si>
  <si>
    <t>gi|1007385143|gb|AMQ67844.1|</t>
  </si>
  <si>
    <t>Eukaryota-Metazoa-Mollusca-Bivalvia-Unionoida-Unionidae-Hyriopsis-Hyriopsis_cumingii-AMQ67844</t>
  </si>
  <si>
    <t>tig00021116_g18407.t1</t>
  </si>
  <si>
    <t>gi|168042101|ref|XP_001773528.1|</t>
  </si>
  <si>
    <t>Eukaryota-Viridiplantae-Streptophyta-Bryopsida-Funariales-Funariaceae-Physcomitrella-Physcomitrella_patens-XP_001773528</t>
  </si>
  <si>
    <t>tig00021222_g19365.t1</t>
  </si>
  <si>
    <t>gi|403348268|gb|EJY73569.1|</t>
  </si>
  <si>
    <t>Eukaryota-undef-undef-Spirotrichea-Sporadotrichida-Oxytrichidae-Oxytricha-Oxytricha_trifallax-EJY73569</t>
  </si>
  <si>
    <t>tig00021332_g20331.t1</t>
  </si>
  <si>
    <t>tig00021537_g22271.t1</t>
  </si>
  <si>
    <t>gi|504961026|ref|WP_015148128.1|</t>
  </si>
  <si>
    <t>Bacteria-undef-Cyanobacteria-undef-Oscillatoriales-Oscillatoriaceae-Oscillatoria-Oscillatoria_acuminata-WP_015148128</t>
  </si>
  <si>
    <t>tig00000339_g24187.t1</t>
  </si>
  <si>
    <t>gi|947238650|ref|WP_055991547.1|</t>
  </si>
  <si>
    <t>Bacteria-undef-Firmicutes-Bacilli-Bacillales-Bacillaceae-Bacillus-Bacillus_sp._Leaf75-WP_055991547</t>
  </si>
  <si>
    <t>tig00000507_g1783.t1</t>
  </si>
  <si>
    <t>gi|499932538|ref|WP_011613272.1|</t>
  </si>
  <si>
    <t>Bacteria-undef-Cyanobacteria-undef-Oscillatoriales-Microcoleaceae-Trichodesmium-Trichodesmium_erythraeum-WP_011613272</t>
  </si>
  <si>
    <t>tig00000640_g2755.t1</t>
  </si>
  <si>
    <t>gi|302794612|ref|XP_002979070.1|</t>
  </si>
  <si>
    <t>Eukaryota-Viridiplantae-Streptophyta-Lycopodiopsida-Selaginellales-Selaginellaceae-Selaginella-Selaginella_moellendorffii-XP_002979070</t>
  </si>
  <si>
    <t>tig00000836_g4693.t1</t>
  </si>
  <si>
    <t>gi|873225009|emb|CEM24753.1|</t>
  </si>
  <si>
    <t>Eukaryota-undef-Chromerida-undef-undef-undef-Vitrella-Vitrella_brassicaformis-CEM24753</t>
  </si>
  <si>
    <t>tig00001052_g6610.t1</t>
  </si>
  <si>
    <t>tig00001215_g7580.t1</t>
  </si>
  <si>
    <t>gi|505770420|ref|XP_004600966.1|</t>
  </si>
  <si>
    <t>Eukaryota-Metazoa-Chordata-Mammalia-Insectivora-Soricidae-Sorex-Sorex_araneus-XP_004600966</t>
  </si>
  <si>
    <t>tig00001384_g8550.t1</t>
  </si>
  <si>
    <t>gi|1057118472|ref|WP_068514224.1|</t>
  </si>
  <si>
    <t>Bacteria-undef-Cyanobacteria-undef-Synechococcales-Leptolyngbyaceae-Leptolyngbya-Leptolyngbya_sp._O-77-WP_068514224</t>
  </si>
  <si>
    <t>tig00020564_g11433.t1</t>
  </si>
  <si>
    <t>gi|357630733|gb|EHJ78666.1|</t>
  </si>
  <si>
    <t>Eukaryota-Metazoa-Arthropoda-Insecta-Lepidoptera-Nymphalidae-Danaus-Danaus_plexippus-EHJ78666</t>
  </si>
  <si>
    <t>tig00020629_g12388.t2</t>
  </si>
  <si>
    <t>tig00020904_g15279.t1</t>
  </si>
  <si>
    <t>tig00020943_g16249.t1</t>
  </si>
  <si>
    <t>gi|855313017|ref|XP_012898021.1|</t>
  </si>
  <si>
    <t>Eukaryota-undef-undef-undef-undef-undef-Blastocystis-Blastocystis_hominis-XP_012898021</t>
  </si>
  <si>
    <t>tig00021168_g19130.t1</t>
  </si>
  <si>
    <t>tig00021312_g20100.t1</t>
  </si>
  <si>
    <t>gi|902172696|gb|KNA08155.1|</t>
  </si>
  <si>
    <t>Eukaryota-Viridiplantae-Streptophyta-undef-Caryophyllales-Chenopodiaceae-Spinacia-Spinacia_oleracea-KNA08155</t>
  </si>
  <si>
    <t>tig00021623_g23007.t1</t>
  </si>
  <si>
    <t>gi|291226240|ref|XP_002733102.1|</t>
  </si>
  <si>
    <t>Eukaryota-Metazoa-Hemichordata-Enteropneusta-undef-Harrimaniidae-Saccoglossus-Saccoglossus_kowalevskii-XP_002733102</t>
  </si>
  <si>
    <t>tig00000310_g23959.t1</t>
  </si>
  <si>
    <t>gi|281209881|gb|EFA84049.1|</t>
  </si>
  <si>
    <t>Eukaryota-undef-undef-undef-Dictyosteliida-undef-Polysphondylium-Polysphondylium_pallidum-EFA84049</t>
  </si>
  <si>
    <t>tig00000507_g1784.t1</t>
  </si>
  <si>
    <t>tig00001052_g6611.t1</t>
  </si>
  <si>
    <t>gi|612390623|ref|XP_007510833.1|</t>
  </si>
  <si>
    <t>Eukaryota-Viridiplantae-Chlorophyta-Mamiellophyceae-Mamiellales-Bathycoccaceae-Bathycoccus-Bathycoccus_prasinos-XP_007510833</t>
  </si>
  <si>
    <t>tig00001215_g7581.t1</t>
  </si>
  <si>
    <t>gi|302761154|ref|XP_002963999.1|</t>
  </si>
  <si>
    <t>Eukaryota-Viridiplantae-Streptophyta-Lycopodiopsida-Selaginellales-Selaginellaceae-Selaginella-Selaginella_moellendorffii-XP_002963999</t>
  </si>
  <si>
    <t>tig00001636_g9525.t1</t>
  </si>
  <si>
    <t>gi|255083164|ref|XP_002504568.1|</t>
  </si>
  <si>
    <t>Eukaryota-Viridiplantae-Chlorophyta-Mamiellophyceae-Mamiellales-Mamiellaceae-Micromonas-Micromonas_commoda-XP_002504568</t>
  </si>
  <si>
    <t>tig00020564_g11434.t1</t>
  </si>
  <si>
    <t>gi|241265292|ref|XP_002405998.1|</t>
  </si>
  <si>
    <t>Eukaryota-Metazoa-Arthropoda-Arachnida-Ixodida-Ixodidae-Ixodes-Ixodes_scapularis-XP_002405998</t>
  </si>
  <si>
    <t>tig00020710_g13349.t1</t>
  </si>
  <si>
    <t>gi|302782599|ref|XP_002973073.1|</t>
  </si>
  <si>
    <t>Eukaryota-Viridiplantae-Streptophyta-Lycopodiopsida-Selaginellales-Selaginellaceae-Selaginella-Selaginella_moellendorffii-XP_002973073</t>
  </si>
  <si>
    <t>tig00020904_g15280.t1</t>
  </si>
  <si>
    <t>gi|333601586|gb|AEF59085.1|</t>
  </si>
  <si>
    <t>Eukaryota-Metazoa-Ctenophora-Tentaculata-Lobata-Bolinopsidae-Mnemiopsis-Mnemiopsis_leidyi-AEF59085</t>
  </si>
  <si>
    <t>tig00020943_g16250.t1</t>
  </si>
  <si>
    <t>gi|1000199002|gb|KXJ72411.1|</t>
  </si>
  <si>
    <t>Eukaryota-Metazoa-Arthropoda-Insecta-Diptera-Culicidae-Aedes-Aedes_albopictus-KXJ72411</t>
  </si>
  <si>
    <t>tig00021017_g17215.t1</t>
  </si>
  <si>
    <t>gi|260816346|ref|XP_002602932.1|</t>
  </si>
  <si>
    <t>Eukaryota-Metazoa-Chordata-undef-undef-Branchiostomidae-Branchiostoma-Branchiostoma_floridae-XP_002602932</t>
  </si>
  <si>
    <t>tig00021098_g18172.t1</t>
  </si>
  <si>
    <t>gi|760450279|ref|XP_011402208.1|</t>
  </si>
  <si>
    <t>Eukaryota-Viridiplantae-Chlorophyta-Trebouxiophyceae-Chlorellales-Chlorellaceae-Auxenochlorella-Auxenochlorella_protothecoides-XP_011402208</t>
  </si>
  <si>
    <t>tig00000055_g20101.t1</t>
  </si>
  <si>
    <t>gi|653003299|ref|WP_027255484.1|</t>
  </si>
  <si>
    <t>Bacteria-undef-Cyanobacteria-undef-Oscillatoriales-Microcoleaceae-Planktothrix-Planktothrix_agardhii-WP_027255484</t>
  </si>
  <si>
    <t>tig00021623_g23008.t1</t>
  </si>
  <si>
    <t>gi|260814860|ref|XP_002602131.1|</t>
  </si>
  <si>
    <t>Eukaryota-Metazoa-Chordata-undef-undef-Branchiostomidae-Branchiostoma-Branchiostoma_floridae-XP_002602131</t>
  </si>
  <si>
    <t>tig00000310_g23960.t1</t>
  </si>
  <si>
    <t>gi|1026957751|ref|XP_016611036.1|</t>
  </si>
  <si>
    <t>Eukaryota-Fungi-Chytridiomycota-Chytridiomycetes-Spizellomycetales-Spizellomycetaceae-Spizellomyces-Spizellomyces_punctatus-XP_016611036</t>
  </si>
  <si>
    <t>tig00000444_g814.t1</t>
  </si>
  <si>
    <t>tig00000507_g1785.t1</t>
  </si>
  <si>
    <t>gi|818249302|gb|KKP36135.1|</t>
  </si>
  <si>
    <t>Bacteria-undef-undef-undef-undef-undef-undef-candidate_division_TM6_bacterium_GW2011_GWF2_32_72-KKP36135</t>
  </si>
  <si>
    <t>tig00000718_g3734.t1</t>
  </si>
  <si>
    <t>gi|502113541|ref|XP_004494683.1|</t>
  </si>
  <si>
    <t>Eukaryota-Viridiplantae-Streptophyta-undef-Fabales-Fabaceae-Cicer-Cicer_arietinum-XP_004494683</t>
  </si>
  <si>
    <t>tig00000836_g4695.t1</t>
  </si>
  <si>
    <t>gi|504997756|ref|WP_015184858.1|</t>
  </si>
  <si>
    <t>Bacteria-undef-Cyanobacteria-undef-Oscillatoriales-Microcoleaceae-Microcoleus-Microcoleus_sp._PCC_7113-WP_015184858</t>
  </si>
  <si>
    <t>tig00001052_g6612.t1</t>
  </si>
  <si>
    <t>gi|619832057|gb|AHY18723.1|</t>
  </si>
  <si>
    <t>undef-undef-undef-undef-undef-undef-undef-synthetic_construct-AHY18723</t>
  </si>
  <si>
    <t>tig00020710_g13350.t1</t>
  </si>
  <si>
    <t>gi|1027003669|ref|XP_016606665.1|</t>
  </si>
  <si>
    <t>Eukaryota-Fungi-Chytridiomycota-Chytridiomycetes-Spizellomycetales-Spizellomycetaceae-Spizellomyces-Spizellomyces_punctatus-XP_016606665</t>
  </si>
  <si>
    <t>tig00000189_g14305.t1</t>
  </si>
  <si>
    <t>gi|923136330|ref|XP_013761630.1|</t>
  </si>
  <si>
    <t>Eukaryota-undef-undef-undef-undef-Apusomonadidae-Thecamonas-Thecamonas_trahens-XP_013761630</t>
  </si>
  <si>
    <t>tig00020904_g15281.t1</t>
  </si>
  <si>
    <t>gi|923133327|ref|XP_013760129.1|</t>
  </si>
  <si>
    <t>Eukaryota-undef-undef-undef-undef-Apusomonadidae-Thecamonas-Thecamonas_trahens-XP_013760129</t>
  </si>
  <si>
    <t>tig00020943_g16251.t1</t>
  </si>
  <si>
    <t>gi|294943446|ref|XP_002783880.1|</t>
  </si>
  <si>
    <t>Eukaryota-undef-undef-undef-Perkinsida-Perkinsidae-Perkinsus-Perkinsus_marinus-XP_002783880</t>
  </si>
  <si>
    <t>tig00021098_g18173.t1</t>
  </si>
  <si>
    <t>gi|515885633|ref|WP_017316216.1|</t>
  </si>
  <si>
    <t>Bacteria-undef-Cyanobacteria-undef-Nostocales-Symphyonemataceae-Mastigocladopsis-Mastigocladopsis_repens-WP_017316216</t>
  </si>
  <si>
    <t>tig00000241_g21064.t1</t>
  </si>
  <si>
    <t>gi|742762497|gb|KIC71869.1|</t>
  </si>
  <si>
    <t>Bacteria-undef-Chlamydiae-Chlamydiia-Parachlamydiales-Parachlamydiaceae-Candidatus Protochlamydia-Candidatus_Protochlamydia_amoebophila-KIC71869</t>
  </si>
  <si>
    <t>tig00021518_g22042.t1</t>
  </si>
  <si>
    <t>gi|291223095|ref|XP_002731549.1|</t>
  </si>
  <si>
    <t>Eukaryota-Metazoa-Hemichordata-Enteropneusta-undef-Harrimaniidae-Saccoglossus-Saccoglossus_kowalevskii-XP_002731549</t>
  </si>
  <si>
    <t>tig00021623_g23009.t1</t>
  </si>
  <si>
    <t>gi|259013313|ref|NP_001158450.1|</t>
  </si>
  <si>
    <t>Eukaryota-Metazoa-Hemichordata-Enteropneusta-undef-Harrimaniidae-Saccoglossus-Saccoglossus_kowalevskii-NP_001158450</t>
  </si>
  <si>
    <t>tig00000310_g23961.t1</t>
  </si>
  <si>
    <t>gi|255088465|ref|XP_002506155.1|</t>
  </si>
  <si>
    <t>Eukaryota-Viridiplantae-Chlorophyta-Mamiellophyceae-Mamiellales-Mamiellaceae-Micromonas-Micromonas_commoda-XP_002506155</t>
  </si>
  <si>
    <t>tig00000444_g815.t1</t>
  </si>
  <si>
    <t>gi|470456488|ref|XP_004341064.1|</t>
  </si>
  <si>
    <t>Eukaryota-undef-undef-undef-Longamoebia-Acanthamoebidae-Acanthamoeba-Acanthamoeba_castellanii-XP_004341064</t>
  </si>
  <si>
    <t>tig00000507_g1786.t1</t>
  </si>
  <si>
    <t>tig00000718_g3735.t1</t>
  </si>
  <si>
    <t>gi|514728448|ref|XP_004956464.1|</t>
  </si>
  <si>
    <t>Eukaryota-Viridiplantae-Streptophyta-Liliopsida-Poales-Poaceae-Setaria-Setaria_italica-XP_004956464</t>
  </si>
  <si>
    <t>tig00000836_g4696.t1</t>
  </si>
  <si>
    <t>gi|1049312720|gb|OCQ90985.1|</t>
  </si>
  <si>
    <t>Bacteria-undef-Cyanobacteria-undef-Synechococcales-Pseudanabaenaceae-Limnothrix-Limnothrix_sp._P13C2-OCQ90985</t>
  </si>
  <si>
    <t>tig00001052_g6613.t1</t>
  </si>
  <si>
    <t>gi|499563357|ref|WP_011244140.1|</t>
  </si>
  <si>
    <t>Bacteria-undef-Cyanobacteria-undef-Synechococcales-Synechococcaceae-Synechococcus-undef-WP_011244140</t>
  </si>
  <si>
    <t>tig00001215_g7583.t1</t>
  </si>
  <si>
    <t>gi|156385510|ref|XP_001633673.1|</t>
  </si>
  <si>
    <t>Eukaryota-Metazoa-Cnidaria-Anthozoa-Actiniaria-Edwardsiidae-Nematostella-Nematostella_vectensis-XP_001633673</t>
  </si>
  <si>
    <t>tig00001636_g9527.t1</t>
  </si>
  <si>
    <t>tig00020552_g10475.t1</t>
  </si>
  <si>
    <t>gi|1039159831|gb|OBQ05253.1|</t>
  </si>
  <si>
    <t>Bacteria-undef-Cyanobacteria-undef-Nostocales-Nostocaceae-Anabaena-Anabaena_sp._AL09-OBQ05253</t>
  </si>
  <si>
    <t>tig00020710_g13351.t1</t>
  </si>
  <si>
    <t>tig00000189_g14306.t1</t>
  </si>
  <si>
    <t>gi|502886053|ref|WP_013121029.1|</t>
  </si>
  <si>
    <t>Bacteria-undef-Firmicutes-Clostridia-Clostridiales-Peptococcaceae-Thermincola-undef-WP_013121029</t>
  </si>
  <si>
    <t>tig00020904_g15282.t1</t>
  </si>
  <si>
    <t>gi|695541462|ref|XP_009543291.1|</t>
  </si>
  <si>
    <t>Eukaryota-Fungi-Basidiomycota-Agaricomycetes-Russulales-Bondarzewiaceae-Heterobasidion-Heterobasidion_irregulare-XP_009543291</t>
  </si>
  <si>
    <t>tig00020943_g16252.t1</t>
  </si>
  <si>
    <t>gi|505095313|ref|WP_015282415.1|</t>
  </si>
  <si>
    <t>Bacteria-undef-Proteobacteria-Gammaproteobacteria-Chromatiales-Chromatiaceae-Thioflavicoccus-Thioflavicoccus_mobilis-WP_015282415</t>
  </si>
  <si>
    <t>tig00021518_g22042.t2</t>
  </si>
  <si>
    <t>tig00000396_g24912.t1</t>
  </si>
  <si>
    <t>gi|813156761|ref|XP_012201729.1|</t>
  </si>
  <si>
    <t>Eukaryota-undef-undef-Oomycetes-Saprolegniales-Saprolegniaceae-Saprolegnia-Saprolegnia_parasitica-XP_012201729</t>
  </si>
  <si>
    <t>tig00000444_g816.t1</t>
  </si>
  <si>
    <t>gi|551581975|ref|XP_005776467.1|</t>
  </si>
  <si>
    <t>Eukaryota-undef-undef-undef-Isochrysidales-Noelaerhabdaceae-Emiliania-Emiliania_huxleyi-XP_005776467</t>
  </si>
  <si>
    <t>tig00000507_g1787.t1</t>
  </si>
  <si>
    <t>gi|308801741|ref|XP_003078184.1|</t>
  </si>
  <si>
    <t>Eukaryota-Viridiplantae-Chlorophyta-Mamiellophyceae-Mamiellales-Bathycoccaceae-Ostreococcus-Ostreococcus_tauri-XP_003078184</t>
  </si>
  <si>
    <t>tig00000640_g2759.t1</t>
  </si>
  <si>
    <t>gi|6094029|sp|O82574.1|RL21_CYAPA</t>
  </si>
  <si>
    <t>Eukaryota-undef-undef-Glaucocystophyceae-undef-Cyanophoraceae-Cyanophora-Cyanophora_paradoxa-O82574</t>
  </si>
  <si>
    <t>tig00000718_g3736.t1</t>
  </si>
  <si>
    <t>gi|909133440|gb|KNE59758.1|</t>
  </si>
  <si>
    <t>Eukaryota-Fungi-Blastocladiomycota-Blastocladiomycetes-Blastocladiales-Blastocladiaceae-Allomyces-Allomyces_macrogynus-KNE59758</t>
  </si>
  <si>
    <t>tig00000836_g4697.t1</t>
  </si>
  <si>
    <t>gi|818241065|gb|KKP28227.1|</t>
  </si>
  <si>
    <t>Bacteria-undef-undef-undef-undef-undef-undef-candidate_division_TM6_bacterium_GW2011_GWF2_30_66-KKP28227</t>
  </si>
  <si>
    <t>tig00001052_g6614.t1</t>
  </si>
  <si>
    <t>gi|1000866976|gb|KXN92577.1|</t>
  </si>
  <si>
    <t>Eukaryota-Fungi-Basidiomycota-Agaricomycetes-Agaricales-Agaricaceae-Leucoagaricus-Leucoagaricus_sp._SymC.cos-KXN92577</t>
  </si>
  <si>
    <t>tig00001215_g7584.t1</t>
  </si>
  <si>
    <t>gi|1013943240|gb|KYQ96921.1|</t>
  </si>
  <si>
    <t>Eukaryota-undef-undef-undef-Dictyosteliida-undef-Dictyostelium-Dictyostelium_lacteum-KYQ96921</t>
  </si>
  <si>
    <t>tig00001384_g8554.t1</t>
  </si>
  <si>
    <t>gi|661185941|emb|CDH51934.1|</t>
  </si>
  <si>
    <t>Eukaryota-Fungi-Mucoromycota-undef-Mucorales-Lichtheimiaceae-Lichtheimia-Lichtheimia_corymbifera-CDH51934</t>
  </si>
  <si>
    <t>tig00001636_g9528.t1</t>
  </si>
  <si>
    <t>tig00020552_g10476.t1</t>
  </si>
  <si>
    <t>tig00020564_g11437.t1</t>
  </si>
  <si>
    <t>gi|690436531|ref|XP_009319544.1|</t>
  </si>
  <si>
    <t>Eukaryota-Metazoa-Chordata-Aves-Sphenisciformes-Spheniscidae-Pygoscelis-Pygoscelis_adeliae-XP_009319544</t>
  </si>
  <si>
    <t>tig00020629_g12392.t1</t>
  </si>
  <si>
    <t>gi|961079376|ref|XP_014767949.1|</t>
  </si>
  <si>
    <t>Eukaryota-Metazoa-Mollusca-Cephalopoda-Octopoda-Octopodidae-Octopus-Octopus_bimaculoides-XP_014767949</t>
  </si>
  <si>
    <t>tig00020710_g13352.t1</t>
  </si>
  <si>
    <t>gi|1013938000|gb|KYQ91695.1|</t>
  </si>
  <si>
    <t>Eukaryota-undef-undef-undef-Dictyosteliida-undef-Dictyostelium-Dictyostelium_lacteum-KYQ91695</t>
  </si>
  <si>
    <t>tig00000189_g14307.t1</t>
  </si>
  <si>
    <t>gi|299470829|emb|CBN78652.1|</t>
  </si>
  <si>
    <t>Eukaryota-undef-Phaeophyceae-undef-Ectocarpales-Ectocarpaceae-Ectocarpus-Ectocarpus_siliculosus-CBN78652</t>
  </si>
  <si>
    <t>tig00020904_g15283.t1</t>
  </si>
  <si>
    <t>tig00000241_g21066.t1</t>
  </si>
  <si>
    <t>gi|652558634|ref|WP_026952172.1|</t>
  </si>
  <si>
    <t>Bacteria-undef-Bacteroidetes-Cytophagia-Cytophagales-Cyclobacteriaceae-Algoriphagus-Algoriphagus_mannitolivorans-WP_026952172</t>
  </si>
  <si>
    <t>tig00021518_g22043.t1</t>
  </si>
  <si>
    <t>gi|570969033|gb|ETP32152.1|</t>
  </si>
  <si>
    <t>Eukaryota-undef-undef-Oomycetes-Peronosporales-undef-Phytophthora-Phytophthora_parasitica-ETP32152</t>
  </si>
  <si>
    <t>tig00021623_g23011.t1</t>
  </si>
  <si>
    <t>gi|281211682|gb|EFA85844.1|</t>
  </si>
  <si>
    <t>Eukaryota-undef-undef-undef-Dictyosteliida-undef-Polysphondylium-Polysphondylium_pallidum-EFA85844</t>
  </si>
  <si>
    <t>tig00000310_g23963.t1</t>
  </si>
  <si>
    <t>gi|494426142|ref|WP_007223058.1|</t>
  </si>
  <si>
    <t>Bacteria-undef-Planctomycetes-Planctomycetia-Candidatus Brocadiales-Candidatus Brocadiaceae-Candidatus Jettenia-Candidatus_Jettenia_caeni-WP_007223058</t>
  </si>
  <si>
    <t>tig00000396_g24912.t2</t>
  </si>
  <si>
    <t>tig00000444_g817.t1</t>
  </si>
  <si>
    <t>gi|828212180|ref|XP_012558908.1|</t>
  </si>
  <si>
    <t>Eukaryota-Metazoa-Cnidaria-Hydrozoa-Anthoathecata-Hydridae-Hydra-Hydra_vulgaris-XP_012558908</t>
  </si>
  <si>
    <t>tig00000507_g1788.t1</t>
  </si>
  <si>
    <t>gi|743758257|ref|XP_010925859.1|</t>
  </si>
  <si>
    <t>Eukaryota-Viridiplantae-Streptophyta-Liliopsida-Arecales-Arecaceae-Elaeis-Elaeis_guineensis-XP_010925859</t>
  </si>
  <si>
    <t>tig00000640_g2760.t1</t>
  </si>
  <si>
    <t>gi|654486130|ref|WP_027956077.1|</t>
  </si>
  <si>
    <t>Bacteria-undef-Firmicutes-Bacilli-Bacillales-Bacillaceae-Halobacillus-Halobacillus_kuroshimensis-WP_027956077</t>
  </si>
  <si>
    <t>tig00000718_g3737.t1</t>
  </si>
  <si>
    <t>gi|303277769|ref|XP_003058178.1|</t>
  </si>
  <si>
    <t>Eukaryota-Viridiplantae-Chlorophyta-Mamiellophyceae-Mamiellales-Mamiellaceae-Micromonas-Micromonas_pusilla-XP_003058178</t>
  </si>
  <si>
    <t>tig00000113_g5659.t1</t>
  </si>
  <si>
    <t>gi|1036776170|ref|XP_016952039.1|</t>
  </si>
  <si>
    <t>Eukaryota-Metazoa-Arthropoda-Insecta-Diptera-Drosophilidae-Drosophila-Drosophila_biarmipes-XP_016952039</t>
  </si>
  <si>
    <t>tig00001052_g6615.t1</t>
  </si>
  <si>
    <t>gi|545707759|ref|XP_005706193.1|</t>
  </si>
  <si>
    <t>Eukaryota-undef-undef-Bangiophyceae-Cyanidiales-Cyanidiaceae-Galdieria-Galdieria_sulphuraria-XP_005706193</t>
  </si>
  <si>
    <t>tig00001215_g7584.t2</t>
  </si>
  <si>
    <t>tig00001384_g8555.t1</t>
  </si>
  <si>
    <t>gi|470243580|ref|XP_004355522.1|</t>
  </si>
  <si>
    <t>Eukaryota-undef-undef-undef-Dictyosteliida-undef-Dictyostelium-Dictyostelium_fasciculatum-XP_004355522</t>
  </si>
  <si>
    <t>tig00020564_g11438.t1</t>
  </si>
  <si>
    <t>gi|959084002|ref|XP_014745873.1|</t>
  </si>
  <si>
    <t>Eukaryota-Metazoa-Chordata-Aves-Passeriformes-Sturnidae-Sturnus-Sturnus_vulgaris-XP_014745873</t>
  </si>
  <si>
    <t>tig00020629_g12393.t1</t>
  </si>
  <si>
    <t>gi|260833358|ref|XP_002611624.1|</t>
  </si>
  <si>
    <t>Eukaryota-Metazoa-Chordata-undef-undef-Branchiostomidae-Branchiostoma-Branchiostoma_floridae-XP_002611624</t>
  </si>
  <si>
    <t>tig00020710_g13353.t1</t>
  </si>
  <si>
    <t>tig00000241_g21067.t1</t>
  </si>
  <si>
    <t>gi|499748554|ref|WP_011429288.1|</t>
  </si>
  <si>
    <t>Bacteria-undef-Cyanobacteria-undef-Synechococcales-Synechococcaceae-Synechococcus-Synechococcus_sp._JA-3-3Ab-WP_011429288</t>
  </si>
  <si>
    <t>tig00000396_g24912.t3</t>
  </si>
  <si>
    <t>tig00000444_g818.t1</t>
  </si>
  <si>
    <t>gi|66811532|ref|XP_639946.1|</t>
  </si>
  <si>
    <t>Eukaryota-undef-undef-undef-Dictyosteliida-undef-Dictyostelium-Dictyostelium_discoideum-XP_639946</t>
  </si>
  <si>
    <t>tig00000507_g1789.t1</t>
  </si>
  <si>
    <t>gi|971509218|dbj|GAQ88990.1|</t>
  </si>
  <si>
    <t>Eukaryota-Viridiplantae-Streptophyta-Klebsormidiophyceae-Klebsormidiales-Klebsormidiaceae-Klebsormidium-Klebsormidium_flaccidum-GAQ88990</t>
  </si>
  <si>
    <t>tig00000640_g2761.t1</t>
  </si>
  <si>
    <t>gi|511008337|gb|EPB89604.1|</t>
  </si>
  <si>
    <t>Eukaryota-Fungi-Mucoromycota-undef-Mucorales-Mucoraceae-Mucor-Mucor_circinelloides-EPB89604</t>
  </si>
  <si>
    <t>tig00000718_g3738.t1</t>
  </si>
  <si>
    <t>tig00000836_g4699.t1</t>
  </si>
  <si>
    <t>gi|552908527|gb|ERZ94659.1|</t>
  </si>
  <si>
    <t>Eukaryota-Fungi-Mucoromycota-Glomeromycetes-Glomerales-Glomeraceae-Rhizophagus-Rhizophagus_irregularis-ERZ94659</t>
  </si>
  <si>
    <t>tig00001052_g6616.t1</t>
  </si>
  <si>
    <t>gi|504616762|ref|WP_014803864.1|</t>
  </si>
  <si>
    <t>Bacteria-undef-Spirochaetes-Spirochaetia-undef-Leptospiraceae-Turneriella-Turneriella_parva-WP_014803864</t>
  </si>
  <si>
    <t>tig00001215_g7585.t1</t>
  </si>
  <si>
    <t>gi|1049315660|gb|OCQ93890.1|</t>
  </si>
  <si>
    <t>Bacteria-undef-Cyanobacteria-undef-Synechococcales-Pseudanabaenaceae-Limnothrix-Limnothrix_sp._P13C2-OCQ93890</t>
  </si>
  <si>
    <t>tig00001384_g8556.t1</t>
  </si>
  <si>
    <t>gi|1005468524|ref|XP_015771180.1|</t>
  </si>
  <si>
    <t>Eukaryota-Metazoa-Cnidaria-Anthozoa-Scleractinia-Acroporidae-Acropora-Acropora_digitifera-XP_015771180</t>
  </si>
  <si>
    <t>tig00020564_g11439.t1</t>
  </si>
  <si>
    <t>gi|501590969|ref|WP_012594943.1|</t>
  </si>
  <si>
    <t>Bacteria-undef-Cyanobacteria-undef-Oscillatoriales-Cyanothecaceae-Cyanothece-undef-WP_012594943</t>
  </si>
  <si>
    <t>tig00020710_g13354.t1</t>
  </si>
  <si>
    <t>gi|254582711|ref|XP_002499087.1|</t>
  </si>
  <si>
    <t>Eukaryota-Fungi-Ascomycota-Saccharomycetes-Saccharomycetales-Saccharomycetaceae-Zygosaccharomyces-Zygosaccharomyces_rouxii-XP_002499087</t>
  </si>
  <si>
    <t>tig00020904_g15285.t1</t>
  </si>
  <si>
    <t>gi|71649745|ref|XP_813586.1|</t>
  </si>
  <si>
    <t>Eukaryota-undef-undef-undef-Kinetoplastida-Trypanosomatidae-Trypanosoma-Trypanosoma_cruzi-XP_813586</t>
  </si>
  <si>
    <t>tig00021168_g19136.t1</t>
  </si>
  <si>
    <t>tig00000229_g20106.t1</t>
  </si>
  <si>
    <t>gi|815816854|ref|XP_012229536.1|</t>
  </si>
  <si>
    <t>Eukaryota-Metazoa-Arthropoda-Insecta-Hymenoptera-Formicidae-Linepithema-Linepithema_humile-XP_012229536</t>
  </si>
  <si>
    <t>tig00000241_g21068.t1</t>
  </si>
  <si>
    <t>gi|490603077|ref|WP_004468097.1|</t>
  </si>
  <si>
    <t>Bacteria-undef-Spirochaetes-Spirochaetia-undef-Leptospiraceae-Leptospira-Leptospira_santarosai-WP_004468097</t>
  </si>
  <si>
    <t>tig00000310_g23965.t1</t>
  </si>
  <si>
    <t>gi|686634285|ref|XP_009309588.1|</t>
  </si>
  <si>
    <t>Eukaryota-undef-undef-undef-Kinetoplastida-Trypanosomatidae-Trypanosoma-Trypanosoma_grayi-XP_009309588</t>
  </si>
  <si>
    <t>tig00000396_g24913.t1</t>
  </si>
  <si>
    <t>tig00000507_g1790.t1</t>
  </si>
  <si>
    <t>gi|388509978|gb|AFK43055.1|</t>
  </si>
  <si>
    <t>Eukaryota-Viridiplantae-Streptophyta-undef-Fabales-Fabaceae-Medicago-Medicago_truncatula-AFK43055</t>
  </si>
  <si>
    <t>tig00000640_g2762.t1</t>
  </si>
  <si>
    <t>gi|676458528|ref|XP_009055005.1|</t>
  </si>
  <si>
    <t>Eukaryota-Metazoa-Mollusca-Gastropoda-undef-Lottiidae-Lottia-Lottia_gigantea-XP_009055005</t>
  </si>
  <si>
    <t>tig00000718_g3739.t1</t>
  </si>
  <si>
    <t>gi|498157780|ref|WP_010471936.1|</t>
  </si>
  <si>
    <t>Bacteria-undef-Cyanobacteria-undef-Synechococcales-Acaryochloridaceae-Acaryochloris-Acaryochloris_sp._CCMEE_5410-WP_010471936</t>
  </si>
  <si>
    <t>tig00000836_g4700.t1</t>
  </si>
  <si>
    <t>gi|944224561|gb|KQK88965.1|</t>
  </si>
  <si>
    <t>Eukaryota-Viridiplantae-Streptophyta-Liliopsida-Poales-Poaceae-Setaria-Setaria_italica-KQK88965</t>
  </si>
  <si>
    <t>tig00000113_g5661.t1</t>
  </si>
  <si>
    <t>tig00020564_g11440.t1</t>
  </si>
  <si>
    <t>gi|501375732|ref|WP_012407298.1|</t>
  </si>
  <si>
    <t>Bacteria-undef-Cyanobacteria-undef-Nostocales-Nostocaceae-Nostoc-Nostoc_punctiforme-WP_012407298</t>
  </si>
  <si>
    <t>tig00020629_g12395.t1</t>
  </si>
  <si>
    <t>tig00020710_g13355.t1</t>
  </si>
  <si>
    <t>gi|971517682|dbj|GAQ80538.1|</t>
  </si>
  <si>
    <t>Eukaryota-Viridiplantae-Streptophyta-Klebsormidiophyceae-Klebsormidiales-Klebsormidiaceae-Klebsormidium-Klebsormidium_flaccidum-GAQ80538</t>
  </si>
  <si>
    <t>tig00020904_g15286.t1</t>
  </si>
  <si>
    <t>tig00000229_g20107.t1</t>
  </si>
  <si>
    <t>gi|545710002|ref|XP_005707310.1|</t>
  </si>
  <si>
    <t>Eukaryota-undef-undef-Bangiophyceae-Cyanidiales-Cyanidiaceae-Galdieria-Galdieria_sulphuraria-XP_005707310</t>
  </si>
  <si>
    <t>tig00021623_g23013.t1</t>
  </si>
  <si>
    <t>gi|542232060|ref|XP_005454476.1|</t>
  </si>
  <si>
    <t>tig00000718_g3740.t1</t>
  </si>
  <si>
    <t>gi|675162601|ref|XP_008890185.1|</t>
  </si>
  <si>
    <t>Eukaryota-undef-undef-Oomycetes-Peronosporales-undef-Phytophthora-Phytophthora_parasitica-XP_008890185</t>
  </si>
  <si>
    <t>tig00000836_g4700.t2</t>
  </si>
  <si>
    <t>tig00001052_g6618.t1</t>
  </si>
  <si>
    <t>gi|873234885|emb|CEM01478.1|</t>
  </si>
  <si>
    <t>Eukaryota-undef-Chromerida-undef-undef-undef-Vitrella-Vitrella_brassicaformis-CEM01478</t>
  </si>
  <si>
    <t>tig00001215_g7587.t1</t>
  </si>
  <si>
    <t>gi|1026768145|gb|OAE28349.1|</t>
  </si>
  <si>
    <t>Eukaryota-Viridiplantae-Streptophyta-Marchantiopsida-Marchantiales-Marchantiaceae-Marchantia-Marchantia_polymorpha-OAE28349</t>
  </si>
  <si>
    <t>tig00001384_g8558.t1</t>
  </si>
  <si>
    <t>gi|145340543|ref|XP_001415382.1|</t>
  </si>
  <si>
    <t>Eukaryota-Viridiplantae-Chlorophyta-Mamiellophyceae-Mamiellales-Bathycoccaceae-Ostreococcus-Ostreococcus_'lucimarinus'-XP_001415382</t>
  </si>
  <si>
    <t>tig00001636_g9532.t1</t>
  </si>
  <si>
    <t>gi|557329862|ref|XP_006037824.1|</t>
  </si>
  <si>
    <t>Eukaryota-Metazoa-Chordata-undef-Crocodylia-Alligatoridae-Alligator-Alligator_sinensis-XP_006037824</t>
  </si>
  <si>
    <t>tig00020564_g11441.t1</t>
  </si>
  <si>
    <t>gi|675125998|ref|XP_008884886.1|</t>
  </si>
  <si>
    <t>Eukaryota-undef-Apicomplexa-Coccidia-Eucoccidiorida-Sarcocystidae-Hammondia-Hammondia_hammondi-XP_008884886</t>
  </si>
  <si>
    <t>tig00020629_g12396.t1</t>
  </si>
  <si>
    <t>gi|783321503|gb|KJU82397.1|</t>
  </si>
  <si>
    <t>Bacteria-undef-Nitrospirae-Nitrospira-Nitrospirales-Nitrospiraceae-Candidatus Magnetobacterium-Candidatus_Magnetobacterium_bavaricum-KJU82397</t>
  </si>
  <si>
    <t>tig00020710_g13356.t1</t>
  </si>
  <si>
    <t>gi|971516931|dbj|GAQ81302.1|</t>
  </si>
  <si>
    <t>Eukaryota-Viridiplantae-Streptophyta-Klebsormidiophyceae-Klebsormidiales-Klebsormidiaceae-Klebsormidium-Klebsormidium_flaccidum-GAQ81302</t>
  </si>
  <si>
    <t>tig00000189_g14311.t1</t>
  </si>
  <si>
    <t>tig00020904_g15287.t1</t>
  </si>
  <si>
    <t>gi|657971400|ref|XP_008377485.1|</t>
  </si>
  <si>
    <t>Eukaryota-Viridiplantae-Streptophyta-undef-Rosales-Rosaceae-Malus-Malus_domestica-XP_008377485</t>
  </si>
  <si>
    <t>tig00000229_g20108.t1</t>
  </si>
  <si>
    <t>gi|971512190|dbj|GAQ86008.1|</t>
  </si>
  <si>
    <t>Eukaryota-Viridiplantae-Streptophyta-Klebsormidiophyceae-Klebsormidiales-Klebsormidiaceae-Klebsormidium-Klebsormidium_flaccidum-GAQ86008</t>
  </si>
  <si>
    <t>tig00021518_g22047.t1</t>
  </si>
  <si>
    <t>gi|502589503|ref|WP_012827168.1|</t>
  </si>
  <si>
    <t>Bacteria-undef-Proteobacteria-Deltaproteobacteria-Myxococcales-Kofleriaceae-Haliangium-Haliangium_ochraceum-WP_012827168</t>
  </si>
  <si>
    <t>tig00021623_g23014.t1</t>
  </si>
  <si>
    <t>gi|678314298|emb|CDW87411.1|</t>
  </si>
  <si>
    <t>Eukaryota-undef-undef-Spirotrichea-Sporadotrichida-Oxytrichidae-Stylonychia-Stylonychia_lemnae-CDW87411</t>
  </si>
  <si>
    <t>tig00000310_g23967.t1</t>
  </si>
  <si>
    <t>gi|652538422|ref|WP_026932336.1|</t>
  </si>
  <si>
    <t>Bacteria-undef-Actinobacteria-Actinobacteria-Glycomycetales-Glycomycetaceae-Glycomyces-Glycomyces_tenuis-WP_026932336</t>
  </si>
  <si>
    <t>tig00001636_g9533.t1</t>
  </si>
  <si>
    <t>gi|743826332|ref|XP_010933260.1|</t>
  </si>
  <si>
    <t>Eukaryota-Viridiplantae-Streptophyta-Liliopsida-Arecales-Arecaceae-Elaeis-Elaeis_guineensis-XP_010933260</t>
  </si>
  <si>
    <t>tig00020564_g11442.t1</t>
  </si>
  <si>
    <t>tig00020710_g13357.t1</t>
  </si>
  <si>
    <t>gi|552926611|gb|ESA10514.1|</t>
  </si>
  <si>
    <t>Eukaryota-Fungi-Mucoromycota-Glomeromycetes-Glomerales-Glomeraceae-Rhizophagus-Rhizophagus_irregularis-ESA10514</t>
  </si>
  <si>
    <t>tig00020904_g15288.t1</t>
  </si>
  <si>
    <t>tig00021623_g23015.t1</t>
  </si>
  <si>
    <t>tig00000310_g23968.t1</t>
  </si>
  <si>
    <t>tig00000396_g24916.t1</t>
  </si>
  <si>
    <t>gi|443702240|gb|ELU00371.1|</t>
  </si>
  <si>
    <t>Eukaryota-Metazoa-Annelida-Polychaeta-Capitellida-Capitellidae-Capitella-Capitella_teleta-ELU00371</t>
  </si>
  <si>
    <t>tig00000767_g3963.t1</t>
  </si>
  <si>
    <t>gi|586674800|ref|XP_006838187.1|</t>
  </si>
  <si>
    <t>Eukaryota-Viridiplantae-Streptophyta-undef-Amborellales-Amborellaceae-Amborella-Amborella_trichopoda-XP_006838187</t>
  </si>
  <si>
    <t>tig00000851_g4922.t1</t>
  </si>
  <si>
    <t>tig00001086_g6849.t1</t>
  </si>
  <si>
    <t>gi|751563337|ref|WP_041032241.1|</t>
  </si>
  <si>
    <t>Bacteria-undef-Cyanobacteria-undef-Nostocales-Tolypothrichaceae-Tolypothrix-Tolypothrix_campylonemoides-WP_041032241</t>
  </si>
  <si>
    <t>tig00001254_g7816.t1</t>
  </si>
  <si>
    <t>gi|678345390|emb|CDW71446.1|</t>
  </si>
  <si>
    <t>Eukaryota-undef-undef-Spirotrichea-Sporadotrichida-Oxytrichidae-Stylonychia-Stylonychia_lemnae-CDW71446</t>
  </si>
  <si>
    <t>tig00001466_g8789.t1</t>
  </si>
  <si>
    <t>gi|351727300|ref|NP_001237156.1|</t>
  </si>
  <si>
    <t>Eukaryota-Viridiplantae-Streptophyta-undef-Fabales-Fabaceae-Glycine-Glycine_max-NP_001237156</t>
  </si>
  <si>
    <t>tig00020675_g12625.t1</t>
  </si>
  <si>
    <t>gi|569424003|gb|ETO30210.1|</t>
  </si>
  <si>
    <t>Eukaryota-undef-undef-undef-undef-Reticulomyxidae-Reticulomyxa-Reticulomyxa_filosa-ETO30210</t>
  </si>
  <si>
    <t>tig00020734_g13583.t1</t>
  </si>
  <si>
    <t>gi|465957988|gb|EMP27656.1|</t>
  </si>
  <si>
    <t>Eukaryota-Metazoa-Chordata-undef-Testudines-Cheloniidae-Chelonia-Chelonia_mydas-EMP27656</t>
  </si>
  <si>
    <t>tig00020848_g14541.t1</t>
  </si>
  <si>
    <t>gi|629658815|ref|XP_007804287.1|</t>
  </si>
  <si>
    <t>Eukaryota-Fungi-Ascomycota-Eurotiomycetes-Verrucariales-Verrucariaceae-Endocarpon-Endocarpon_pusillum-XP_007804287</t>
  </si>
  <si>
    <t>tig00021037_g17446.t1</t>
  </si>
  <si>
    <t>gi|196002741|ref|XP_002111238.1|</t>
  </si>
  <si>
    <t>Eukaryota-Metazoa-Placozoa-undef-undef-undef-Trichoplax-Trichoplax_adhaerens-XP_002111238</t>
  </si>
  <si>
    <t>tig00021332_g20332.t1</t>
  </si>
  <si>
    <t>tig00021537_g22272.t1</t>
  </si>
  <si>
    <t>gi|736223198|ref|XP_010780425.1|</t>
  </si>
  <si>
    <t>Eukaryota-Metazoa-Chordata-Actinopteri-Perciformes-Nototheniidae-Notothenia-Notothenia_coriiceps-XP_010780425</t>
  </si>
  <si>
    <t>tig00000339_g24188.t1</t>
  </si>
  <si>
    <t>gi|1036752214|ref|XP_016950703.1|</t>
  </si>
  <si>
    <t>Eukaryota-Metazoa-Arthropoda-Insecta-Diptera-Drosophilidae-Drosophila-Drosophila_biarmipes-XP_016950703</t>
  </si>
  <si>
    <t>tig00000640_g2765.t1</t>
  </si>
  <si>
    <t>tig00000718_g3742.t1</t>
  </si>
  <si>
    <t>gi|1028998921|ref|XP_016754230.1|</t>
  </si>
  <si>
    <t>Eukaryota-Viridiplantae-Streptophyta-undef-Malvales-Malvaceae-Gossypium-Gossypium_hirsutum-XP_016754230</t>
  </si>
  <si>
    <t>tig00000836_g4702.t1</t>
  </si>
  <si>
    <t>gi|290994250|ref|XP_002679745.1|</t>
  </si>
  <si>
    <t>Eukaryota-undef-undef-Heterolobosea-Schizopyrenida-Vahlkampfiidae-Naegleria-Naegleria_gruberi-XP_002679745</t>
  </si>
  <si>
    <t>tig00001052_g6620.t1</t>
  </si>
  <si>
    <t>tig00001636_g9533.t2</t>
  </si>
  <si>
    <t>tig00020629_g12398.t1</t>
  </si>
  <si>
    <t>tig00020710_g13358.t1</t>
  </si>
  <si>
    <t>gi|938079848|gb|KPP75744.1|</t>
  </si>
  <si>
    <t>Eukaryota-Metazoa-Chordata-Actinopteri-Osteoglossiformes-Osteoglossidae-Scleropages-Scleropages_formosus-KPP75744</t>
  </si>
  <si>
    <t>tig00020904_g15288.t2</t>
  </si>
  <si>
    <t>tig00021098_g18179.t1</t>
  </si>
  <si>
    <t>gi|1011385675|ref|WP_062298425.1|</t>
  </si>
  <si>
    <t>Bacteria-undef-Cyanobacteria-undef-Nostocales-Nostocaceae-Nostoc-Nostoc_piscinale-WP_062298425</t>
  </si>
  <si>
    <t>tig00021373_g21072.t1</t>
  </si>
  <si>
    <t>gi|504997023|ref|WP_015184125.1|</t>
  </si>
  <si>
    <t>Bacteria-undef-Cyanobacteria-undef-Oscillatoriales-Microcoleaceae-Microcoleus-Microcoleus_sp._PCC_7113-WP_015184125</t>
  </si>
  <si>
    <t>tig00021623_g23016.t1</t>
  </si>
  <si>
    <t>gi|522082485|ref|WP_020593694.1|</t>
  </si>
  <si>
    <t>Bacteria-undef-Proteobacteria-Alphaproteobacteria-Kiloniellales-Kiloniellaceae-Kiloniella-Kiloniella_laminariae-WP_020593694</t>
  </si>
  <si>
    <t>tig00000310_g23969.t1</t>
  </si>
  <si>
    <t>gi|921130594|ref|XP_013439832.1|</t>
  </si>
  <si>
    <t>Eukaryota-undef-Apicomplexa-Coccidia-Eucoccidiorida-Eimeriidae-Eimeria-Eimeria_necatrix-XP_013439832</t>
  </si>
  <si>
    <t>tig00000640_g2766.t1</t>
  </si>
  <si>
    <t>gi|564600890|ref|WP_023845990.1|</t>
  </si>
  <si>
    <t>Archaea-undef-Euryarchaeota-Methanomicrobia-Methanosarcinales-Methanosarcinaceae-Methanolobus-Methanolobus_tindarius-WP_023845990</t>
  </si>
  <si>
    <t>tig00000718_g3743.t1</t>
  </si>
  <si>
    <t>gi|1026767396|gb|OAE27701.1|</t>
  </si>
  <si>
    <t>Eukaryota-Viridiplantae-Streptophyta-Marchantiopsida-Marchantiales-Marchantiaceae-Marchantia-Marchantia_polymorpha-OAE27701</t>
  </si>
  <si>
    <t>tig00000836_g4703.t1</t>
  </si>
  <si>
    <t>gi|308808666|ref|XP_003081643.1|</t>
  </si>
  <si>
    <t>Eukaryota-Viridiplantae-Chlorophyta-Mamiellophyceae-Mamiellales-Bathycoccaceae-Ostreococcus-Ostreococcus_tauri-XP_003081643</t>
  </si>
  <si>
    <t>tig00001056_g6621.t1</t>
  </si>
  <si>
    <t>tig00001636_g9534.t1</t>
  </si>
  <si>
    <t>gi|935661190|ref|WP_054493612.1|</t>
  </si>
  <si>
    <t>Bacteria-undef-Chloroflexi-Ardenticatenia-Ardenticatenales-Ardenticatenaceae-Ardenticatena-Ardenticatena_maritima-WP_054493612</t>
  </si>
  <si>
    <t>tig00020629_g12399.t1</t>
  </si>
  <si>
    <t>tig00020710_g13358.t2</t>
  </si>
  <si>
    <t>tig00020904_g15289.t1</t>
  </si>
  <si>
    <t>gi|1037338139|gb|OBA21433.1|</t>
  </si>
  <si>
    <t>Eukaryota-Fungi-Ascomycota-Saccharomycetes-Saccharomycetales-Metschnikowiaceae-Metschnikowia-Metschnikowia_bicuspidata-OBA21433</t>
  </si>
  <si>
    <t>tig00020943_g16260.t1</t>
  </si>
  <si>
    <t>gi|740237312|ref|WP_038078447.1|</t>
  </si>
  <si>
    <t>Bacteria-undef-Cyanobacteria-undef-Nostocales-Tolypothrichaceae-Tolypothrix-Tolypothrix_bouteillei-WP_038078447</t>
  </si>
  <si>
    <t>tig00021098_g18180.t1</t>
  </si>
  <si>
    <t>tig00021373_g21073.t1</t>
  </si>
  <si>
    <t>gi|652336458|ref|WP_026733673.1|</t>
  </si>
  <si>
    <t>Bacteria-undef-Cyanobacteria-undef-Nostocales-Hapalosiphonaceae-Fischerella-Fischerella_sp._PCC_9605-WP_026733673</t>
  </si>
  <si>
    <t>tig00021518_g22050.t1</t>
  </si>
  <si>
    <t>gi|682394812|gb|KFY73630.1|</t>
  </si>
  <si>
    <t>Eukaryota-Fungi-Ascomycota-Leotiomycetes-undef-Pseudeurotiaceae-Pseudogymnoascus-Pseudogymnoascus_sp._VKM_F-103-KFY73630</t>
  </si>
  <si>
    <t>tig00021623_g23017.t1</t>
  </si>
  <si>
    <t>gi|1026995196|ref|XP_016607336.1|</t>
  </si>
  <si>
    <t>Eukaryota-Fungi-Chytridiomycota-Chytridiomycetes-Spizellomycetales-Spizellomycetaceae-Spizellomyces-Spizellomyces_punctatus-XP_016607336</t>
  </si>
  <si>
    <t>tig00000310_g23970.t1</t>
  </si>
  <si>
    <t>gi|551574677|ref|XP_005773093.1|</t>
  </si>
  <si>
    <t>Eukaryota-undef-undef-undef-Isochrysidales-Noelaerhabdaceae-Emiliania-Emiliania_huxleyi-XP_005773093</t>
  </si>
  <si>
    <t>tig00000640_g2767.t1</t>
  </si>
  <si>
    <t>gi|675181939|ref|XP_008899854.1|</t>
  </si>
  <si>
    <t>Eukaryota-undef-undef-Oomycetes-Peronosporales-undef-Phytophthora-Phytophthora_parasitica-XP_008899854</t>
  </si>
  <si>
    <t>tig00000718_g3744.t1</t>
  </si>
  <si>
    <t>gi|873223143|emb|CEM29660.1|</t>
  </si>
  <si>
    <t>Eukaryota-undef-Chromerida-undef-undef-undef-Vitrella-Vitrella_brassicaformis-CEM29660</t>
  </si>
  <si>
    <t>tig00000836_g4704.t1</t>
  </si>
  <si>
    <t>gi|999985643|gb|KXJ24784.1|</t>
  </si>
  <si>
    <t>Eukaryota-Metazoa-Cnidaria-Anthozoa-Actiniaria-Aiptasiidae-Exaiptasia-Exaiptasia_pallida-KXJ24784</t>
  </si>
  <si>
    <t>tig00000113_g5666.t1</t>
  </si>
  <si>
    <t>gi|518321191|ref|WP_019491398.1|</t>
  </si>
  <si>
    <t>Bacteria-undef-Cyanobacteria-undef-Nostocales-Rivulariaceae-Calothrix-Calothrix_sp._PCC_7103-WP_019491398</t>
  </si>
  <si>
    <t>tig00001221_g7591.t1</t>
  </si>
  <si>
    <t>gi|973033617|gb|KUK11926.1|</t>
  </si>
  <si>
    <t>Bacteria-undef-Firmicutes-Clostridia-Thermoanaerobacterales-Thermoanaerobacteraceae-Moorella-Moorella_sp._60_41-KUK11926</t>
  </si>
  <si>
    <t>tig00001384_g8562.t1</t>
  </si>
  <si>
    <t>gi|923842372|ref|XP_013768855.1|</t>
  </si>
  <si>
    <t>Eukaryota-Metazoa-Chordata-Actinopteri-Cichliformes-Cichlidae-Pundamilia-Pundamilia_nyererei-XP_013768855</t>
  </si>
  <si>
    <t>tig00020544_g10483.t1</t>
  </si>
  <si>
    <t>gi|999975450|gb|KXJ14624.1|</t>
  </si>
  <si>
    <t>Eukaryota-Metazoa-Cnidaria-Anthozoa-Actiniaria-Aiptasiidae-Exaiptasia-Exaiptasia_pallida-KXJ14624</t>
  </si>
  <si>
    <t>tig00020710_g13359.t1</t>
  </si>
  <si>
    <t>gi|918597787|ref|XP_013370026.1|</t>
  </si>
  <si>
    <t>Eukaryota-Metazoa-Chordata-Mammalia-Rodentia-Chinchillidae-Chinchilla-Chinchilla_lanigera-XP_013370026</t>
  </si>
  <si>
    <t>tig00020943_g16261.t1</t>
  </si>
  <si>
    <t>gi|597777297|ref|XP_007252309.1|</t>
  </si>
  <si>
    <t>Eukaryota-Metazoa-Chordata-Actinopteri-Characiformes-Characidae-Astyanax-Astyanax_mexicanus-XP_007252309</t>
  </si>
  <si>
    <t>tig00021098_g18181.t1</t>
  </si>
  <si>
    <t>gi|551662910|ref|XP_005834220.1|</t>
  </si>
  <si>
    <t>Eukaryota-undef-undef-Cryptophyta-Pyrenomonadales-Geminigeraceae-Guillardia-Guillardia_theta-XP_005834220</t>
  </si>
  <si>
    <t>tig00021373_g21074.t1</t>
  </si>
  <si>
    <t>gi|831758385|ref|XP_012749327.1|</t>
  </si>
  <si>
    <t>Eukaryota-undef-undef-undef-Dictyosteliida-undef-Acytostelium-Acytostelium_subglobosum-XP_012749327</t>
  </si>
  <si>
    <t>tig00021623_g23018.t1</t>
  </si>
  <si>
    <t>gi|1012365148|gb|KYP76330.1|</t>
  </si>
  <si>
    <t>Eukaryota-Viridiplantae-Streptophyta-undef-Fabales-Fabaceae-Cajanus-Cajanus_cajan-KYP76330</t>
  </si>
  <si>
    <t>tig00000310_g23971.t1</t>
  </si>
  <si>
    <t>gi|913328508|ref|XP_013195768.1|</t>
  </si>
  <si>
    <t>Eukaryota-Metazoa-Arthropoda-Insecta-Lepidoptera-Pyralidae-Amyelois-Amyelois_transitella-XP_013195768</t>
  </si>
  <si>
    <t>tig00000396_g24919.t1</t>
  </si>
  <si>
    <t>tig00000640_g2768.t1</t>
  </si>
  <si>
    <t>gi|1044588911|ref|XP_017431680.1|</t>
  </si>
  <si>
    <t>Eukaryota-Viridiplantae-Streptophyta-undef-Fabales-Fabaceae-Vigna-Vigna_angularis-XP_017431680</t>
  </si>
  <si>
    <t>tig00000836_g4705.t1</t>
  </si>
  <si>
    <t>gi|922865666|gb|KOO32674.1|</t>
  </si>
  <si>
    <t>Eukaryota-undef-undef-undef-Prymnesiales-Chrysochromulinaceae-Chrysochromulina-Chrysochromulina_sp._CCMP291-KOO32674</t>
  </si>
  <si>
    <t>tig00000113_g5667.t1</t>
  </si>
  <si>
    <t>gi|11466535|ref|NP_044784.1|</t>
  </si>
  <si>
    <t>Eukaryota-undef-undef-undef-undef-Histionidae-Reclinomonas-Reclinomonas_americana-NP_044784</t>
  </si>
  <si>
    <t>tig00001056_g6623.t1</t>
  </si>
  <si>
    <t>tig00001221_g7592.t1</t>
  </si>
  <si>
    <t>gi|493041530|ref|WP_006106600.1|</t>
  </si>
  <si>
    <t>Bacteria-undef-Cyanobacteria-undef-Oscillatoriales-Coleofasciculaceae-Coleofasciculus-Coleofasciculus_chthonoplastes-WP_006106600</t>
  </si>
  <si>
    <t>tig00020544_g10484.t1</t>
  </si>
  <si>
    <t>gi|919009819|ref|XP_013389405.1|</t>
  </si>
  <si>
    <t>Eukaryota-Metazoa-Brachiopoda-Lingulata-Lingulida-Lingulidae-Lingula-Lingula_anatina-XP_013389405</t>
  </si>
  <si>
    <t>tig00020564_g11446.t1</t>
  </si>
  <si>
    <t>tig00000189_g14316.t1</t>
  </si>
  <si>
    <t>tig00020904_g15291.t1</t>
  </si>
  <si>
    <t>gi|591481687|gb|EXM12393.1|</t>
  </si>
  <si>
    <t>Eukaryota-Fungi-Ascomycota-Sordariomycetes-Hypocreales-Nectriaceae-Fusarium-Fusarium_oxysporum-EXM12393</t>
  </si>
  <si>
    <t>tig00021098_g18182.t1</t>
  </si>
  <si>
    <t>gi|567952963|gb|ETK78626.1|</t>
  </si>
  <si>
    <t>Eukaryota-undef-undef-Oomycetes-Peronosporales-undef-Phytophthora-Phytophthora_parasitica-ETK78626</t>
  </si>
  <si>
    <t>tig00000217_g19143.t1</t>
  </si>
  <si>
    <t>tig00021373_g21075.t1</t>
  </si>
  <si>
    <t>gi|829163812|ref|XP_001013800.2|</t>
  </si>
  <si>
    <t>Eukaryota-undef-undef-Oligohymenophorea-Hymenostomatida-Tetrahymenidae-Tetrahymena-Tetrahymena_thermophila-XP_001013800</t>
  </si>
  <si>
    <t>tig00021502_g22052.t1</t>
  </si>
  <si>
    <t>gi|66267357|gb|AAH95783.1|</t>
  </si>
  <si>
    <t>Eukaryota-Metazoa-Chordata-Actinopteri-Cypriniformes-Cyprinidae-Danio-Danio_rerio-AAH95783</t>
  </si>
  <si>
    <t>tig00021623_g23019.t1</t>
  </si>
  <si>
    <t>gi|923119108|ref|XP_013753028.1|</t>
  </si>
  <si>
    <t>Eukaryota-undef-undef-undef-undef-Apusomonadidae-Thecamonas-Thecamonas_trahens-XP_013753028</t>
  </si>
  <si>
    <t>tig00000514_g1797.t1</t>
  </si>
  <si>
    <t>tig00000640_g2769.t1</t>
  </si>
  <si>
    <t>gi|985441607|ref|XP_015384267.1|</t>
  </si>
  <si>
    <t>Eukaryota-Viridiplantae-Streptophyta-undef-Sapindales-Rutaceae-Citrus-Citrus_sinensis-XP_015384267</t>
  </si>
  <si>
    <t>tig00000113_g5668.t1</t>
  </si>
  <si>
    <t>gi|544211664|ref|XP_005536231.1|</t>
  </si>
  <si>
    <t>Eukaryota-undef-undef-Bangiophyceae-Cyanidiales-Cyanidiaceae-Cyanidioschyzon-Cyanidioschyzon_merolae-XP_005536231</t>
  </si>
  <si>
    <t>tig00001056_g6624.t1</t>
  </si>
  <si>
    <t>gi|552930191|gb|ESA13939.1|</t>
  </si>
  <si>
    <t>Eukaryota-Fungi-Mucoromycota-Glomeromycetes-Glomerales-Glomeraceae-Rhizophagus-Rhizophagus_irregularis-ESA13939</t>
  </si>
  <si>
    <t>tig00020544_g10485.t1</t>
  </si>
  <si>
    <t>gi|951065841|ref|XP_006265282.2|</t>
  </si>
  <si>
    <t>Eukaryota-Metazoa-Chordata-undef-Crocodylia-Alligatoridae-Alligator-Alligator_mississippiensis-XP_006265282</t>
  </si>
  <si>
    <t>tig00020564_g11447.t1</t>
  </si>
  <si>
    <t>gi|923124197|ref|XP_013755567.1|</t>
  </si>
  <si>
    <t>Eukaryota-undef-undef-undef-undef-Apusomonadidae-Thecamonas-Thecamonas_trahens-XP_013755567</t>
  </si>
  <si>
    <t>tig00020629_g12402.t1</t>
  </si>
  <si>
    <t>gi|1004135138|gb|KXZ43207.1|</t>
  </si>
  <si>
    <t>Eukaryota-Viridiplantae-Chlorophyta-Chlorophyceae-Chlamydomonadales-Volvocaceae-Gonium-Gonium_pectorale-KXZ43207</t>
  </si>
  <si>
    <t>tig00000189_g14317.t1</t>
  </si>
  <si>
    <t>gi|931526218|gb|KPL03389.1|</t>
  </si>
  <si>
    <t>Bacteria-undef-candidate division Zixibacteria-undef-undef-undef-undef-candidate_division_Zixibacteria_bacterium_SM1_73-KPL03389</t>
  </si>
  <si>
    <t>tig00020904_g15292.t1</t>
  </si>
  <si>
    <t>gi|1039162639|gb|OBQ08000.1|</t>
  </si>
  <si>
    <t>Bacteria-undef-Cyanobacteria-undef-Nostocales-Nostocaceae-Anabaena-Anabaena_sp._LE011-02-OBQ08000</t>
  </si>
  <si>
    <t>tig00020943_g16263.t1</t>
  </si>
  <si>
    <t>gi|573957180|ref|XP_006660807.1|</t>
  </si>
  <si>
    <t>Eukaryota-Viridiplantae-Streptophyta-Liliopsida-Poales-Poaceae-Oryza-Oryza_brachyantha-XP_006660807</t>
  </si>
  <si>
    <t>tig00021373_g21076.t1</t>
  </si>
  <si>
    <t>gi|831769333|ref|XP_012752672.1|</t>
  </si>
  <si>
    <t>Eukaryota-undef-undef-undef-Dictyosteliida-undef-Acytostelium-Acytostelium_subglobosum-XP_012752672</t>
  </si>
  <si>
    <t>tig00021502_g22053.t1</t>
  </si>
  <si>
    <t>gi|926776172|ref|XP_013896560.1|</t>
  </si>
  <si>
    <t>Eukaryota-Viridiplantae-Chlorophyta-Chlorophyceae-Sphaeropleales-Selenastraceae-Monoraphidium-Monoraphidium_neglectum-XP_013896560</t>
  </si>
  <si>
    <t>tig00000310_g23973.t1</t>
  </si>
  <si>
    <t>gi|628084244|ref|XP_007703972.1|</t>
  </si>
  <si>
    <t>Eukaryota-Fungi-Ascomycota-Dothideomycetes-Pleosporales-Pleosporaceae-Bipolaris-Bipolaris_sorokiniana-XP_007703972</t>
  </si>
  <si>
    <t>tig00000640_g2770.t1</t>
  </si>
  <si>
    <t>gi|521961182|ref|WP_020472787.1|</t>
  </si>
  <si>
    <t>Bacteria-undef-Planctomycetes-Planctomycetia-Planctomycetales-Gemmataceae-Zavarzinella-Zavarzinella_formosa-WP_020472787</t>
  </si>
  <si>
    <t>tig00000718_g3747.t1</t>
  </si>
  <si>
    <t>gi|943956879|ref|XP_014361263.1|</t>
  </si>
  <si>
    <t>Eukaryota-Metazoa-Arthropoda-Insecta-Lepidoptera-Papilionidae-Papilio-Papilio_machaon-XP_014361263</t>
  </si>
  <si>
    <t>tig00000113_g5669.t1</t>
  </si>
  <si>
    <t>gi|157168240|gb|ABV25594.1|</t>
  </si>
  <si>
    <t>Eukaryota-undef-undef-undef-Pavlovales-Pavlovaceae-Pavlova-Pavlova_lutheri-ABV25594</t>
  </si>
  <si>
    <t>tig00001056_g6625.t1</t>
  </si>
  <si>
    <t>gi|1004142330|gb|KXZ50318.1|</t>
  </si>
  <si>
    <t>Eukaryota-Viridiplantae-Chlorophyta-Chlorophyceae-Chlamydomonadales-Volvocaceae-Gonium-Gonium_pectorale-KXZ50318</t>
  </si>
  <si>
    <t>tig00020544_g10485.t2</t>
  </si>
  <si>
    <t>gi|1003731208|ref|XP_015740343.1|</t>
  </si>
  <si>
    <t>Eukaryota-Metazoa-Chordata-Aves-Galliformes-Phasianidae-Coturnix-Coturnix_japonica-XP_015740343</t>
  </si>
  <si>
    <t>tig00020943_g16264.t1</t>
  </si>
  <si>
    <t>gi|212724133|ref|NP_001131833.1|</t>
  </si>
  <si>
    <t>Eukaryota-Viridiplantae-Streptophyta-Liliopsida-Poales-Poaceae-Zea-Zea_mays-NP_001131833</t>
  </si>
  <si>
    <t>tig00021502_g22054.t1</t>
  </si>
  <si>
    <t>gi|873218946|emb|CEM38578.1|</t>
  </si>
  <si>
    <t>Eukaryota-undef-Chromerida-undef-undef-undef-Vitrella-Vitrella_brassicaformis-CEM38578</t>
  </si>
  <si>
    <t>tig00021680_g23021.t1</t>
  </si>
  <si>
    <t>gi|497470139|ref|WP_009784337.1|</t>
  </si>
  <si>
    <t>Bacteria-undef-Cyanobacteria-undef-Oscillatoriales-Oscillatoriaceae-Lyngbya-Lyngbya_sp._PCC_8106-WP_009784337</t>
  </si>
  <si>
    <t>tig00000640_g2771.t1</t>
  </si>
  <si>
    <t>gi|373944718|gb|AEY65639.1|</t>
  </si>
  <si>
    <t>Bacteria-undef-Firmicutes-Clostridia-Clostridiales-Clostridiaceae-Clostridium-Clostridium_sp._BNL1100-AEY65639</t>
  </si>
  <si>
    <t>tig00000836_g4708.t1</t>
  </si>
  <si>
    <t>gi|751788383|ref|XP_011203649.1|</t>
  </si>
  <si>
    <t>Eukaryota-Metazoa-Arthropoda-Insecta-Diptera-Tephritidae-Bactrocera-Bactrocera_dorsalis-XP_011203649</t>
  </si>
  <si>
    <t>tig00001222_g7595.t1</t>
  </si>
  <si>
    <t>gi|62898916|dbj|BAD97312.1|</t>
  </si>
  <si>
    <t>Eukaryota-Metazoa-Chordata-Mammalia-Primates-Hominidae-Homo-Homo_sapiens-BAD97312</t>
  </si>
  <si>
    <t>tig00020544_g10486.t1</t>
  </si>
  <si>
    <t>gi|674879019|emb|CDY53081.1|</t>
  </si>
  <si>
    <t>Eukaryota-Viridiplantae-Streptophyta-undef-Brassicales-Brassicaceae-Brassica-Brassica_napus-CDY53081</t>
  </si>
  <si>
    <t>tig00020564_g11449.t1</t>
  </si>
  <si>
    <t>gi|961081743|ref|XP_014768771.1|</t>
  </si>
  <si>
    <t>Eukaryota-Metazoa-Mollusca-Cephalopoda-Octopoda-Octopodidae-Octopus-Octopus_bimaculoides-XP_014768771</t>
  </si>
  <si>
    <t>tig00020629_g12404.t1</t>
  </si>
  <si>
    <t>gi|302814065|ref|XP_002988717.1|</t>
  </si>
  <si>
    <t>Eukaryota-Viridiplantae-Streptophyta-Lycopodiopsida-Selaginellales-Selaginellaceae-Selaginella-Selaginella_moellendorffii-XP_002988717</t>
  </si>
  <si>
    <t>tig00020904_g15294.t1</t>
  </si>
  <si>
    <t>gi|470391166|ref|XP_004334644.1|</t>
  </si>
  <si>
    <t>Eukaryota-undef-undef-undef-Longamoebia-Acanthamoebidae-Acanthamoeba-Acanthamoeba_castellanii-XP_004334644</t>
  </si>
  <si>
    <t>tig00020943_g16265.t1</t>
  </si>
  <si>
    <t>gi|922861330|gb|KOO29096.1|</t>
  </si>
  <si>
    <t>Eukaryota-undef-undef-undef-Prymnesiales-Chrysochromulinaceae-Chrysochromulina-Chrysochromulina_sp._CCMP291-KOO29096</t>
  </si>
  <si>
    <t>tig00021314_g20115.t1</t>
  </si>
  <si>
    <t>gi|919024811|ref|XP_013396255.1|</t>
  </si>
  <si>
    <t>Eukaryota-Metazoa-Brachiopoda-Lingulata-Lingulida-Lingulidae-Lingula-Lingula_anatina-XP_013396255</t>
  </si>
  <si>
    <t>tig00021680_g23022.t1</t>
  </si>
  <si>
    <t>gi|857978666|emb|CEO95549.1|</t>
  </si>
  <si>
    <t>Eukaryota-undef-undef-undef-undef-Plasmodiophoridae-Plasmodiophora-Plasmodiophora_brassicae-CEO95549</t>
  </si>
  <si>
    <t>tig00000514_g1800.t1</t>
  </si>
  <si>
    <t>gi|321454404|gb|EFX65577.1|</t>
  </si>
  <si>
    <t>Eukaryota-Metazoa-Arthropoda-Branchiopoda-Diplostraca-Daphniidae-Daphnia-Daphnia_pulex-EFX65577</t>
  </si>
  <si>
    <t>tig00000640_g2772.t1</t>
  </si>
  <si>
    <t>gi|145356121|ref|XP_001422287.1|</t>
  </si>
  <si>
    <t>Eukaryota-Viridiplantae-Chlorophyta-Mamiellophyceae-Mamiellales-Bathycoccaceae-Ostreococcus-Ostreococcus_'lucimarinus'-XP_001422287</t>
  </si>
  <si>
    <t>tig00000718_g3749.t1</t>
  </si>
  <si>
    <t>gi|757391610|gb|KIR96916.1|</t>
  </si>
  <si>
    <t>Eukaryota-Fungi-Basidiomycota-Tremellomycetes-Tremellales-Cryptococcaceae-Cryptococcus-Cryptococcus_gattii_VGII-KIR96916</t>
  </si>
  <si>
    <t>tig00000113_g5671.t1</t>
  </si>
  <si>
    <t>gi|470451898|ref|XP_004340556.1|</t>
  </si>
  <si>
    <t>Eukaryota-undef-undef-undef-Longamoebia-Acanthamoebidae-Acanthamoeba-Acanthamoeba_castellanii-XP_004340556</t>
  </si>
  <si>
    <t>tig00001056_g6627.t1</t>
  </si>
  <si>
    <t>tig00001222_g7595.t2</t>
  </si>
  <si>
    <t>tig00001657_g9540.t1</t>
  </si>
  <si>
    <t>gi|927175578|ref|XP_013924242.1|</t>
  </si>
  <si>
    <t>Eukaryota-Metazoa-Chordata-undef-Squamata-Colubridae-Thamnophis-Thamnophis_sirtalis-XP_013924242</t>
  </si>
  <si>
    <t>tig00020564_g11450.t1</t>
  </si>
  <si>
    <t>gi|670930565|gb|AII46526.1|</t>
  </si>
  <si>
    <t>Bacteria-undef-Cyanobacteria-undef-Synechococcales-Synechococcaceae-Synechococcus-Synechococcus_sp._KORDI-49-AII46526</t>
  </si>
  <si>
    <t>tig00020629_g12405.t1</t>
  </si>
  <si>
    <t>gi|551677540|ref|XP_005841523.1|</t>
  </si>
  <si>
    <t>Eukaryota-undef-undef-Cryptophyta-Pyrenomonadales-Geminigeraceae-Guillardia-Guillardia_theta-XP_005841523</t>
  </si>
  <si>
    <t>tig00020710_g13363.t1</t>
  </si>
  <si>
    <t>gi|159472671|ref|XP_001694468.1|</t>
  </si>
  <si>
    <t>Eukaryota-Viridiplantae-Chlorophyta-Chlorophyceae-Chlamydomonadales-Chlamydomonadaceae-Chlamydomonas-Chlamydomonas_reinhardtii-XP_001694468</t>
  </si>
  <si>
    <t>tig00020904_g15295.t1</t>
  </si>
  <si>
    <t>gi|470260799|ref|XP_004360215.1|</t>
  </si>
  <si>
    <t>Eukaryota-undef-undef-undef-Dictyosteliida-undef-Dictyostelium-Dictyostelium_fasciculatum-XP_004360215</t>
  </si>
  <si>
    <t>tig00020943_g16266.t1</t>
  </si>
  <si>
    <t>gi|493384594|ref|WP_006340837.1|</t>
  </si>
  <si>
    <t>Bacteria-undef-Chlamydiae-Chlamydiia-Parachlamydiales-Parachlamydiaceae-Parachlamydia-Parachlamydia_acanthamoebae-WP_006340837</t>
  </si>
  <si>
    <t>tig00000217_g19147.t1</t>
  </si>
  <si>
    <t>gi|1026771275|gb|OAE30949.1|</t>
  </si>
  <si>
    <t>Eukaryota-Viridiplantae-Streptophyta-Marchantiopsida-Marchantiales-Marchantiaceae-Marchantia-Marchantia_polymorpha-OAE30949</t>
  </si>
  <si>
    <t>tig00021502_g22056.t1</t>
  </si>
  <si>
    <t>tig00021680_g23023.t1</t>
  </si>
  <si>
    <t>gi|1000949146|ref|XP_015580023.1|</t>
  </si>
  <si>
    <t>Eukaryota-Viridiplantae-Streptophyta-undef-Malpighiales-Euphorbiaceae-Ricinus-Ricinus_communis-XP_015580023</t>
  </si>
  <si>
    <t>tig00000310_g23976.t1</t>
  </si>
  <si>
    <t>tig00000514_g1801.t1</t>
  </si>
  <si>
    <t>gi|325188725|emb|CCA23256.1|</t>
  </si>
  <si>
    <t>Eukaryota-undef-undef-Oomycetes-Albuginales-Albuginaceae-Albugo-Albugo_laibachii-CCA23256</t>
  </si>
  <si>
    <t>tig00000113_g5672.t1</t>
  </si>
  <si>
    <t>tig00001387_g8568.t1</t>
  </si>
  <si>
    <t>gi|260827732|ref|XP_002608818.1|</t>
  </si>
  <si>
    <t>Eukaryota-Metazoa-Chordata-undef-undef-Branchiostomidae-Branchiostoma-Branchiostoma_floridae-XP_002608818</t>
  </si>
  <si>
    <t>tig00020544_g10488.t1</t>
  </si>
  <si>
    <t>gi|551581993|ref|XP_005776476.1|</t>
  </si>
  <si>
    <t>Eukaryota-undef-undef-undef-Isochrysidales-Noelaerhabdaceae-Emiliania-Emiliania_huxleyi-XP_005776476</t>
  </si>
  <si>
    <t>tig00020564_g11451.t1</t>
  </si>
  <si>
    <t>gi|585640292|ref|XP_006880361.1|</t>
  </si>
  <si>
    <t>Eukaryota-Metazoa-Chordata-Mammalia-Macroscelidea-Macroscelididae-Elephantulus-Elephantulus_edwardii-XP_006880361</t>
  </si>
  <si>
    <t>tig00020629_g12405.t2</t>
  </si>
  <si>
    <t>tig00020710_g13364.t1</t>
  </si>
  <si>
    <t>gi|494833825|ref|WP_007560342.1|</t>
  </si>
  <si>
    <t>Bacteria-undef-Proteobacteria-Alphaproteobacteria-Rhizobiales-Methylobacteriaceae-Methylobacterium-undef-WP_007560342</t>
  </si>
  <si>
    <t>tig00020943_g16267.t1</t>
  </si>
  <si>
    <t>gi|470522724|ref|XP_004354066.1|</t>
  </si>
  <si>
    <t>Eukaryota-undef-undef-undef-Longamoebia-Acanthamoebidae-Acanthamoeba-Acanthamoeba_castellanii-XP_004354066</t>
  </si>
  <si>
    <t>tig00000217_g19148.t1</t>
  </si>
  <si>
    <t>gi|157866641|ref|XP_001687712.1|</t>
  </si>
  <si>
    <t>Eukaryota-undef-undef-undef-Kinetoplastida-Trypanosomatidae-Leishmania-Leishmania_major-XP_001687712</t>
  </si>
  <si>
    <t>tig00021314_g20117.t1</t>
  </si>
  <si>
    <t>gi|1027142694|gb|OAG03147.1|</t>
  </si>
  <si>
    <t>Eukaryota-Fungi-Ascomycota-Dothideomycetes-Pleosporales-Didymosphaeriaceae-Paraphaeosphaeria-Paraphaeosphaeria_sporulosa-OAG03147</t>
  </si>
  <si>
    <t>tig00021680_g23024.t1</t>
  </si>
  <si>
    <t>gi|1001930665|gb|KXS50119.1|</t>
  </si>
  <si>
    <t>Bacteria-undef-Firmicutes-Clostridia-Halanaerobiales-Halanaerobiaceae-Halanaerobium-Halanaerobium_sp._T82-1-KXS50119</t>
  </si>
  <si>
    <t>tig00000520_g1802.t1</t>
  </si>
  <si>
    <t>tig00000718_g3751.t1</t>
  </si>
  <si>
    <t>tig00001657_g9542.t1</t>
  </si>
  <si>
    <t>gi|678316357|emb|CDW86360.1|</t>
  </si>
  <si>
    <t>Eukaryota-undef-undef-Spirotrichea-Sporadotrichida-Oxytrichidae-Stylonychia-Stylonychia_lemnae-CDW86360</t>
  </si>
  <si>
    <t>tig00020544_g10489.t1</t>
  </si>
  <si>
    <t>gi|848854656|ref|XP_012849271.1|</t>
  </si>
  <si>
    <t>Eukaryota-Viridiplantae-Streptophyta-undef-Lamiales-Phrymaceae-Erythranthe-Erythranthe_guttata-XP_012849271</t>
  </si>
  <si>
    <t>tig00020710_g13365.t1</t>
  </si>
  <si>
    <t>gi|1053213969|ref|WP_066002007.1|</t>
  </si>
  <si>
    <t>Bacteria-undef-Bacteroidetes-Sphingobacteriia-Sphingobacteriales-Sphingobacteriaceae-Mucilaginibacter-Mucilaginibacter_sp._PPCGB_2223-WP_066002007</t>
  </si>
  <si>
    <t>tig00020943_g16268.t1</t>
  </si>
  <si>
    <t>gi|754353372|ref|XP_004342418.2|</t>
  </si>
  <si>
    <t>Eukaryota-undef-undef-Ichthyosporea-undef-undef-Capsaspora-Capsaspora_owczarzaki-XP_004342418</t>
  </si>
  <si>
    <t>tig00021035_g17232.t1</t>
  </si>
  <si>
    <t>gi|537835031|ref|WP_020988795.1|</t>
  </si>
  <si>
    <t>Bacteria-undef-Spirochaetes-Spirochaetia-undef-Leptospiraceae-Leptospira-Leptospira_inadai-WP_020988795</t>
  </si>
  <si>
    <t>tig00000217_g19149.t1</t>
  </si>
  <si>
    <t>gi|159475198|ref|XP_001695710.1|</t>
  </si>
  <si>
    <t>Eukaryota-Viridiplantae-Chlorophyta-Chlorophyceae-Chlamydomonadales-Chlamydomonadaceae-Chlamydomonas-Chlamydomonas_reinhardtii-XP_001695710</t>
  </si>
  <si>
    <t>tig00021314_g20118.t1</t>
  </si>
  <si>
    <t>tig00021373_g21081.t1</t>
  </si>
  <si>
    <t>gi|695449665|ref|XP_009535286.1|</t>
  </si>
  <si>
    <t>Eukaryota-undef-undef-Oomycetes-Peronosporales-undef-Phytophthora-Phytophthora_sojae-XP_009535286</t>
  </si>
  <si>
    <t>tig00021680_g23024.t2</t>
  </si>
  <si>
    <t>tig00000057_g82.t1</t>
  </si>
  <si>
    <t>gi|330845095|ref|XP_003294436.1|</t>
  </si>
  <si>
    <t>Eukaryota-undef-undef-undef-Dictyosteliida-undef-Dictyostelium-Dictyostelium_purpureum-XP_003294436</t>
  </si>
  <si>
    <t>tig00000663_g2992.t1</t>
  </si>
  <si>
    <t>gi|514738776|ref|XP_004959216.1|</t>
  </si>
  <si>
    <t>Eukaryota-Viridiplantae-Streptophyta-Liliopsida-Poales-Poaceae-Setaria-Setaria_italica-XP_004959216</t>
  </si>
  <si>
    <t>tig00000767_g3964.t1</t>
  </si>
  <si>
    <t>gi|1026772587|gb|OAE31980.1|</t>
  </si>
  <si>
    <t>Eukaryota-Viridiplantae-Streptophyta-Marchantiopsida-Marchantiales-Marchantiaceae-Marchantia-Marchantia_polymorpha-OAE31980</t>
  </si>
  <si>
    <t>tig00000857_g4923.t1</t>
  </si>
  <si>
    <t>gi|720024135|ref|XP_010263546.1|</t>
  </si>
  <si>
    <t>Eukaryota-Viridiplantae-Streptophyta-undef-Proteales-Nelumbonaceae-Nelumbo-Nelumbo_nucifera-XP_010263546</t>
  </si>
  <si>
    <t>tig00001086_g6850.t1</t>
  </si>
  <si>
    <t>gi|652336251|ref|WP_026733466.1|</t>
  </si>
  <si>
    <t>Bacteria-undef-Cyanobacteria-undef-Nostocales-Hapalosiphonaceae-Fischerella-Fischerella_sp._PCC_9605-WP_026733466</t>
  </si>
  <si>
    <t>tig00001254_g7817.t1</t>
  </si>
  <si>
    <t>gi|1001015974|gb|AML78280.1|</t>
  </si>
  <si>
    <t>Eukaryota-undef-undef-Glaucocystophyceae-Gloeochaetales-Gloeochaetaceae-Gloeochaete-Gloeochaete_wittrockiana-AML78280</t>
  </si>
  <si>
    <t>tig00020592_g11667.t1</t>
  </si>
  <si>
    <t>tig00020675_g12626.t1</t>
  </si>
  <si>
    <t>gi|817208400|ref|XP_012280210.1|</t>
  </si>
  <si>
    <t>Eukaryota-Metazoa-Arthropoda-Insecta-Hymenoptera-Orussidae-Orussus-Orussus_abietinus-XP_012280210</t>
  </si>
  <si>
    <t>tig00020734_g13584.t1</t>
  </si>
  <si>
    <t>gi|923135353|ref|XP_013761142.1|</t>
  </si>
  <si>
    <t>Eukaryota-undef-undef-undef-undef-Apusomonadidae-Thecamonas-Thecamonas_trahens-XP_013761142</t>
  </si>
  <si>
    <t>tig00021116_g18409.t1</t>
  </si>
  <si>
    <t>gi|545708916|ref|XP_005706769.1|</t>
  </si>
  <si>
    <t>Eukaryota-undef-undef-Bangiophyceae-Cyanidiales-Cyanidiaceae-Galdieria-Galdieria_sulphuraria-XP_005706769</t>
  </si>
  <si>
    <t>tig00021332_g20333.t1</t>
  </si>
  <si>
    <t>gi|470101548|ref|XP_004287232.1|</t>
  </si>
  <si>
    <t>Eukaryota-Viridiplantae-Streptophyta-undef-Rosales-Rosaceae-Fragaria-Fragaria_vesca-XP_004287232</t>
  </si>
  <si>
    <t>tig00021537_g22273.t1</t>
  </si>
  <si>
    <t>gi|657971588|ref|XP_008377582.1|</t>
  </si>
  <si>
    <t>Eukaryota-Viridiplantae-Streptophyta-undef-Rosales-Rosaceae-Malus-Malus_domestica-XP_008377582</t>
  </si>
  <si>
    <t>tig00000342_g24189.t1</t>
  </si>
  <si>
    <t>gi|38503346|sp|Q8HXQ4.3|SODC_PONPY</t>
  </si>
  <si>
    <t>Eukaryota-Metazoa-Chordata-Mammalia-Primates-Hominidae-Pongo-Pongo_pygmaeus-Q8HXQ4</t>
  </si>
  <si>
    <t>tig00000640_g2775.t1</t>
  </si>
  <si>
    <t>tig00000718_g3752.t1</t>
  </si>
  <si>
    <t>gi|156389402|ref|XP_001634980.1|</t>
  </si>
  <si>
    <t>Eukaryota-Metazoa-Cnidaria-Anthozoa-Actiniaria-Edwardsiidae-Nematostella-Nematostella_vectensis-XP_001634980</t>
  </si>
  <si>
    <t>tig00000836_g4712.t1</t>
  </si>
  <si>
    <t>tig00001657_g9543.t1</t>
  </si>
  <si>
    <t>gi|831789554|ref|XP_012759097.1|</t>
  </si>
  <si>
    <t>Eukaryota-undef-undef-undef-Dictyosteliida-undef-Acytostelium-Acytostelium_subglobosum-XP_012759097</t>
  </si>
  <si>
    <t>tig00020544_g10490.t1</t>
  </si>
  <si>
    <t>gi|1040812556|ref|XP_017228123.1|</t>
  </si>
  <si>
    <t>Eukaryota-Viridiplantae-Streptophyta-undef-Apiales-Apiaceae-Daucus-Daucus_carota-XP_017228123</t>
  </si>
  <si>
    <t>tig00020564_g11453.t1</t>
  </si>
  <si>
    <t>tig00020629_g12407.t1</t>
  </si>
  <si>
    <t>gi|302831992|ref|XP_002947561.1|</t>
  </si>
  <si>
    <t>Eukaryota-Viridiplantae-Chlorophyta-Chlorophyceae-Chlamydomonadales-Volvocaceae-Volvox-Volvox_carteri-XP_002947561</t>
  </si>
  <si>
    <t>tig00021035_g17233.t1</t>
  </si>
  <si>
    <t>gi|489083620|ref|WP_002993535.1|</t>
  </si>
  <si>
    <t>Bacteria-undef-Spirochaetes-Spirochaetia-undef-Leptospiraceae-Leptospira-Leptospira_weilii-WP_002993535</t>
  </si>
  <si>
    <t>tig00021314_g20119.t1</t>
  </si>
  <si>
    <t>gi|1032645936|gb|OAQ27249.1|</t>
  </si>
  <si>
    <t>Eukaryota-Fungi-Mucoromycota-undef-Mortierellales-Mortierellaceae-Mortierella-Mortierella_elongata-OAQ27249</t>
  </si>
  <si>
    <t>tig00021373_g21082.t1</t>
  </si>
  <si>
    <t>gi|634845676|ref|XP_007938127.1|</t>
  </si>
  <si>
    <t>Eukaryota-Metazoa-Chordata-Mammalia-Tubulidentata-Orycteropodidae-Orycteropus-Orycteropus_afer-XP_007938127</t>
  </si>
  <si>
    <t>tig00021521_g22059.t1</t>
  </si>
  <si>
    <t>gi|501449591|ref|WP_012473040.1|</t>
  </si>
  <si>
    <t>Bacteria-undef-Bacteroidetes-Cytophagia-Cytophagales-Amoebophilaceae-Candidatus Amoebophilus-Candidatus_Amoebophilus_asiaticus-WP_012473040</t>
  </si>
  <si>
    <t>tig00021680_g23025.t1</t>
  </si>
  <si>
    <t>tig00000520_g1804.t1</t>
  </si>
  <si>
    <t>tig00000640_g2776.t1</t>
  </si>
  <si>
    <t>gi|971512767|dbj|GAQ85435.1|</t>
  </si>
  <si>
    <t>Eukaryota-Viridiplantae-Streptophyta-Klebsormidiophyceae-Klebsormidiales-Klebsormidiaceae-Klebsormidium-Klebsormidium_flaccidum-GAQ85435</t>
  </si>
  <si>
    <t>tig00000718_g3753.t1</t>
  </si>
  <si>
    <t>gi|503306632|ref|WP_013541293.1|</t>
  </si>
  <si>
    <t>Bacteria-undef-Proteobacteria-Betaproteobacteria-Burkholderiales-Comamonadaceae-Variovorax-Variovorax_paradoxus-WP_013541293</t>
  </si>
  <si>
    <t>tig00000113_g5675.t1</t>
  </si>
  <si>
    <t>gi|255082612|ref|XP_002504292.1|</t>
  </si>
  <si>
    <t>Eukaryota-Viridiplantae-Chlorophyta-Mamiellophyceae-Mamiellales-Mamiellaceae-Micromonas-Micromonas_commoda-XP_002504292</t>
  </si>
  <si>
    <t>tig00001388_g8571.t1</t>
  </si>
  <si>
    <t>gi|156401029|ref|XP_001639094.1|</t>
  </si>
  <si>
    <t>Eukaryota-Metazoa-Cnidaria-Anthozoa-Actiniaria-Edwardsiidae-Nematostella-Nematostella_vectensis-XP_001639094</t>
  </si>
  <si>
    <t>tig00001657_g9544.t1</t>
  </si>
  <si>
    <t>gi|743862647|ref|XP_011031446.1|</t>
  </si>
  <si>
    <t>Eukaryota-Viridiplantae-Streptophyta-undef-Malpighiales-Salicaceae-Populus-Populus_euphratica-XP_011031446</t>
  </si>
  <si>
    <t>tig00020544_g10491.t1</t>
  </si>
  <si>
    <t>gi|923131911|ref|XP_013759421.1|</t>
  </si>
  <si>
    <t>Eukaryota-undef-undef-undef-undef-Apusomonadidae-Thecamonas-Thecamonas_trahens-XP_013759421</t>
  </si>
  <si>
    <t>tig00020629_g12408.t1</t>
  </si>
  <si>
    <t>gi|551677845|ref|XP_005841675.1|</t>
  </si>
  <si>
    <t>Eukaryota-undef-undef-Cryptophyta-Pyrenomonadales-Geminigeraceae-Guillardia-Guillardia_theta-XP_005841675</t>
  </si>
  <si>
    <t>tig00020943_g16270.t1</t>
  </si>
  <si>
    <t>gi|831789043|ref|XP_012758933.1|</t>
  </si>
  <si>
    <t>Eukaryota-undef-undef-undef-Dictyosteliida-undef-Acytostelium-Acytostelium_subglobosum-XP_012758933</t>
  </si>
  <si>
    <t>tig00021035_g17234.t1</t>
  </si>
  <si>
    <t>gi|931387624|gb|KPJ77398.1|</t>
  </si>
  <si>
    <t>Bacteria-undef-Proteobacteria-Deltaproteobacteria-undef-undef-undef-Deltaproteobacteria_bacterium_SG8_13-KPJ77398</t>
  </si>
  <si>
    <t>tig00021098_g18190.t1</t>
  </si>
  <si>
    <t>gi|922857387|gb|KOO25637.1|</t>
  </si>
  <si>
    <t>Eukaryota-undef-undef-undef-Prymnesiales-Chrysochromulinaceae-Chrysochromulina-Chrysochromulina_sp._CCMP291-KOO25637</t>
  </si>
  <si>
    <t>tig00000217_g19151.t1</t>
  </si>
  <si>
    <t>gi|831756696|ref|XP_012748802.1|</t>
  </si>
  <si>
    <t>Eukaryota-undef-undef-undef-Dictyosteliida-undef-Acytostelium-Acytostelium_subglobosum-XP_012748802</t>
  </si>
  <si>
    <t>tig00021680_g23026.t1</t>
  </si>
  <si>
    <t>gi|1050362029|gb|OCT64234.1|</t>
  </si>
  <si>
    <t>Eukaryota-Metazoa-Chordata-Amphibia-Anura-Pipidae-Xenopus-Xenopus_laevis-OCT64234</t>
  </si>
  <si>
    <t>tig00000520_g1805.t1</t>
  </si>
  <si>
    <t>tig00000640_g2777.t1</t>
  </si>
  <si>
    <t>gi|552837823|ref|XP_005849450.1|</t>
  </si>
  <si>
    <t>Eukaryota-Viridiplantae-Chlorophyta-Trebouxiophyceae-Chlorellales-Chlorellaceae-Chlorella-Chlorella_variabilis-XP_005849450</t>
  </si>
  <si>
    <t>tig00000718_g3754.t1</t>
  </si>
  <si>
    <t>gi|1005332744|ref|WP_061616512.1|</t>
  </si>
  <si>
    <t>Bacteria-undef-Proteobacteria-Deltaproteobacteria-Myxococcales-Polyangiaceae-Sorangium-Sorangium_cellulosum-WP_061616512</t>
  </si>
  <si>
    <t>tig00001056_g6632.t1</t>
  </si>
  <si>
    <t>tig00001222_g7600.t1</t>
  </si>
  <si>
    <t>tig00001388_g8572.t1</t>
  </si>
  <si>
    <t>tig00001657_g9545.t1</t>
  </si>
  <si>
    <t>gi|145348253|ref|XP_001418569.1|</t>
  </si>
  <si>
    <t>Eukaryota-Viridiplantae-Chlorophyta-Mamiellophyceae-Mamiellales-Bathycoccaceae-Ostreococcus-Ostreococcus_'lucimarinus'-XP_001418569</t>
  </si>
  <si>
    <t>tig00020544_g10492.t1</t>
  </si>
  <si>
    <t>gi|196001283|ref|XP_002110509.1|</t>
  </si>
  <si>
    <t>Eukaryota-Metazoa-Placozoa-undef-undef-undef-Trichoplax-Trichoplax_adhaerens-XP_002110509</t>
  </si>
  <si>
    <t>tig00020943_g16271.t1</t>
  </si>
  <si>
    <t>gi|505014106|ref|WP_015201208.1|</t>
  </si>
  <si>
    <t>Bacteria-undef-Cyanobacteria-undef-Oscillatoriales-Gomontiellaceae-Crinalium-Crinalium_epipsammum-WP_015201208</t>
  </si>
  <si>
    <t>tig00021035_g17235.t1</t>
  </si>
  <si>
    <t>tig00000217_g19152.t1</t>
  </si>
  <si>
    <t>gi|545373468|ref|XP_005651096.1|</t>
  </si>
  <si>
    <t>Eukaryota-Viridiplantae-Chlorophyta-Trebouxiophyceae-undef-Coccomyxaceae-Coccomyxa-Coccomyxa_subellipsoidea-XP_005651096</t>
  </si>
  <si>
    <t>tig00021314_g20121.t1</t>
  </si>
  <si>
    <t>gi|470320319|ref|XP_004348778.1|</t>
  </si>
  <si>
    <t>Eukaryota-undef-undef-Ichthyosporea-undef-undef-Capsaspora-Capsaspora_owczarzaki-XP_004348778</t>
  </si>
  <si>
    <t>tig00021680_g23027.t1</t>
  </si>
  <si>
    <t>tig00000640_g2778.t1</t>
  </si>
  <si>
    <t>gi|496700758|ref|WP_009342301.1|</t>
  </si>
  <si>
    <t>Bacteria-undef-Cyanobacteria-undef-Nostocales-Aphanizomenonaceae-Raphidiopsis-Raphidiopsis_brookii-WP_009342301</t>
  </si>
  <si>
    <t>tig00000113_g5677.t1</t>
  </si>
  <si>
    <t>tig00001056_g6633.t1</t>
  </si>
  <si>
    <t>gi|123502817|ref|XP_001328379.1|</t>
  </si>
  <si>
    <t>Eukaryota-undef-undef-undef-Trichomonadida-Trichomonadidae-Trichomonas-Trichomonas_vaginalis-XP_001328379</t>
  </si>
  <si>
    <t>tig00001657_g9546.t1</t>
  </si>
  <si>
    <t>gi|505037101|ref|WP_015224203.1|</t>
  </si>
  <si>
    <t>Bacteria-undef-Cyanobacteria-undef-Chroococcales-Aphanothecaceae-Halothece-Halothece_sp._PCC_7418-WP_015224203</t>
  </si>
  <si>
    <t>tig00020943_g16272.t1</t>
  </si>
  <si>
    <t>gi|612390645|ref|XP_007510844.1|</t>
  </si>
  <si>
    <t>Eukaryota-Viridiplantae-Chlorophyta-Mamiellophyceae-Mamiellales-Bathycoccaceae-Bathycoccus-Bathycoccus_prasinos-XP_007510844</t>
  </si>
  <si>
    <t>tig00021035_g17236.t1</t>
  </si>
  <si>
    <t>gi|677483614|gb|KFQ73019.1|</t>
  </si>
  <si>
    <t>Eukaryota-Metazoa-Chordata-Aves-Pelecaniformes-Phaethontidae-Phaethon-Phaethon_lepturus-KFQ73019</t>
  </si>
  <si>
    <t>tig00000217_g19153.t1</t>
  </si>
  <si>
    <t>gi|795316666|ref|XP_011926066.1|</t>
  </si>
  <si>
    <t>Eukaryota-Metazoa-Chordata-Mammalia-Primates-Cercopithecidae-Cercocebus-Cercocebus_atys-XP_011926066</t>
  </si>
  <si>
    <t>tig00021314_g20122.t1</t>
  </si>
  <si>
    <t>gi|971518368|dbj|GAQ79832.1|</t>
  </si>
  <si>
    <t>Eukaryota-Viridiplantae-Streptophyta-Klebsormidiophyceae-Klebsormidiales-Klebsormidiaceae-Klebsormidium-Klebsormidium_flaccidum-GAQ79832</t>
  </si>
  <si>
    <t>tig00021374_g21085.t1</t>
  </si>
  <si>
    <t>tig00000445_g835.t1</t>
  </si>
  <si>
    <t>tig00000520_g1807.t1</t>
  </si>
  <si>
    <t>gi|522101437|ref|WP_020612646.1|</t>
  </si>
  <si>
    <t>Bacteria-undef-Spirochaetes-Spirochaetia-Spirochaetales-Spirochaetaceae-Sediminispirochaeta-Sediminispirochaeta_bajacaliforniensis-WP_020612646</t>
  </si>
  <si>
    <t>tig00000640_g2779.t1</t>
  </si>
  <si>
    <t>tig00000113_g5678.t1</t>
  </si>
  <si>
    <t>gi|922867450|gb|KOO34084.1|</t>
  </si>
  <si>
    <t>Eukaryota-undef-undef-undef-Prymnesiales-Chrysochromulinaceae-Chrysochromulina-Chrysochromulina_sp._CCMP291-KOO34084</t>
  </si>
  <si>
    <t>tig00001222_g7602.t1</t>
  </si>
  <si>
    <t>tig00001388_g8574.t1</t>
  </si>
  <si>
    <t>gi|698812230|ref|XP_009839144.1|</t>
  </si>
  <si>
    <t>Eukaryota-undef-undef-Oomycetes-Saprolegniales-Saprolegniaceae-Aphanomyces-Aphanomyces_astaci-XP_009839144</t>
  </si>
  <si>
    <t>tig00001668_g9547.t1</t>
  </si>
  <si>
    <t>gi|670444205|ref|XP_008662528.1|</t>
  </si>
  <si>
    <t>tig00021035_g17237.t1</t>
  </si>
  <si>
    <t>gi|196014384|ref|XP_002117051.1|</t>
  </si>
  <si>
    <t>Eukaryota-Metazoa-Placozoa-undef-undef-undef-Trichoplax-Trichoplax_adhaerens-XP_002117051</t>
  </si>
  <si>
    <t>tig00000217_g19154.t1</t>
  </si>
  <si>
    <t>gi|546315068|ref|XP_005715759.1|</t>
  </si>
  <si>
    <t>Eukaryota-undef-undef-Florideophyceae-Gigartinales-Gigartinaceae-Chondrus-Chondrus_crispus-XP_005715759</t>
  </si>
  <si>
    <t>tig00021314_g20123.t1</t>
  </si>
  <si>
    <t>gi|1028994357|ref|XP_016751938.1|</t>
  </si>
  <si>
    <t>Eukaryota-Viridiplantae-Streptophyta-undef-Malvales-Malvaceae-Gossypium-Gossypium_hirsutum-XP_016751938</t>
  </si>
  <si>
    <t>tig00000448_g836.t1</t>
  </si>
  <si>
    <t>gi|1005479374|ref|XP_015776417.1|</t>
  </si>
  <si>
    <t>Eukaryota-Metazoa-Cnidaria-Anthozoa-Scleractinia-Acroporidae-Acropora-Acropora_digitifera-XP_015776417</t>
  </si>
  <si>
    <t>tig00000640_g2780.t1</t>
  </si>
  <si>
    <t>gi|922860716|gb|KOO28568.1|</t>
  </si>
  <si>
    <t>Eukaryota-undef-undef-undef-Prymnesiales-Chrysochromulinaceae-Chrysochromulina-Chrysochromulina_sp._CCMP291-KOO28568</t>
  </si>
  <si>
    <t>tig00000734_g3757.t1</t>
  </si>
  <si>
    <t>gi|1011385910|ref|WP_062298660.1|</t>
  </si>
  <si>
    <t>Bacteria-undef-Cyanobacteria-undef-Nostocales-Nostocaceae-Nostoc-Nostoc_piscinale-WP_062298660</t>
  </si>
  <si>
    <t>tig00000113_g5679.t1</t>
  </si>
  <si>
    <t>tig00001388_g8575.t1</t>
  </si>
  <si>
    <t>gi|1056971264|ref|WP_068383528.1|</t>
  </si>
  <si>
    <t>tig00001668_g9548.t1</t>
  </si>
  <si>
    <t>gi|551634103|ref|XP_005819899.1|</t>
  </si>
  <si>
    <t>Eukaryota-undef-undef-Cryptophyta-Pyrenomonadales-Geminigeraceae-Guillardia-Guillardia_theta-XP_005819899</t>
  </si>
  <si>
    <t>tig00020629_g12411.t1</t>
  </si>
  <si>
    <t>gi|966636262|gb|KTF71370.1|</t>
  </si>
  <si>
    <t>Eukaryota-Metazoa-Chordata-Actinopteri-Cypriniformes-Cyprinidae-Cyprinus-Cyprinus_carpio-KTF71370</t>
  </si>
  <si>
    <t>tig00000189_g14328.t1</t>
  </si>
  <si>
    <t>tig00020943_g16274.t1</t>
  </si>
  <si>
    <t>gi|66828539|ref|XP_647623.1|</t>
  </si>
  <si>
    <t>Eukaryota-undef-undef-undef-Dictyosteliida-undef-Dictyostelium-Dictyostelium_discoideum-XP_647623</t>
  </si>
  <si>
    <t>tig00021035_g17238.t1</t>
  </si>
  <si>
    <t>gi|1026952373|ref|XP_016611720.1|</t>
  </si>
  <si>
    <t>Eukaryota-Fungi-Chytridiomycota-Chytridiomycetes-Spizellomycetales-Spizellomycetaceae-Spizellomyces-Spizellomyces_punctatus-XP_016611720</t>
  </si>
  <si>
    <t>tig00000217_g19155.t1</t>
  </si>
  <si>
    <t>gi|552827634|ref|XP_005847268.1|</t>
  </si>
  <si>
    <t>Eukaryota-Viridiplantae-Chlorophyta-Trebouxiophyceae-Chlorellales-Chlorellaceae-Chlorella-Chlorella_variabilis-XP_005847268</t>
  </si>
  <si>
    <t>tig00021314_g20124.t1</t>
  </si>
  <si>
    <t>tig00000310_g23983.t1</t>
  </si>
  <si>
    <t>gi|502138358|ref|XP_004503375.1|</t>
  </si>
  <si>
    <t>Eukaryota-Viridiplantae-Streptophyta-undef-Fabales-Fabaceae-Cicer-Cicer_arietinum-XP_004503375</t>
  </si>
  <si>
    <t>tig00000640_g2781.t1</t>
  </si>
  <si>
    <t>gi|1013936883|gb|KYQ90581.1|</t>
  </si>
  <si>
    <t>Eukaryota-undef-undef-undef-Dictyosteliida-undef-Dictyostelium-Dictyostelium_lacteum-KYQ90581</t>
  </si>
  <si>
    <t>tig00000734_g3758.t1</t>
  </si>
  <si>
    <t>tig00001222_g7604.t1</t>
  </si>
  <si>
    <t>gi|999967238|gb|KXJ06412.1|</t>
  </si>
  <si>
    <t>Eukaryota-Metazoa-Cnidaria-Anthozoa-Actiniaria-Aiptasiidae-Exaiptasia-Exaiptasia_pallida-KXJ06412</t>
  </si>
  <si>
    <t>tig00001388_g8576.t1</t>
  </si>
  <si>
    <t>gi|501114669|ref|WP_012164102.1|</t>
  </si>
  <si>
    <t>Bacteria-undef-Cyanobacteria-undef-Synechococcales-Acaryochloridaceae-Acaryochloris-Acaryochloris_marina-WP_012164102</t>
  </si>
  <si>
    <t>tig00020629_g12412.t1</t>
  </si>
  <si>
    <t>gi|857976814|emb|CEO97609.1|</t>
  </si>
  <si>
    <t>Eukaryota-undef-undef-undef-undef-Plasmodiophoridae-Plasmodiophora-Plasmodiophora_brassicae-CEO97609</t>
  </si>
  <si>
    <t>tig00020710_g13372.t1</t>
  </si>
  <si>
    <t>gi|653278848|ref|WP_027475559.1|</t>
  </si>
  <si>
    <t>Bacteria-undef-Proteobacteria-Betaproteobacteria-Burkholderiales-Comamonadaceae-Curvibacter-Curvibacter_gracilis-WP_027475559</t>
  </si>
  <si>
    <t>tig00000189_g14329.t1</t>
  </si>
  <si>
    <t>tig00020943_g16275.t1</t>
  </si>
  <si>
    <t>tig00021035_g17239.t1</t>
  </si>
  <si>
    <t>gi|695054756|ref|XP_009415518.1|</t>
  </si>
  <si>
    <t>tig00000217_g19156.t1</t>
  </si>
  <si>
    <t>gi|922867857|gb|KOO34398.1|</t>
  </si>
  <si>
    <t>Eukaryota-undef-undef-undef-Prymnesiales-Chrysochromulinaceae-Chrysochromulina-Chrysochromulina_sp._CCMP291-KOO34398</t>
  </si>
  <si>
    <t>tig00021374_g21088.t1</t>
  </si>
  <si>
    <t>gi|734381770|gb|KHN23357.1|</t>
  </si>
  <si>
    <t>Eukaryota-Viridiplantae-Streptophyta-undef-Fabales-Fabaceae-Glycine-Glycine_soja-KHN23357</t>
  </si>
  <si>
    <t>tig00021680_g23031.t1</t>
  </si>
  <si>
    <t>gi|451927223|gb|AGF85101.1|</t>
  </si>
  <si>
    <t>Viruses-undef-undef-undef-undef-Mimiviridae-undef-Moumouvirus-AGF85101</t>
  </si>
  <si>
    <t>tig00000310_g23984.t1</t>
  </si>
  <si>
    <t>gi|524148418|emb|CCZ22681.1|</t>
  </si>
  <si>
    <t>Bacteria-undef-Proteobacteria-Alphaproteobacteria-Rhodospirillales-Acetobacteraceae-Acetobacter-Acetobacter_sp._CAG:977-CCZ22681</t>
  </si>
  <si>
    <t>tig00000734_g3759.t1</t>
  </si>
  <si>
    <t>tig00000836_g4719.t1</t>
  </si>
  <si>
    <t>tig00001056_g6637.t1</t>
  </si>
  <si>
    <t>gi|851338668|ref|WP_048187356.1|</t>
  </si>
  <si>
    <t>Archaea-undef-Thaumarchaeota-undef-undef-undef-Candidatus Nitrosotenuis-Candidatus_Nitrosotenuis_cloacae-WP_048187356</t>
  </si>
  <si>
    <t>tig00001222_g7605.t1</t>
  </si>
  <si>
    <t>tig00001388_g8577.t1</t>
  </si>
  <si>
    <t>gi|290996406|ref|XP_002680773.1|</t>
  </si>
  <si>
    <t>Eukaryota-undef-undef-Heterolobosea-Schizopyrenida-Vahlkampfiidae-Naegleria-Naegleria_gruberi-XP_002680773</t>
  </si>
  <si>
    <t>tig00001668_g9550.t1</t>
  </si>
  <si>
    <t>gi|298709803|emb|CBJ31602.1|</t>
  </si>
  <si>
    <t>Eukaryota-undef-Phaeophyceae-undef-Ectocarpales-Ectocarpaceae-Ectocarpus-Ectocarpus_siliculosus-CBJ31602</t>
  </si>
  <si>
    <t>tig00000189_g14330.t1</t>
  </si>
  <si>
    <t>gi|495825212|ref|WP_008549791.1|</t>
  </si>
  <si>
    <t>Bacteria-undef-Proteobacteria-Alphaproteobacteria-Rhodobacterales-Rhodobacteraceae-Pseudovibrio-Pseudovibrio_sp._JE062-WP_008549791</t>
  </si>
  <si>
    <t>tig00021035_g17240.t1</t>
  </si>
  <si>
    <t>gi|971514975|dbj|GAQ83228.1|</t>
  </si>
  <si>
    <t>Eukaryota-Viridiplantae-Streptophyta-Klebsormidiophyceae-Klebsormidiales-Klebsormidiaceae-Klebsormidium-Klebsormidium_flaccidum-GAQ83228</t>
  </si>
  <si>
    <t>tig00021098_g18196.t1</t>
  </si>
  <si>
    <t>gi|1011460073|ref|WP_062356826.1|</t>
  </si>
  <si>
    <t>Bacteria-undef-Proteobacteria-Gammaproteobacteria-Xanthomonadales-Xanthomonadaceae-Pseudoxanthomonas-Pseudoxanthomonas_mexicana-WP_062356826</t>
  </si>
  <si>
    <t>tig00021314_g20126.t1</t>
  </si>
  <si>
    <t>tig00021374_g21089.t1</t>
  </si>
  <si>
    <t>gi|971520070|dbj|GAQ78115.1|</t>
  </si>
  <si>
    <t>Eukaryota-Viridiplantae-Streptophyta-Klebsormidiophyceae-Klebsormidiales-Klebsormidiaceae-Klebsormidium-Klebsormidium_flaccidum-GAQ78115</t>
  </si>
  <si>
    <t>tig00021521_g22066.t1</t>
  </si>
  <si>
    <t>gi|470397735|ref|XP_004335257.1|</t>
  </si>
  <si>
    <t>Eukaryota-undef-undef-undef-Longamoebia-Acanthamoebidae-Acanthamoeba-Acanthamoeba_castellanii-XP_004335257</t>
  </si>
  <si>
    <t>tig00021680_g23032.t1</t>
  </si>
  <si>
    <t>gi|528897317|gb|EPZ36974.1|</t>
  </si>
  <si>
    <t>Eukaryota-Fungi-Cryptomycota-undef-undef-undef-Rozella-Rozella_allomycis-EPZ36974</t>
  </si>
  <si>
    <t>tig00000448_g839.t1</t>
  </si>
  <si>
    <t>gi|403341804|gb|EJY70217.1|</t>
  </si>
  <si>
    <t>Eukaryota-undef-undef-Spirotrichea-Sporadotrichida-Oxytrichidae-Oxytricha-Oxytricha_trifallax-EJY70217</t>
  </si>
  <si>
    <t>tig00000734_g3760.t1</t>
  </si>
  <si>
    <t>gi|519006732|ref|WP_020162607.1|</t>
  </si>
  <si>
    <t>Bacteria-undef-Proteobacteria-Gammaproteobacteria-Thiotrichales-Piscirickettsiaceae-Cycloclasticus-Cycloclasticus_pugetii-WP_020162607</t>
  </si>
  <si>
    <t>tig00001056_g6638.t1</t>
  </si>
  <si>
    <t>tig00001222_g7606.t1</t>
  </si>
  <si>
    <t>tig00000189_g14331.t1</t>
  </si>
  <si>
    <t>gi|677223328|gb|KFP50792.1|</t>
  </si>
  <si>
    <t>Eukaryota-Metazoa-Chordata-Aves-Ciconiiformes-Cathartidae-Cathartes-Cathartes_aura-KFP50792</t>
  </si>
  <si>
    <t>tig00020908_g15305.t1</t>
  </si>
  <si>
    <t>gi|512190647|gb|EPE06410.1|</t>
  </si>
  <si>
    <t>Eukaryota-Fungi-Ascomycota-Sordariomycetes-Ophiostomatales-Ophiostomataceae-Ophiostoma-Ophiostoma_piceae-EPE06410</t>
  </si>
  <si>
    <t>tig00000217_g19158.t1</t>
  </si>
  <si>
    <t>gi|972955694|ref|XP_015195454.1|</t>
  </si>
  <si>
    <t>Eukaryota-Metazoa-Chordata-Actinopteri-Semionotiformes-Lepisosteidae-Lepisosteus-Lepisosteus_oculatus-XP_015195454</t>
  </si>
  <si>
    <t>tig00021314_g20127.t1</t>
  </si>
  <si>
    <t>gi|698785013|ref|XP_009825550.1|</t>
  </si>
  <si>
    <t>Eukaryota-undef-undef-Oomycetes-Saprolegniales-Saprolegniaceae-Aphanomyces-Aphanomyces_astaci-XP_009825550</t>
  </si>
  <si>
    <t>tig00021374_g21090.t1</t>
  </si>
  <si>
    <t>gi|1013939480|gb|KYQ93169.1|</t>
  </si>
  <si>
    <t>Eukaryota-undef-undef-undef-Dictyosteliida-undef-Dictyostelium-Dictyostelium_lacteum-KYQ93169</t>
  </si>
  <si>
    <t>tig00021680_g23033.t1</t>
  </si>
  <si>
    <t>gi|873238858|emb|CEL95361.1|</t>
  </si>
  <si>
    <t>Eukaryota-undef-Chromerida-undef-undef-undef-Vitrella-Vitrella_brassicaformis-CEL95361</t>
  </si>
  <si>
    <t>tig00000310_g23986.t1</t>
  </si>
  <si>
    <t>gi|1026955289|ref|XP_016612132.1|</t>
  </si>
  <si>
    <t>Eukaryota-Fungi-Chytridiomycota-Chytridiomycetes-Spizellomycetales-Spizellomycetaceae-Spizellomyces-Spizellomyces_punctatus-XP_016612132</t>
  </si>
  <si>
    <t>tig00000448_g840.t1</t>
  </si>
  <si>
    <t>gi|470407161|ref|XP_004336027.1|</t>
  </si>
  <si>
    <t>Eukaryota-undef-undef-undef-Longamoebia-Acanthamoebidae-Acanthamoeba-Acanthamoeba_castellanii-XP_004336027</t>
  </si>
  <si>
    <t>tig00000734_g3761.t1</t>
  </si>
  <si>
    <t>gi|1000939865|ref|XP_002532957.2|</t>
  </si>
  <si>
    <t>Eukaryota-Viridiplantae-Streptophyta-undef-Malpighiales-Euphorbiaceae-Ricinus-Ricinus_communis-XP_002532957</t>
  </si>
  <si>
    <t>tig00000841_g4721.t1</t>
  </si>
  <si>
    <t>gi|488031090|ref|WP_002102489.1|</t>
  </si>
  <si>
    <t>Bacteria-undef-Spirochaetes-Spirochaetia-undef-Leptospiraceae-Leptospira-Leptospira_interrogans-WP_002102489</t>
  </si>
  <si>
    <t>tig00001388_g8579.t1</t>
  </si>
  <si>
    <t>gi|830016286|ref|XP_012578403.1|</t>
  </si>
  <si>
    <t>Eukaryota-Metazoa-Chordata-Mammalia-Insectivora-Talpidae-Condylura-Condylura_cristata-XP_012578403</t>
  </si>
  <si>
    <t>tig00001668_g9552.t1</t>
  </si>
  <si>
    <t>gi|226505256|ref|NP_001142551.1|</t>
  </si>
  <si>
    <t>Eukaryota-Viridiplantae-Streptophyta-Liliopsida-Poales-Poaceae-Zea-Zea_mays-NP_001142551</t>
  </si>
  <si>
    <t>tig00000189_g14332.t1</t>
  </si>
  <si>
    <t>gi|1025299878|ref|XP_016502033.1|</t>
  </si>
  <si>
    <t>Eukaryota-Viridiplantae-Streptophyta-undef-Solanales-Solanaceae-Nicotiana-Nicotiana_tabacum-XP_016502033</t>
  </si>
  <si>
    <t>tig00021035_g17242.t1</t>
  </si>
  <si>
    <t>gi|758356404|dbj|GAN01601.1|</t>
  </si>
  <si>
    <t>Eukaryota-Fungi-Mucoromycota-undef-Mucorales-Mucoraceae-Mucor-Mucor_ambiguus-GAN01601</t>
  </si>
  <si>
    <t>tig00021098_g18198.t1</t>
  </si>
  <si>
    <t>gi|499305883|ref|WP_010996658.1|</t>
  </si>
  <si>
    <t>Bacteria-undef-Cyanobacteria-undef-Nostocales-Nostocaceae-Nostoc-Nostoc_sp._PCC_7120-WP_010996658</t>
  </si>
  <si>
    <t>tig00000217_g19159.t1</t>
  </si>
  <si>
    <t>gi|672816924|gb|KFH61834.1|</t>
  </si>
  <si>
    <t>Eukaryota-Fungi-Mucoromycota-undef-Mortierellales-Mortierellaceae-Mortierella-Mortierella_verticillata-KFH61834</t>
  </si>
  <si>
    <t>tig00021314_g20128.t1</t>
  </si>
  <si>
    <t>gi|330800133|ref|XP_003288093.1|</t>
  </si>
  <si>
    <t>Eukaryota-undef-undef-undef-Dictyosteliida-undef-Dictyostelium-Dictyostelium_purpureum-XP_003288093</t>
  </si>
  <si>
    <t>tig00021374_g21091.t1</t>
  </si>
  <si>
    <t>gi|1042346244|ref|XP_017315704.1|</t>
  </si>
  <si>
    <t>Eukaryota-Metazoa-Chordata-Actinopteri-Siluriformes-Ictaluridae-Ictalurus-Ictalurus_punctatus-XP_017315704</t>
  </si>
  <si>
    <t>tig00021680_g23034.t1</t>
  </si>
  <si>
    <t>tig00000310_g23987.t1</t>
  </si>
  <si>
    <t>gi|1056794638|ref|WP_068215040.1|</t>
  </si>
  <si>
    <t>Bacteria-undef-Bacteroidetes-Saprospiria-Saprospirales-Lewinellaceae-Lewinella-Lewinella_sp._4G2-WP_068215040</t>
  </si>
  <si>
    <t>tig00000057_g83.t1</t>
  </si>
  <si>
    <t>gi|242072676|ref|XP_002446274.1|</t>
  </si>
  <si>
    <t>Eukaryota-Viridiplantae-Streptophyta-Liliopsida-Poales-Poaceae-Sorghum-Sorghum_bicolor-XP_002446274</t>
  </si>
  <si>
    <t>tig00000857_g4924.t1</t>
  </si>
  <si>
    <t>tig00000983_g5897.t1</t>
  </si>
  <si>
    <t>tig00001254_g7818.t1</t>
  </si>
  <si>
    <t>gi|551676835|ref|XP_005841171.1|</t>
  </si>
  <si>
    <t>Eukaryota-undef-undef-Cryptophyta-Pyrenomonadales-Geminigeraceae-Guillardia-Guillardia_theta-XP_005841171</t>
  </si>
  <si>
    <t>tig00001466_g8791.t1</t>
  </si>
  <si>
    <t>gi|813105217|ref|XP_012194243.1|</t>
  </si>
  <si>
    <t>Eukaryota-undef-undef-Oomycetes-Saprolegniales-Saprolegniaceae-Saprolegnia-Saprolegnia_parasitica-XP_012194243</t>
  </si>
  <si>
    <t>tig00020675_g12627.t1</t>
  </si>
  <si>
    <t>gi|551615027|ref|XP_005788409.1|</t>
  </si>
  <si>
    <t>Eukaryota-undef-undef-undef-Isochrysidales-Noelaerhabdaceae-Emiliania-Emiliania_huxleyi-XP_005788409</t>
  </si>
  <si>
    <t>tig00020848_g14543.t1</t>
  </si>
  <si>
    <t>gi|493500229|ref|WP_006454751.1|</t>
  </si>
  <si>
    <t>Bacteria-undef-Cyanobacteria-undef-Synechococcales-Synechococcaceae-Synechococcus-Synechococcus_sp._PCC_7335-WP_006454751</t>
  </si>
  <si>
    <t>tig00021037_g17448.t1</t>
  </si>
  <si>
    <t>gi|514687226|ref|XP_004991190.1|</t>
  </si>
  <si>
    <t>Eukaryota-undef-undef-undef-Choanoflagellida-Salpingoecidae-Salpingoeca-Salpingoeca_rosetta-XP_004991190</t>
  </si>
  <si>
    <t>tig00021222_g19368.t1</t>
  </si>
  <si>
    <t>gi|546309808|ref|XP_005714160.1|</t>
  </si>
  <si>
    <t>Eukaryota-undef-undef-Florideophyceae-Gigartinales-Gigartinaceae-Chondrus-Chondrus_crispus-XP_005714160</t>
  </si>
  <si>
    <t>tig00021332_g20334.t1</t>
  </si>
  <si>
    <t>gi|831764909|ref|XP_012751323.1|</t>
  </si>
  <si>
    <t>Eukaryota-undef-undef-undef-Dictyosteliida-undef-Acytostelium-Acytostelium_subglobosum-XP_012751323</t>
  </si>
  <si>
    <t>tig00000342_g24190.t1</t>
  </si>
  <si>
    <t>gi|158939080|gb|ABW83991.1|</t>
  </si>
  <si>
    <t>Eukaryota-undef-undef-Glaucocystophyceae-undef-Cyanophoraceae-Cyanophora-Cyanophora_paradoxa-ABW83991</t>
  </si>
  <si>
    <t>tig00000520_g1812.t1</t>
  </si>
  <si>
    <t>gi|1043294125|gb|OBZ80629.1|</t>
  </si>
  <si>
    <t>Eukaryota-Fungi-Mucoromycota-undef-Mucorales-Choanephoraceae-Choanephora-Choanephora_cucurbitarum-OBZ80629</t>
  </si>
  <si>
    <t>tig00001056_g6640.t1</t>
  </si>
  <si>
    <t>gi|808794399|ref|WP_046277141.1|</t>
  </si>
  <si>
    <t>tig00001388_g8580.t1</t>
  </si>
  <si>
    <t>tig00001668_g9553.t1</t>
  </si>
  <si>
    <t>gi|545703032|ref|XP_005703843.1|</t>
  </si>
  <si>
    <t>Eukaryota-undef-undef-Bangiophyceae-Cyanidiales-Cyanidiaceae-Galdieria-Galdieria_sulphuraria-XP_005703843</t>
  </si>
  <si>
    <t>tig00020629_g12416.t1</t>
  </si>
  <si>
    <t>gi|703109758|ref|XP_010099384.1|</t>
  </si>
  <si>
    <t>Eukaryota-Viridiplantae-Streptophyta-undef-Rosales-Moraceae-Morus-Morus_notabilis-XP_010099384</t>
  </si>
  <si>
    <t>tig00020710_g13376.t1</t>
  </si>
  <si>
    <t>tig00000189_g14333.t1</t>
  </si>
  <si>
    <t>gi|695456739|ref|XP_009537026.1|</t>
  </si>
  <si>
    <t>Eukaryota-undef-undef-Oomycetes-Peronosporales-undef-Phytophthora-Phytophthora_sojae-XP_009537026</t>
  </si>
  <si>
    <t>tig00020943_g16279.t1</t>
  </si>
  <si>
    <t>gi|299470770|emb|CBN79816.1|</t>
  </si>
  <si>
    <t>Eukaryota-undef-Phaeophyceae-undef-Ectocarpales-Ectocarpaceae-Ectocarpus-Ectocarpus_siliculosus-CBN79816</t>
  </si>
  <si>
    <t>tig00021098_g18199.t1</t>
  </si>
  <si>
    <t>gi|470529555|ref|XP_004368092.1|</t>
  </si>
  <si>
    <t>Eukaryota-undef-undef-undef-Longamoebia-Acanthamoebidae-Acanthamoeba-Acanthamoeba_castellanii-XP_004368092</t>
  </si>
  <si>
    <t>tig00000217_g19160.t1</t>
  </si>
  <si>
    <t>gi|1004136269|gb|KXZ44309.1|</t>
  </si>
  <si>
    <t>Eukaryota-Viridiplantae-Chlorophyta-Chlorophyceae-Chlamydomonadales-Volvocaceae-Gonium-Gonium_pectorale-KXZ44309</t>
  </si>
  <si>
    <t>tig00021314_g20129.t1</t>
  </si>
  <si>
    <t>gi|971519026|dbj|GAQ79129.1|</t>
  </si>
  <si>
    <t>Eukaryota-Viridiplantae-Streptophyta-Klebsormidiophyceae-Klebsormidiales-Klebsormidiaceae-Klebsormidium-Klebsormidium_flaccidum-GAQ79129</t>
  </si>
  <si>
    <t>tig00021680_g23035.t1</t>
  </si>
  <si>
    <t>gi|1013934736|gb|KYQ88448.1|</t>
  </si>
  <si>
    <t>Eukaryota-undef-undef-undef-Dictyosteliida-undef-Dictyostelium-Dictyostelium_lacteum-KYQ88448</t>
  </si>
  <si>
    <t>tig00000310_g23988.t1</t>
  </si>
  <si>
    <t>tig00001056_g6641.t1</t>
  </si>
  <si>
    <t>gi|470412574|ref|XP_004336488.1|</t>
  </si>
  <si>
    <t>Eukaryota-undef-undef-undef-Longamoebia-Acanthamoebidae-Acanthamoeba-Acanthamoeba_castellanii-XP_004336488</t>
  </si>
  <si>
    <t>tig00001388_g8581.t1</t>
  </si>
  <si>
    <t>gi|637365381|ref|XP_008121023.1|</t>
  </si>
  <si>
    <t>Eukaryota-Metazoa-Chordata-undef-Squamata-Iguanidae-Anolis-Anolis_carolinensis-XP_008121023</t>
  </si>
  <si>
    <t>tig00001668_g9554.t1</t>
  </si>
  <si>
    <t>tig00020553_g10501.t1</t>
  </si>
  <si>
    <t>tig00021098_g18200.t1</t>
  </si>
  <si>
    <t>gi|971509637|dbj|GAQ88566.1|</t>
  </si>
  <si>
    <t>Eukaryota-Viridiplantae-Streptophyta-Klebsormidiophyceae-Klebsormidiales-Klebsormidiaceae-Klebsormidium-Klebsormidium_flaccidum-GAQ88566</t>
  </si>
  <si>
    <t>tig00000217_g19161.t1</t>
  </si>
  <si>
    <t>gi|902225990|gb|KNA20250.1|</t>
  </si>
  <si>
    <t>Eukaryota-Viridiplantae-Streptophyta-undef-Caryophyllales-Chenopodiaceae-Spinacia-Spinacia_oleracea-KNA20250</t>
  </si>
  <si>
    <t>tig00021374_g21093.t1</t>
  </si>
  <si>
    <t>tig00021680_g23036.t1</t>
  </si>
  <si>
    <t>tig00000448_g843.t1</t>
  </si>
  <si>
    <t>tig00000734_g3764.t1</t>
  </si>
  <si>
    <t>gi|313216324|emb|CBY37652.1|</t>
  </si>
  <si>
    <t>Eukaryota-Metazoa-Chordata-Appendicularia-undef-Oikopleuridae-Oikopleura-Oikopleura_dioica-CBY37652</t>
  </si>
  <si>
    <t>tig00001056_g6642.t1</t>
  </si>
  <si>
    <t>gi|1002863796|ref|XP_006657898.2|</t>
  </si>
  <si>
    <t>Eukaryota-Viridiplantae-Streptophyta-Liliopsida-Poales-Poaceae-Oryza-Oryza_brachyantha-XP_006657898</t>
  </si>
  <si>
    <t>tig00020710_g13378.t1</t>
  </si>
  <si>
    <t>gi|566191989|ref|XP_006378714.1|</t>
  </si>
  <si>
    <t>Eukaryota-Viridiplantae-Streptophyta-undef-Malpighiales-Salicaceae-Populus-Populus_trichocarpa-XP_006378714</t>
  </si>
  <si>
    <t>tig00020908_g15309.t1</t>
  </si>
  <si>
    <t>gi|528771779|ref|WP_020918801.1|</t>
  </si>
  <si>
    <t>tig00021098_g18201.t1</t>
  </si>
  <si>
    <t>gi|545365640|ref|XP_005647780.1|</t>
  </si>
  <si>
    <t>Eukaryota-Viridiplantae-Chlorophyta-Trebouxiophyceae-undef-Coccomyxaceae-Coccomyxa-Coccomyxa_subellipsoidea-XP_005647780</t>
  </si>
  <si>
    <t>tig00000217_g19162.t1</t>
  </si>
  <si>
    <t>gi|557133082|gb|AGZ87977.1|</t>
  </si>
  <si>
    <t>Eukaryota-Metazoa-Mollusca-Gastropoda-undef-Conidae-Conus-Conus_textile-AGZ87977</t>
  </si>
  <si>
    <t>tig00021374_g21093.t2</t>
  </si>
  <si>
    <t>tig00021521_g22071.t1</t>
  </si>
  <si>
    <t>tig00000448_g844.t1</t>
  </si>
  <si>
    <t>tig00000520_g1815.t1</t>
  </si>
  <si>
    <t>tig00001388_g8583.t1</t>
  </si>
  <si>
    <t>gi|935607795|ref|WP_054469316.1|</t>
  </si>
  <si>
    <t>Bacteria-undef-Cyanobacteria-undef-Oscillatoriales-Microcoleaceae-Planktothricoides-Planktothricoides_sp._SR001-WP_054469316</t>
  </si>
  <si>
    <t>tig00020629_g12419.t1</t>
  </si>
  <si>
    <t>gi|281202259|gb|EFA76464.1|</t>
  </si>
  <si>
    <t>Eukaryota-undef-undef-undef-Dictyosteliida-undef-Polysphondylium-Polysphondylium_pallidum-EFA76464</t>
  </si>
  <si>
    <t>tig00020710_g13379.t1</t>
  </si>
  <si>
    <t>gi|302757405|ref|XP_002962126.1|</t>
  </si>
  <si>
    <t>Eukaryota-Viridiplantae-Streptophyta-Lycopodiopsida-Selaginellales-Selaginellaceae-Selaginella-Selaginella_moellendorffii-XP_002962126</t>
  </si>
  <si>
    <t>tig00000189_g14336.t1</t>
  </si>
  <si>
    <t>gi|156368110|ref|XP_001627539.1|</t>
  </si>
  <si>
    <t>Eukaryota-Metazoa-Cnidaria-Anthozoa-Actiniaria-Edwardsiidae-Nematostella-Nematostella_vectensis-XP_001627539</t>
  </si>
  <si>
    <t>tig00020943_g16282.t1</t>
  </si>
  <si>
    <t>gi|919064692|ref|XP_013413981.1|</t>
  </si>
  <si>
    <t>Eukaryota-Metazoa-Brachiopoda-Lingulata-Lingulida-Lingulidae-Lingula-Lingula_anatina-XP_013413981</t>
  </si>
  <si>
    <t>tig00021035_g17246.t1</t>
  </si>
  <si>
    <t>gi|514693807|ref|XP_004994475.1|</t>
  </si>
  <si>
    <t>Eukaryota-undef-undef-undef-Choanoflagellida-Salpingoecidae-Salpingoeca-Salpingoeca_rosetta-XP_004994475</t>
  </si>
  <si>
    <t>tig00000217_g19163.t1</t>
  </si>
  <si>
    <t>tig00021318_g20132.t1</t>
  </si>
  <si>
    <t>gi|1004401284|gb|KYB28281.1|</t>
  </si>
  <si>
    <t>Eukaryota-Metazoa-Arthropoda-Insecta-Coleoptera-Tenebrionidae-Tribolium-Tribolium_castaneum-KYB28281</t>
  </si>
  <si>
    <t>tig00021374_g21094.t1</t>
  </si>
  <si>
    <t>gi|296089783|emb|CBI39602.3|</t>
  </si>
  <si>
    <t>Eukaryota-Viridiplantae-Streptophyta-undef-Vitales-Vitaceae-Vitis-Vitis_vinifera-CBI39602</t>
  </si>
  <si>
    <t>tig00021521_g22072.t1</t>
  </si>
  <si>
    <t>gi|1012970651|gb|KYQ45391.1|</t>
  </si>
  <si>
    <t>Eukaryota-Fungi-Basidiomycota-Agaricomycetes-Agaricales-Lyophyllaceae-Hypsizygus-Hypsizygus_marmoreus-KYQ45391</t>
  </si>
  <si>
    <t>tig00021680_g23038.t1</t>
  </si>
  <si>
    <t>gi|168050995|ref|XP_001777942.1|</t>
  </si>
  <si>
    <t>Eukaryota-Viridiplantae-Streptophyta-Bryopsida-Funariales-Funariaceae-Physcomitrella-Physcomitrella_patens-XP_001777942</t>
  </si>
  <si>
    <t>tig00000310_g23991.t1</t>
  </si>
  <si>
    <t>tig00000841_g4726.t1</t>
  </si>
  <si>
    <t>gi|1001736454|ref|WP_061286622.1|</t>
  </si>
  <si>
    <t>Bacteria-undef-Spirochaetes-Spirochaetia-undef-Leptospiraceae-Leptospira-Leptospira_interrogans-WP_061286622</t>
  </si>
  <si>
    <t>tig00001388_g8584.t1</t>
  </si>
  <si>
    <t>gi|158297467|ref|XP_317696.4|</t>
  </si>
  <si>
    <t>Eukaryota-Metazoa-Arthropoda-Insecta-Diptera-Culicidae-Anopheles-Anopheles_gambiae-XP_317696</t>
  </si>
  <si>
    <t>tig00020564_g11466.t1</t>
  </si>
  <si>
    <t>tig00020710_g13380.t1</t>
  </si>
  <si>
    <t>gi|857971728|emb|CEP02222.1|</t>
  </si>
  <si>
    <t>Eukaryota-undef-undef-undef-undef-Plasmodiophoridae-Plasmodiophora-Plasmodiophora_brassicae-CEP02222</t>
  </si>
  <si>
    <t>tig00000189_g14337.t1</t>
  </si>
  <si>
    <t>gi|395502283|ref|XP_003755511.1|</t>
  </si>
  <si>
    <t>Eukaryota-Metazoa-Chordata-Mammalia-Dasyuromorphia-Dasyuridae-Sarcophilus-Sarcophilus_harrisii-XP_003755511</t>
  </si>
  <si>
    <t>tig00020943_g16283.t1</t>
  </si>
  <si>
    <t>gi|1039358782|ref|XP_008413352.2|</t>
  </si>
  <si>
    <t>Eukaryota-Metazoa-Chordata-Actinopteri-Cyprinodontiformes-Poeciliidae-Poecilia-Poecilia_reticulata-XP_008413352</t>
  </si>
  <si>
    <t>tig00021035_g17247.t1</t>
  </si>
  <si>
    <t>gi|1039176920|gb|OBQ21411.1|</t>
  </si>
  <si>
    <t>Bacteria-undef-Cyanobacteria-undef-Nostocales-Nostocaceae-Anabaena-Anabaena_sp._WA113-OBQ21411</t>
  </si>
  <si>
    <t>tig00021374_g21095.t1</t>
  </si>
  <si>
    <t>gi|813177974|ref|XP_012205456.1|</t>
  </si>
  <si>
    <t>Eukaryota-undef-undef-Oomycetes-Saprolegniales-Saprolegniaceae-Saprolegnia-Saprolegnia_parasitica-XP_012205456</t>
  </si>
  <si>
    <t>tig00021521_g22073.t1</t>
  </si>
  <si>
    <t>gi|568858137|ref|XP_006482612.1|</t>
  </si>
  <si>
    <t>Eukaryota-Viridiplantae-Streptophyta-undef-Sapindales-Rutaceae-Citrus-Citrus_sinensis-XP_006482612</t>
  </si>
  <si>
    <t>tig00021680_g23039.t1</t>
  </si>
  <si>
    <t>gi|503469460|ref|WP_013704121.1|</t>
  </si>
  <si>
    <t>Bacteria-undef-Deinococcus-Thermus-Deinococci-Thermales-Thermaceae-Marinithermus-Marinithermus_hydrothermalis-WP_013704121</t>
  </si>
  <si>
    <t>tig00000448_g846.t1</t>
  </si>
  <si>
    <t>gi|749849024|gb|KIJ22564.1|</t>
  </si>
  <si>
    <t>Eukaryota-Fungi-Basidiomycota-Agaricomycetes-Geastrales-Sphaerobolaceae-Sphaerobolus-Sphaerobolus_stellatus-KIJ22564</t>
  </si>
  <si>
    <t>tig00000079_g2790.t1</t>
  </si>
  <si>
    <t>gi|734395842|gb|KHN29200.1|</t>
  </si>
  <si>
    <t>Eukaryota-Viridiplantae-Streptophyta-undef-Fabales-Fabaceae-Glycine-Glycine_soja-KHN29200</t>
  </si>
  <si>
    <t>tig00000733_g3767.t1</t>
  </si>
  <si>
    <t>gi|1001617140|gb|KXS20881.1|</t>
  </si>
  <si>
    <t>Eukaryota-Fungi-Chytridiomycota-Monoblepharidomycetes-Monoblepharidales-Gonapodyaceae-Gonapodya-Gonapodya_prolifera-KXS20881</t>
  </si>
  <si>
    <t>tig00001056_g6645.t1</t>
  </si>
  <si>
    <t>gi|301098099|ref|XP_002898143.1|</t>
  </si>
  <si>
    <t>Eukaryota-undef-undef-Oomycetes-Peronosporales-undef-Phytophthora-Phytophthora_infestans-XP_002898143</t>
  </si>
  <si>
    <t>tig00020629_g12421.t1</t>
  </si>
  <si>
    <t>gi|516316564|ref|WP_017713258.1|</t>
  </si>
  <si>
    <t>Bacteria-undef-Cyanobacteria-undef-Synechococcales-Pseudanabaenaceae-Prochlorothrix-Prochlorothrix_hollandica-WP_017713258</t>
  </si>
  <si>
    <t>tig00020710_g13381.t1</t>
  </si>
  <si>
    <t>gi|501009783|ref|WP_012062684.1|</t>
  </si>
  <si>
    <t>Bacteria-undef-Firmicutes-Clostridia-Clostridiales-Clostridiaceae-Alkaliphilus-Alkaliphilus_metalliredigens-WP_012062684</t>
  </si>
  <si>
    <t>tig00000189_g14338.t1</t>
  </si>
  <si>
    <t>gi|260801477|ref|XP_002595622.1|</t>
  </si>
  <si>
    <t>Eukaryota-Metazoa-Chordata-undef-undef-Branchiostomidae-Branchiostoma-Branchiostoma_floridae-XP_002595622</t>
  </si>
  <si>
    <t>tig00021035_g17248.t1</t>
  </si>
  <si>
    <t>gi|763337693|ref|WP_044196019.1|</t>
  </si>
  <si>
    <t>Bacteria-undef-Cyanobacteria-undef-Oscillatoriales-Oscillatoriaceae-Oscillatoria-Oscillatoria_acuminata-WP_044196019</t>
  </si>
  <si>
    <t>tig00000217_g19165.t1</t>
  </si>
  <si>
    <t>gi|118363122|ref|XP_001014711.1|</t>
  </si>
  <si>
    <t>Eukaryota-undef-undef-Oligohymenophorea-Hymenostomatida-Tetrahymenidae-Tetrahymena-Tetrahymena_thermophila-XP_001014711</t>
  </si>
  <si>
    <t>tig00021374_g21096.t1</t>
  </si>
  <si>
    <t>gi|302814870|ref|XP_002989118.1|</t>
  </si>
  <si>
    <t>Eukaryota-Viridiplantae-Streptophyta-Lycopodiopsida-Selaginellales-Selaginellaceae-Selaginella-Selaginella_moellendorffii-XP_002989118</t>
  </si>
  <si>
    <t>tig00021680_g23040.t1</t>
  </si>
  <si>
    <t>tig00000310_g23993.t1</t>
  </si>
  <si>
    <t>gi|443896790|dbj|GAC74133.1|</t>
  </si>
  <si>
    <t>Eukaryota-Fungi-Basidiomycota-Ustilaginomycetes-Ustilaginales-Ustilaginaceae-Moesziomyces-Moesziomyces_antarcticus-GAC74133</t>
  </si>
  <si>
    <t>tig00020553_g10506.t1</t>
  </si>
  <si>
    <t>gi|552931124|gb|ESA14786.1|</t>
  </si>
  <si>
    <t>Eukaryota-Fungi-Mucoromycota-Glomeromycetes-Glomerales-Glomeraceae-Rhizophagus-Rhizophagus_irregularis-ESA14786</t>
  </si>
  <si>
    <t>tig00020629_g12422.t1</t>
  </si>
  <si>
    <t>tig00000189_g14339.t1</t>
  </si>
  <si>
    <t>gi|984877963|gb|KWX13970.1|</t>
  </si>
  <si>
    <t>Eukaryota-undef-undef-undef-undef-Hexamitidae-Giardia-Giardia_intestinalis-KWX13970</t>
  </si>
  <si>
    <t>tig00020943_g16285.t1</t>
  </si>
  <si>
    <t>gi|545702624|ref|XP_005703641.1|</t>
  </si>
  <si>
    <t>Eukaryota-undef-undef-Bangiophyceae-Cyanidiales-Cyanidiaceae-Galdieria-Galdieria_sulphuraria-XP_005703641</t>
  </si>
  <si>
    <t>tig00021035_g17249.t1</t>
  </si>
  <si>
    <t>tig00021098_g18205.t1</t>
  </si>
  <si>
    <t>gi|936681719|ref|XP_014237889.1|</t>
  </si>
  <si>
    <t>Eukaryota-Metazoa-Arthropoda-Insecta-Hymenoptera-Trichogrammatidae-Trichogramma-Trichogramma_pretiosum-XP_014237889</t>
  </si>
  <si>
    <t>tig00000217_g19166.t1</t>
  </si>
  <si>
    <t>gi|470246918|ref|XP_004366612.1|</t>
  </si>
  <si>
    <t>Eukaryota-undef-undef-undef-Dictyosteliida-undef-Dictyostelium-Dictyostelium_fasciculatum-XP_004366612</t>
  </si>
  <si>
    <t>tig00021374_g21097.t1</t>
  </si>
  <si>
    <t>gi|685337124|ref|XP_009105777.1|</t>
  </si>
  <si>
    <t>Eukaryota-Viridiplantae-Streptophyta-undef-Brassicales-Brassicaceae-Brassica-Brassica_rapa-XP_009105777</t>
  </si>
  <si>
    <t>tig00021680_g23041.t1</t>
  </si>
  <si>
    <t>gi|518789526|ref|WP_019946815.1|</t>
  </si>
  <si>
    <t>Bacteria-undef-Bacteroidetes-Cytophagia-Cytophagales-Hymenobacteraceae-Hymenobacter-Hymenobacter_aerophilus-WP_019946815</t>
  </si>
  <si>
    <t>tig00000079_g2792.t1</t>
  </si>
  <si>
    <t>gi|154295203|ref|XP_001548038.1|</t>
  </si>
  <si>
    <t>Eukaryota-Fungi-Ascomycota-Leotiomycetes-Helotiales-Sclerotiniaceae-Botrytis-Botrytis_cinerea-XP_001548038</t>
  </si>
  <si>
    <t>tig00000733_g3769.t1</t>
  </si>
  <si>
    <t>gi|1058211994|gb|JAT09513.1|</t>
  </si>
  <si>
    <t>Eukaryota-Metazoa-Arthropoda-Insecta-Hemiptera-Cicadellidae-Graphocephala-Graphocephala_atropunctata-JAT09513</t>
  </si>
  <si>
    <t>tig00000841_g4729.t1</t>
  </si>
  <si>
    <t>gi|499735222|ref|WP_011415956.1|</t>
  </si>
  <si>
    <t>Bacteria-undef-Proteobacteria-Deltaproteobacteria-Syntrophobacterales-Syntrophaceae-Syntrophus-Syntrophus_aciditrophicus-WP_011415956</t>
  </si>
  <si>
    <t>tig00001222_g7615.t1</t>
  </si>
  <si>
    <t>gi|976924204|gb|KVI08228.1|</t>
  </si>
  <si>
    <t>Eukaryota-Viridiplantae-Streptophyta-undef-Asterales-Asteraceae-Cynara-Cynara_cardunculus-KVI08228</t>
  </si>
  <si>
    <t>tig00001388_g8587.t1</t>
  </si>
  <si>
    <t>gi|470393614|ref|XP_004334902.1|</t>
  </si>
  <si>
    <t>Eukaryota-undef-undef-undef-Longamoebia-Acanthamoebidae-Acanthamoeba-Acanthamoeba_castellanii-XP_004334902</t>
  </si>
  <si>
    <t>tig00000189_g14340.t1</t>
  </si>
  <si>
    <t>gi|664335505|ref|WP_030863713.1|</t>
  </si>
  <si>
    <t>Bacteria-undef-Actinobacteria-Actinobacteria-Streptomycetales-Streptomycetaceae-Streptomyces-Streptomyces_sp._NRRL_F-2747-WP_030863713</t>
  </si>
  <si>
    <t>tig00020908_g15314.t1</t>
  </si>
  <si>
    <t>tig00021098_g18206.t1</t>
  </si>
  <si>
    <t>gi|290981700|ref|XP_002673568.1|</t>
  </si>
  <si>
    <t>Eukaryota-undef-undef-Heterolobosea-Schizopyrenida-Vahlkampfiidae-Naegleria-Naegleria_gruberi-XP_002673568</t>
  </si>
  <si>
    <t>tig00000217_g19167.t1</t>
  </si>
  <si>
    <t>gi|1013938262|gb|KYQ91955.1|</t>
  </si>
  <si>
    <t>Eukaryota-undef-undef-undef-Dictyosteliida-undef-Dictyostelium-Dictyostelium_lacteum-KYQ91955</t>
  </si>
  <si>
    <t>tig00021521_g22076.t1</t>
  </si>
  <si>
    <t>gi|506421954|ref|WP_015941673.1|</t>
  </si>
  <si>
    <t>Bacteria-undef-Chloroflexi-Chloroflexia-Chloroflexales-Chloroflexaceae-Chloroflexus-Chloroflexus_aggregans-WP_015941673</t>
  </si>
  <si>
    <t>tig00021680_g23042.t1</t>
  </si>
  <si>
    <t>gi|255074925|ref|XP_002501137.1|</t>
  </si>
  <si>
    <t>Eukaryota-Viridiplantae-Chlorophyta-Mamiellophyceae-Mamiellales-Mamiellaceae-Micromonas-Micromonas_commoda-XP_002501137</t>
  </si>
  <si>
    <t>tig00000310_g23995.t1</t>
  </si>
  <si>
    <t>gi|750969924|gb|KIK26739.1|</t>
  </si>
  <si>
    <t>Eukaryota-Fungi-Basidiomycota-Agaricomycetes-Boletales-Pisolithaceae-Pisolithus-Pisolithus_microcarpus-KIK26739</t>
  </si>
  <si>
    <t>tig00000520_g1820.t1</t>
  </si>
  <si>
    <t>gi|551677849|ref|XP_005841677.1|</t>
  </si>
  <si>
    <t>Eukaryota-undef-undef-Cryptophyta-Pyrenomonadales-Geminigeraceae-Guillardia-Guillardia_theta-XP_005841677</t>
  </si>
  <si>
    <t>tig00000079_g2793.t1</t>
  </si>
  <si>
    <t>tig00000733_g3770.t1</t>
  </si>
  <si>
    <t>tig00000841_g4730.t1</t>
  </si>
  <si>
    <t>gi|918383593|ref|WP_052435868.1|</t>
  </si>
  <si>
    <t>Bacteria-undef-Chlamydiae-Chlamydiia-Parachlamydiales-Parachlamydiaceae-Neochlamydia-Neochlamydia_sp._EPS4-WP_052435868</t>
  </si>
  <si>
    <t>tig00000113_g5692.t1</t>
  </si>
  <si>
    <t>gi|1028571533|gb|OAJ39837.1|</t>
  </si>
  <si>
    <t>Eukaryota-Fungi-Chytridiomycota-Chytridiomycetes-Rhizophydiales-undef-Batrachochytrium-Batrachochytrium_dendrobatidis-OAJ39837</t>
  </si>
  <si>
    <t>tig00001056_g6648.t1</t>
  </si>
  <si>
    <t>tig00001669_g9560.t1</t>
  </si>
  <si>
    <t>gi|335297072|ref|XP_003131117.2|</t>
  </si>
  <si>
    <t>Eukaryota-Metazoa-Chordata-Mammalia-undef-Suidae-Sus-Sus_scrofa-XP_003131117</t>
  </si>
  <si>
    <t>tig00020553_g10508.t1</t>
  </si>
  <si>
    <t>tig00020629_g12424.t1</t>
  </si>
  <si>
    <t>gi|590616886|ref|XP_007023633.1|</t>
  </si>
  <si>
    <t>tig00020710_g13384.t1</t>
  </si>
  <si>
    <t>gi|470237280|ref|XP_004350597.1|</t>
  </si>
  <si>
    <t>Eukaryota-undef-undef-undef-Dictyosteliida-undef-Dictyostelium-Dictyostelium_fasciculatum-XP_004350597</t>
  </si>
  <si>
    <t>tig00020908_g15315.t1</t>
  </si>
  <si>
    <t>tig00020943_g16287.t1</t>
  </si>
  <si>
    <t>gi|156352534|ref|XP_001622803.1|</t>
  </si>
  <si>
    <t>Eukaryota-Metazoa-Cnidaria-Anthozoa-Actiniaria-Edwardsiidae-Nematostella-Nematostella_vectensis-XP_001622803</t>
  </si>
  <si>
    <t>tig00000217_g19168.t1</t>
  </si>
  <si>
    <t>gi|260789109|ref|XP_002589590.1|</t>
  </si>
  <si>
    <t>Eukaryota-Metazoa-Chordata-undef-undef-Branchiostomidae-Branchiostoma-Branchiostoma_floridae-XP_002589590</t>
  </si>
  <si>
    <t>tig00021680_g23043.t1</t>
  </si>
  <si>
    <t>gi|1021502556|ref|XP_016194477.1|</t>
  </si>
  <si>
    <t>Eukaryota-Viridiplantae-Streptophyta-undef-Fabales-Fabaceae-Arachis-Arachis_ipaensis-XP_016194477</t>
  </si>
  <si>
    <t>tig00000310_g23996.t1</t>
  </si>
  <si>
    <t>tig00000520_g1821.t1</t>
  </si>
  <si>
    <t>gi|495047909|ref|WP_007772745.1|</t>
  </si>
  <si>
    <t>Bacteria-undef-Actinobacteria-Actinobacteria-Corynebacteriales-Mycobacteriaceae-Mycobacterium-Mycobacterium_colombiense-WP_007772745</t>
  </si>
  <si>
    <t>tig00000079_g2794.t1</t>
  </si>
  <si>
    <t>gi|470122208|ref|XP_004297137.1|</t>
  </si>
  <si>
    <t>Eukaryota-Viridiplantae-Streptophyta-undef-Rosales-Rosaceae-Fragaria-Fragaria_vesca-XP_004297137</t>
  </si>
  <si>
    <t>tig00000733_g3771.t1</t>
  </si>
  <si>
    <t>gi|1059872433|ref|XP_017791164.1|</t>
  </si>
  <si>
    <t>Eukaryota-Metazoa-Arthropoda-Insecta-Hymenoptera-Apidae-Habropoda-Habropoda_laboriosa-XP_017791164</t>
  </si>
  <si>
    <t>tig00000841_g4731.t1</t>
  </si>
  <si>
    <t>tig00000113_g5693.t1</t>
  </si>
  <si>
    <t>gi|470247687|ref|XP_004366726.1|</t>
  </si>
  <si>
    <t>Eukaryota-undef-undef-undef-Dictyosteliida-undef-Dictyostelium-Dictyostelium_fasciculatum-XP_004366726</t>
  </si>
  <si>
    <t>tig00000119_g6649.t1</t>
  </si>
  <si>
    <t>gi|809047084|ref|WP_046307636.1|</t>
  </si>
  <si>
    <t>Bacteria-undef-Proteobacteria-Gammaproteobacteria-Vibrionales-Vibrionaceae-Grimontia-Grimontia_sp._AD028-WP_046307636</t>
  </si>
  <si>
    <t>tig00001388_g8589.t1</t>
  </si>
  <si>
    <t>gi|1032648613|gb|OAQ29905.1|</t>
  </si>
  <si>
    <t>Eukaryota-Fungi-Mucoromycota-undef-Mortierellales-Mortierellaceae-Mortierella-Mortierella_elongata-OAQ29905</t>
  </si>
  <si>
    <t>tig00020629_g12425.t1</t>
  </si>
  <si>
    <t>gi|591353199|ref|XP_007070965.1|</t>
  </si>
  <si>
    <t>Eukaryota-Metazoa-Chordata-undef-Testudines-Cheloniidae-Chelonia-Chelonia_mydas-XP_007070965</t>
  </si>
  <si>
    <t>tig00020943_g16288.t1</t>
  </si>
  <si>
    <t>gi|663242465|ref|XP_008496180.1|</t>
  </si>
  <si>
    <t>Eukaryota-Metazoa-Chordata-Aves-Trochiliformes-Trochilidae-Calypte-Calypte_anna-XP_008496180</t>
  </si>
  <si>
    <t>tig00021035_g17252.t1</t>
  </si>
  <si>
    <t>gi|157127139|ref|XP_001661052.1|</t>
  </si>
  <si>
    <t>Eukaryota-Metazoa-Arthropoda-Insecta-Diptera-Culicidae-Aedes-Aedes_aegypti-XP_001661052</t>
  </si>
  <si>
    <t>tig00021098_g18208.t1</t>
  </si>
  <si>
    <t>gi|470260059|ref|XP_004360011.1|</t>
  </si>
  <si>
    <t>Eukaryota-undef-undef-undef-Dictyosteliida-undef-Dictyostelium-Dictyostelium_fasciculatum-XP_004360011</t>
  </si>
  <si>
    <t>tig00000217_g19169.t1</t>
  </si>
  <si>
    <t>gi|551647259|ref|XP_005826414.1|</t>
  </si>
  <si>
    <t>Eukaryota-undef-undef-Cryptophyta-Pyrenomonadales-Geminigeraceae-Guillardia-Guillardia_theta-XP_005826414</t>
  </si>
  <si>
    <t>tig00021318_g20138.t1</t>
  </si>
  <si>
    <t>gi|499751473|ref|WP_011432207.1|</t>
  </si>
  <si>
    <t>Bacteria-undef-Cyanobacteria-undef-Synechococcales-Synechococcaceae-Synechococcus-Synechococcus_sp._JA-2-3B'a(2-13)-WP_011432207</t>
  </si>
  <si>
    <t>tig00001086_g6852.t1</t>
  </si>
  <si>
    <t>gi|1043235565|gb|ANS04308.1|</t>
  </si>
  <si>
    <t>Viruses-undef-undef-undef-undef-undef-undef-uncultured_Mediterranean_phage-ANS04308</t>
  </si>
  <si>
    <t>tig00001254_g7819.t1</t>
  </si>
  <si>
    <t>gi|499455131|ref|WP_011142595.1|</t>
  </si>
  <si>
    <t>Bacteria-undef-Cyanobacteria-Gloeobacteria-Gloeobacterales-Gloeobacteraceae-Gloeobacter-Gloeobacter_violaceus-WP_011142595</t>
  </si>
  <si>
    <t>tig00000145_g8792.t1</t>
  </si>
  <si>
    <t>tig00020848_g14544.t1</t>
  </si>
  <si>
    <t>gi|545374258|ref|XP_005651434.1|</t>
  </si>
  <si>
    <t>Eukaryota-Viridiplantae-Chlorophyta-Trebouxiophyceae-undef-Coccomyxaceae-Coccomyxa-Coccomyxa_subellipsoidea-XP_005651434</t>
  </si>
  <si>
    <t>tig00021037_g17448.t2</t>
  </si>
  <si>
    <t>tig00021116_g18411.t1</t>
  </si>
  <si>
    <t>tig00021222_g19369.t1</t>
  </si>
  <si>
    <t>gi|663360759|ref|WP_030359232.1|</t>
  </si>
  <si>
    <t>Bacteria-undef-Actinobacteria-Actinobacteria-Streptomycetales-Streptomycetaceae-Streptomyces-undef-WP_030359232</t>
  </si>
  <si>
    <t>tig00021332_g20335.t1</t>
  </si>
  <si>
    <t>gi|470295536|ref|XP_004345077.1|</t>
  </si>
  <si>
    <t>Eukaryota-undef-undef-Ichthyosporea-undef-undef-Capsaspora-Capsaspora_owczarzaki-XP_004345077</t>
  </si>
  <si>
    <t>tig00021434_g21301.t1</t>
  </si>
  <si>
    <t>gi|827424430|gb|AKJ04326.1|</t>
  </si>
  <si>
    <t>Bacteria-undef-Proteobacteria-Deltaproteobacteria-Myxococcales-Archangiaceae-Archangium-Archangium_gephyra-AKJ04326</t>
  </si>
  <si>
    <t>tig00000342_g24191.t1</t>
  </si>
  <si>
    <t>gi|678314590|emb|CDW87259.1|</t>
  </si>
  <si>
    <t>Eukaryota-undef-undef-Spirotrichea-Sporadotrichida-Oxytrichidae-Stylonychia-Stylonychia_lemnae-CDW87259</t>
  </si>
  <si>
    <t>tig00000520_g1822.t1</t>
  </si>
  <si>
    <t>gi|737538968|ref|WP_035512247.1|</t>
  </si>
  <si>
    <t>Bacteria-undef-Proteobacteria-Betaproteobacteria-Burkholderiales-Burkholderiaceae-Paraburkholderia-Paraburkholderia_nodosa-WP_035512247</t>
  </si>
  <si>
    <t>tig00000079_g2794.t2</t>
  </si>
  <si>
    <t>tig00000733_g3772.t1</t>
  </si>
  <si>
    <t>tig00000841_g4732.t1</t>
  </si>
  <si>
    <t>gi|113645258|dbj|BAF28399.1|</t>
  </si>
  <si>
    <t>Eukaryota-Viridiplantae-Streptophyta-Liliopsida-Poales-Poaceae-Oryza-Oryza_sativa-BAF28399</t>
  </si>
  <si>
    <t>tig00000119_g6650.t1</t>
  </si>
  <si>
    <t>tig00001669_g9562.t1</t>
  </si>
  <si>
    <t>gi|471191646|ref|XP_004185523.1|</t>
  </si>
  <si>
    <t>Eukaryota-undef-undef-undef-undef-Entamoebidae-Entamoeba-Entamoeba_invadens-XP_004185523</t>
  </si>
  <si>
    <t>tig00021098_g18209.t1</t>
  </si>
  <si>
    <t>tig00000217_g19170.t1</t>
  </si>
  <si>
    <t>gi|788026671|ref|XP_011780580.1|</t>
  </si>
  <si>
    <t>Eukaryota-undef-undef-undef-Kinetoplastida-Trypanosomatidae-Trypanosoma-Trypanosoma_brucei-XP_011780580</t>
  </si>
  <si>
    <t>tig00021318_g20139.t1</t>
  </si>
  <si>
    <t>gi|672817398|gb|KFH62303.1|</t>
  </si>
  <si>
    <t>Eukaryota-Fungi-Mucoromycota-undef-Mortierellales-Mortierellaceae-Mortierella-Mortierella_verticillata-KFH62303</t>
  </si>
  <si>
    <t>tig00000448_g852.t1</t>
  </si>
  <si>
    <t>gi|1025411411|ref|XP_016410729.1|</t>
  </si>
  <si>
    <t>Eukaryota-Metazoa-Chordata-Actinopteri-Cypriniformes-Cyprinidae-Sinocyclocheilus-Sinocyclocheilus_rhinocerous-XP_016410729</t>
  </si>
  <si>
    <t>tig00000079_g2795.t1</t>
  </si>
  <si>
    <t>gi|159470231|ref|XP_001693263.1|</t>
  </si>
  <si>
    <t>Eukaryota-Viridiplantae-Chlorophyta-Chlorophyceae-Chlamydomonadales-Chlamydomonadaceae-Chlamydomonas-Chlamydomonas_reinhardtii-XP_001693263</t>
  </si>
  <si>
    <t>tig00000733_g3773.t1</t>
  </si>
  <si>
    <t>gi|1027003599|ref|XP_016606658.1|</t>
  </si>
  <si>
    <t>Eukaryota-Fungi-Chytridiomycota-Chytridiomycetes-Spizellomycetales-Spizellomycetaceae-Spizellomyces-Spizellomyces_punctatus-XP_016606658</t>
  </si>
  <si>
    <t>tig00000841_g4733.t1</t>
  </si>
  <si>
    <t>gi|1011357208|ref|WP_062270624.1|</t>
  </si>
  <si>
    <t>Bacteria-undef-Proteobacteria-Gammaproteobacteria-Oceanospirillales-Hahellaceae-Endozoicomonas-Endozoicomonas_arenosclerae-WP_062270624</t>
  </si>
  <si>
    <t>tig00001669_g9563.t1</t>
  </si>
  <si>
    <t>gi|758345353|dbj|GAN11684.1|</t>
  </si>
  <si>
    <t>Eukaryota-Fungi-Mucoromycota-undef-Mucorales-Mucoraceae-Mucor-Mucor_ambiguus-GAN11684</t>
  </si>
  <si>
    <t>tig00020629_g12427.t1</t>
  </si>
  <si>
    <t>gi|258591524|emb|CBE67825.1|</t>
  </si>
  <si>
    <t>Bacteria-undef-candidate division NC10-undef-undef-undef-Candidatus Methylomirabilis-Candidatus_Methylomirabilis_oxyfera-CBE67825</t>
  </si>
  <si>
    <t>tig00000189_g14343.t1</t>
  </si>
  <si>
    <t>gi|302836181|ref|XP_002949651.1|</t>
  </si>
  <si>
    <t>Eukaryota-Viridiplantae-Chlorophyta-Chlorophyceae-Chlamydomonadales-Volvocaceae-Volvox-Volvox_carteri-XP_002949651</t>
  </si>
  <si>
    <t>tig00020943_g16290.t1</t>
  </si>
  <si>
    <t>tig00021035_g17254.t1</t>
  </si>
  <si>
    <t>tig00000217_g19171.t1</t>
  </si>
  <si>
    <t>gi|737708030|ref|WP_035676876.1|</t>
  </si>
  <si>
    <t>Bacteria-undef-Proteobacteria-Alphaproteobacteria-Rhodospirillales-Rhodospirillaceae-Azospirillum-Azospirillum_brasilense-WP_035676876</t>
  </si>
  <si>
    <t>tig00021318_g20140.t1</t>
  </si>
  <si>
    <t>gi|647811658|gb|AIC15359.1|</t>
  </si>
  <si>
    <t>Archaea-undef-Thaumarchaeota-Nitrososphaeria-Nitrososphaerales-Nitrososphaeraceae-Nitrososphaera-Nitrososphaera_viennensis-AIC15359</t>
  </si>
  <si>
    <t>tig00021521_g22080.t1</t>
  </si>
  <si>
    <t>gi|685360114|ref|XP_009114584.1|</t>
  </si>
  <si>
    <t>Eukaryota-Viridiplantae-Streptophyta-undef-Brassicales-Brassicaceae-Brassica-Brassica_rapa-XP_009114584</t>
  </si>
  <si>
    <t>tig00021680_g23046.t1</t>
  </si>
  <si>
    <t>gi|545363826|ref|XP_005647012.1|</t>
  </si>
  <si>
    <t>Eukaryota-Viridiplantae-Chlorophyta-Trebouxiophyceae-undef-Coccomyxaceae-Coccomyxa-Coccomyxa_subellipsoidea-XP_005647012</t>
  </si>
  <si>
    <t>tig00000310_g23999.t1</t>
  </si>
  <si>
    <t>gi|927375583|ref|XP_013933642.1|</t>
  </si>
  <si>
    <t>Eukaryota-Fungi-Ascomycota-Saccharomycetes-Saccharomycetales-Pichiaceae-Ogataea-Ogataea_parapolymorpha-XP_013933642</t>
  </si>
  <si>
    <t>tig00000448_g853.t1</t>
  </si>
  <si>
    <t>tig00000733_g3774.t1</t>
  </si>
  <si>
    <t>tig00000841_g4734.t1</t>
  </si>
  <si>
    <t>gi|1027002471|ref|XP_016606542.1|</t>
  </si>
  <si>
    <t>Eukaryota-Fungi-Chytridiomycota-Chytridiomycetes-Spizellomycetales-Spizellomycetaceae-Spizellomyces-Spizellomyces_punctatus-XP_016606542</t>
  </si>
  <si>
    <t>tig00000119_g6652.t1</t>
  </si>
  <si>
    <t>gi|923135909|ref|XP_013761420.1|</t>
  </si>
  <si>
    <t>Eukaryota-undef-undef-undef-undef-Apusomonadidae-Thecamonas-Thecamonas_trahens-XP_013761420</t>
  </si>
  <si>
    <t>tig00001406_g8592.t1</t>
  </si>
  <si>
    <t>gi|929277255|ref|XP_014015409.1|</t>
  </si>
  <si>
    <t>Eukaryota-Metazoa-Chordata-Actinopteri-Salmoniformes-Salmonidae-Salmo-Salmo_salar-XP_014015409</t>
  </si>
  <si>
    <t>tig00020710_g13388.t1</t>
  </si>
  <si>
    <t>gi|585307653|emb|CDM97435.1|</t>
  </si>
  <si>
    <t>Bacteria-undef-Cyanobacteria-undef-Oscillatoriales-Microcoleaceae-Arthrospira-Arthrospira_sp._PCC_8005-CDM97435</t>
  </si>
  <si>
    <t>tig00000189_g14344.t1</t>
  </si>
  <si>
    <t>gi|677475434|gb|KFQ64848.1|</t>
  </si>
  <si>
    <t>Eukaryota-Metazoa-Chordata-Aves-Pelecaniformes-Pelecanidae-Pelecanus-Pelecanus_crispus-KFQ64848</t>
  </si>
  <si>
    <t>tig00021035_g17255.t1</t>
  </si>
  <si>
    <t>gi|501093994|ref|WP_012144118.1|</t>
  </si>
  <si>
    <t>Bacteria-undef-Proteobacteria-Gammaproteobacteria-Alteromonadales-Shewanellaceae-Shewanella-Shewanella_sediminis-WP_012144118</t>
  </si>
  <si>
    <t>tig00000206_g18211.t1</t>
  </si>
  <si>
    <t>tig00021680_g23047.t1</t>
  </si>
  <si>
    <t>gi|76364261|gb|ABA41644.1|</t>
  </si>
  <si>
    <t>Eukaryota-undef-undef-Glaucocystophyceae-undef-Cyanophoraceae-Cyanophora-Cyanophora_paradoxa-ABA41644</t>
  </si>
  <si>
    <t>tig00000310_g24000.t1</t>
  </si>
  <si>
    <t>gi|729338095|ref|XP_010539086.1|</t>
  </si>
  <si>
    <t>Eukaryota-Viridiplantae-Streptophyta-undef-Brassicales-Cleomaceae-Tarenaya-Tarenaya_hassleriana-XP_010539086</t>
  </si>
  <si>
    <t>tig00000448_g854.t1</t>
  </si>
  <si>
    <t>gi|971515381|dbj|GAQ82810.1|</t>
  </si>
  <si>
    <t>Eukaryota-Viridiplantae-Streptophyta-Klebsormidiophyceae-Klebsormidiales-Klebsormidiaceae-Klebsormidium-Klebsormidium_flaccidum-GAQ82810</t>
  </si>
  <si>
    <t>tig00000523_g1825.t1</t>
  </si>
  <si>
    <t>gi|758976448|ref|XP_011388277.1|</t>
  </si>
  <si>
    <t>Eukaryota-Fungi-Basidiomycota-Ustilaginomycetes-Ustilaginales-Ustilaginaceae-Ustilago-Ustilago_maydis-XP_011388277</t>
  </si>
  <si>
    <t>tig00000733_g3775.t1</t>
  </si>
  <si>
    <t>gi|734340931|gb|KHN09569.1|</t>
  </si>
  <si>
    <t>Eukaryota-Viridiplantae-Streptophyta-undef-Fabales-Fabaceae-Glycine-Glycine_soja-KHN09569</t>
  </si>
  <si>
    <t>tig00000841_g4735.t1</t>
  </si>
  <si>
    <t>gi|470527888|ref|XP_004367826.1|</t>
  </si>
  <si>
    <t>Eukaryota-undef-undef-undef-Longamoebia-Acanthamoebidae-Acanthamoeba-Acanthamoeba_castellanii-XP_004367826</t>
  </si>
  <si>
    <t>tig00001049_g6653.t1</t>
  </si>
  <si>
    <t>gi|658881861|ref|XP_008423818.1|</t>
  </si>
  <si>
    <t>Eukaryota-Metazoa-Chordata-Actinopteri-Cyprinodontiformes-Poeciliidae-Poecilia-Poecilia_reticulata-XP_008423818</t>
  </si>
  <si>
    <t>tig00001406_g8593.t1</t>
  </si>
  <si>
    <t>gi|551650402|ref|XP_005827984.1|</t>
  </si>
  <si>
    <t>Eukaryota-undef-undef-Cryptophyta-Pyrenomonadales-Geminigeraceae-Guillardia-Guillardia_theta-XP_005827984</t>
  </si>
  <si>
    <t>tig00020629_g12429.t1</t>
  </si>
  <si>
    <t>tig00000189_g14345.t1</t>
  </si>
  <si>
    <t>tig00000206_g18212.t1</t>
  </si>
  <si>
    <t>tig00000217_g19173.t1</t>
  </si>
  <si>
    <t>gi|156405711|ref|XP_001640875.1|</t>
  </si>
  <si>
    <t>Eukaryota-Metazoa-Cnidaria-Anthozoa-Actiniaria-Edwardsiidae-Nematostella-Nematostella_vectensis-XP_001640875</t>
  </si>
  <si>
    <t>tig00021521_g22082.t1</t>
  </si>
  <si>
    <t>gi|923126899|ref|XP_013756916.1|</t>
  </si>
  <si>
    <t>Eukaryota-undef-undef-undef-undef-Apusomonadidae-Thecamonas-Thecamonas_trahens-XP_013756916</t>
  </si>
  <si>
    <t>tig00021680_g23048.t1</t>
  </si>
  <si>
    <t>tig00000448_g855.t1</t>
  </si>
  <si>
    <t>gi|729331505|ref|XP_010536840.1|</t>
  </si>
  <si>
    <t>Eukaryota-Viridiplantae-Streptophyta-undef-Brassicales-Cleomaceae-Tarenaya-Tarenaya_hassleriana-XP_010536840</t>
  </si>
  <si>
    <t>tig00000841_g4736.t1</t>
  </si>
  <si>
    <t>gi|917729762|ref|WP_052244053.1|</t>
  </si>
  <si>
    <t>Bacteria-undef-Chlamydiae-Chlamydiia-Parachlamydiales-Parachlamydiaceae-Neochlamydia-Neochlamydia_sp._TUME1-WP_052244053</t>
  </si>
  <si>
    <t>tig00000113_g5698.t1</t>
  </si>
  <si>
    <t>gi|1004141774|gb|KXZ49764.1|</t>
  </si>
  <si>
    <t>Eukaryota-Viridiplantae-Chlorophyta-Chlorophyceae-Chlamydomonadales-Volvocaceae-Gonium-Gonium_pectorale-KXZ49764</t>
  </si>
  <si>
    <t>tig00001049_g6654.t1</t>
  </si>
  <si>
    <t>gi|935659136|ref|WP_054492766.1|</t>
  </si>
  <si>
    <t>Bacteria-undef-Chloroflexi-Ardenticatenia-Ardenticatenales-Ardenticatenaceae-Ardenticatena-Ardenticatena_maritima-WP_054492766</t>
  </si>
  <si>
    <t>tig00001694_g9566.t1</t>
  </si>
  <si>
    <t>gi|496392098|ref|WP_009101088.1|</t>
  </si>
  <si>
    <t>Bacteria-undef-Planctomycetes-Planctomycetia-Planctomycetales-Planctomycetaceae-Rhodopirellula-Rhodopirellula_sp._SWK7-WP_009101088</t>
  </si>
  <si>
    <t>tig00020553_g10514.t1</t>
  </si>
  <si>
    <t>tig00020710_g13390.t1</t>
  </si>
  <si>
    <t>gi|504977317|ref|WP_015164419.1|</t>
  </si>
  <si>
    <t>Bacteria-undef-Cyanobacteria-undef-Synechococcales-Pseudanabaenaceae-Pseudanabaena-Pseudanabaena_sp._PCC_7367-WP_015164419</t>
  </si>
  <si>
    <t>tig00020909_g15321.t1</t>
  </si>
  <si>
    <t>gi|145476697|ref|XP_001424371.1|</t>
  </si>
  <si>
    <t>Eukaryota-undef-undef-Oligohymenophorea-Peniculida-Parameciidae-Paramecium-Paramecium_tetraurelia-XP_001424371</t>
  </si>
  <si>
    <t>tig00020943_g16293.t1</t>
  </si>
  <si>
    <t>gi|499797988|ref|WP_011478722.1|</t>
  </si>
  <si>
    <t>Bacteria-undef-Proteobacteria-Betaproteobacteria-Methylophilales-Methylophilaceae-Methylobacillus-Methylobacillus_flagellatus-WP_011478722</t>
  </si>
  <si>
    <t>tig00021035_g17257.t1</t>
  </si>
  <si>
    <t>gi|673038510|ref|XP_008873216.1|</t>
  </si>
  <si>
    <t>Eukaryota-undef-undef-Oomycetes-Saprolegniales-Saprolegniaceae-Aphanomyces-Aphanomyces_invadans-XP_008873216</t>
  </si>
  <si>
    <t>tig00000217_g19174.t1</t>
  </si>
  <si>
    <t>gi|470262170|ref|XP_004360594.1|</t>
  </si>
  <si>
    <t>Eukaryota-undef-undef-undef-Dictyosteliida-undef-Dictyostelium-Dictyostelium_fasciculatum-XP_004360594</t>
  </si>
  <si>
    <t>tig00021318_g20143.t1</t>
  </si>
  <si>
    <t>gi|294892539|ref|XP_002774114.1|</t>
  </si>
  <si>
    <t>Eukaryota-undef-undef-undef-Perkinsida-Perkinsidae-Perkinsus-Perkinsus_marinus-XP_002774114</t>
  </si>
  <si>
    <t>tig00021521_g22083.t1</t>
  </si>
  <si>
    <t>gi|762145094|ref|XP_011455825.1|</t>
  </si>
  <si>
    <t>Eukaryota-Metazoa-Mollusca-Bivalvia-Ostreoida-Ostreidae-Crassostrea-Crassostrea_gigas-XP_011455825</t>
  </si>
  <si>
    <t>tig00021680_g23049.t1</t>
  </si>
  <si>
    <t>gi|672829272|gb|KFH74161.1|</t>
  </si>
  <si>
    <t>Eukaryota-Fungi-Mucoromycota-undef-Mortierellales-Mortierellaceae-Mortierella-Mortierella_verticillata-KFH74161</t>
  </si>
  <si>
    <t>tig00000310_g24002.t1</t>
  </si>
  <si>
    <t>gi|1003387492|dbj|BAU67316.1|</t>
  </si>
  <si>
    <t>Bacteria-undef-Cyanobacteria-undef-Pleurocapsales-Dermocarpellaceae-Stanieria-Stanieria_sp._NIES-3757-BAU67316</t>
  </si>
  <si>
    <t>tig00000448_g856.t1</t>
  </si>
  <si>
    <t>gi|330819023|ref|XP_003291565.1|</t>
  </si>
  <si>
    <t>Eukaryota-undef-undef-undef-Dictyosteliida-undef-Dictyostelium-Dictyostelium_purpureum-XP_003291565</t>
  </si>
  <si>
    <t>tig00000733_g3777.t1</t>
  </si>
  <si>
    <t>gi|586460459|ref|XP_006860885.1|</t>
  </si>
  <si>
    <t>Eukaryota-Metazoa-Chordata-Mammalia-undef-Chrysochloridae-Chrysochloris-Chrysochloris_asiatica-XP_006860885</t>
  </si>
  <si>
    <t>tig00000113_g5699.t1</t>
  </si>
  <si>
    <t>gi|932219238|ref|WP_054298093.1|</t>
  </si>
  <si>
    <t>Archaea-undef-Euryarchaeota-Methanomicrobia-Methanosarcinales-Methanosarcinaceae-Methanosarcina-Methanosarcina_flavescens-WP_054298093</t>
  </si>
  <si>
    <t>tig00001049_g6655.t1</t>
  </si>
  <si>
    <t>gi|575475622|ref|XP_006677105.1|</t>
  </si>
  <si>
    <t>Eukaryota-Fungi-Chytridiomycota-Chytridiomycetes-Rhizophydiales-undef-Batrachochytrium-Batrachochytrium_dendrobatidis-XP_006677105</t>
  </si>
  <si>
    <t>tig00001694_g9567.t1</t>
  </si>
  <si>
    <t>gi|695034308|ref|XP_009404658.1|</t>
  </si>
  <si>
    <t>Eukaryota-Viridiplantae-Streptophyta-Liliopsida-Zingiberales-Musaceae-Musa-Musa_acuminata-XP_009404658</t>
  </si>
  <si>
    <t>tig00020710_g13391.t1</t>
  </si>
  <si>
    <t>gi|1040833316|ref|XP_017230726.1|</t>
  </si>
  <si>
    <t>Eukaryota-Viridiplantae-Streptophyta-undef-Apiales-Apiaceae-Daucus-Daucus_carota-XP_017230726</t>
  </si>
  <si>
    <t>tig00000189_g14347.t1</t>
  </si>
  <si>
    <t>tig00020943_g16294.t1</t>
  </si>
  <si>
    <t>gi|501115974|ref|WP_012165271.1|</t>
  </si>
  <si>
    <t>Bacteria-undef-Cyanobacteria-undef-Synechococcales-Acaryochloridaceae-Acaryochloris-Acaryochloris_marina-WP_012165271</t>
  </si>
  <si>
    <t>tig00021035_g17258.t1</t>
  </si>
  <si>
    <t>tig00000217_g19175.t1</t>
  </si>
  <si>
    <t>gi|330845544|ref|XP_003294641.1|</t>
  </si>
  <si>
    <t>Eukaryota-undef-undef-undef-Dictyosteliida-undef-Dictyostelium-Dictyostelium_purpureum-XP_003294641</t>
  </si>
  <si>
    <t>tig00021318_g20144.t1</t>
  </si>
  <si>
    <t>gi|678343535|emb|CDW72394.1|</t>
  </si>
  <si>
    <t>Eukaryota-undef-undef-Spirotrichea-Sporadotrichida-Oxytrichidae-Stylonychia-Stylonychia_lemnae-CDW72394</t>
  </si>
  <si>
    <t>tig00021680_g23050.t1</t>
  </si>
  <si>
    <t>gi|698780121|ref|XP_009823104.1|</t>
  </si>
  <si>
    <t>Eukaryota-undef-undef-Oomycetes-Saprolegniales-Saprolegniaceae-Aphanomyces-Aphanomyces_astaci-XP_009823104</t>
  </si>
  <si>
    <t>tig00000310_g24003.t1</t>
  </si>
  <si>
    <t>tig00000448_g857.t1</t>
  </si>
  <si>
    <t>tig00000523_g1828.t1</t>
  </si>
  <si>
    <t>tig00000841_g4738.t1</t>
  </si>
  <si>
    <t>gi|1001626179|ref|WP_061205894.1|</t>
  </si>
  <si>
    <t>Bacteria-undef-Spirochaetes-Spirochaetia-undef-Leptospiraceae-Leptospira-Leptospira_santarosai-WP_061205894</t>
  </si>
  <si>
    <t>tig00000113_g5700.t1</t>
  </si>
  <si>
    <t>gi|829195481|ref|XP_001025501.2|</t>
  </si>
  <si>
    <t>Eukaryota-undef-undef-Oligohymenophorea-Hymenostomatida-Tetrahymenidae-Tetrahymena-Tetrahymena_thermophila-XP_001025501</t>
  </si>
  <si>
    <t>tig00001049_g6656.t1</t>
  </si>
  <si>
    <t>gi|504935177|ref|WP_015122279.1|</t>
  </si>
  <si>
    <t>Bacteria-undef-Cyanobacteria-undef-Nostocales-Rivulariaceae-Rivularia-Rivularia_sp._PCC_7116-WP_015122279</t>
  </si>
  <si>
    <t>tig00001224_g7624.t1</t>
  </si>
  <si>
    <t>gi|196005781|ref|XP_002112757.1|</t>
  </si>
  <si>
    <t>Eukaryota-Metazoa-Placozoa-undef-undef-undef-Trichoplax-Trichoplax_adhaerens-XP_002112757</t>
  </si>
  <si>
    <t>tig00001408_g8596.t1</t>
  </si>
  <si>
    <t>gi|663444253|emb|CDR39297.1|</t>
  </si>
  <si>
    <t>Eukaryota-Fungi-Ascomycota-Saccharomycetes-Saccharomycetales-Phaffomycetaceae-Cyberlindnera-Cyberlindnera_fabianii-CDR39297</t>
  </si>
  <si>
    <t>tig00020553_g10516.t1</t>
  </si>
  <si>
    <t>gi|654514800|ref|WP_027983799.1|</t>
  </si>
  <si>
    <t>Bacteria-undef-Proteobacteria-Deltaproteobacteria-undef-undef-undef-delta_proteobacterium_PSCGC_5296-WP_027983799</t>
  </si>
  <si>
    <t>tig00020571_g11478.t1</t>
  </si>
  <si>
    <t>tig00020710_g13392.t1</t>
  </si>
  <si>
    <t>gi|551678513|ref|XP_005842009.1|</t>
  </si>
  <si>
    <t>Eukaryota-undef-undef-Cryptophyta-Pyrenomonadales-Geminigeraceae-Guillardia-Guillardia_theta-XP_005842009</t>
  </si>
  <si>
    <t>tig00000189_g14348.t1</t>
  </si>
  <si>
    <t>gi|1026777155|gb|OAE35713.1|</t>
  </si>
  <si>
    <t>Eukaryota-Viridiplantae-Streptophyta-Marchantiopsida-Marchantiales-Marchantiaceae-Marchantia-Marchantia_polymorpha-OAE35713</t>
  </si>
  <si>
    <t>tig00020909_g15323.t1</t>
  </si>
  <si>
    <t>gi|768713357|ref|WP_044882698.1|</t>
  </si>
  <si>
    <t>Bacteria-undef-Chlamydiae-Chlamydiia-Parachlamydiales-Parachlamydiaceae-Neochlamydia-Neochlamydia_sp._EPS4-WP_044882698</t>
  </si>
  <si>
    <t>tig00020943_g16295.t1</t>
  </si>
  <si>
    <t>gi|196182786|gb|EDX77771.1|</t>
  </si>
  <si>
    <t>Bacteria-undef-Cyanobacteria-undef-Oscillatoriales-Coleofasciculaceae-Coleofasciculus-Coleofasciculus_chthonoplastes-EDX77771</t>
  </si>
  <si>
    <t>tig00021035_g17259.t1</t>
  </si>
  <si>
    <t>gi|922867389|gb|KOO34035.1|</t>
  </si>
  <si>
    <t>Eukaryota-undef-undef-undef-Prymnesiales-Chrysochromulinaceae-Chrysochromulina-Chrysochromulina_sp._CCMP291-KOO34035</t>
  </si>
  <si>
    <t>tig00000217_g19176.t1</t>
  </si>
  <si>
    <t>gi|674876585|emb|CDY55765.1|</t>
  </si>
  <si>
    <t>Eukaryota-Viridiplantae-Streptophyta-undef-Brassicales-Brassicaceae-Brassica-Brassica_napus-CDY55765</t>
  </si>
  <si>
    <t>tig00021318_g20145.t1</t>
  </si>
  <si>
    <t>gi|326496547|dbj|BAJ94735.1|</t>
  </si>
  <si>
    <t>Eukaryota-Viridiplantae-Streptophyta-Liliopsida-Poales-Poaceae-Hordeum-Hordeum_vulgare-BAJ94735</t>
  </si>
  <si>
    <t>tig00021374_g21107.t1</t>
  </si>
  <si>
    <t>tig00021521_g22085.t1</t>
  </si>
  <si>
    <t>tig00000448_g858.t1</t>
  </si>
  <si>
    <t>gi|24417180|dbj|BAC22541.1|</t>
  </si>
  <si>
    <t>Eukaryota-Viridiplantae-Streptophyta-Liliopsida-Poales-Poaceae-Oryza-Oryza_sativa-BAC22541</t>
  </si>
  <si>
    <t>tig00000733_g3779.t1</t>
  </si>
  <si>
    <t>gi|167535565|ref|XP_001749456.1|</t>
  </si>
  <si>
    <t>Eukaryota-undef-undef-undef-Choanoflagellida-Salpingoecidae-Monosiga-Monosiga_brevicollis-XP_001749456</t>
  </si>
  <si>
    <t>tig00000849_g4739.t1</t>
  </si>
  <si>
    <t>gi|240276302|gb|EER39814.1|</t>
  </si>
  <si>
    <t>Eukaryota-Fungi-Ascomycota-Eurotiomycetes-Onygenales-Ajellomycetaceae-Histoplasma-Histoplasma_capsulatum-EER39814</t>
  </si>
  <si>
    <t>tig00000113_g5701.t1</t>
  </si>
  <si>
    <t>gi|350644665|emb|CCD60629.1|</t>
  </si>
  <si>
    <t>Eukaryota-Metazoa-Platyhelminthes-Trematoda-Strigeidida-Schistosomatidae-Schistosoma-Schistosoma_mansoni-CCD60629</t>
  </si>
  <si>
    <t>tig00001049_g6657.t1</t>
  </si>
  <si>
    <t>gi|504983341|ref|WP_015170443.1|</t>
  </si>
  <si>
    <t>Bacteria-undef-Cyanobacteria-undef-Oscillatoriales-Coleofasciculaceae-Geitlerinema-Geitlerinema_sp._PCC_7407-WP_015170443</t>
  </si>
  <si>
    <t>tig00001224_g7625.t1</t>
  </si>
  <si>
    <t>gi|524903489|ref|XP_005107944.1|</t>
  </si>
  <si>
    <t>Eukaryota-Metazoa-Mollusca-Gastropoda-undef-Aplysiidae-Aplysia-Aplysia_californica-XP_005107944</t>
  </si>
  <si>
    <t>tig00001408_g8597.t1</t>
  </si>
  <si>
    <t>gi|685303749|ref|XP_009142585.1|</t>
  </si>
  <si>
    <t>Eukaryota-Viridiplantae-Streptophyta-undef-Brassicales-Brassicaceae-Brassica-Brassica_rapa-XP_009142585</t>
  </si>
  <si>
    <t>tig00001694_g9569.t1</t>
  </si>
  <si>
    <t>gi|260809682|ref|XP_002599634.1|</t>
  </si>
  <si>
    <t>Eukaryota-Metazoa-Chordata-undef-undef-Branchiostomidae-Branchiostoma-Branchiostoma_floridae-XP_002599634</t>
  </si>
  <si>
    <t>tig00020571_g11479.t1</t>
  </si>
  <si>
    <t>tig00020710_g13393.t1</t>
  </si>
  <si>
    <t>gi|737644157|ref|WP_035614156.1|</t>
  </si>
  <si>
    <t>Bacteria-undef-Verrucomicrobia-Verrucomicrobiae-Verrucomicrobiales-Verrucomicrobiaceae-Haloferula-Haloferula_sp._BvORR071-WP_035614156</t>
  </si>
  <si>
    <t>tig00020909_g15324.t1</t>
  </si>
  <si>
    <t>gi|970618905|gb|KUF66950.1|</t>
  </si>
  <si>
    <t>Eukaryota-undef-undef-Oomycetes-Peronosporales-undef-Phytophthora-Phytophthora_nicotianae-KUF66950</t>
  </si>
  <si>
    <t>tig00020943_g16296.t1</t>
  </si>
  <si>
    <t>gi|290983523|ref|XP_002674478.1|</t>
  </si>
  <si>
    <t>Eukaryota-undef-undef-Heterolobosea-Schizopyrenida-Vahlkampfiidae-Naegleria-Naegleria_gruberi-XP_002674478</t>
  </si>
  <si>
    <t>tig00021035_g17260.t1</t>
  </si>
  <si>
    <t>gi|1002455518|ref|XP_015661899.1|</t>
  </si>
  <si>
    <t>Eukaryota-undef-undef-undef-Kinetoplastida-Trypanosomatidae-Leptomonas-Leptomonas_pyrrhocoris-XP_015661899</t>
  </si>
  <si>
    <t>tig00000217_g19177.t1</t>
  </si>
  <si>
    <t>gi|116794386|gb|ABK27125.1|</t>
  </si>
  <si>
    <t>Eukaryota-Viridiplantae-Streptophyta-undef-Pinales-Pinaceae-Picea-Picea_sitchensis-ABK27125</t>
  </si>
  <si>
    <t>tig00021374_g21108.t1</t>
  </si>
  <si>
    <t>tig00021521_g22086.t1</t>
  </si>
  <si>
    <t>tig00000310_g24005.t1</t>
  </si>
  <si>
    <t>tig00000448_g859.t1</t>
  </si>
  <si>
    <t>gi|672824041|gb|KFH68934.1|</t>
  </si>
  <si>
    <t>Eukaryota-Fungi-Mucoromycota-undef-Mortierellales-Mortierellaceae-Mortierella-Mortierella_verticillata-KFH68934</t>
  </si>
  <si>
    <t>tig00000737_g3780.t1</t>
  </si>
  <si>
    <t>gi|470309024|ref|XP_004363972.1|</t>
  </si>
  <si>
    <t>Eukaryota-undef-undef-Ichthyosporea-undef-undef-Capsaspora-Capsaspora_owczarzaki-XP_004363972</t>
  </si>
  <si>
    <t>tig00000849_g4740.t1</t>
  </si>
  <si>
    <t>tig00000113_g5702.t1</t>
  </si>
  <si>
    <t>tig00001049_g6658.t1</t>
  </si>
  <si>
    <t>gi|655498815|ref|WP_028880135.1|</t>
  </si>
  <si>
    <t>Bacteria-undef-Proteobacteria-Alphaproteobacteria-Rhizobiales-Methylocystaceae-Terasakiella-Terasakiella_pusilla-WP_028880135</t>
  </si>
  <si>
    <t>tig00001408_g8598.t1</t>
  </si>
  <si>
    <t>gi|224056082|ref|XP_002298725.1|</t>
  </si>
  <si>
    <t>Eukaryota-Viridiplantae-Streptophyta-undef-Malpighiales-Salicaceae-Populus-Populus_trichocarpa-XP_002298725</t>
  </si>
  <si>
    <t>tig00020571_g11480.t1</t>
  </si>
  <si>
    <t>tig00020629_g12433.t1</t>
  </si>
  <si>
    <t>tig00020909_g15325.t1</t>
  </si>
  <si>
    <t>tig00020943_g16296.t2</t>
  </si>
  <si>
    <t>tig00021035_g17261.t1</t>
  </si>
  <si>
    <t>gi|1009596367|ref|XP_015926858.1|</t>
  </si>
  <si>
    <t>Eukaryota-Metazoa-Arthropoda-Arachnida-Araneae-Theridiidae-Parasteatoda-Parasteatoda_tepidariorum-XP_015926858</t>
  </si>
  <si>
    <t>tig00021318_g20147.t1</t>
  </si>
  <si>
    <t>gi|1049218409|ref|XP_017547117.1|</t>
  </si>
  <si>
    <t>Eukaryota-Metazoa-Chordata-Actinopteri-Characiformes-Serrasalmidae-Pygocentrus-Pygocentrus_nattereri-XP_017547117</t>
  </si>
  <si>
    <t>tig00000310_g24006.t1</t>
  </si>
  <si>
    <t>gi|546315607|ref|XP_005715914.1|</t>
  </si>
  <si>
    <t>Eukaryota-undef-undef-Florideophyceae-Gigartinales-Gigartinaceae-Chondrus-Chondrus_crispus-XP_005715914</t>
  </si>
  <si>
    <t>tig00000448_g860.t1</t>
  </si>
  <si>
    <t>gi|568024024|gb|ETL98067.1|</t>
  </si>
  <si>
    <t>Eukaryota-undef-undef-Oomycetes-Peronosporales-undef-Phytophthora-Phytophthora_parasitica-ETL98067</t>
  </si>
  <si>
    <t>tig00000523_g1831.t1</t>
  </si>
  <si>
    <t>gi|595453783|gb|EXX60389.1|</t>
  </si>
  <si>
    <t>Eukaryota-Fungi-Mucoromycota-Glomeromycetes-Glomerales-Glomeraceae-Rhizophagus-Rhizophagus_irregularis-EXX60389</t>
  </si>
  <si>
    <t>tig00000737_g3781.t1</t>
  </si>
  <si>
    <t>gi|524876858|ref|XP_005095138.1|</t>
  </si>
  <si>
    <t>Eukaryota-Metazoa-Mollusca-Gastropoda-undef-Aplysiidae-Aplysia-Aplysia_californica-XP_005095138</t>
  </si>
  <si>
    <t>tig00000113_g5703.t1</t>
  </si>
  <si>
    <t>gi|1032430178|gb|OAP58607.1|</t>
  </si>
  <si>
    <t>Eukaryota-Fungi-Ascomycota-Eurotiomycetes-Chaetothyriales-Herpotrichiellaceae-Fonsecaea-Fonsecaea_erecta-OAP58607</t>
  </si>
  <si>
    <t>tig00001049_g6659.t1</t>
  </si>
  <si>
    <t>gi|1021056015|emb|SAM08255.1|</t>
  </si>
  <si>
    <t>Eukaryota-Fungi-Mucoromycota-undef-Mucorales-Cunninghamellaceae-Absidia-Absidia_glauca-SAM08255</t>
  </si>
  <si>
    <t>tig00001408_g8599.t1</t>
  </si>
  <si>
    <t>gi|657747222|ref|XP_008308904.1|</t>
  </si>
  <si>
    <t>Eukaryota-Metazoa-Chordata-Actinopteri-Pleuronectiformes-Cynoglossidae-Cynoglossus-Cynoglossus_semilaevis-XP_008308904</t>
  </si>
  <si>
    <t>tig00001694_g9571.t1</t>
  </si>
  <si>
    <t>gi|1004134903|gb|KXZ42981.1|</t>
  </si>
  <si>
    <t>Eukaryota-Viridiplantae-Chlorophyta-Chlorophyceae-Chlamydomonadales-Volvocaceae-Gonium-Gonium_pectorale-KXZ42981</t>
  </si>
  <si>
    <t>tig00020553_g10518.t1</t>
  </si>
  <si>
    <t>gi|987432847|gb|KXB98169.1|</t>
  </si>
  <si>
    <t>Bacteria-undef-Chlorobi-undef-undef-undef-undef-Chlorobi_bacterium_NICIL-2-KXB98169</t>
  </si>
  <si>
    <t>tig00020909_g15326.t1</t>
  </si>
  <si>
    <t>gi|971515465|dbj|GAQ82743.1|</t>
  </si>
  <si>
    <t>Eukaryota-Viridiplantae-Streptophyta-Klebsormidiophyceae-Klebsormidiales-Klebsormidiaceae-Klebsormidium-Klebsormidium_flaccidum-GAQ82743</t>
  </si>
  <si>
    <t>tig00020943_g16297.t1</t>
  </si>
  <si>
    <t>gi|922861272|gb|KOO29046.1|</t>
  </si>
  <si>
    <t>Eukaryota-undef-undef-undef-Prymnesiales-Chrysochromulinaceae-Chrysochromulina-Chrysochromulina_sp._CCMP291-KOO29046</t>
  </si>
  <si>
    <t>tig00021035_g17262.t1</t>
  </si>
  <si>
    <t>gi|470509750|ref|XP_004367751.1|</t>
  </si>
  <si>
    <t>Eukaryota-undef-undef-undef-Longamoebia-Acanthamoebidae-Acanthamoeba-Acanthamoeba_castellanii-XP_004367751</t>
  </si>
  <si>
    <t>tig00021105_g18218.t1</t>
  </si>
  <si>
    <t>gi|808562681|emb|CEQ12934.1|</t>
  </si>
  <si>
    <t>Bacteria-undef-Firmicutes-Clostridia-Clostridiales-Peptostreptococcaceae-Paeniclostridium-Paeniclostridium_sordellii-CEQ12934</t>
  </si>
  <si>
    <t>tig00000217_g19179.t1</t>
  </si>
  <si>
    <t>tig00021374_g21110.t1</t>
  </si>
  <si>
    <t>gi|747093352|ref|XP_011094477.1|</t>
  </si>
  <si>
    <t>Eukaryota-Viridiplantae-Streptophyta-undef-Lamiales-Pedaliaceae-Sesamum-Sesamum_indicum-XP_011094477</t>
  </si>
  <si>
    <t>tig00021521_g22088.t1</t>
  </si>
  <si>
    <t>gi|384501397|gb|EIE91888.1|</t>
  </si>
  <si>
    <t>Eukaryota-Fungi-Mucoromycota-undef-Mucorales-Rhizopodaceae-Rhizopus-Rhizopus_delemar-EIE91888</t>
  </si>
  <si>
    <t>tig00000057_g85.t1</t>
  </si>
  <si>
    <t>gi|71143074|gb|AAZ23928.1|</t>
  </si>
  <si>
    <t>Eukaryota-Viridiplantae-Streptophyta-undef-Brassicales-Brassicaceae-Arabidopsis-Arabidopsis_thaliana-AAZ23928</t>
  </si>
  <si>
    <t>tig00000455_g1049.t1</t>
  </si>
  <si>
    <t>gi|922861201|gb|KOO28984.1|</t>
  </si>
  <si>
    <t>Eukaryota-undef-undef-undef-Prymnesiales-Chrysochromulinaceae-Chrysochromulina-Chrysochromulina_sp._CCMP291-KOO28984</t>
  </si>
  <si>
    <t>tig00000663_g2995.t1</t>
  </si>
  <si>
    <t>gi|1026950645|ref|XP_016613164.1|</t>
  </si>
  <si>
    <t>Eukaryota-Fungi-Chytridiomycota-Chytridiomycetes-Spizellomycetales-Spizellomycetaceae-Spizellomyces-Spizellomyces_punctatus-XP_016613164</t>
  </si>
  <si>
    <t>tig00000767_g3967.t1</t>
  </si>
  <si>
    <t>tig00000857_g4926.t1</t>
  </si>
  <si>
    <t>gi|506420852|ref|WP_015940571.1|</t>
  </si>
  <si>
    <t>Bacteria-undef-Chloroflexi-Chloroflexia-Chloroflexales-Chloroflexaceae-Chloroflexus-Chloroflexus_aggregans-WP_015940571</t>
  </si>
  <si>
    <t>tig00001086_g6853.t1</t>
  </si>
  <si>
    <t>gi|302753470|ref|XP_002960159.1|</t>
  </si>
  <si>
    <t>Eukaryota-Viridiplantae-Streptophyta-Lycopodiopsida-Selaginellales-Selaginellaceae-Selaginella-Selaginella_moellendorffii-XP_002960159</t>
  </si>
  <si>
    <t>tig00001254_g7820.t1</t>
  </si>
  <si>
    <t>gi|923135797|ref|XP_013761364.1|</t>
  </si>
  <si>
    <t>Eukaryota-undef-undef-undef-undef-Apusomonadidae-Thecamonas-Thecamonas_trahens-XP_013761364</t>
  </si>
  <si>
    <t>tig00000145_g8793.t1</t>
  </si>
  <si>
    <t>gi|1050606285|ref|XP_017625706.1|</t>
  </si>
  <si>
    <t>Eukaryota-Viridiplantae-Streptophyta-undef-Malvales-Malvaceae-Gossypium-Gossypium_arboreum-XP_017625706</t>
  </si>
  <si>
    <t>tig00020553_g10708.t1</t>
  </si>
  <si>
    <t>tig00020592_g11670.t1</t>
  </si>
  <si>
    <t>gi|971515755|dbj|GAQ82429.1|</t>
  </si>
  <si>
    <t>Eukaryota-Viridiplantae-Streptophyta-Klebsormidiophyceae-Klebsormidiales-Klebsormidiaceae-Klebsormidium-Klebsormidium_flaccidum-GAQ82429</t>
  </si>
  <si>
    <t>tig00020848_g14545.t1</t>
  </si>
  <si>
    <t>gi|831780912|ref|XP_012756189.1|</t>
  </si>
  <si>
    <t>Eukaryota-undef-undef-undef-Dictyosteliida-undef-Acytostelium-Acytostelium_subglobosum-XP_012756189</t>
  </si>
  <si>
    <t>tig00000042_g15517.t1</t>
  </si>
  <si>
    <t>gi|1036886716|ref|XP_017152723.1|</t>
  </si>
  <si>
    <t>Eukaryota-Metazoa-Arthropoda-Insecta-Diptera-Drosophilidae-Drosophila-Drosophila_miranda-XP_017152723</t>
  </si>
  <si>
    <t>tig00021222_g19370.t1</t>
  </si>
  <si>
    <t>gi|500598209|ref|WP_011959289.1|</t>
  </si>
  <si>
    <t>Bacteria-undef-Chloroflexi-Chloroflexia-Chloroflexales-Roseiflexaceae-Roseiflexus-Roseiflexus_sp._RS-1-WP_011959289</t>
  </si>
  <si>
    <t>tig00021332_g20336.t1</t>
  </si>
  <si>
    <t>gi|156394105|ref|XP_001636667.1|</t>
  </si>
  <si>
    <t>Eukaryota-Metazoa-Cnidaria-Anthozoa-Actiniaria-Edwardsiidae-Nematostella-Nematostella_vectensis-XP_001636667</t>
  </si>
  <si>
    <t>tig00021434_g21302.t1</t>
  </si>
  <si>
    <t>gi|831753300|ref|XP_012747772.1|</t>
  </si>
  <si>
    <t>Eukaryota-undef-undef-undef-Dictyosteliida-undef-Acytostelium-Acytostelium_subglobosum-XP_012747772</t>
  </si>
  <si>
    <t>tig00000342_g24192.t1</t>
  </si>
  <si>
    <t>gi|703109922|ref|XP_010099432.1|</t>
  </si>
  <si>
    <t>Eukaryota-Viridiplantae-Streptophyta-undef-Rosales-Moraceae-Morus-Morus_notabilis-XP_010099432</t>
  </si>
  <si>
    <t>tig00000448_g861.t1</t>
  </si>
  <si>
    <t>gi|521960329|ref|WP_020471934.1|</t>
  </si>
  <si>
    <t>Bacteria-undef-Planctomycetes-Planctomycetia-Planctomycetales-Gemmataceae-Zavarzinella-Zavarzinella_formosa-WP_020471934</t>
  </si>
  <si>
    <t>tig00000523_g1831.t2</t>
  </si>
  <si>
    <t>tig00000737_g3782.t1</t>
  </si>
  <si>
    <t>gi|551570475|ref|XP_005771159.1|</t>
  </si>
  <si>
    <t>Eukaryota-undef-undef-undef-Isochrysidales-Noelaerhabdaceae-Emiliania-Emiliania_huxleyi-XP_005771159</t>
  </si>
  <si>
    <t>tig00000849_g4742.t1</t>
  </si>
  <si>
    <t>gi|916343931|ref|WP_051077060.1|</t>
  </si>
  <si>
    <t>Bacteria-undef-Cyanobacteria-undef-Nostocales-Scytonemataceae-Scytonema-Scytonema_hofmannii-WP_051077060</t>
  </si>
  <si>
    <t>tig00001049_g6660.t1</t>
  </si>
  <si>
    <t>gi|546318956|ref|XP_005716895.1|</t>
  </si>
  <si>
    <t>Eukaryota-undef-undef-Florideophyceae-Gigartinales-Gigartinaceae-Chondrus-Chondrus_crispus-XP_005716895</t>
  </si>
  <si>
    <t>tig00001224_g7628.t1</t>
  </si>
  <si>
    <t>tig00001694_g9572.t1</t>
  </si>
  <si>
    <t>gi|504990653|ref|WP_015177755.1|</t>
  </si>
  <si>
    <t>Bacteria-undef-Cyanobacteria-undef-Oscillatoriales-Oscillatoriaceae-Oscillatoria-Oscillatoria_nigro-viridis-WP_015177755</t>
  </si>
  <si>
    <t>tig00020909_g15327.t1</t>
  </si>
  <si>
    <t>gi|1057120303|ref|WP_068516055.1|</t>
  </si>
  <si>
    <t>Bacteria-undef-Cyanobacteria-undef-Synechococcales-Leptolyngbyaceae-Leptolyngbya-Leptolyngbya_sp._O-77-WP_068516055</t>
  </si>
  <si>
    <t>tig00020943_g16298.t1</t>
  </si>
  <si>
    <t>tig00021035_g17263.t1</t>
  </si>
  <si>
    <t>tig00021521_g22089.t1</t>
  </si>
  <si>
    <t>tig00000448_g862.t1</t>
  </si>
  <si>
    <t>gi|514693262|ref|XP_004994203.1|</t>
  </si>
  <si>
    <t>Eukaryota-undef-undef-undef-Choanoflagellida-Salpingoecidae-Salpingoeca-Salpingoeca_rosetta-XP_004994203</t>
  </si>
  <si>
    <t>tig00000523_g1831.t3</t>
  </si>
  <si>
    <t>tig00000737_g3783.t1</t>
  </si>
  <si>
    <t>gi|942197240|ref|XP_014351297.1|</t>
  </si>
  <si>
    <t>Eukaryota-Metazoa-Chordata-undef-Coelacanthiformes-Coelacanthidae-Latimeria-Latimeria_chalumnae-XP_014351297</t>
  </si>
  <si>
    <t>tig00000849_g4743.t1</t>
  </si>
  <si>
    <t>gi|1005477226|ref|XP_015775372.1|</t>
  </si>
  <si>
    <t>Eukaryota-Metazoa-Cnidaria-Anthozoa-Scleractinia-Acroporidae-Acropora-Acropora_digitifera-XP_015775372</t>
  </si>
  <si>
    <t>tig00001408_g8601.t1</t>
  </si>
  <si>
    <t>gi|515879084|ref|WP_017309667.1|</t>
  </si>
  <si>
    <t>Bacteria-undef-Cyanobacteria-undef-Nostocales-Hapalosiphonaceae-undef-undef-WP_017309667</t>
  </si>
  <si>
    <t>tig00001694_g9573.t1</t>
  </si>
  <si>
    <t>gi|1057112300|ref|WP_068508059.1|</t>
  </si>
  <si>
    <t>Bacteria-undef-Cyanobacteria-undef-Synechococcales-Leptolyngbyaceae-Leptolyngbya-Leptolyngbya_sp._O-77-WP_068508059</t>
  </si>
  <si>
    <t>tig00020629_g12436.t1</t>
  </si>
  <si>
    <t>gi|857777357|emb|CRL61594.1|</t>
  </si>
  <si>
    <t>Bacteria-undef-Proteobacteria-Gammaproteobacteria-Enterobacterales-Morganellaceae-Proteus-Proteus_vulgaris-CRL61594</t>
  </si>
  <si>
    <t>tig00020713_g13397.t1</t>
  </si>
  <si>
    <t>gi|403333446|gb|EJY65821.1|</t>
  </si>
  <si>
    <t>Eukaryota-undef-undef-Spirotrichea-Sporadotrichida-Oxytrichidae-Oxytricha-Oxytricha_trifallax-EJY65821</t>
  </si>
  <si>
    <t>tig00020909_g15328.t1</t>
  </si>
  <si>
    <t>gi|325181989|emb|CCA16443.1|</t>
  </si>
  <si>
    <t>Eukaryota-undef-undef-Oomycetes-Albuginales-Albuginaceae-Albugo-Albugo_laibachii-CCA16443</t>
  </si>
  <si>
    <t>tig00020943_g16299.t1</t>
  </si>
  <si>
    <t>gi|1037407116|gb|ANM29804.1|</t>
  </si>
  <si>
    <t>Bacteria-undef-Acidobacteria-undef-undef-undef-undef-Acidobacteria_bacterium_Mor1-ANM29804</t>
  </si>
  <si>
    <t>tig00021105_g18220.t1</t>
  </si>
  <si>
    <t>gi|942512582|ref|WP_055342101.1|</t>
  </si>
  <si>
    <t>Bacteria-undef-Firmicutes-Clostridia-Clostridiales-Peptostreptococcaceae-Paeniclostridium-Paeniclostridium_sordellii-WP_055342101</t>
  </si>
  <si>
    <t>tig00021521_g22090.t1</t>
  </si>
  <si>
    <t>tig00000448_g863.t1</t>
  </si>
  <si>
    <t>gi|494068391|ref|WP_007010460.1|</t>
  </si>
  <si>
    <t>Bacteria-undef-Proteobacteria-Alphaproteobacteria-Rhizobiales-Phyllobacteriaceae-Nitratireductor-Nitratireductor_aquibiodomus-WP_007010460</t>
  </si>
  <si>
    <t>tig00000523_g1832.t1</t>
  </si>
  <si>
    <t>gi|53854946|gb|AAU95793.1|</t>
  </si>
  <si>
    <t>Eukaryota-Metazoa-Echinodermata-Echinoidea-Temnopleuroida-Toxopneustidae-Lytechinus-Lytechinus_variegatus-AAU95793</t>
  </si>
  <si>
    <t>tig00000654_g2805.t1</t>
  </si>
  <si>
    <t>tig00000849_g4744.t1</t>
  </si>
  <si>
    <t>gi|470507347|ref|XP_004367602.1|</t>
  </si>
  <si>
    <t>Eukaryota-undef-undef-undef-Longamoebia-Acanthamoebidae-Acanthamoeba-Acanthamoeba_castellanii-XP_004367602</t>
  </si>
  <si>
    <t>tig00000113_g5706.t1</t>
  </si>
  <si>
    <t>tig00001049_g6662.t1</t>
  </si>
  <si>
    <t>gi|1040887797|ref|XP_017252814.1|</t>
  </si>
  <si>
    <t>Eukaryota-Viridiplantae-Streptophyta-undef-Apiales-Apiaceae-Daucus-Daucus_carota-XP_017252814</t>
  </si>
  <si>
    <t>tig00001224_g7630.t1</t>
  </si>
  <si>
    <t>gi|291240666|ref|XP_002740239.1|</t>
  </si>
  <si>
    <t>Eukaryota-Metazoa-Hemichordata-Enteropneusta-undef-Harrimaniidae-Saccoglossus-Saccoglossus_kowalevskii-XP_002740239</t>
  </si>
  <si>
    <t>tig00001408_g8602.t1</t>
  </si>
  <si>
    <t>gi|971507892|dbj|GAQ90307.1|</t>
  </si>
  <si>
    <t>Eukaryota-Viridiplantae-Streptophyta-Klebsormidiophyceae-Klebsormidiales-Klebsormidiaceae-Klebsormidium-Klebsormidium_flaccidum-GAQ90307</t>
  </si>
  <si>
    <t>tig00001694_g9574.t1</t>
  </si>
  <si>
    <t>gi|919070866|ref|XP_013416837.1|</t>
  </si>
  <si>
    <t>Eukaryota-Metazoa-Brachiopoda-Lingulata-Lingulida-Lingulidae-Lingula-Lingula_anatina-XP_013416837</t>
  </si>
  <si>
    <t>tig00020571_g11484.t1</t>
  </si>
  <si>
    <t>gi|926618223|ref|XP_013774309.1|</t>
  </si>
  <si>
    <t>Eukaryota-Metazoa-Arthropoda-Merostomata-Xiphosura-Limulidae-Limulus-Limulus_polyphemus-XP_013774309</t>
  </si>
  <si>
    <t>tig00020629_g12437.t1</t>
  </si>
  <si>
    <t>tig00020713_g13398.t1</t>
  </si>
  <si>
    <t>gi|443732000|gb|ELU16892.1|</t>
  </si>
  <si>
    <t>Eukaryota-Metazoa-Annelida-Polychaeta-Capitellida-Capitellidae-Capitella-Capitella_teleta-ELU16892</t>
  </si>
  <si>
    <t>tig00020909_g15329.t1</t>
  </si>
  <si>
    <t>tig00020943_g16300.t1</t>
  </si>
  <si>
    <t>tig00021035_g17265.t1</t>
  </si>
  <si>
    <t>gi|515888767|ref|WP_017319350.1|</t>
  </si>
  <si>
    <t>Bacteria-undef-Cyanobacteria-undef-Nostocales-Symphyonemataceae-Mastigocladopsis-Mastigocladopsis_repens-WP_017319350</t>
  </si>
  <si>
    <t>tig00021105_g18221.t1</t>
  </si>
  <si>
    <t>tig00021318_g20151.t1</t>
  </si>
  <si>
    <t>tig00021374_g21113.t1</t>
  </si>
  <si>
    <t>gi|1027001847|ref|XP_016606471.1|</t>
  </si>
  <si>
    <t>Eukaryota-Fungi-Chytridiomycota-Chytridiomycetes-Spizellomycetales-Spizellomycetaceae-Spizellomyces-Spizellomyces_punctatus-XP_016606471</t>
  </si>
  <si>
    <t>tig00000448_g864.t1</t>
  </si>
  <si>
    <t>gi|1026947997|ref|XP_016612447.1|</t>
  </si>
  <si>
    <t>Eukaryota-Fungi-Chytridiomycota-Chytridiomycetes-Spizellomycetales-Spizellomycetaceae-Spizellomyces-Spizellomyces_punctatus-XP_016612447</t>
  </si>
  <si>
    <t>tig00000654_g2806.t1</t>
  </si>
  <si>
    <t>gi|751173706|gb|KIL59729.1|</t>
  </si>
  <si>
    <t>Eukaryota-Fungi-Basidiomycota-Agaricomycetes-Agaricales-Amanitaceae-Amanita-Amanita_muscaria-KIL59729</t>
  </si>
  <si>
    <t>tig00000737_g3785.t1</t>
  </si>
  <si>
    <t>gi|929429074|ref|XP_014106111.1|</t>
  </si>
  <si>
    <t>Eukaryota-Metazoa-Chordata-Aves-Passeriformes-Paridae-Pseudopodoces-Pseudopodoces_humilis-XP_014106111</t>
  </si>
  <si>
    <t>tig00000113_g5707.t1</t>
  </si>
  <si>
    <t>gi|168019618|ref|XP_001762341.1|</t>
  </si>
  <si>
    <t>Eukaryota-Viridiplantae-Streptophyta-Bryopsida-Funariales-Funariaceae-Physcomitrella-Physcomitrella_patens-XP_001762341</t>
  </si>
  <si>
    <t>tig00001049_g6663.t1</t>
  </si>
  <si>
    <t>gi|1025245373|ref|XP_016367656.1|</t>
  </si>
  <si>
    <t>Eukaryota-Metazoa-Chordata-Actinopteri-Cypriniformes-Cyprinidae-Sinocyclocheilus-Sinocyclocheilus_rhinocerous-XP_016367656</t>
  </si>
  <si>
    <t>tig00001224_g7631.t1</t>
  </si>
  <si>
    <t>gi|557337547|gb|ESQ77348.1|</t>
  </si>
  <si>
    <t>Bacteria-undef-Proteobacteria-Alphaproteobacteria-Caulobacterales-Caulobacteraceae-Asticcacaulis-Asticcacaulis_sp._YBE204-ESQ77348</t>
  </si>
  <si>
    <t>tig00001408_g8602.t2</t>
  </si>
  <si>
    <t>tig00001694_g9575.t1</t>
  </si>
  <si>
    <t>tig00020571_g11485.t1</t>
  </si>
  <si>
    <t>gi|546308758|ref|XP_005713795.1|</t>
  </si>
  <si>
    <t>Eukaryota-undef-undef-Florideophyceae-Gigartinales-Gigartinaceae-Chondrus-Chondrus_crispus-XP_005713795</t>
  </si>
  <si>
    <t>tig00020713_g13399.t1</t>
  </si>
  <si>
    <t>gi|829088107|ref|XP_012650468.1|</t>
  </si>
  <si>
    <t>Eukaryota-undef-Apicomplexa-Aconoidasida-undef-Babesiidae-Babesia-Babesia_microti-XP_012650468</t>
  </si>
  <si>
    <t>tig00020943_g16301.t1</t>
  </si>
  <si>
    <t>gi|916651880|ref|WP_051258971.1|</t>
  </si>
  <si>
    <t>Bacteria-undef-Proteobacteria-Betaproteobacteria-Neisseriales-Chromobacteriaceae-Chitinibacter-Chitinibacter_tainanensis-WP_051258971</t>
  </si>
  <si>
    <t>tig00021105_g18222.t1</t>
  </si>
  <si>
    <t>gi|573576198|gb|ETT74600.1|</t>
  </si>
  <si>
    <t>Bacteria-undef-Firmicutes-Bacilli-Bacillales-Paenibacillaceae-Paenibacillus-Paenibacillus_sp._FSL_R7-277-ETT74600</t>
  </si>
  <si>
    <t>tig00021318_g20152.t1</t>
  </si>
  <si>
    <t>gi|517589600|ref|WP_018759808.1|</t>
  </si>
  <si>
    <t>Bacteria-undef-Firmicutes-Bacilli-Bacillales-Paenibacillaceae-Paenibacillus-Paenibacillus_terrigena-WP_018759808</t>
  </si>
  <si>
    <t>tig00021374_g21114.t1</t>
  </si>
  <si>
    <t>gi|301092745|ref|XP_002997225.1|</t>
  </si>
  <si>
    <t>Eukaryota-undef-undef-Oomycetes-Peronosporales-undef-Phytophthora-Phytophthora_infestans-XP_002997225</t>
  </si>
  <si>
    <t>tig00021521_g22092.t1</t>
  </si>
  <si>
    <t>tig00000654_g2807.t1</t>
  </si>
  <si>
    <t>tig00000849_g4746.t1</t>
  </si>
  <si>
    <t>tig00000113_g5708.t1</t>
  </si>
  <si>
    <t>gi|1056973322|ref|WP_068385586.1|</t>
  </si>
  <si>
    <t>Bacteria-undef-Cyanobacteria-undef-Synechococcales-Leptolyngbyaceae-Leptolyngbya-Leptolyngbya_sp._NIES-3755-WP_068385586</t>
  </si>
  <si>
    <t>tig00001049_g6664.t1</t>
  </si>
  <si>
    <t>gi|922863209|gb|KOO30689.1|</t>
  </si>
  <si>
    <t>Eukaryota-undef-undef-undef-Prymnesiales-Chrysochromulinaceae-Chrysochromulina-Chrysochromulina_sp._CCMP291-KOO30689</t>
  </si>
  <si>
    <t>tig00001224_g7632.t1</t>
  </si>
  <si>
    <t>gi|1001015997|gb|AML78291.1|</t>
  </si>
  <si>
    <t>Eukaryota-Viridiplantae-Chlorophyta-Chlorophyceae-undef-undef-Pleurastrum-Pleurastrum_insigne-AML78291</t>
  </si>
  <si>
    <t>tig00001408_g8603.t1</t>
  </si>
  <si>
    <t>tig00001704_g9576.t1</t>
  </si>
  <si>
    <t>gi|397569798|gb|EJK46973.1|</t>
  </si>
  <si>
    <t>Eukaryota-undef-Bacillariophyta-Coscinodiscophyceae-Thalassiosirales-Thalassiosiraceae-Thalassiosira-Thalassiosira_oceanica-EJK46973</t>
  </si>
  <si>
    <t>tig00020629_g12439.t1</t>
  </si>
  <si>
    <t>gi|971508525|dbj|GAQ89682.1|</t>
  </si>
  <si>
    <t>Eukaryota-Viridiplantae-Streptophyta-Klebsormidiophyceae-Klebsormidiales-Klebsormidiaceae-Klebsormidium-Klebsormidium_flaccidum-GAQ89682</t>
  </si>
  <si>
    <t>tig00020713_g13400.t1</t>
  </si>
  <si>
    <t>tig00020909_g15331.t1</t>
  </si>
  <si>
    <t>gi|702325868|ref|XP_010053543.1|</t>
  </si>
  <si>
    <t>Eukaryota-Viridiplantae-Streptophyta-undef-Myrtales-Myrtaceae-Eucalyptus-Eucalyptus_grandis-XP_010053543</t>
  </si>
  <si>
    <t>tig00020943_g16302.t1</t>
  </si>
  <si>
    <t>tig00021105_g18223.t1</t>
  </si>
  <si>
    <t>tig00021318_g20153.t1</t>
  </si>
  <si>
    <t>tig00021374_g21115.t1</t>
  </si>
  <si>
    <t>gi|302497251|ref|XP_003010626.1|</t>
  </si>
  <si>
    <t>Eukaryota-Fungi-Ascomycota-Eurotiomycetes-Onygenales-Arthrodermataceae-Trichophyton-Trichophyton_benhamiae-XP_003010626</t>
  </si>
  <si>
    <t>tig00021521_g22093.t1</t>
  </si>
  <si>
    <t>gi|167537205|ref|XP_001750272.1|</t>
  </si>
  <si>
    <t>Eukaryota-undef-undef-undef-Choanoflagellida-Salpingoecidae-Monosiga-Monosiga_brevicollis-XP_001750272</t>
  </si>
  <si>
    <t>tig00000448_g866.t1</t>
  </si>
  <si>
    <t>gi|470246056|ref|XP_004357099.1|</t>
  </si>
  <si>
    <t>Eukaryota-undef-undef-undef-Dictyosteliida-undef-Dictyostelium-Dictyostelium_fasciculatum-XP_004357099</t>
  </si>
  <si>
    <t>tig00000523_g1835.t1</t>
  </si>
  <si>
    <t>gi|350644183|emb|CCD61061.1|</t>
  </si>
  <si>
    <t>Eukaryota-Metazoa-Platyhelminthes-Trematoda-Strigeidida-Schistosomatidae-Schistosoma-Schistosoma_mansoni-CCD61061</t>
  </si>
  <si>
    <t>tig00000654_g2808.t1</t>
  </si>
  <si>
    <t>tig00000849_g4747.t1</t>
  </si>
  <si>
    <t>gi|123423385|ref|XP_001306365.1|</t>
  </si>
  <si>
    <t>Eukaryota-undef-undef-undef-Trichomonadida-Trichomonadidae-Trichomonas-Trichomonas_vaginalis-XP_001306365</t>
  </si>
  <si>
    <t>tig00001049_g6665.t1</t>
  </si>
  <si>
    <t>gi|743825879|ref|XP_010933131.1|</t>
  </si>
  <si>
    <t>Eukaryota-Viridiplantae-Streptophyta-Liliopsida-Arecales-Arecaceae-Elaeis-Elaeis_guineensis-XP_010933131</t>
  </si>
  <si>
    <t>tig00001224_g7633.t1</t>
  </si>
  <si>
    <t>gi|661181546|emb|CDH55834.1|</t>
  </si>
  <si>
    <t>Eukaryota-Fungi-Mucoromycota-undef-Mucorales-Lichtheimiaceae-Lichtheimia-Lichtheimia_corymbifera-CDH55834</t>
  </si>
  <si>
    <t>tig00001408_g8604.t1</t>
  </si>
  <si>
    <t>gi|330793091|ref|XP_003284619.1|</t>
  </si>
  <si>
    <t>Eukaryota-undef-undef-undef-Dictyosteliida-undef-Dictyostelium-Dictyostelium_purpureum-XP_003284619</t>
  </si>
  <si>
    <t>tig00001704_g9577.t1</t>
  </si>
  <si>
    <t>gi|675162915|ref|XP_008890342.1|</t>
  </si>
  <si>
    <t>Eukaryota-undef-undef-Oomycetes-Peronosporales-undef-Phytophthora-Phytophthora_parasitica-XP_008890342</t>
  </si>
  <si>
    <t>tig00020629_g12440.t1</t>
  </si>
  <si>
    <t>gi|156404053|ref|XP_001640222.1|</t>
  </si>
  <si>
    <t>Eukaryota-Metazoa-Cnidaria-Anthozoa-Actiniaria-Edwardsiidae-Nematostella-Nematostella_vectensis-XP_001640222</t>
  </si>
  <si>
    <t>tig00000189_g14357.t1</t>
  </si>
  <si>
    <t>gi|878504853|emb|CIQ30666.1|</t>
  </si>
  <si>
    <t>Bacteria-undef-Firmicutes-Bacilli-Lactobacillales-Streptococcaceae-Streptococcus-Streptococcus_pneumoniae-CIQ30666</t>
  </si>
  <si>
    <t>tig00020909_g15332.t1</t>
  </si>
  <si>
    <t>gi|470517502|ref|XP_004353216.1|</t>
  </si>
  <si>
    <t>Eukaryota-undef-undef-undef-Longamoebia-Acanthamoebidae-Acanthamoeba-Acanthamoeba_castellanii-XP_004353216</t>
  </si>
  <si>
    <t>tig00020943_g16303.t1</t>
  </si>
  <si>
    <t>gi|557826858|ref|WP_023454926.1|</t>
  </si>
  <si>
    <t>Bacteria-undef-Proteobacteria-Alphaproteobacteria-Caulobacterales-Caulobacteraceae-Asticcacaulis-Asticcacaulis_sp._AC460-WP_023454926</t>
  </si>
  <si>
    <t>tig00021318_g20154.t1</t>
  </si>
  <si>
    <t>gi|738725731|ref|WP_036619852.1|</t>
  </si>
  <si>
    <t>Bacteria-undef-Firmicutes-Bacilli-Bacillales-Paenibacillaceae-Paenibacillus-Paenibacillus_macerans-WP_036619852</t>
  </si>
  <si>
    <t>tig00021374_g21115.t2</t>
  </si>
  <si>
    <t>tig00021521_g22094.t1</t>
  </si>
  <si>
    <t>gi|737772589|ref|WP_035740602.1|</t>
  </si>
  <si>
    <t>Bacteria-undef-Actinobacteria-Actinobacteria-Frankiales-Frankiaceae-Frankia-Frankia_elaeagni-WP_035740602</t>
  </si>
  <si>
    <t>tig00000317_g24013.t1</t>
  </si>
  <si>
    <t>gi|497722477|ref|WP_010036661.1|</t>
  </si>
  <si>
    <t>Bacteria-undef-Planctomycetes-Planctomycetia-Planctomycetales-Gemmataceae-Gemmata-Gemmata_obscuriglobus-WP_010036661</t>
  </si>
  <si>
    <t>tig00000448_g866.t2</t>
  </si>
  <si>
    <t>tig00000113_g5710.t1</t>
  </si>
  <si>
    <t>tig00001049_g6666.t1</t>
  </si>
  <si>
    <t>gi|567859170|ref|XP_006422268.1|</t>
  </si>
  <si>
    <t>Eukaryota-Viridiplantae-Streptophyta-undef-Sapindales-Rutaceae-Citrus-Citrus_clementina-XP_006422268</t>
  </si>
  <si>
    <t>tig00001408_g8605.t1</t>
  </si>
  <si>
    <t>gi|919016779|ref|XP_013392768.1|</t>
  </si>
  <si>
    <t>Eukaryota-Metazoa-Brachiopoda-Lingulata-Lingulida-Lingulidae-Lingula-Lingula_anatina-XP_013392768</t>
  </si>
  <si>
    <t>tig00001704_g9578.t1</t>
  </si>
  <si>
    <t>tig00020553_g10525.t1</t>
  </si>
  <si>
    <t>gi|1045913939|gb|OCH91039.1|</t>
  </si>
  <si>
    <t>Eukaryota-Fungi-Basidiomycota-Agaricomycetes-Polyporales-Meruliaceae-Obba-Obba_rivulosa-OCH91039</t>
  </si>
  <si>
    <t>tig00020713_g13402.t1</t>
  </si>
  <si>
    <t>gi|390335034|ref|XP_785628.3|</t>
  </si>
  <si>
    <t>Eukaryota-Metazoa-Echinodermata-Echinoidea-Echinoida-Strongylocentrotidae-Strongylocentrotus-Strongylocentrotus_purpuratus-XP_785628</t>
  </si>
  <si>
    <t>tig00000189_g14357.t2</t>
  </si>
  <si>
    <t>tig00020909_g15333.t1</t>
  </si>
  <si>
    <t>gi|736529505|ref|WP_034544319.1|</t>
  </si>
  <si>
    <t>Bacteria-undef-Firmicutes-Bacilli-Lactobacillales-Lactobacillaceae-Lactobacillus-Lactobacillus_paralimentarius-WP_034544319</t>
  </si>
  <si>
    <t>tig00020943_g16304.t1</t>
  </si>
  <si>
    <t>gi|501596001|ref|WP_012597460.1|</t>
  </si>
  <si>
    <t>Bacteria-undef-Cyanobacteria-undef-Oscillatoriales-Cyanothecaceae-Cyanothece-Cyanothece_sp._PCC_7424-WP_012597460</t>
  </si>
  <si>
    <t>tig00021036_g17269.t1</t>
  </si>
  <si>
    <t>gi|873237897|emb|CEL96893.1|</t>
  </si>
  <si>
    <t>Eukaryota-undef-Chromerida-undef-undef-undef-Vitrella-Vitrella_brassicaformis-CEL96893</t>
  </si>
  <si>
    <t>tig00021522_g22095.t1</t>
  </si>
  <si>
    <t>tig00000448_g867.t1</t>
  </si>
  <si>
    <t>gi|1011992354|ref|XP_015967583.1|</t>
  </si>
  <si>
    <t>Eukaryota-Viridiplantae-Streptophyta-undef-Fabales-Fabaceae-Arachis-Arachis_duranensis-XP_015967583</t>
  </si>
  <si>
    <t>tig00000523_g1837.t1</t>
  </si>
  <si>
    <t>gi|970655129|gb|KUF93337.1|</t>
  </si>
  <si>
    <t>Eukaryota-undef-undef-Oomycetes-Peronosporales-undef-Phytophthora-Phytophthora_nicotianae-KUF93337</t>
  </si>
  <si>
    <t>tig00000113_g5711.t1</t>
  </si>
  <si>
    <t>gi|970640456|gb|KUF82984.1|</t>
  </si>
  <si>
    <t>Eukaryota-undef-undef-Oomycetes-Peronosporales-undef-Phytophthora-Phytophthora_nicotianae-KUF82984</t>
  </si>
  <si>
    <t>tig00001704_g9579.t1</t>
  </si>
  <si>
    <t>tig00020553_g10526.t1</t>
  </si>
  <si>
    <t>gi|1032151879|gb|OAO15387.1|</t>
  </si>
  <si>
    <t>Eukaryota-undef-undef-undef-undef-undef-Blastocystis-Blastocystis_sp._subtype_1-OAO15387</t>
  </si>
  <si>
    <t>tig00020629_g12442.t1</t>
  </si>
  <si>
    <t>gi|678308432|emb|CDW90416.1|</t>
  </si>
  <si>
    <t>Eukaryota-undef-undef-Spirotrichea-Sporadotrichida-Oxytrichidae-Stylonychia-Stylonychia_lemnae-CDW90416</t>
  </si>
  <si>
    <t>tig00020713_g13403.t1</t>
  </si>
  <si>
    <t>gi|1005946441|ref|XP_015781518.1|</t>
  </si>
  <si>
    <t>Eukaryota-Metazoa-Arthropoda-Arachnida-undef-Tetranychidae-Tetranychus-Tetranychus_urticae-XP_015781518</t>
  </si>
  <si>
    <t>tig00020909_g15334.t1</t>
  </si>
  <si>
    <t>gi|470384193|ref|XP_004334025.1|</t>
  </si>
  <si>
    <t>Eukaryota-undef-undef-undef-Longamoebia-Acanthamoebidae-Acanthamoeba-Acanthamoeba_castellanii-XP_004334025</t>
  </si>
  <si>
    <t>tig00020943_g16305.t1</t>
  </si>
  <si>
    <t>tig00021105_g18226.t1</t>
  </si>
  <si>
    <t>tig00021318_g20156.t1</t>
  </si>
  <si>
    <t>tig00021522_g22096.t1</t>
  </si>
  <si>
    <t>gi|497315356|ref|WP_009629573.1|</t>
  </si>
  <si>
    <t>Bacteria-undef-Cyanobacteria-undef-Synechococcales-Pseudanabaenaceae-Pseudanabaena-undef-WP_009629573</t>
  </si>
  <si>
    <t>tig00000317_g24015.t1</t>
  </si>
  <si>
    <t>gi|551631232|ref|XP_005818514.1|</t>
  </si>
  <si>
    <t>Eukaryota-undef-undef-Cryptophyta-Pyrenomonadales-Geminigeraceae-Guillardia-Guillardia_theta-XP_005818514</t>
  </si>
  <si>
    <t>tig00000523_g1838.t1</t>
  </si>
  <si>
    <t>gi|831792599|ref|XP_012760095.1|</t>
  </si>
  <si>
    <t>Eukaryota-undef-undef-undef-Dictyosteliida-undef-Acytostelium-Acytostelium_subglobosum-XP_012760095</t>
  </si>
  <si>
    <t>tig00000654_g2811.t1</t>
  </si>
  <si>
    <t>tig00000737_g3790.t1</t>
  </si>
  <si>
    <t>gi|475599800|gb|EMT24327.1|</t>
  </si>
  <si>
    <t>Eukaryota-Viridiplantae-Streptophyta-Liliopsida-Poales-Poaceae-Aegilops-Aegilops_tauschii-EMT24327</t>
  </si>
  <si>
    <t>tig00001408_g8607.t1</t>
  </si>
  <si>
    <t>tig00001718_g9580.t1</t>
  </si>
  <si>
    <t>gi|955177825|emb|CUF83586.1|</t>
  </si>
  <si>
    <t>Eukaryota-undef-undef-undef-Kinetoplastida-Bodonidae-Bodo-Bodo_saltans-CUF83586</t>
  </si>
  <si>
    <t>tig00020943_g16306.t1</t>
  </si>
  <si>
    <t>tig00021036_g17271.t1</t>
  </si>
  <si>
    <t>tig00021105_g18227.t1</t>
  </si>
  <si>
    <t>tig00021522_g22097.t1</t>
  </si>
  <si>
    <t>gi|551662020|ref|XP_005833776.1|</t>
  </si>
  <si>
    <t>Eukaryota-undef-undef-Cryptophyta-Pyrenomonadales-Geminigeraceae-Guillardia-Guillardia_theta-XP_005833776</t>
  </si>
  <si>
    <t>tig00000317_g24016.t1</t>
  </si>
  <si>
    <t>gi|545711957|ref|XP_005708284.1|</t>
  </si>
  <si>
    <t>Eukaryota-undef-undef-Bangiophyceae-Cyanidiales-Cyanidiaceae-Galdieria-Galdieria_sulphuraria-XP_005708284</t>
  </si>
  <si>
    <t>tig00000523_g1839.t1</t>
  </si>
  <si>
    <t>gi|1043300612|gb|OBZ85592.1|</t>
  </si>
  <si>
    <t>Eukaryota-Fungi-Mucoromycota-undef-Mucorales-Choanephoraceae-Choanephora-Choanephora_cucurbitarum-OBZ85592</t>
  </si>
  <si>
    <t>tig00000737_g3791.t1</t>
  </si>
  <si>
    <t>tig00001224_g7636.t1</t>
  </si>
  <si>
    <t>gi|672254857|gb|KFG30674.1|</t>
  </si>
  <si>
    <t>Eukaryota-undef-Apicomplexa-Coccidia-Eucoccidiorida-Sarcocystidae-Toxoplasma-Toxoplasma_gondii-KFG30674</t>
  </si>
  <si>
    <t>tig00001408_g8608.t1</t>
  </si>
  <si>
    <t>gi|919027781|ref|XP_013397714.1|</t>
  </si>
  <si>
    <t>Eukaryota-Metazoa-Brachiopoda-Lingulata-Lingulida-Lingulidae-Lingula-Lingula_anatina-XP_013397714</t>
  </si>
  <si>
    <t>tig00001718_g9581.t1</t>
  </si>
  <si>
    <t>gi|999989264|gb|KXJ28306.1|</t>
  </si>
  <si>
    <t>Eukaryota-Metazoa-Cnidaria-Anthozoa-Actiniaria-Aiptasiidae-Exaiptasia-Exaiptasia_pallida-KXJ28306</t>
  </si>
  <si>
    <t>tig00020571_g11491.t1</t>
  </si>
  <si>
    <t>gi|451897816|emb|CCT61166.1|</t>
  </si>
  <si>
    <t>Eukaryota-Fungi-Ascomycota-Dothideomycetes-Pleosporales-Leptosphaeriaceae-Leptosphaeria-Leptosphaeria_maculans-CCT61166</t>
  </si>
  <si>
    <t>tig00020629_g12444.t1</t>
  </si>
  <si>
    <t>gi|739184257|ref|WP_037047971.1|</t>
  </si>
  <si>
    <t>Bacteria-undef-Proteobacteria-Gammaproteobacteria-Pseudomonadales-Pseudomonadaceae-Pseudomonas-Pseudomonas_oleovorans-WP_037047971</t>
  </si>
  <si>
    <t>tig00020713_g13405.t1</t>
  </si>
  <si>
    <t>gi|302785554|ref|XP_002974548.1|</t>
  </si>
  <si>
    <t>Eukaryota-Viridiplantae-Streptophyta-Lycopodiopsida-Selaginellales-Selaginellaceae-Selaginella-Selaginella_moellendorffii-XP_002974548</t>
  </si>
  <si>
    <t>tig00020828_g14360.t1</t>
  </si>
  <si>
    <t>tig00020909_g15336.t1</t>
  </si>
  <si>
    <t>tig00020943_g16307.t1</t>
  </si>
  <si>
    <t>gi|281209324|gb|EFA83496.1|</t>
  </si>
  <si>
    <t>Eukaryota-undef-undef-undef-Dictyosteliida-undef-Polysphondylium-Polysphondylium_pallidum-EFA83496</t>
  </si>
  <si>
    <t>tig00021176_g19187.t1</t>
  </si>
  <si>
    <t>gi|281206670|gb|EFA80856.1|</t>
  </si>
  <si>
    <t>Eukaryota-undef-undef-undef-Dictyosteliida-undef-Polysphondylium-Polysphondylium_pallidum-EFA80856</t>
  </si>
  <si>
    <t>tig00021374_g21119.t1</t>
  </si>
  <si>
    <t>tig00021522_g22098.t1</t>
  </si>
  <si>
    <t>gi|1007749066|ref|XP_015814230.1|</t>
  </si>
  <si>
    <t>Eukaryota-Metazoa-Chordata-Actinopteri-Cyprinodontiformes-Nothobranchiidae-Nothobranchius-Nothobranchius_furzeri-XP_015814230</t>
  </si>
  <si>
    <t>tig00000262_g23064.t1</t>
  </si>
  <si>
    <t>tig00000057_g86.t1</t>
  </si>
  <si>
    <t>gi|759689283|ref|WP_043406011.1|</t>
  </si>
  <si>
    <t>Bacteria-undef-Proteobacteria-Deltaproteobacteria-Myxococcales-Archangiaceae-Archangium-Archangium_violaceum-WP_043406011</t>
  </si>
  <si>
    <t>tig00000551_g2024.t1</t>
  </si>
  <si>
    <t>gi|501112138|ref|WP_012161704.1|</t>
  </si>
  <si>
    <t>Bacteria-undef-Cyanobacteria-undef-Synechococcales-Acaryochloridaceae-Acaryochloris-Acaryochloris_marina-WP_012161704</t>
  </si>
  <si>
    <t>tig00000663_g2996.t1</t>
  </si>
  <si>
    <t>gi|168016009|ref|XP_001760542.1|</t>
  </si>
  <si>
    <t>Eukaryota-Viridiplantae-Streptophyta-Bryopsida-Funariales-Funariaceae-Physcomitrella-Physcomitrella_patens-XP_001760542</t>
  </si>
  <si>
    <t>tig00000857_g4927.t1</t>
  </si>
  <si>
    <t>gi|645263870|ref|XP_008237430.1|</t>
  </si>
  <si>
    <t>Eukaryota-Viridiplantae-Streptophyta-undef-Rosales-Rosaceae-Prunus-Prunus_mume-XP_008237430</t>
  </si>
  <si>
    <t>tig00001086_g6854.t1</t>
  </si>
  <si>
    <t>gi|238846408|gb|ACR61720.1|</t>
  </si>
  <si>
    <t>Eukaryota-Metazoa-Arthropoda-Insecta-Lepidoptera-Sphingidae-Manduca-Manduca_sexta-ACR61720</t>
  </si>
  <si>
    <t>tig00020592_g11671.t1</t>
  </si>
  <si>
    <t>gi|695439195|ref|XP_009532647.1|</t>
  </si>
  <si>
    <t>Eukaryota-undef-undef-Oomycetes-Peronosporales-undef-Phytophthora-Phytophthora_sojae-XP_009532647</t>
  </si>
  <si>
    <t>tig00020848_g14546.t1</t>
  </si>
  <si>
    <t>gi|470502298|ref|XP_004347246.1|</t>
  </si>
  <si>
    <t>Eukaryota-undef-undef-undef-Longamoebia-Acanthamoebidae-Acanthamoeba-Acanthamoeba_castellanii-XP_004347246</t>
  </si>
  <si>
    <t>tig00021222_g19371.t1</t>
  </si>
  <si>
    <t>gi|1005451704|ref|XP_015763013.1|</t>
  </si>
  <si>
    <t>Eukaryota-Metazoa-Cnidaria-Anthozoa-Scleractinia-Acroporidae-Acropora-Acropora_digitifera-XP_015763013</t>
  </si>
  <si>
    <t>tig00021332_g20337.t1</t>
  </si>
  <si>
    <t>gi|302765701|ref|XP_002966271.1|</t>
  </si>
  <si>
    <t>Eukaryota-Viridiplantae-Streptophyta-Lycopodiopsida-Selaginellales-Selaginellaceae-Selaginella-Selaginella_moellendorffii-XP_002966271</t>
  </si>
  <si>
    <t>tig00021537_g22277.t1</t>
  </si>
  <si>
    <t>tig00000342_g24193.t1</t>
  </si>
  <si>
    <t>gi|736153559|ref|XP_010793094.1|</t>
  </si>
  <si>
    <t>Eukaryota-Metazoa-Chordata-Actinopteri-Perciformes-Nototheniidae-Notothenia-Notothenia_coriiceps-XP_010793094</t>
  </si>
  <si>
    <t>tig00000017_g9.t1</t>
  </si>
  <si>
    <t>tig00000451_g971.t1</t>
  </si>
  <si>
    <t>gi|727147884|emb|CEG69666.1|</t>
  </si>
  <si>
    <t>Eukaryota-Fungi-Mucoromycota-undef-Mucorales-Rhizopodaceae-Rhizopus-Rhizopus_microsporus-CEG69666</t>
  </si>
  <si>
    <t>tig00000754_g3891.t1</t>
  </si>
  <si>
    <t>gi|694404718|ref|XP_009377229.1|</t>
  </si>
  <si>
    <t>Eukaryota-Viridiplantae-Streptophyta-undef-Rosales-Rosaceae-Pyrus-Pyrus_x_bretschneideri-XP_009377229</t>
  </si>
  <si>
    <t>tig00000842_g4851.t1</t>
  </si>
  <si>
    <t>tig00000963_g5821.t1</t>
  </si>
  <si>
    <t>gi|524171440|emb|CCZ41546.1|</t>
  </si>
  <si>
    <t>Bacteria-undef-Firmicutes-Clostridia-Clostridiales-Clostridiaceae-Clostridium-Clostridium_sp._CAG:122-CCZ41546</t>
  </si>
  <si>
    <t>tig00001234_g7740.t1</t>
  </si>
  <si>
    <t>gi|762135474|ref|XP_011450987.1|</t>
  </si>
  <si>
    <t>Eukaryota-Metazoa-Mollusca-Bivalvia-Ostreoida-Ostreidae-Crassostrea-Crassostrea_gigas-XP_011450987</t>
  </si>
  <si>
    <t>tig00000157_g9685.t1</t>
  </si>
  <si>
    <t>gi|1024106451|gb|KZV97652.1|</t>
  </si>
  <si>
    <t>Eukaryota-Fungi-Basidiomycota-Agaricomycetes-Auriculariales-Exidiaceae-Exidia-Exidia_glandulosa-KZV97652</t>
  </si>
  <si>
    <t>tig00020660_g12551.t1</t>
  </si>
  <si>
    <t>gi|648319440|ref|WP_026080013.1|</t>
  </si>
  <si>
    <t>Bacteria-undef-Cyanobacteria-undef-Spirulinales-Spirulinaceae-Spirulina-Spirulina_subsalsa-WP_026080013</t>
  </si>
  <si>
    <t>tig00020830_g14467.t1</t>
  </si>
  <si>
    <t>gi|330802071|ref|XP_003289044.1|</t>
  </si>
  <si>
    <t>Eukaryota-undef-undef-undef-Dictyosteliida-undef-Dictyostelium-Dictyostelium_purpureum-XP_003289044</t>
  </si>
  <si>
    <t>tig00021108_g18333.t1</t>
  </si>
  <si>
    <t>gi|971519001|dbj|GAQ79222.1|</t>
  </si>
  <si>
    <t>Eukaryota-Viridiplantae-Streptophyta-Klebsormidiophyceae-Klebsormidiales-Klebsormidiaceae-Klebsormidium-Klebsormidium_flaccidum-GAQ79222</t>
  </si>
  <si>
    <t>tig00021319_g20262.t1</t>
  </si>
  <si>
    <t>tig00021432_g21224.t1</t>
  </si>
  <si>
    <t>gi|596205443|ref|XP_007223776.1|</t>
  </si>
  <si>
    <t>Eukaryota-Viridiplantae-Streptophyta-undef-Rosales-Rosaceae-Prunus-Prunus_persica-XP_007223776</t>
  </si>
  <si>
    <t>tig00021719_g23161.t1</t>
  </si>
  <si>
    <t>gi|970515711|ref|WP_058790977.1|</t>
  </si>
  <si>
    <t>Bacteria-undef-Proteobacteria-Gammaproteobacteria-Pseudomonadales-Pseudomonadaceae-Pseudomonas-Pseudomonas_psychrotolerans-WP_058790977</t>
  </si>
  <si>
    <t>tig00000319_g24116.t1</t>
  </si>
  <si>
    <t>tig00000523_g1840.t1</t>
  </si>
  <si>
    <t>gi|909128184|gb|KNE55342.1|</t>
  </si>
  <si>
    <t>Eukaryota-Fungi-Blastocladiomycota-Blastocladiomycetes-Blastocladiales-Blastocladiaceae-Allomyces-Allomyces_macrogynus-KNE55342</t>
  </si>
  <si>
    <t>tig00000737_g3792.t1</t>
  </si>
  <si>
    <t>gi|556952502|ref|XP_005988290.1|</t>
  </si>
  <si>
    <t>Eukaryota-Metazoa-Chordata-undef-Coelacanthiformes-Coelacanthidae-Latimeria-Latimeria_chalumnae-XP_005988290</t>
  </si>
  <si>
    <t>tig00000849_g4752.t1</t>
  </si>
  <si>
    <t>gi|961121158|ref|XP_014782544.1|</t>
  </si>
  <si>
    <t>Eukaryota-Metazoa-Mollusca-Cephalopoda-Octopoda-Octopodidae-Octopus-Octopus_bimaculoides-XP_014782544</t>
  </si>
  <si>
    <t>tig00000949_g5714.t1</t>
  </si>
  <si>
    <t>gi|1001611300|gb|KXS15071.1|</t>
  </si>
  <si>
    <t>Eukaryota-Fungi-Chytridiomycota-Monoblepharidomycetes-Monoblepharidales-Gonapodyaceae-Gonapodya-Gonapodya_prolifera-KXS15071</t>
  </si>
  <si>
    <t>tig00001408_g8609.t1</t>
  </si>
  <si>
    <t>gi|147907328|ref|NP_001082835.1|</t>
  </si>
  <si>
    <t>Eukaryota-Metazoa-Chordata-Actinopteri-Cypriniformes-Cyprinidae-Danio-Danio_rerio-NP_001082835</t>
  </si>
  <si>
    <t>tig00020553_g10529.t1</t>
  </si>
  <si>
    <t>gi|68164351|gb|AAY87167.1|</t>
  </si>
  <si>
    <t>Archaea-undef-Crenarchaeota-Thermoprotei-Sulfolobales-Sulfolobaceae-Sulfolobus-Sulfolobus_islandicus-AAY87167</t>
  </si>
  <si>
    <t>tig00020713_g13406.t1</t>
  </si>
  <si>
    <t>gi|597904332|ref|XP_007299465.1|</t>
  </si>
  <si>
    <t>Eukaryota-Fungi-Basidiomycota-Agaricomycetes-Russulales-Stereaceae-Stereum-Stereum_hirsutum-XP_007299465</t>
  </si>
  <si>
    <t>tig00020828_g14361.t1</t>
  </si>
  <si>
    <t>gi|575471814|ref|XP_006675200.1|</t>
  </si>
  <si>
    <t>Eukaryota-Fungi-Chytridiomycota-Chytridiomycetes-Rhizophydiales-undef-Batrachochytrium-Batrachochytrium_dendrobatidis-XP_006675200</t>
  </si>
  <si>
    <t>tig00020943_g16308.t1</t>
  </si>
  <si>
    <t>gi|504999151|ref|WP_015186253.1|</t>
  </si>
  <si>
    <t>Bacteria-undef-Cyanobacteria-undef-Oscillatoriales-Microcoleaceae-Microcoleus-Microcoleus_sp._PCC_7113-WP_015186253</t>
  </si>
  <si>
    <t>tig00021105_g18229.t1</t>
  </si>
  <si>
    <t>gi|560940949|dbj|GAE10041.1|</t>
  </si>
  <si>
    <t>Bacteria-undef-Firmicutes-Bacilli-Bacillales-Paenibacillaceae-Paenibacillus-Paenibacillus_sp._JCM_10914-GAE10041</t>
  </si>
  <si>
    <t>tig00021176_g19188.t1</t>
  </si>
  <si>
    <t>gi|598045601|ref|XP_007352173.1|</t>
  </si>
  <si>
    <t>Eukaryota-Fungi-Basidiomycota-Agaricomycetes-Auriculariales-Auriculariaceae-Auricularia-Auricularia_subglabra-XP_007352173</t>
  </si>
  <si>
    <t>tig00021318_g20159.t1</t>
  </si>
  <si>
    <t>tig00021522_g22099.t1</t>
  </si>
  <si>
    <t>tig00000523_g1841.t1</t>
  </si>
  <si>
    <t>tig00000654_g2814.t1</t>
  </si>
  <si>
    <t>tig00000737_g3793.t1</t>
  </si>
  <si>
    <t>tig00001224_g7638.t1</t>
  </si>
  <si>
    <t>gi|929754036|ref|XP_014152000.1|</t>
  </si>
  <si>
    <t>Eukaryota-undef-undef-Ichthyosporea-Ichthyophonida-undef-Sphaeroforma-Sphaeroforma_arctica-XP_014152000</t>
  </si>
  <si>
    <t>tig00001408_g8610.t1</t>
  </si>
  <si>
    <t>gi|922858976|gb|KOO27049.1|</t>
  </si>
  <si>
    <t>Eukaryota-undef-undef-undef-Prymnesiales-Chrysochromulinaceae-Chrysochromulina-Chrysochromulina_sp._CCMP291-KOO27049</t>
  </si>
  <si>
    <t>tig00020629_g12446.t1</t>
  </si>
  <si>
    <t>gi|189422751|gb|ACD97149.1|</t>
  </si>
  <si>
    <t>Bacteria-undef-Proteobacteria-Deltaproteobacteria-Desulfuromonadales-Geobacteraceae-Geobacter-Geobacter_lovleyi-ACD97149</t>
  </si>
  <si>
    <t>tig00020713_g13407.t1</t>
  </si>
  <si>
    <t>gi|923127253|ref|XP_013757093.1|</t>
  </si>
  <si>
    <t>Eukaryota-undef-undef-undef-undef-Apusomonadidae-Thecamonas-Thecamonas_trahens-XP_013757093</t>
  </si>
  <si>
    <t>tig00020828_g14362.t1</t>
  </si>
  <si>
    <t>gi|926637686|ref|XP_013784831.1|</t>
  </si>
  <si>
    <t>Eukaryota-Metazoa-Arthropoda-Merostomata-Xiphosura-Limulidae-Limulus-Limulus_polyphemus-XP_013784831</t>
  </si>
  <si>
    <t>tig00020943_g16309.t1</t>
  </si>
  <si>
    <t>gi|797210502|ref|WP_045871448.1|</t>
  </si>
  <si>
    <t>Bacteria-undef-Cyanobacteria-undef-Nostocales-Tolypothrichaceae-Tolypothrix-Tolypothrix_sp._PCC_7601-WP_045871448</t>
  </si>
  <si>
    <t>tig00021178_g19189.t1</t>
  </si>
  <si>
    <t>gi|971511118|dbj|GAQ87078.1|</t>
  </si>
  <si>
    <t>Eukaryota-Viridiplantae-Streptophyta-Klebsormidiophyceae-Klebsormidiales-Klebsormidiaceae-Klebsormidium-Klebsormidium_flaccidum-GAQ87078</t>
  </si>
  <si>
    <t>tig00021318_g20160.t1</t>
  </si>
  <si>
    <t>tig00021522_g22100.t1</t>
  </si>
  <si>
    <t>tig00000448_g871.t1</t>
  </si>
  <si>
    <t>gi|639572621|gb|KDN50012.1|</t>
  </si>
  <si>
    <t>Eukaryota-Fungi-Basidiomycota-Agaricomycetes-Cantharellales-Ceratobasidiaceae-Rhizoctonia-Rhizoctonia_solani-KDN50012</t>
  </si>
  <si>
    <t>tig00000654_g2815.t1</t>
  </si>
  <si>
    <t>gi|936417662|gb|KPM45883.1|</t>
  </si>
  <si>
    <t>Eukaryota-Fungi-Ascomycota-Sordariomycetes-Hypocreales-Nectriaceae-Neonectria-Neonectria_ditissima-KPM45883</t>
  </si>
  <si>
    <t>tig00000737_g3794.t1</t>
  </si>
  <si>
    <t>tig00000949_g5716.t1</t>
  </si>
  <si>
    <t>gi|909129732|gb|KNE56753.1|</t>
  </si>
  <si>
    <t>Eukaryota-Fungi-Blastocladiomycota-Blastocladiomycetes-Blastocladiales-Blastocladiaceae-Allomyces-Allomyces_macrogynus-KNE56753</t>
  </si>
  <si>
    <t>tig00001224_g7639.t1</t>
  </si>
  <si>
    <t>gi|1027027186|ref|XP_016604203.1|</t>
  </si>
  <si>
    <t>Eukaryota-Fungi-Chytridiomycota-Chytridiomycetes-Spizellomycetales-Spizellomycetaceae-Spizellomyces-Spizellomyces_punctatus-XP_016604203</t>
  </si>
  <si>
    <t>tig00020553_g10531.t1</t>
  </si>
  <si>
    <t>gi|545355740|ref|XP_005643646.1|</t>
  </si>
  <si>
    <t>Eukaryota-Viridiplantae-Chlorophyta-Trebouxiophyceae-undef-Coccomyxaceae-Coccomyxa-Coccomyxa_subellipsoidea-XP_005643646</t>
  </si>
  <si>
    <t>tig00020629_g12447.t1</t>
  </si>
  <si>
    <t>tig00020828_g14363.t1</t>
  </si>
  <si>
    <t>gi|1044575282|ref|XP_017424329.1|</t>
  </si>
  <si>
    <t>Eukaryota-Viridiplantae-Streptophyta-undef-Fabales-Fabaceae-Vigna-Vigna_angularis-XP_017424329</t>
  </si>
  <si>
    <t>tig00021105_g18231.t1</t>
  </si>
  <si>
    <t>tig00021318_g20161.t1</t>
  </si>
  <si>
    <t>gi|545361101|ref|XP_005645866.1|</t>
  </si>
  <si>
    <t>Eukaryota-Viridiplantae-Chlorophyta-Trebouxiophyceae-undef-Coccomyxaceae-Coccomyxa-Coccomyxa_subellipsoidea-XP_005645866</t>
  </si>
  <si>
    <t>tig00021522_g22101.t1</t>
  </si>
  <si>
    <t>tig00000737_g3795.t1</t>
  </si>
  <si>
    <t>gi|999987487|gb|KXJ26602.1|</t>
  </si>
  <si>
    <t>Eukaryota-Metazoa-Cnidaria-Anthozoa-Actiniaria-Aiptasiidae-Exaiptasia-Exaiptasia_pallida-KXJ26602</t>
  </si>
  <si>
    <t>tig00000849_g4755.t1</t>
  </si>
  <si>
    <t>gi|695384848|ref|XP_009518121.1|</t>
  </si>
  <si>
    <t>Eukaryota-undef-undef-Oomycetes-Peronosporales-undef-Phytophthora-Phytophthora_sojae-XP_009518121</t>
  </si>
  <si>
    <t>tig00000949_g5717.t1</t>
  </si>
  <si>
    <t>gi|1021810996|ref|WP_063389292.1|</t>
  </si>
  <si>
    <t>Bacteria-undef-Firmicutes-Bacilli-Bacillales-Bacillaceae-Aeribacillus-Aeribacillus_pallidus-WP_063389292</t>
  </si>
  <si>
    <t>tig00001224_g7640.t1</t>
  </si>
  <si>
    <t>gi|747218078|gb|KIG17615.1|</t>
  </si>
  <si>
    <t>Bacteria-undef-Proteobacteria-Deltaproteobacteria-Myxococcales-undef-Enhygromyxa-Enhygromyxa_salina-KIG17615</t>
  </si>
  <si>
    <t>tig00001408_g8612.t1</t>
  </si>
  <si>
    <t>gi|405959087|gb|EKC25155.1|</t>
  </si>
  <si>
    <t>Eukaryota-Metazoa-Mollusca-Bivalvia-Ostreoida-Ostreidae-Crassostrea-Crassostrea_gigas-EKC25155</t>
  </si>
  <si>
    <t>tig00001718_g9585.t1</t>
  </si>
  <si>
    <t>gi|66824365|ref|XP_645537.1|</t>
  </si>
  <si>
    <t>Eukaryota-undef-undef-undef-Dictyosteliida-undef-Dictyostelium-Dictyostelium_discoideum-XP_645537</t>
  </si>
  <si>
    <t>tig00020713_g13409.t1</t>
  </si>
  <si>
    <t>gi|695374924|ref|XP_009515415.1|</t>
  </si>
  <si>
    <t>Eukaryota-undef-undef-Oomycetes-Peronosporales-undef-Phytophthora-Phytophthora_sojae-XP_009515415</t>
  </si>
  <si>
    <t>tig00020828_g14364.t1</t>
  </si>
  <si>
    <t>gi|817055478|ref|XP_012268556.1|</t>
  </si>
  <si>
    <t>Eukaryota-Metazoa-Arthropoda-Insecta-Hymenoptera-Tenthredinidae-Athalia-Athalia_rosae-XP_012268556</t>
  </si>
  <si>
    <t>tig00021036_g17276.t1</t>
  </si>
  <si>
    <t>gi|470485103|ref|XP_004344139.1|</t>
  </si>
  <si>
    <t>Eukaryota-undef-undef-undef-Longamoebia-Acanthamoebidae-Acanthamoeba-Acanthamoeba_castellanii-XP_004344139</t>
  </si>
  <si>
    <t>tig00021105_g18232.t1</t>
  </si>
  <si>
    <t>tig00021178_g19191.t1</t>
  </si>
  <si>
    <t>gi|123415078|ref|XP_001304620.1|</t>
  </si>
  <si>
    <t>Eukaryota-undef-undef-undef-Trichomonadida-Trichomonadidae-Trichomonas-Trichomonas_vaginalis-XP_001304620</t>
  </si>
  <si>
    <t>tig00021318_g20162.t1</t>
  </si>
  <si>
    <t>gi|1003960614|ref|XP_015732855.1|</t>
  </si>
  <si>
    <t>Eukaryota-Metazoa-Chordata-Aves-Galliformes-Phasianidae-Coturnix-Coturnix_japonica-XP_015732855</t>
  </si>
  <si>
    <t>tig00021374_g21123.t1</t>
  </si>
  <si>
    <t>tig00021522_g22102.t1</t>
  </si>
  <si>
    <t>tig00000262_g23067.t1</t>
  </si>
  <si>
    <t>tig00000737_g3796.t1</t>
  </si>
  <si>
    <t>gi|545710635|ref|XP_005707625.1|</t>
  </si>
  <si>
    <t>Eukaryota-undef-undef-Bangiophyceae-Cyanidiales-Cyanidiaceae-Galdieria-Galdieria_sulphuraria-XP_005707625</t>
  </si>
  <si>
    <t>tig00000849_g4756.t1</t>
  </si>
  <si>
    <t>gi|971517930|dbj|GAQ80273.1|</t>
  </si>
  <si>
    <t>Eukaryota-Viridiplantae-Streptophyta-Klebsormidiophyceae-Klebsormidiales-Klebsormidiaceae-Klebsormidium-Klebsormidium_flaccidum-GAQ80273</t>
  </si>
  <si>
    <t>tig00000949_g5718.t1</t>
  </si>
  <si>
    <t>gi|410896618|ref|XP_003961796.1|</t>
  </si>
  <si>
    <t>Eukaryota-Metazoa-Chordata-Actinopteri-Tetraodontiformes-Tetraodontidae-Takifugu-Takifugu_rubripes-XP_003961796</t>
  </si>
  <si>
    <t>tig00001224_g7641.t1</t>
  </si>
  <si>
    <t>gi|1050132935|ref|WP_065851596.1|</t>
  </si>
  <si>
    <t>Bacteria-undef-Firmicutes-Bacilli-Bacillales-Paenibacillaceae-Paenibacillus-Paenibacillus_pectinilyticus-WP_065851596</t>
  </si>
  <si>
    <t>tig00001408_g8613.t1</t>
  </si>
  <si>
    <t>gi|971513616|dbj|GAQ84592.1|</t>
  </si>
  <si>
    <t>Eukaryota-Viridiplantae-Streptophyta-Klebsormidiophyceae-Klebsormidiales-Klebsormidiaceae-Klebsormidium-Klebsormidium_flaccidum-GAQ84592</t>
  </si>
  <si>
    <t>tig00001718_g9586.t1</t>
  </si>
  <si>
    <t>gi|392852387|gb|EJB04908.1|</t>
  </si>
  <si>
    <t>Bacteria-undef-Proteobacteria-Alphaproteobacteria-Rhizobiales-Rhizobiaceae-Rhizobium-Rhizobium_leguminosarum-EJB04908</t>
  </si>
  <si>
    <t>tig00020553_g10533.t1</t>
  </si>
  <si>
    <t>tig00020713_g13410.t1</t>
  </si>
  <si>
    <t>tig00020828_g14365.t1</t>
  </si>
  <si>
    <t>gi|196006586|ref|XP_002113159.1|</t>
  </si>
  <si>
    <t>Eukaryota-Metazoa-Placozoa-undef-undef-undef-Trichoplax-Trichoplax_adhaerens-XP_002113159</t>
  </si>
  <si>
    <t>tig00021105_g18233.t1</t>
  </si>
  <si>
    <t>tig00021178_g19192.t1</t>
  </si>
  <si>
    <t>gi|1056042435|ref|WP_067570386.1|</t>
  </si>
  <si>
    <t>Bacteria-undef-Verrucomicrobia-Verrucomicrobiae-Verrucomicrobiales-Akkermansiaceae-Akkermansia-undef-WP_067570386</t>
  </si>
  <si>
    <t>tig00021374_g21124.t1</t>
  </si>
  <si>
    <t>gi|923130501|ref|XP_013758716.1|</t>
  </si>
  <si>
    <t>Eukaryota-undef-undef-undef-undef-Apusomonadidae-Thecamonas-Thecamonas_trahens-XP_013758716</t>
  </si>
  <si>
    <t>tig00000737_g3797.t1</t>
  </si>
  <si>
    <t>gi|1013937277|gb|KYQ90973.1|</t>
  </si>
  <si>
    <t>Eukaryota-undef-undef-undef-Dictyosteliida-undef-Dictyostelium-Dictyostelium_lacteum-KYQ90973</t>
  </si>
  <si>
    <t>tig00000949_g5719.t1</t>
  </si>
  <si>
    <t>gi|504947864|ref|WP_015134966.1|</t>
  </si>
  <si>
    <t>Bacteria-undef-Cyanobacteria-undef-Synechococcales-Leptolyngbyaceae-Leptolyngbya-Leptolyngbya_sp._PCC_7376-WP_015134966</t>
  </si>
  <si>
    <t>tig00001049_g6675.t1</t>
  </si>
  <si>
    <t>tig00001224_g7642.t1</t>
  </si>
  <si>
    <t>gi|971518062|dbj|GAQ80141.1|</t>
  </si>
  <si>
    <t>Eukaryota-Viridiplantae-Streptophyta-Klebsormidiophyceae-Klebsormidiales-Klebsormidiaceae-Klebsormidium-Klebsormidium_flaccidum-GAQ80141</t>
  </si>
  <si>
    <t>tig00001408_g8614.t1</t>
  </si>
  <si>
    <t>gi|297670426|ref|XP_002813370.1|</t>
  </si>
  <si>
    <t>Eukaryota-Metazoa-Chordata-Mammalia-Primates-Hominidae-Pongo-Pongo_abelii-XP_002813370</t>
  </si>
  <si>
    <t>tig00020553_g10534.t1</t>
  </si>
  <si>
    <t>gi|672818802|gb|KFH63702.1|</t>
  </si>
  <si>
    <t>Eukaryota-Fungi-Mucoromycota-undef-Mortierellales-Mortierellaceae-Mortierella-Mortierella_verticillata-KFH63702</t>
  </si>
  <si>
    <t>tig00020713_g13411.t1</t>
  </si>
  <si>
    <t>gi|545354653|ref|XP_005643160.1|</t>
  </si>
  <si>
    <t>Eukaryota-Viridiplantae-Chlorophyta-Trebouxiophyceae-undef-Coccomyxaceae-Coccomyxa-Coccomyxa_subellipsoidea-XP_005643160</t>
  </si>
  <si>
    <t>tig00020828_g14366.t1</t>
  </si>
  <si>
    <t>gi|116668390|pdb|2J22|A</t>
  </si>
  <si>
    <t>--------2J22</t>
  </si>
  <si>
    <t>tig00020909_g15342.t1</t>
  </si>
  <si>
    <t>gi|389594302|ref|XP_001685339.2|</t>
  </si>
  <si>
    <t>Eukaryota-undef-undef-undef-Kinetoplastida-Trypanosomatidae-Leishmania-Leishmania_major-XP_001685339</t>
  </si>
  <si>
    <t>tig00021105_g18234.t1</t>
  </si>
  <si>
    <t>gi|971148514|emb|CUI17519.1|</t>
  </si>
  <si>
    <t>Bacteria-undef-Chlamydiae-Chlamydiia-Parachlamydiales-Parachlamydiaceae-Candidatus Protochlamydia-Protochlamydia_naegleriophila-CUI17519</t>
  </si>
  <si>
    <t>tig00000317_g24023.t1</t>
  </si>
  <si>
    <t>tig00000523_g1846.t1</t>
  </si>
  <si>
    <t>tig00000737_g3798.t1</t>
  </si>
  <si>
    <t>gi|740172810|ref|WP_038015660.1|</t>
  </si>
  <si>
    <t>Bacteria-undef-Proteobacteria-Alphaproteobacteria-Rhodospirillales-Rhodospirillaceae-Thalassobaculum-Thalassobaculum_salexigens-WP_038015660</t>
  </si>
  <si>
    <t>tig00001049_g6676.t1</t>
  </si>
  <si>
    <t>tig00001224_g7643.t1</t>
  </si>
  <si>
    <t>tig00001408_g8615.t1</t>
  </si>
  <si>
    <t>gi|971508340|dbj|GAQ89862.1|</t>
  </si>
  <si>
    <t>Eukaryota-Viridiplantae-Streptophyta-Klebsormidiophyceae-Klebsormidiales-Klebsormidiaceae-Klebsormidium-Klebsormidium_flaccidum-GAQ89862</t>
  </si>
  <si>
    <t>tig00020943_g16312.t1</t>
  </si>
  <si>
    <t>gi|156407033|ref|XP_001641349.1|</t>
  </si>
  <si>
    <t>Eukaryota-Metazoa-Cnidaria-Anthozoa-Actiniaria-Edwardsiidae-Nematostella-Nematostella_vectensis-XP_001641349</t>
  </si>
  <si>
    <t>tig00021105_g18235.t1</t>
  </si>
  <si>
    <t>gi|1050730911|dbj|GAU57563.1|</t>
  </si>
  <si>
    <t>Bacteria-undef-Bacteroidetes-Flavobacteriia-Flavobacteriales-Flavobacteriaceae-Arenibacter-Arenibacter_sp._C-21-GAU57563</t>
  </si>
  <si>
    <t>tig00021178_g19194.t1</t>
  </si>
  <si>
    <t>gi|241572417|ref|XP_002402911.1|</t>
  </si>
  <si>
    <t>Eukaryota-Metazoa-Arthropoda-Arachnida-Ixodida-Ixodidae-Ixodes-Ixodes_scapularis-XP_002402911</t>
  </si>
  <si>
    <t>tig00000317_g24024.t1</t>
  </si>
  <si>
    <t>gi|873221072|emb|CEM34251.1|</t>
  </si>
  <si>
    <t>Eukaryota-undef-Chromerida-undef-undef-undef-Vitrella-Vitrella_brassicaformis-CEM34251</t>
  </si>
  <si>
    <t>tig00000523_g1847.t1</t>
  </si>
  <si>
    <t>gi|754348733|ref|XP_011270480.1|</t>
  </si>
  <si>
    <t>Eukaryota-undef-undef-Ichthyosporea-undef-undef-Capsaspora-Capsaspora_owczarzaki-XP_011270480</t>
  </si>
  <si>
    <t>tig00000737_g3799.t1</t>
  </si>
  <si>
    <t>gi|672818861|gb|KFH63761.1|</t>
  </si>
  <si>
    <t>Eukaryota-Fungi-Mucoromycota-undef-Mortierellales-Mortierellaceae-Mortierella-Mortierella_verticillata-KFH63761</t>
  </si>
  <si>
    <t>tig00000849_g4759.t1</t>
  </si>
  <si>
    <t>gi|470428679|ref|XP_004338116.1|</t>
  </si>
  <si>
    <t>Eukaryota-undef-undef-undef-Longamoebia-Acanthamoebidae-Acanthamoeba-Acanthamoeba_castellanii-XP_004338116</t>
  </si>
  <si>
    <t>tig00000949_g5721.t1</t>
  </si>
  <si>
    <t>gi|1003748764|ref|XP_015708501.1|</t>
  </si>
  <si>
    <t>Eukaryota-Metazoa-Chordata-Aves-Galliformes-Phasianidae-Coturnix-Coturnix_japonica-XP_015708501</t>
  </si>
  <si>
    <t>tig00001049_g6677.t1</t>
  </si>
  <si>
    <t>gi|918740387|ref|WP_052593803.1|</t>
  </si>
  <si>
    <t>Bacteria-undef-Bacteroidetes-Saprospiria-Saprospirales-Saprospiraceae-Aureispira-Aureispira_sp._CCB-QB1-WP_052593803</t>
  </si>
  <si>
    <t>tig00001224_g7644.t1</t>
  </si>
  <si>
    <t>gi|923120153|ref|XP_013753549.1|</t>
  </si>
  <si>
    <t>Eukaryota-undef-undef-undef-undef-Apusomonadidae-Thecamonas-Thecamonas_trahens-XP_013753549</t>
  </si>
  <si>
    <t>tig00001408_g8616.t1</t>
  </si>
  <si>
    <t>gi|922866963|gb|KOO33711.1|</t>
  </si>
  <si>
    <t>Eukaryota-undef-undef-undef-Prymnesiales-Chrysochromulinaceae-Chrysochromulina-Chrysochromulina_sp._CCMP291-KOO33711</t>
  </si>
  <si>
    <t>tig00020553_g10536.t1</t>
  </si>
  <si>
    <t>gi|675181627|ref|XP_008899698.1|</t>
  </si>
  <si>
    <t>Eukaryota-undef-undef-Oomycetes-Peronosporales-undef-Phytophthora-Phytophthora_parasitica-XP_008899698</t>
  </si>
  <si>
    <t>tig00020717_g13413.t1</t>
  </si>
  <si>
    <t>tig00021318_g20166.t1</t>
  </si>
  <si>
    <t>tig00021522_g22106.t1</t>
  </si>
  <si>
    <t>gi|797210778|ref|WP_045871724.1|</t>
  </si>
  <si>
    <t>Bacteria-undef-Cyanobacteria-undef-Nostocales-Tolypothrichaceae-Tolypothrix-Tolypothrix_sp._PCC_7601-WP_045871724</t>
  </si>
  <si>
    <t>tig00000317_g24025.t1</t>
  </si>
  <si>
    <t>gi|503077923|ref|WP_013312836.1|</t>
  </si>
  <si>
    <t>tig00000523_g1848.t1</t>
  </si>
  <si>
    <t>gi|678174431|gb|KFV42387.1|</t>
  </si>
  <si>
    <t>Eukaryota-Metazoa-Chordata-Aves-Strigiformes-Tytonidae-Tyto-Tyto_alba-KFV42387</t>
  </si>
  <si>
    <t>tig00000849_g4760.t1</t>
  </si>
  <si>
    <t>tig00001049_g6678.t1</t>
  </si>
  <si>
    <t>gi|655008823|ref|WP_028457894.1|</t>
  </si>
  <si>
    <t>Bacteria-undef-Chloroflexi-Chloroflexia-Chloroflexales-Chloroflexaceae-Chloroflexus-Chloroflexus_sp._Y-396-1-WP_028457894</t>
  </si>
  <si>
    <t>tig00001408_g8617.t1</t>
  </si>
  <si>
    <t>gi|685074755|emb|CDZ80581.1|</t>
  </si>
  <si>
    <t>Bacteria-undef-Chlamydiae-Chlamydiia-Chlamydiales-Chlamydiaceae-Candidatus Rubidus-Candidatus_Rubidus_massiliensis-CDZ80581</t>
  </si>
  <si>
    <t>tig00021036_g17281.t1</t>
  </si>
  <si>
    <t>gi|693497634|emb|CEF99876.1|</t>
  </si>
  <si>
    <t>Eukaryota-Viridiplantae-Chlorophyta-Mamiellophyceae-Mamiellales-Bathycoccaceae-Ostreococcus-Ostreococcus_tauri-CEF99876</t>
  </si>
  <si>
    <t>tig00021178_g19196.t1</t>
  </si>
  <si>
    <t>tig00021318_g20166.t2</t>
  </si>
  <si>
    <t>tig00021374_g21128.t1</t>
  </si>
  <si>
    <t>gi|971509618|dbj|GAQ88593.1|</t>
  </si>
  <si>
    <t>Eukaryota-Viridiplantae-Streptophyta-Klebsormidiophyceae-Klebsormidiales-Klebsormidiaceae-Klebsormidium-Klebsormidium_flaccidum-GAQ88593</t>
  </si>
  <si>
    <t>tig00000317_g24026.t1</t>
  </si>
  <si>
    <t>gi|552827310|ref|XP_005847211.1|</t>
  </si>
  <si>
    <t>Eukaryota-Viridiplantae-Chlorophyta-Trebouxiophyceae-Chlorellales-Chlorellaceae-Chlorella-Chlorella_variabilis-XP_005847211</t>
  </si>
  <si>
    <t>tig00000523_g1849.t1</t>
  </si>
  <si>
    <t>gi|672825974|gb|KFH70865.1|</t>
  </si>
  <si>
    <t>Eukaryota-Fungi-Mucoromycota-undef-Mortierellales-Mortierellaceae-Mortierella-Mortierella_verticillata-KFH70865</t>
  </si>
  <si>
    <t>tig00000849_g4760.t2</t>
  </si>
  <si>
    <t>tig00000949_g5723.t1</t>
  </si>
  <si>
    <t>gi|655087860|ref|WP_028535847.1|</t>
  </si>
  <si>
    <t>Bacteria-undef-Proteobacteria-Betaproteobacteria-Neisseriales-Chromobacteriaceae-Paludibacterium-Paludibacterium_yongneupense-WP_028535847</t>
  </si>
  <si>
    <t>tig00001049_g6679.t1</t>
  </si>
  <si>
    <t>gi|971519195|dbj|GAQ78977.1|</t>
  </si>
  <si>
    <t>Eukaryota-Viridiplantae-Streptophyta-Klebsormidiophyceae-Klebsormidiales-Klebsormidiaceae-Klebsormidium-Klebsormidium_flaccidum-GAQ78977</t>
  </si>
  <si>
    <t>tig00001224_g7646.t1</t>
  </si>
  <si>
    <t>gi|823260263|ref|XP_012462855.1|</t>
  </si>
  <si>
    <t>Eukaryota-Viridiplantae-Streptophyta-undef-Malvales-Malvaceae-Gossypium-Gossypium_raimondii-XP_012462855</t>
  </si>
  <si>
    <t>tig00001408_g8618.t1</t>
  </si>
  <si>
    <t>gi|515876158|ref|WP_017306741.1|</t>
  </si>
  <si>
    <t>Bacteria-undef-Cyanobacteria-undef-Spirulinales-Spirulinaceae-Spirulina-Spirulina_subsalsa-WP_017306741</t>
  </si>
  <si>
    <t>tig00020553_g10538.t1</t>
  </si>
  <si>
    <t>gi|156396644|ref|XP_001637503.1|</t>
  </si>
  <si>
    <t>Eukaryota-Metazoa-Cnidaria-Anthozoa-Actiniaria-Edwardsiidae-Nematostella-Nematostella_vectensis-XP_001637503</t>
  </si>
  <si>
    <t>tig00020629_g12454.t1</t>
  </si>
  <si>
    <t>gi|159480936|ref|XP_001698538.1|</t>
  </si>
  <si>
    <t>Eukaryota-Viridiplantae-Chlorophyta-Chlorophyceae-Chlamydomonadales-Chlamydomonadaceae-Chlamydomonas-Chlamydomonas_reinhardtii-XP_001698538</t>
  </si>
  <si>
    <t>tig00020724_g13415.t1</t>
  </si>
  <si>
    <t>gi|672824925|gb|KFH69817.1|</t>
  </si>
  <si>
    <t>Eukaryota-Fungi-Mucoromycota-undef-Mortierellales-Mortierellaceae-Mortierella-Mortierella_verticillata-KFH69817</t>
  </si>
  <si>
    <t>tig00020909_g15346.t1</t>
  </si>
  <si>
    <t>gi|570974834|gb|ETP37096.1|</t>
  </si>
  <si>
    <t>Eukaryota-undef-undef-Oomycetes-Peronosporales-undef-Phytophthora-Phytophthora_parasitica-ETP37096</t>
  </si>
  <si>
    <t>tig00021105_g18238.t1</t>
  </si>
  <si>
    <t>gi|470251346|ref|XP_004358770.1|</t>
  </si>
  <si>
    <t>Eukaryota-undef-undef-undef-Dictyosteliida-undef-Dictyostelium-Dictyostelium_fasciculatum-XP_004358770</t>
  </si>
  <si>
    <t>tig00021318_g20166.t3</t>
  </si>
  <si>
    <t>tig00021522_g22108.t1</t>
  </si>
  <si>
    <t>tig00000317_g24027.t1</t>
  </si>
  <si>
    <t>gi|1013937505|gb|KYQ91201.1|</t>
  </si>
  <si>
    <t>Eukaryota-undef-undef-undef-Dictyosteliida-undef-Dictyostelium-Dictyostelium_lacteum-KYQ91201</t>
  </si>
  <si>
    <t>tig00000057_g87.t1</t>
  </si>
  <si>
    <t>tig00000551_g2025.t1</t>
  </si>
  <si>
    <t>gi|652976028|ref|WP_027228702.1|</t>
  </si>
  <si>
    <t>Bacteria-undef-Proteobacteria-Gammaproteobacteria-Legionellales-Legionellaceae-Legionella-Legionella_pneumophila-WP_027228702</t>
  </si>
  <si>
    <t>tig00000857_g4928.t1</t>
  </si>
  <si>
    <t>gi|873238717|emb|CEL95496.1|</t>
  </si>
  <si>
    <t>Eukaryota-undef-Chromerida-undef-undef-undef-Vitrella-Vitrella_brassicaformis-CEL95496</t>
  </si>
  <si>
    <t>tig00001258_g7822.t1</t>
  </si>
  <si>
    <t>tig00000145_g8795.t1</t>
  </si>
  <si>
    <t>gi|669170219|ref|XP_008620458.1|</t>
  </si>
  <si>
    <t>Eukaryota-undef-undef-Oomycetes-Saprolegniales-Saprolegniaceae-Saprolegnia-Saprolegnia_diclina-XP_008620458</t>
  </si>
  <si>
    <t>tig00020592_g11672.t1</t>
  </si>
  <si>
    <t>gi|926485623|gb|ALD47982.1|</t>
  </si>
  <si>
    <t>Eukaryota-undef-undef-undef-Isochrysidales-Noelaerhabdaceae-Emiliania-Emiliania_huxleyi-ALD47982</t>
  </si>
  <si>
    <t>tig00020734_g13588.t1</t>
  </si>
  <si>
    <t>tig00020848_g14547.t1</t>
  </si>
  <si>
    <t>gi|971520017|dbj|GAQ78199.1|</t>
  </si>
  <si>
    <t>Eukaryota-Viridiplantae-Streptophyta-Klebsormidiophyceae-Klebsormidiales-Klebsormidiaceae-Klebsormidium-Klebsormidium_flaccidum-GAQ78199</t>
  </si>
  <si>
    <t>tig00000042_g15519.t1</t>
  </si>
  <si>
    <t>gi|954577724|ref|XP_014613335.1|</t>
  </si>
  <si>
    <t>Eukaryota-Metazoa-Arthropoda-Insecta-Hymenoptera-Vespidae-Polistes-Polistes_canadensis-XP_014613335</t>
  </si>
  <si>
    <t>tig00021116_g18414.t1</t>
  </si>
  <si>
    <t>gi|747042365|ref|XP_011078094.1|</t>
  </si>
  <si>
    <t>Eukaryota-Viridiplantae-Streptophyta-undef-Lamiales-Pedaliaceae-Sesamum-Sesamum_indicum-XP_011078094</t>
  </si>
  <si>
    <t>tig00021222_g19372.t1</t>
  </si>
  <si>
    <t>tig00021332_g20338.t1</t>
  </si>
  <si>
    <t>gi|919013296|ref|XP_013391143.1|</t>
  </si>
  <si>
    <t>Eukaryota-Metazoa-Brachiopoda-Lingulata-Lingulida-Lingulidae-Lingula-Lingula_anatina-XP_013391143</t>
  </si>
  <si>
    <t>tig00021434_g21304.t1</t>
  </si>
  <si>
    <t>gi|196004076|ref|XP_002111905.1|</t>
  </si>
  <si>
    <t>Eukaryota-Metazoa-Placozoa-undef-undef-undef-Trichoplax-Trichoplax_adhaerens-XP_002111905</t>
  </si>
  <si>
    <t>tig00000342_g24194.t1</t>
  </si>
  <si>
    <t>gi|902239378|gb|KNA25582.1|</t>
  </si>
  <si>
    <t>Eukaryota-Viridiplantae-Streptophyta-undef-Caryophyllales-Chenopodiaceae-Spinacia-Spinacia_oleracea-KNA25582</t>
  </si>
  <si>
    <t>tig00000523_g1850.t1</t>
  </si>
  <si>
    <t>gi|470530745|ref|XP_004368304.1|</t>
  </si>
  <si>
    <t>Eukaryota-undef-undef-undef-Longamoebia-Acanthamoebidae-Acanthamoeba-Acanthamoeba_castellanii-XP_004368304</t>
  </si>
  <si>
    <t>tig00000849_g4761.t1</t>
  </si>
  <si>
    <t>gi|661188374|emb|CDH49221.1|</t>
  </si>
  <si>
    <t>Eukaryota-Fungi-Mucoromycota-undef-Mucorales-Lichtheimiaceae-Lichtheimia-Lichtheimia_corymbifera-CDH49221</t>
  </si>
  <si>
    <t>tig00001049_g6680.t1</t>
  </si>
  <si>
    <t>gi|552914324|gb|ERZ99604.1|</t>
  </si>
  <si>
    <t>Eukaryota-Fungi-Mucoromycota-Glomeromycetes-Glomerales-Glomeraceae-Rhizophagus-Rhizophagus_irregularis-ERZ99604</t>
  </si>
  <si>
    <t>tig00001224_g7647.t1</t>
  </si>
  <si>
    <t>gi|1026980228|ref|XP_016609087.1|</t>
  </si>
  <si>
    <t>Eukaryota-Fungi-Chytridiomycota-Chytridiomycetes-Spizellomycetales-Spizellomycetaceae-Spizellomyces-Spizellomyces_punctatus-XP_016609087</t>
  </si>
  <si>
    <t>tig00000157_g9592.t1</t>
  </si>
  <si>
    <t>tig00020629_g12455.t1</t>
  </si>
  <si>
    <t>gi|669308981|gb|KFD52475.1|</t>
  </si>
  <si>
    <t>Eukaryota-Metazoa-Nematoda-Enoplea-Trichocephalida-Trichuridae-Trichuris-Trichuris_suis-KFD52475</t>
  </si>
  <si>
    <t>tig00020909_g15347.t1</t>
  </si>
  <si>
    <t>gi|553735247|ref|WP_023069784.1|</t>
  </si>
  <si>
    <t>Bacteria-undef-Cyanobacteria-undef-Oscillatoriales-Oscillatoriaceae-Lyngbya-Lyngbya_aestuarii-WP_023069784</t>
  </si>
  <si>
    <t>tig00020943_g16316.t1</t>
  </si>
  <si>
    <t>tig00021522_g22109.t1</t>
  </si>
  <si>
    <t>tig00000654_g2824.t1</t>
  </si>
  <si>
    <t>gi|780041651|ref|XP_011668172.1|</t>
  </si>
  <si>
    <t>Eukaryota-Metazoa-Echinodermata-Echinoidea-Echinoida-Strongylocentrotidae-Strongylocentrotus-Strongylocentrotus_purpuratus-XP_011668172</t>
  </si>
  <si>
    <t>tig00000949_g5725.t1</t>
  </si>
  <si>
    <t>gi|672822614|gb|KFH67508.1|</t>
  </si>
  <si>
    <t>Eukaryota-Fungi-Mucoromycota-undef-Mortierellales-Mortierellaceae-Mortierella-Mortierella_verticillata-KFH67508</t>
  </si>
  <si>
    <t>tig00001049_g6681.t1</t>
  </si>
  <si>
    <t>gi|552841590|ref|XP_005850349.1|</t>
  </si>
  <si>
    <t>Eukaryota-Viridiplantae-Chlorophyta-Trebouxiophyceae-Chlorellales-Chlorellaceae-Chlorella-Chlorella_variabilis-XP_005850349</t>
  </si>
  <si>
    <t>tig00000157_g9593.t1</t>
  </si>
  <si>
    <t>gi|502139989|ref|XP_004504005.1|</t>
  </si>
  <si>
    <t>Eukaryota-Viridiplantae-Streptophyta-undef-Fabales-Fabaceae-Cicer-Cicer_arietinum-XP_004504005</t>
  </si>
  <si>
    <t>tig00020553_g10540.t1</t>
  </si>
  <si>
    <t>gi|225454559|ref|XP_002263175.1|</t>
  </si>
  <si>
    <t>Eukaryota-Viridiplantae-Streptophyta-undef-Vitales-Vitaceae-Vitis-Vitis_vinifera-XP_002263175</t>
  </si>
  <si>
    <t>tig00020909_g15348.t1</t>
  </si>
  <si>
    <t>gi|1059401933|ref|XP_017773868.1|</t>
  </si>
  <si>
    <t>Eukaryota-Metazoa-Arthropoda-Insecta-Coleoptera-Silphidae-Nicrophorus-Nicrophorus_vespilloides-XP_017773868</t>
  </si>
  <si>
    <t>tig00021105_g18240.t1</t>
  </si>
  <si>
    <t>gi|751563864|ref|WP_041032766.1|</t>
  </si>
  <si>
    <t>Bacteria-undef-Cyanobacteria-undef-Nostocales-Tolypothrichaceae-Tolypothrix-Tolypothrix_campylonemoides-WP_041032766</t>
  </si>
  <si>
    <t>tig00021374_g21131.t1</t>
  </si>
  <si>
    <t>gi|306983075|gb|ADN14956.1|</t>
  </si>
  <si>
    <t>Bacteria-undef-Cyanobacteria-undef-Oscillatoriales-Cyanothecaceae-Cyanothece-Cyanothece_sp._PCC_7822-ADN14956</t>
  </si>
  <si>
    <t>tig00021522_g22110.t1</t>
  </si>
  <si>
    <t>gi|654351959|ref|WP_027845083.1|</t>
  </si>
  <si>
    <t>Bacteria-undef-Cyanobacteria-undef-Nostocales-Hapalosiphonaceae-Mastigocoleus-Mastigocoleus_testarum-WP_027845083</t>
  </si>
  <si>
    <t>tig00000654_g2825.t1</t>
  </si>
  <si>
    <t>gi|326499752|dbj|BAJ86187.1|</t>
  </si>
  <si>
    <t>Eukaryota-Viridiplantae-Streptophyta-Liliopsida-Poales-Poaceae-Hordeum-Hordeum_vulgare-BAJ86187</t>
  </si>
  <si>
    <t>tig00000737_g3804.t1</t>
  </si>
  <si>
    <t>tig00000949_g5726.t1</t>
  </si>
  <si>
    <t>gi|403342237|gb|EJY70435.1|</t>
  </si>
  <si>
    <t>Eukaryota-undef-undef-Spirotrichea-Sporadotrichida-Oxytrichidae-Oxytricha-Oxytricha_trifallax-EJY70435</t>
  </si>
  <si>
    <t>tig00001049_g6682.t1</t>
  </si>
  <si>
    <t>gi|586470574|ref|XP_006865880.1|</t>
  </si>
  <si>
    <t>Eukaryota-Metazoa-Chordata-Mammalia-undef-Chrysochloridae-Chrysochloris-Chrysochloris_asiatica-XP_006865880</t>
  </si>
  <si>
    <t>tig00001231_g7649.t1</t>
  </si>
  <si>
    <t>gi|746963129|gb|KIF20646.1|</t>
  </si>
  <si>
    <t>Bacteria-undef-Cyanobacteria-undef-Synechococcales-Merismopediaceae-Aphanocapsa-Aphanocapsa_montana-KIF20646</t>
  </si>
  <si>
    <t>tig00020553_g10541.t1</t>
  </si>
  <si>
    <t>gi|768429416|ref|XP_011555888.1|</t>
  </si>
  <si>
    <t>Eukaryota-Metazoa-Arthropoda-Insecta-Lepidoptera-Plutellidae-Plutella-Plutella_xylostella-XP_011555888</t>
  </si>
  <si>
    <t>tig00020909_g15349.t1</t>
  </si>
  <si>
    <t>gi|918656473|ref|WP_052532657.1|</t>
  </si>
  <si>
    <t>tig00021105_g18241.t1</t>
  </si>
  <si>
    <t>tig00021178_g19200.t1</t>
  </si>
  <si>
    <t>gi|916606718|ref|WP_051213809.1|</t>
  </si>
  <si>
    <t>Bacteria-undef-Proteobacteria-Betaproteobacteria-Burkholderiales-Burkholderiaceae-Candidatus Glomeribacter-Glomeribacter_sp._1016415-WP_051213809</t>
  </si>
  <si>
    <t>tig00021374_g21132.t1</t>
  </si>
  <si>
    <t>gi|585101700|gb|EWM21470.1|</t>
  </si>
  <si>
    <t>Eukaryota-undef-Eustigmatophyceae-undef-Eustigmatales-Monodopsidaceae-Nannochloropsis-Nannochloropsis_gaditana-EWM21470</t>
  </si>
  <si>
    <t>tig00021522_g22111.t1</t>
  </si>
  <si>
    <t>gi|914260692|gb|KNZ75829.1|</t>
  </si>
  <si>
    <t>Eukaryota-Fungi-Basidiomycota-Agaricomycetes-Agaricales-Lyophyllaceae-Termitomyces-Termitomyces_sp._J132-KNZ75829</t>
  </si>
  <si>
    <t>tig00001231_g7650.t1</t>
  </si>
  <si>
    <t>gi|505585372|ref|WP_015677941.1|</t>
  </si>
  <si>
    <t>Bacteria-undef-Spirochaetes-Spirochaetia-undef-Leptospiraceae-Leptospira-Leptospira_yanagawae-WP_015677941</t>
  </si>
  <si>
    <t>tig00020629_g12458.t1</t>
  </si>
  <si>
    <t>gi|302796137|ref|XP_002979831.1|</t>
  </si>
  <si>
    <t>Eukaryota-Viridiplantae-Streptophyta-Lycopodiopsida-Selaginellales-Selaginellaceae-Selaginella-Selaginella_moellendorffii-XP_002979831</t>
  </si>
  <si>
    <t>tig00020909_g15350.t1</t>
  </si>
  <si>
    <t>gi|1025473128|ref|XP_016516362.1|</t>
  </si>
  <si>
    <t>Eukaryota-Metazoa-Chordata-Actinopteri-Cyprinodontiformes-Poeciliidae-Poecilia-Poecilia_formosa-XP_016516362</t>
  </si>
  <si>
    <t>tig00021178_g19201.t1</t>
  </si>
  <si>
    <t>gi|552818833|ref|XP_005845283.1|</t>
  </si>
  <si>
    <t>Eukaryota-Viridiplantae-Chlorophyta-Trebouxiophyceae-Chlorellales-Chlorellaceae-Chlorella-Chlorella_variabilis-XP_005845283</t>
  </si>
  <si>
    <t>tig00021522_g22112.t1</t>
  </si>
  <si>
    <t>gi|406943596|gb|EKD75560.1|</t>
  </si>
  <si>
    <t>Bacteria-undef-undef-undef-undef-undef-undef-uncultured_bacterium-EKD75560</t>
  </si>
  <si>
    <t>tig00000849_g4765.t1</t>
  </si>
  <si>
    <t>gi|657534231|ref|XP_008274017.1|</t>
  </si>
  <si>
    <t>Eukaryota-Metazoa-Chordata-Actinopteri-undef-Pomacentridae-Stegastes-Stegastes_partitus-XP_008274017</t>
  </si>
  <si>
    <t>tig00020553_g10543.t1</t>
  </si>
  <si>
    <t>gi|1002237198|ref|XP_015622805.1|</t>
  </si>
  <si>
    <t>Eukaryota-Viridiplantae-Streptophyta-Liliopsida-Poales-Poaceae-Oryza-Oryza_sativa-XP_015622805</t>
  </si>
  <si>
    <t>tig00020571_g11504.t1</t>
  </si>
  <si>
    <t>tig00020629_g12459.t1</t>
  </si>
  <si>
    <t>gi|1018917988|dbj|GAT45451.1|</t>
  </si>
  <si>
    <t>Eukaryota-Fungi-Basidiomycota-Agaricomycetes-Agaricales-Tricholomataceae-Mycena-Mycena_chlorophos-GAT45451</t>
  </si>
  <si>
    <t>tig00020723_g13420.t1</t>
  </si>
  <si>
    <t>gi|551657054|ref|XP_005831299.1|</t>
  </si>
  <si>
    <t>Eukaryota-undef-undef-Cryptophyta-Pyrenomonadales-Geminigeraceae-Guillardia-Guillardia_theta-XP_005831299</t>
  </si>
  <si>
    <t>tig00020909_g15351.t1</t>
  </si>
  <si>
    <t>gi|291232694|ref|XP_002736294.1|</t>
  </si>
  <si>
    <t>Eukaryota-Metazoa-Hemichordata-Enteropneusta-undef-Harrimaniidae-Saccoglossus-Saccoglossus_kowalevskii-XP_002736294</t>
  </si>
  <si>
    <t>tig00020943_g16320.t1</t>
  </si>
  <si>
    <t>gi|1004143890|gb|KXZ51872.1|</t>
  </si>
  <si>
    <t>Eukaryota-Viridiplantae-Chlorophyta-Chlorophyceae-Chlamydomonadales-Volvocaceae-Gonium-Gonium_pectorale-KXZ51872</t>
  </si>
  <si>
    <t>tig00021178_g19202.t1</t>
  </si>
  <si>
    <t>gi|857975285|emb|CEO98666.1|</t>
  </si>
  <si>
    <t>Eukaryota-undef-undef-undef-undef-Plasmodiophoridae-Plasmodiophora-Plasmodiophora_brassicae-CEO98666</t>
  </si>
  <si>
    <t>tig00021522_g22113.t1</t>
  </si>
  <si>
    <t>gi|1024013814|gb|KZV34695.1|</t>
  </si>
  <si>
    <t>Eukaryota-Viridiplantae-Streptophyta-undef-Lamiales-Gesneriaceae-Dorcoceras-Dorcoceras_hygrometricum-KZV34695</t>
  </si>
  <si>
    <t>tig00000523_g1854.t1</t>
  </si>
  <si>
    <t>gi|661250933|ref|NP_001281232.1|</t>
  </si>
  <si>
    <t>Eukaryota-Viridiplantae-Streptophyta-Liliopsida-Poales-Poaceae-Zea-Zea_mays-NP_001281232</t>
  </si>
  <si>
    <t>tig00000849_g4766.t1</t>
  </si>
  <si>
    <t>gi|971505740|dbj|GAQ92467.1|</t>
  </si>
  <si>
    <t>Eukaryota-Viridiplantae-Streptophyta-Klebsormidiophyceae-Klebsormidiales-Klebsormidiaceae-Klebsormidium-Klebsormidium_flaccidum-GAQ92467</t>
  </si>
  <si>
    <t>tig00000949_g5729.t1</t>
  </si>
  <si>
    <t>gi|1013946678|gb|KYR00352.1|</t>
  </si>
  <si>
    <t>Eukaryota-undef-undef-undef-Dictyosteliida-undef-Dictyostelium-Dictyostelium_lacteum-KYR00352</t>
  </si>
  <si>
    <t>tig00001231_g7652.t1</t>
  </si>
  <si>
    <t>tig00020553_g10544.t1</t>
  </si>
  <si>
    <t>tig00020571_g11504.t2</t>
  </si>
  <si>
    <t>tig00020723_g13421.t1</t>
  </si>
  <si>
    <t>gi|685828692|emb|CEF63614.1|</t>
  </si>
  <si>
    <t>Eukaryota-Metazoa-Nematoda-Chromadorea-Rhabditida-Strongyloididae-Strongyloides-Strongyloides_ratti-CEF63614</t>
  </si>
  <si>
    <t>tig00020909_g15351.t2</t>
  </si>
  <si>
    <t>tig00020943_g16321.t1</t>
  </si>
  <si>
    <t>gi|971515170|dbj|GAQ83028.1|</t>
  </si>
  <si>
    <t>Eukaryota-Viridiplantae-Streptophyta-Klebsormidiophyceae-Klebsormidiales-Klebsormidiaceae-Klebsormidium-Klebsormidium_flaccidum-GAQ83028</t>
  </si>
  <si>
    <t>tig00021036_g17288.t1</t>
  </si>
  <si>
    <t>gi|348514536|ref|XP_003444796.1|</t>
  </si>
  <si>
    <t>Eukaryota-Metazoa-Chordata-Actinopteri-Cichliformes-Cichlidae-Oreochromis-Oreochromis_niloticus-XP_003444796</t>
  </si>
  <si>
    <t>tig00021105_g18244.t1</t>
  </si>
  <si>
    <t>gi|118496044|dbj|BAF37538.1|</t>
  </si>
  <si>
    <t>Eukaryota-Fungi-Ascomycota-Sordariomycetes-Sordariales-Sordariaceae-Neurospora-Neurospora_crassa-BAF37538</t>
  </si>
  <si>
    <t>tig00021178_g19202.t2</t>
  </si>
  <si>
    <t>tig00021318_g20172.t1</t>
  </si>
  <si>
    <t>gi|502947636|ref|WP_013182612.1|</t>
  </si>
  <si>
    <t>Bacteria-undef-Chlamydiae-Chlamydiia-Parachlamydiales-Waddliaceae-Waddlia-Waddlia_chondrophila-WP_013182612</t>
  </si>
  <si>
    <t>tig00000655_g2829.t1</t>
  </si>
  <si>
    <t>gi|1011633075|ref|WP_062483404.1|</t>
  </si>
  <si>
    <t>Bacteria-undef-Nitrospirae-Nitrospira-Nitrospirales-Nitrospiraceae-Nitrospira-Candidatus_Nitrospira_inopinata-WP_062483404</t>
  </si>
  <si>
    <t>tig00000737_g3808.t1</t>
  </si>
  <si>
    <t>gi|545713347|ref|XP_005708977.1|</t>
  </si>
  <si>
    <t>Eukaryota-undef-undef-Bangiophyceae-Cyanidiales-Cyanidiaceae-Galdieria-Galdieria_sulphuraria-XP_005708977</t>
  </si>
  <si>
    <t>tig00000849_g4767.t1</t>
  </si>
  <si>
    <t>gi|1004144058|gb|KXZ52039.1|</t>
  </si>
  <si>
    <t>Eukaryota-Viridiplantae-Chlorophyta-Chlorophyceae-Chlamydomonadales-Volvocaceae-Gonium-Gonium_pectorale-KXZ52039</t>
  </si>
  <si>
    <t>tig00001231_g7653.t1</t>
  </si>
  <si>
    <t>tig00020629_g12461.t1</t>
  </si>
  <si>
    <t>gi|546327858|ref|XP_005719397.1|</t>
  </si>
  <si>
    <t>Eukaryota-undef-undef-Florideophyceae-Gigartinales-Gigartinaceae-Chondrus-Chondrus_crispus-XP_005719397</t>
  </si>
  <si>
    <t>tig00020723_g13422.t1</t>
  </si>
  <si>
    <t>gi|563523949|ref|WP_023730287.1|</t>
  </si>
  <si>
    <t>Bacteria-undef-Proteobacteria-Alphaproteobacteria-Rhizobiales-Phyllobacteriaceae-Mesorhizobium-Mesorhizobium_sp._LNJC405B00-WP_023730287</t>
  </si>
  <si>
    <t>tig00020909_g15352.t1</t>
  </si>
  <si>
    <t>gi|159463596|ref|XP_001690028.1|</t>
  </si>
  <si>
    <t>Eukaryota-Viridiplantae-Chlorophyta-Chlorophyceae-Chlamydomonadales-Chlamydomonadaceae-Chlamydomonas-Chlamydomonas_reinhardtii-XP_001690028</t>
  </si>
  <si>
    <t>tig00020943_g16322.t1</t>
  </si>
  <si>
    <t>gi|402595028|gb|EJW88954.1|</t>
  </si>
  <si>
    <t>Eukaryota-Metazoa-Nematoda-Chromadorea-Spirurida-Onchocercidae-Wuchereria-Wuchereria_bancrofti-EJW88954</t>
  </si>
  <si>
    <t>tig00021036_g17289.t1</t>
  </si>
  <si>
    <t>gi|703158631|ref|XP_010112040.1|</t>
  </si>
  <si>
    <t>Eukaryota-Viridiplantae-Streptophyta-undef-Rosales-Moraceae-Morus-Morus_notabilis-XP_010112040</t>
  </si>
  <si>
    <t>tig00021105_g18245.t1</t>
  </si>
  <si>
    <t>gi|743796547|ref|XP_011005741.1|</t>
  </si>
  <si>
    <t>Eukaryota-Viridiplantae-Streptophyta-undef-Malpighiales-Salicaceae-Populus-Populus_euphratica-XP_011005741</t>
  </si>
  <si>
    <t>tig00021318_g20173.t1</t>
  </si>
  <si>
    <t>gi|552909760|gb|ERZ95715.1|</t>
  </si>
  <si>
    <t>Eukaryota-Fungi-Mucoromycota-Glomeromycetes-Glomerales-Glomeraceae-Rhizophagus-Rhizophagus_irregularis-ERZ95715</t>
  </si>
  <si>
    <t>tig00000317_g24034.t1</t>
  </si>
  <si>
    <t>gi|971513213|dbj|GAQ85004.1|</t>
  </si>
  <si>
    <t>Eukaryota-Viridiplantae-Streptophyta-Klebsormidiophyceae-Klebsormidiales-Klebsormidiaceae-Klebsormidium-Klebsormidium_flaccidum-GAQ85004</t>
  </si>
  <si>
    <t>tig00000655_g2830.t1</t>
  </si>
  <si>
    <t>gi|497785164|ref|WP_010099348.1|</t>
  </si>
  <si>
    <t>Bacteria-undef-Proteobacteria-Betaproteobacteria-Burkholderiales-Burkholderiaceae-Burkholderia-Burkholderia_ubonensis-WP_010099348</t>
  </si>
  <si>
    <t>tig00000737_g3809.t1</t>
  </si>
  <si>
    <t>gi|1004135127|gb|KXZ43196.1|</t>
  </si>
  <si>
    <t>Eukaryota-Viridiplantae-Chlorophyta-Chlorophyceae-Chlamydomonadales-Volvocaceae-Gonium-Gonium_pectorale-KXZ43196</t>
  </si>
  <si>
    <t>tig00000849_g4768.t1</t>
  </si>
  <si>
    <t>gi|976910610|gb|KVH97291.1|</t>
  </si>
  <si>
    <t>Eukaryota-Viridiplantae-Streptophyta-undef-Asterales-Asteraceae-Cynara-Cynara_cardunculus-KVH97291</t>
  </si>
  <si>
    <t>tig00000949_g5731.t1</t>
  </si>
  <si>
    <t>gi|747060059|ref|XP_011076441.1|</t>
  </si>
  <si>
    <t>Eukaryota-Viridiplantae-Streptophyta-undef-Lamiales-Pedaliaceae-Sesamum-Sesamum_indicum-XP_011076441</t>
  </si>
  <si>
    <t>tig00000157_g9599.t1</t>
  </si>
  <si>
    <t>tig00020553_g10546.t1</t>
  </si>
  <si>
    <t>gi|168027708|ref|XP_001766371.1|</t>
  </si>
  <si>
    <t>Eukaryota-Viridiplantae-Streptophyta-Bryopsida-Funariales-Funariaceae-Physcomitrella-Physcomitrella_patens-XP_001766371</t>
  </si>
  <si>
    <t>tig00020629_g12462.t1</t>
  </si>
  <si>
    <t>gi|545708144|ref|XP_005706385.1|</t>
  </si>
  <si>
    <t>Eukaryota-undef-undef-Bangiophyceae-Cyanidiales-Cyanidiaceae-Galdieria-Galdieria_sulphuraria-XP_005706385</t>
  </si>
  <si>
    <t>tig00020723_g13423.t1</t>
  </si>
  <si>
    <t>gi|544218355|ref|XP_005539321.1|</t>
  </si>
  <si>
    <t>Eukaryota-undef-undef-Bangiophyceae-Cyanidiales-Cyanidiaceae-Cyanidioschyzon-Cyanidioschyzon_merolae-XP_005539321</t>
  </si>
  <si>
    <t>tig00020909_g15353.t1</t>
  </si>
  <si>
    <t>gi|156374026|ref|XP_001629610.1|</t>
  </si>
  <si>
    <t>Eukaryota-Metazoa-Cnidaria-Anthozoa-Actiniaria-Edwardsiidae-Nematostella-Nematostella_vectensis-XP_001629610</t>
  </si>
  <si>
    <t>tig00020943_g16323.t1</t>
  </si>
  <si>
    <t>tig00021036_g17290.t1</t>
  </si>
  <si>
    <t>gi|675212307|ref|XP_008915038.1|</t>
  </si>
  <si>
    <t>Eukaryota-undef-undef-Oomycetes-Peronosporales-undef-Phytophthora-Phytophthora_parasitica-XP_008915038</t>
  </si>
  <si>
    <t>tig00021105_g18246.t1</t>
  </si>
  <si>
    <t>gi|1012244533|ref|XP_015941831.1|</t>
  </si>
  <si>
    <t>Eukaryota-Viridiplantae-Streptophyta-undef-Fabales-Fabaceae-Arachis-Arachis_duranensis-XP_015941831</t>
  </si>
  <si>
    <t>tig00021178_g19204.t1</t>
  </si>
  <si>
    <t>gi|546302640|ref|XP_005711759.1|</t>
  </si>
  <si>
    <t>Eukaryota-undef-undef-Florideophyceae-Gigartinales-Gigartinaceae-Chondrus-Chondrus_crispus-XP_005711759</t>
  </si>
  <si>
    <t>tig00000262_g23078.t1</t>
  </si>
  <si>
    <t>tig00000317_g24035.t1</t>
  </si>
  <si>
    <t>gi|405957485|gb|EKC23692.1|</t>
  </si>
  <si>
    <t>Eukaryota-Metazoa-Mollusca-Bivalvia-Ostreoida-Ostreidae-Crassostrea-Crassostrea_gigas-EKC23692</t>
  </si>
  <si>
    <t>tig00000523_g1857.t1</t>
  </si>
  <si>
    <t>gi|1032643309|gb|OAQ24653.1|</t>
  </si>
  <si>
    <t>Eukaryota-Fungi-Mucoromycota-undef-Mortierellales-Mortierellaceae-Mortierella-Mortierella_elongata-OAQ24653</t>
  </si>
  <si>
    <t>tig00000655_g2831.t1</t>
  </si>
  <si>
    <t>gi|669167680|ref|XP_008619402.1|</t>
  </si>
  <si>
    <t>Eukaryota-undef-undef-Oomycetes-Saprolegniales-Saprolegniaceae-Saprolegnia-Saprolegnia_diclina-XP_008619402</t>
  </si>
  <si>
    <t>tig00000737_g3810.t1</t>
  </si>
  <si>
    <t>gi|470417051|ref|XP_004336952.1|</t>
  </si>
  <si>
    <t>Eukaryota-undef-undef-undef-Longamoebia-Acanthamoebidae-Acanthamoeba-Acanthamoeba_castellanii-XP_004336952</t>
  </si>
  <si>
    <t>tig00000849_g4769.t1</t>
  </si>
  <si>
    <t>tig00000949_g5732.t1</t>
  </si>
  <si>
    <t>tig00000157_g9600.t1</t>
  </si>
  <si>
    <t>gi|67479577|ref|XP_655170.1|</t>
  </si>
  <si>
    <t>Eukaryota-undef-undef-undef-undef-Entamoebidae-Entamoeba-Entamoeba_histolytica-XP_655170</t>
  </si>
  <si>
    <t>tig00020629_g12463.t1</t>
  </si>
  <si>
    <t>gi|805771930|ref|XP_012136795.1|</t>
  </si>
  <si>
    <t>Eukaryota-Metazoa-Arthropoda-Insecta-Hymenoptera-Megachilidae-Megachile-Megachile_rotundata-XP_012136795</t>
  </si>
  <si>
    <t>tig00020723_g13424.t1</t>
  </si>
  <si>
    <t>gi|1026771674|gb|OAE31266.1|</t>
  </si>
  <si>
    <t>Eukaryota-Viridiplantae-Streptophyta-Marchantiopsida-Marchantiales-Marchantiaceae-Marchantia-Marchantia_polymorpha-OAE31266</t>
  </si>
  <si>
    <t>tig00020909_g15354.t1</t>
  </si>
  <si>
    <t>gi|495870399|ref|WP_008594978.1|</t>
  </si>
  <si>
    <t>Bacteria-undef-Spirochaetes-Spirochaetia-undef-Leptospiraceae-Leptospira-Leptospira_licerasiae-WP_008594978</t>
  </si>
  <si>
    <t>tig00020943_g16324.t1</t>
  </si>
  <si>
    <t>gi|167538304|ref|XP_001750817.1|</t>
  </si>
  <si>
    <t>Eukaryota-undef-undef-undef-Choanoflagellida-Salpingoecidae-Monosiga-Monosiga_brevicollis-XP_001750817</t>
  </si>
  <si>
    <t>tig00021036_g17291.t1</t>
  </si>
  <si>
    <t>gi|546314989|ref|XP_005715738.1|</t>
  </si>
  <si>
    <t>Eukaryota-undef-undef-Florideophyceae-Gigartinales-Gigartinaceae-Chondrus-Chondrus_crispus-XP_005715738</t>
  </si>
  <si>
    <t>tig00000523_g1858.t1</t>
  </si>
  <si>
    <t>gi|751020509|gb|KIK62219.1|</t>
  </si>
  <si>
    <t>Eukaryota-Fungi-Basidiomycota-Agaricomycetes-Agaricales-Omphalotaceae-Gymnopus-Gymnopus_luxurians-KIK62219</t>
  </si>
  <si>
    <t>tig00000655_g2832.t1</t>
  </si>
  <si>
    <t>gi|682420575|gb|KFY90018.1|</t>
  </si>
  <si>
    <t>Eukaryota-Fungi-Ascomycota-Leotiomycetes-undef-Pseudeurotiaceae-Pseudogymnoascus-Pseudogymnoascus_sp._VKM_F-4518_(FW-2643)-KFY90018</t>
  </si>
  <si>
    <t>tig00000737_g3811.t1</t>
  </si>
  <si>
    <t>gi|971515178|dbj|GAQ83036.1|</t>
  </si>
  <si>
    <t>Eukaryota-Viridiplantae-Streptophyta-Klebsormidiophyceae-Klebsormidiales-Klebsormidiaceae-Klebsormidium-Klebsormidium_flaccidum-GAQ83036</t>
  </si>
  <si>
    <t>tig00000849_g4770.t1</t>
  </si>
  <si>
    <t>gi|1055655974|ref|WP_067295589.1|</t>
  </si>
  <si>
    <t>Bacteria-undef-Proteobacteria-Gammaproteobacteria-Oceanospirillales-Oceanospirillaceae-Marinobacterium-Marinobacterium_profundum-WP_067295589</t>
  </si>
  <si>
    <t>tig00001409_g8626.t1</t>
  </si>
  <si>
    <t>tig00000157_g9601.t1</t>
  </si>
  <si>
    <t>gi|443729066|gb|ELU15118.1|</t>
  </si>
  <si>
    <t>Eukaryota-Metazoa-Annelida-Polychaeta-Capitellida-Capitellidae-Capitella-Capitella_teleta-ELU15118</t>
  </si>
  <si>
    <t>tig00020629_g12464.t1</t>
  </si>
  <si>
    <t>gi|551642732|ref|XP_005824162.1|</t>
  </si>
  <si>
    <t>Eukaryota-undef-undef-Cryptophyta-Pyrenomonadales-Geminigeraceae-Guillardia-Guillardia_theta-XP_005824162</t>
  </si>
  <si>
    <t>tig00020909_g15355.t1</t>
  </si>
  <si>
    <t>gi|762097197|ref|XP_011431158.1|</t>
  </si>
  <si>
    <t>Eukaryota-Metazoa-Mollusca-Bivalvia-Ostreoida-Ostreidae-Crassostrea-Crassostrea_gigas-XP_011431158</t>
  </si>
  <si>
    <t>tig00020943_g16325.t1</t>
  </si>
  <si>
    <t>gi|145341409|ref|XP_001415804.1|</t>
  </si>
  <si>
    <t>Eukaryota-Viridiplantae-Chlorophyta-Mamiellophyceae-Mamiellales-Bathycoccaceae-Ostreococcus-Ostreococcus_'lucimarinus'-XP_001415804</t>
  </si>
  <si>
    <t>tig00021105_g18248.t1</t>
  </si>
  <si>
    <t>gi|751236750|ref|XP_011172225.1|</t>
  </si>
  <si>
    <t>Eukaryota-Metazoa-Arthropoda-Insecta-Hymenoptera-Formicidae-Solenopsis-Solenopsis_invicta-XP_011172225</t>
  </si>
  <si>
    <t>tig00021318_g20176.t1</t>
  </si>
  <si>
    <t>gi|1026952289|ref|XP_016611698.1|</t>
  </si>
  <si>
    <t>Eukaryota-Fungi-Chytridiomycota-Chytridiomycetes-Spizellomycetales-Spizellomycetaceae-Spizellomyces-Spizellomyces_punctatus-XP_016611698</t>
  </si>
  <si>
    <t>tig00021525_g22118.t1</t>
  </si>
  <si>
    <t>tig00000262_g23080.t1</t>
  </si>
  <si>
    <t>gi|762151033|ref|XP_011413493.1|</t>
  </si>
  <si>
    <t>Eukaryota-Metazoa-Mollusca-Bivalvia-Ostreoida-Ostreidae-Crassostrea-Crassostrea_gigas-XP_011413493</t>
  </si>
  <si>
    <t>tig00000317_g24037.t1</t>
  </si>
  <si>
    <t>gi|1044564518|ref|XP_017418539.1|</t>
  </si>
  <si>
    <t>Eukaryota-Viridiplantae-Streptophyta-undef-Fabales-Fabaceae-Vigna-Vigna_angularis-XP_017418539</t>
  </si>
  <si>
    <t>tig00000551_g2026.t1</t>
  </si>
  <si>
    <t>gi|1026764362|gb|OAE25204.1|</t>
  </si>
  <si>
    <t>Eukaryota-Viridiplantae-Streptophyta-Marchantiopsida-Marchantiales-Marchantiaceae-Marchantia-Marchantia_polymorpha-OAE25204</t>
  </si>
  <si>
    <t>tig00000663_g2998.t1</t>
  </si>
  <si>
    <t>gi|913509975|ref|XP_013207922.1|</t>
  </si>
  <si>
    <t>Eukaryota-Metazoa-Chordata-Mammalia-Rodentia-Cricetidae-Microtus-Microtus_ochrogaster-XP_013207922</t>
  </si>
  <si>
    <t>tig00000767_g3970.t1</t>
  </si>
  <si>
    <t>gi|971519064|dbj|GAQ79167.1|</t>
  </si>
  <si>
    <t>Eukaryota-Viridiplantae-Streptophyta-Klebsormidiophyceae-Klebsormidiales-Klebsormidiaceae-Klebsormidium-Klebsormidium_flaccidum-GAQ79167</t>
  </si>
  <si>
    <t>tig00001086_g6856.t1</t>
  </si>
  <si>
    <t>gi|971513583|dbj|GAQ84640.1|</t>
  </si>
  <si>
    <t>Eukaryota-Viridiplantae-Streptophyta-Klebsormidiophyceae-Klebsormidiales-Klebsormidiaceae-Klebsormidium-Klebsormidium_flaccidum-GAQ84640</t>
  </si>
  <si>
    <t>tig00020675_g12632.t1</t>
  </si>
  <si>
    <t>tig00020848_g14548.t1</t>
  </si>
  <si>
    <t>gi|1050595633|ref|XP_017619280.1|</t>
  </si>
  <si>
    <t>Eukaryota-Viridiplantae-Streptophyta-undef-Malvales-Malvaceae-Gossypium-Gossypium_arboreum-XP_017619280</t>
  </si>
  <si>
    <t>tig00021037_g17452.t1</t>
  </si>
  <si>
    <t>tig00021434_g21305.t1</t>
  </si>
  <si>
    <t>gi|478510965|ref|XP_004429755.1|</t>
  </si>
  <si>
    <t>Eukaryota-Metazoa-Chordata-Mammalia-Perissodactyla-Rhinocerotidae-Ceratotherium-Ceratotherium_simum-XP_004429755</t>
  </si>
  <si>
    <t>tig00021537_g22279.t1</t>
  </si>
  <si>
    <t>gi|168064726|ref|XP_001784310.1|</t>
  </si>
  <si>
    <t>Eukaryota-Viridiplantae-Streptophyta-Bryopsida-Funariales-Funariaceae-Physcomitrella-Physcomitrella_patens-XP_001784310</t>
  </si>
  <si>
    <t>tig00000523_g1859.t1</t>
  </si>
  <si>
    <t>gi|618818132|ref|XP_007311641.1|</t>
  </si>
  <si>
    <t>Eukaryota-Fungi-Basidiomycota-Agaricomycetes-Russulales-Stereaceae-Stereum-Stereum_hirsutum-XP_007311641</t>
  </si>
  <si>
    <t>tig00000949_g5734.t1</t>
  </si>
  <si>
    <t>gi|497241688|ref|WP_009555926.1|</t>
  </si>
  <si>
    <t>Bacteria-undef-Cyanobacteria-undef-Oscillatoriales-undef-undef-Oscillatoriales_cyanobacterium_JSC-12-WP_009555926</t>
  </si>
  <si>
    <t>tig00001057_g6689.t1</t>
  </si>
  <si>
    <t>tig00020553_g10548.t1</t>
  </si>
  <si>
    <t>gi|524651987|emb|CDD63851.1|</t>
  </si>
  <si>
    <t>Bacteria-undef-Firmicutes-undef-undef-undef-undef-Firmicutes_bacterium_CAG:341-CDD63851</t>
  </si>
  <si>
    <t>tig00020629_g12465.t1</t>
  </si>
  <si>
    <t>tig00020723_g13426.t1</t>
  </si>
  <si>
    <t>gi|488701416|ref|WP_002625411.1|</t>
  </si>
  <si>
    <t>Bacteria-undef-Proteobacteria-Deltaproteobacteria-Myxococcales-Archangiaceae-Cystobacter-Cystobacter_fuscus-WP_002625411</t>
  </si>
  <si>
    <t>tig00020909_g15356.t1</t>
  </si>
  <si>
    <t>gi|818785149|gb|KKU25707.1|</t>
  </si>
  <si>
    <t>Bacteria-undef-undef-undef-undef-undef-undef-Microgenomates_group_bacterium_GW2011_GWA2_46_16-KKU25707</t>
  </si>
  <si>
    <t>tig00020943_g16326.t1</t>
  </si>
  <si>
    <t>gi|729708875|emb|CEI94686.1|</t>
  </si>
  <si>
    <t>Eukaryota-Fungi-Mucoromycota-undef-Mucorales-Rhizopodaceae-Rhizopus-Rhizopus_microsporus-CEI94686</t>
  </si>
  <si>
    <t>tig00021036_g17293.t1</t>
  </si>
  <si>
    <t>gi|413925553|gb|AFW65485.1|</t>
  </si>
  <si>
    <t>Eukaryota-Viridiplantae-Streptophyta-Liliopsida-Poales-Poaceae-Zea-Zea_mays-AFW65485</t>
  </si>
  <si>
    <t>tig00021105_g18249.t1</t>
  </si>
  <si>
    <t>tig00000317_g24038.t1</t>
  </si>
  <si>
    <t>gi|565373416|ref|XP_006353270.1|</t>
  </si>
  <si>
    <t>Eukaryota-Viridiplantae-Streptophyta-undef-Solanales-Solanaceae-Solanum-Solanum_tuberosum-XP_006353270</t>
  </si>
  <si>
    <t>tig00000655_g2834.t1</t>
  </si>
  <si>
    <t>gi|737582423|ref|WP_035553493.1|</t>
  </si>
  <si>
    <t>Bacteria-undef-Proteobacteria-Betaproteobacteria-Burkholderiales-Burkholderiaceae-Burkholderia-Burkholderia_sp._9120-WP_035553493</t>
  </si>
  <si>
    <t>tig00000737_g3813.t1</t>
  </si>
  <si>
    <t>gi|1032653512|gb|OAQ34782.1|</t>
  </si>
  <si>
    <t>Eukaryota-Fungi-Mucoromycota-undef-Mortierellales-Mortierellaceae-Mortierella-Mortierella_elongata-OAQ34782</t>
  </si>
  <si>
    <t>tig00000849_g4772.t1</t>
  </si>
  <si>
    <t>gi|497242998|ref|WP_009557217.1|</t>
  </si>
  <si>
    <t>tig00000949_g5735.t1</t>
  </si>
  <si>
    <t>gi|923123749|ref|XP_013755343.1|</t>
  </si>
  <si>
    <t>Eukaryota-undef-undef-undef-undef-Apusomonadidae-Thecamonas-Thecamonas_trahens-XP_013755343</t>
  </si>
  <si>
    <t>tig00000157_g9603.t1</t>
  </si>
  <si>
    <t>gi|728836766|gb|KHG16209.1|</t>
  </si>
  <si>
    <t>Eukaryota-Viridiplantae-Streptophyta-undef-Malvales-Malvaceae-Gossypium-Gossypium_arboreum-KHG16209</t>
  </si>
  <si>
    <t>tig00020629_g12466.t1</t>
  </si>
  <si>
    <t>tig00020723_g13427.t1</t>
  </si>
  <si>
    <t>gi|1056307190|ref|WP_067764486.1|</t>
  </si>
  <si>
    <t>Bacteria-undef-Cyanobacteria-undef-Nostocales-Nostocaceae-Nostoc-Nostoc_sp._NIES-3756-WP_067764486</t>
  </si>
  <si>
    <t>tig00020909_g15357.t1</t>
  </si>
  <si>
    <t>gi|742223992|ref|XP_010899106.1|</t>
  </si>
  <si>
    <t>Eukaryota-Metazoa-Chordata-Actinopteri-Esociformes-Esocidae-Esox-Esox_lucius-XP_010899106</t>
  </si>
  <si>
    <t>tig00020943_g16327.t1</t>
  </si>
  <si>
    <t>gi|302771357|ref|XP_002969097.1|</t>
  </si>
  <si>
    <t>Eukaryota-Viridiplantae-Streptophyta-Lycopodiopsida-Selaginellales-Selaginellaceae-Selaginella-Selaginella_moellendorffii-XP_002969097</t>
  </si>
  <si>
    <t>tig00021036_g17294.t1</t>
  </si>
  <si>
    <t>gi|602652186|ref|XP_007432469.1|</t>
  </si>
  <si>
    <t>Eukaryota-Metazoa-Chordata-undef-Squamata-Pythonidae-Python-Python_bivittatus-XP_007432469</t>
  </si>
  <si>
    <t>tig00021178_g19208.t1</t>
  </si>
  <si>
    <t>gi|470448252|ref|XP_004340141.1|</t>
  </si>
  <si>
    <t>Eukaryota-undef-undef-undef-Longamoebia-Acanthamoebidae-Acanthamoeba-Acanthamoeba_castellanii-XP_004340141</t>
  </si>
  <si>
    <t>tig00021318_g20178.t1</t>
  </si>
  <si>
    <t>gi|1021068401|emb|SAL95431.1|</t>
  </si>
  <si>
    <t>Eukaryota-Fungi-Mucoromycota-undef-Mucorales-Cunninghamellaceae-Absidia-Absidia_glauca-SAL95431</t>
  </si>
  <si>
    <t>tig00000448_g891.t1</t>
  </si>
  <si>
    <t>tig00000655_g2835.t1</t>
  </si>
  <si>
    <t>tig00000737_g3814.t1</t>
  </si>
  <si>
    <t>gi|470448398|ref|XP_004340156.1|</t>
  </si>
  <si>
    <t>Eukaryota-undef-undef-undef-Longamoebia-Acanthamoebidae-Acanthamoeba-Acanthamoeba_castellanii-XP_004340156</t>
  </si>
  <si>
    <t>tig00000849_g4773.t1</t>
  </si>
  <si>
    <t>gi|299472323|emb|CBN77511.1|</t>
  </si>
  <si>
    <t>Eukaryota-undef-Phaeophyceae-undef-Ectocarpales-Ectocarpaceae-Ectocarpus-Ectocarpus_siliculosus-CBN77511</t>
  </si>
  <si>
    <t>tig00000949_g5736.t1</t>
  </si>
  <si>
    <t>gi|764950536|ref|WP_044520813.1|</t>
  </si>
  <si>
    <t>Bacteria-undef-Cyanobacteria-undef-Nostocales-Nostocaceae-Nostoc-Nostoc_sp._PCC_7120-WP_044520813</t>
  </si>
  <si>
    <t>tig00020629_g12467.t1</t>
  </si>
  <si>
    <t>gi|585674115|ref|XP_006890005.1|</t>
  </si>
  <si>
    <t>Eukaryota-Metazoa-Chordata-Mammalia-Macroscelidea-Macroscelididae-Elephantulus-Elephantulus_edwardii-XP_006890005</t>
  </si>
  <si>
    <t>tig00020830_g14383.t1</t>
  </si>
  <si>
    <t>gi|657784054|ref|XP_008319401.1|</t>
  </si>
  <si>
    <t>Eukaryota-Metazoa-Chordata-Actinopteri-Pleuronectiformes-Cynoglossidae-Cynoglossus-Cynoglossus_semilaevis-XP_008319401</t>
  </si>
  <si>
    <t>tig00020909_g15358.t1</t>
  </si>
  <si>
    <t>gi|971509195|dbj|GAQ89011.1|</t>
  </si>
  <si>
    <t>Eukaryota-Viridiplantae-Streptophyta-Klebsormidiophyceae-Klebsormidiales-Klebsormidiaceae-Klebsormidium-Klebsormidium_flaccidum-GAQ89011</t>
  </si>
  <si>
    <t>tig00020943_g16328.t1</t>
  </si>
  <si>
    <t>tig00021036_g17295.t1</t>
  </si>
  <si>
    <t>gi|357619227|gb|EHJ71887.1|</t>
  </si>
  <si>
    <t>Eukaryota-Metazoa-Arthropoda-Insecta-Lepidoptera-Nymphalidae-Danaus-Danaus_plexippus-EHJ71887</t>
  </si>
  <si>
    <t>tig00021105_g18251.t1</t>
  </si>
  <si>
    <t>gi|551670388|ref|XP_005837952.1|</t>
  </si>
  <si>
    <t>Eukaryota-undef-undef-Cryptophyta-Pyrenomonadales-Geminigeraceae-Guillardia-Guillardia_theta-XP_005837952</t>
  </si>
  <si>
    <t>tig00021178_g19209.t1</t>
  </si>
  <si>
    <t>tig00021318_g20179.t1</t>
  </si>
  <si>
    <t>gi|308463338|ref|XP_003093944.1|</t>
  </si>
  <si>
    <t>Eukaryota-Metazoa-Nematoda-Chromadorea-Rhabditida-Rhabditidae-Caenorhabditis-Caenorhabditis_remanei-XP_003093944</t>
  </si>
  <si>
    <t>tig00021428_g21142.t1</t>
  </si>
  <si>
    <t>gi|242004202|ref|XP_002436273.1|</t>
  </si>
  <si>
    <t>Eukaryota-Metazoa-Arthropoda-Arachnida-Ixodida-Ixodidae-Ixodes-Ixodes_scapularis-XP_002436273</t>
  </si>
  <si>
    <t>tig00000523_g1862.t1</t>
  </si>
  <si>
    <t>gi|167538650|ref|XP_001750987.1|</t>
  </si>
  <si>
    <t>Eukaryota-undef-undef-undef-Choanoflagellida-Salpingoecidae-Monosiga-Monosiga_brevicollis-XP_001750987</t>
  </si>
  <si>
    <t>tig00000737_g3814.t2</t>
  </si>
  <si>
    <t>tig00000949_g5737.t1</t>
  </si>
  <si>
    <t>gi|908411364|ref|XP_013066781.1|</t>
  </si>
  <si>
    <t>Eukaryota-Metazoa-Mollusca-Gastropoda-undef-Planorbidae-Biomphalaria-Biomphalaria_glabrata-XP_013066781</t>
  </si>
  <si>
    <t>tig00001409_g8630.t1</t>
  </si>
  <si>
    <t>gi|66805209|ref|XP_636337.1|</t>
  </si>
  <si>
    <t>Eukaryota-undef-undef-undef-Dictyosteliida-undef-Dictyostelium-Dictyostelium_discoideum-XP_636337</t>
  </si>
  <si>
    <t>tig00000157_g9605.t1</t>
  </si>
  <si>
    <t>gi|694355220|ref|XP_009358673.1|</t>
  </si>
  <si>
    <t>Eukaryota-Viridiplantae-Streptophyta-undef-Rosales-Rosaceae-Pyrus-Pyrus_x_bretschneideri-XP_009358673</t>
  </si>
  <si>
    <t>tig00020553_g10551.t1</t>
  </si>
  <si>
    <t>gi|857979276|emb|CEO94795.1|</t>
  </si>
  <si>
    <t>Eukaryota-undef-undef-undef-undef-Plasmodiophoridae-Plasmodiophora-Plasmodiophora_brassicae-CEO94795</t>
  </si>
  <si>
    <t>tig00020629_g12468.t1</t>
  </si>
  <si>
    <t>gi|1027853870|ref|WP_063748670.1|</t>
  </si>
  <si>
    <t>Bacteria-undef-Proteobacteria-Deltaproteobacteria-Myxococcales-Polyangiaceae-Chondromyces-Chondromyces_apiculatus-WP_063748670</t>
  </si>
  <si>
    <t>tig00020830_g14384.t1</t>
  </si>
  <si>
    <t>tig00020909_g15359.t1</t>
  </si>
  <si>
    <t>tig00020943_g16329.t1</t>
  </si>
  <si>
    <t>gi|1012308582|gb|AMS27001.1|</t>
  </si>
  <si>
    <t>Bacteria-undef-Bacteroidetes-undef-undef-undef-undef-Bacteroidetes_bacterium_UKL13-3-AMS27001</t>
  </si>
  <si>
    <t>tig00021036_g17296.t1</t>
  </si>
  <si>
    <t>gi|402591080|gb|EJW85010.1|</t>
  </si>
  <si>
    <t>Eukaryota-Metazoa-Nematoda-Chromadorea-Spirurida-Onchocercidae-Wuchereria-Wuchereria_bancrofti-EJW85010</t>
  </si>
  <si>
    <t>tig00021105_g18252.t1</t>
  </si>
  <si>
    <t>gi|969812155|dbj|BAU20375.1|</t>
  </si>
  <si>
    <t>Bacteria-undef-Actinobacteria-Actinobacteria-Streptosporangiales-Thermomonosporaceae-Actinomadura-Actinomadura_sp._RD001933-BAU20375</t>
  </si>
  <si>
    <t>tig00021178_g19210.t1</t>
  </si>
  <si>
    <t>tig00021318_g20180.t1</t>
  </si>
  <si>
    <t>gi|1056032038|ref|WP_067560297.1|</t>
  </si>
  <si>
    <t>Bacteria-undef-Proteobacteria-Alphaproteobacteria-Rhodospirillales-Rhodospirillaceae-Oceanibaculum-Oceanibaculum_pacificum-WP_067560297</t>
  </si>
  <si>
    <t>tig00021428_g21143.t1</t>
  </si>
  <si>
    <t>gi|90819972|gb|ABD98743.1|</t>
  </si>
  <si>
    <t>Eukaryota-Metazoa-Arthropoda-Insecta-Hemiptera-Cicadellidae-Graphocephala-Graphocephala_atropunctata-ABD98743</t>
  </si>
  <si>
    <t>tig00021525_g22122.t1</t>
  </si>
  <si>
    <t>gi|719998335|ref|XP_010255380.1|</t>
  </si>
  <si>
    <t>Eukaryota-Viridiplantae-Streptophyta-undef-Proteales-Nelumbonaceae-Nelumbo-Nelumbo_nucifera-XP_010255380</t>
  </si>
  <si>
    <t>tig00000523_g1863.t1</t>
  </si>
  <si>
    <t>gi|1007716518|ref|XP_015799891.1|</t>
  </si>
  <si>
    <t>Eukaryota-Metazoa-Chordata-Actinopteri-Cyprinodontiformes-Nothobranchiidae-Nothobranchius-Nothobranchius_furzeri-XP_015799891</t>
  </si>
  <si>
    <t>tig00000737_g3815.t1</t>
  </si>
  <si>
    <t>gi|545701515|ref|XP_005703091.1|</t>
  </si>
  <si>
    <t>Eukaryota-undef-undef-Bangiophyceae-Cyanidiales-Cyanidiaceae-Galdieria-Galdieria_sulphuraria-XP_005703091</t>
  </si>
  <si>
    <t>tig00000849_g4775.t1</t>
  </si>
  <si>
    <t>gi|923138095|ref|XP_013762512.1|</t>
  </si>
  <si>
    <t>Eukaryota-undef-undef-undef-undef-Apusomonadidae-Thecamonas-Thecamonas_trahens-XP_013762512</t>
  </si>
  <si>
    <t>tig00000133_g7661.t1</t>
  </si>
  <si>
    <t>gi|702421656|ref|XP_010066887.1|</t>
  </si>
  <si>
    <t>Eukaryota-Viridiplantae-Streptophyta-undef-Myrtales-Myrtaceae-Eucalyptus-Eucalyptus_grandis-XP_010066887</t>
  </si>
  <si>
    <t>tig00000157_g9605.t2</t>
  </si>
  <si>
    <t>tig00020723_g13429.t1</t>
  </si>
  <si>
    <t>gi|720088791|ref|XP_010244569.1|</t>
  </si>
  <si>
    <t>Eukaryota-Viridiplantae-Streptophyta-undef-Proteales-Nelumbonaceae-Nelumbo-Nelumbo_nucifera-XP_010244569</t>
  </si>
  <si>
    <t>tig00020830_g14385.t1</t>
  </si>
  <si>
    <t>gi|504982976|ref|WP_015170078.1|</t>
  </si>
  <si>
    <t>Bacteria-undef-Cyanobacteria-undef-Oscillatoriales-Coleofasciculaceae-Geitlerinema-Geitlerinema_sp._PCC_7407-WP_015170078</t>
  </si>
  <si>
    <t>tig00020909_g15360.t1</t>
  </si>
  <si>
    <t>gi|168041303|ref|XP_001773131.1|</t>
  </si>
  <si>
    <t>Eukaryota-Viridiplantae-Streptophyta-Bryopsida-Funariales-Funariaceae-Physcomitrella-Physcomitrella_patens-XP_001773131</t>
  </si>
  <si>
    <t>tig00020943_g16330.t1</t>
  </si>
  <si>
    <t>gi|966703909|gb|KTG36150.1|</t>
  </si>
  <si>
    <t>Eukaryota-Metazoa-Chordata-Actinopteri-Cypriniformes-Cyprinidae-Cyprinus-Cyprinus_carpio-KTG36150</t>
  </si>
  <si>
    <t>tig00021036_g17297.t1</t>
  </si>
  <si>
    <t>gi|504950558|ref|WP_015137660.1|</t>
  </si>
  <si>
    <t>Bacteria-undef-Cyanobacteria-undef-Nostocales-Nostocaceae-Nostoc-Nostoc_sp._PCC_7524-WP_015137660</t>
  </si>
  <si>
    <t>tig00021428_g21144.t1</t>
  </si>
  <si>
    <t>gi|443692774|gb|ELT94295.1|</t>
  </si>
  <si>
    <t>Eukaryota-Metazoa-Annelida-Polychaeta-Capitellida-Capitellidae-Capitella-Capitella_teleta-ELT94295</t>
  </si>
  <si>
    <t>tig00021525_g22123.t1</t>
  </si>
  <si>
    <t>gi|406908122|gb|EKD48729.1|</t>
  </si>
  <si>
    <t>Bacteria-undef-undef-undef-undef-undef-undef-uncultured_bacterium-EKD48729</t>
  </si>
  <si>
    <t>tig00000317_g24042.t1</t>
  </si>
  <si>
    <t>gi|1004147443|gb|KXZ55417.1|</t>
  </si>
  <si>
    <t>Eukaryota-Viridiplantae-Chlorophyta-Chlorophyceae-Chlamydomonadales-Volvocaceae-Gonium-Gonium_pectorale-KXZ55417</t>
  </si>
  <si>
    <t>tig00000655_g2838.t1</t>
  </si>
  <si>
    <t>gi|673024672|ref|XP_008866297.1|</t>
  </si>
  <si>
    <t>Eukaryota-undef-undef-Oomycetes-Saprolegniales-Saprolegniaceae-Aphanomyces-Aphanomyces_invadans-XP_008866297</t>
  </si>
  <si>
    <t>tig00000737_g3816.t1</t>
  </si>
  <si>
    <t>gi|999978014|gb|KXJ17188.1|</t>
  </si>
  <si>
    <t>Eukaryota-Metazoa-Cnidaria-Anthozoa-Actiniaria-Aiptasiidae-Exaiptasia-Exaiptasia_pallida-KXJ17188</t>
  </si>
  <si>
    <t>tig00000133_g7662.t1</t>
  </si>
  <si>
    <t>gi|916947995|ref|WP_051554707.1|</t>
  </si>
  <si>
    <t>Bacteria-undef-Bacteroidetes-Flavobacteriia-Flavobacteriales-Flavobacteriaceae-Maribacter-Maribacter_antarcticus-WP_051554707</t>
  </si>
  <si>
    <t>tig00001409_g8632.t1</t>
  </si>
  <si>
    <t>tig00000157_g9606.t1</t>
  </si>
  <si>
    <t>gi|908623014|ref|WP_049767114.1|</t>
  </si>
  <si>
    <t>Bacteria-undef-Chlamydiae-Chlamydiia-Parachlamydiales-Waddliaceae-Waddlia-Waddlia_chondrophila-WP_049767114</t>
  </si>
  <si>
    <t>tig00020629_g12470.t1</t>
  </si>
  <si>
    <t>gi|575476392|ref|XP_006677490.1|</t>
  </si>
  <si>
    <t>Eukaryota-Fungi-Chytridiomycota-Chytridiomycetes-Rhizophydiales-undef-Batrachochytrium-Batrachochytrium_dendrobatidis-XP_006677490</t>
  </si>
  <si>
    <t>tig00020830_g14386.t1</t>
  </si>
  <si>
    <t>gi|326490632|dbj|BAJ89983.1|</t>
  </si>
  <si>
    <t>Eukaryota-Viridiplantae-Streptophyta-Liliopsida-Poales-Poaceae-Hordeum-Hordeum_vulgare-BAJ89983</t>
  </si>
  <si>
    <t>tig00020909_g15361.t1</t>
  </si>
  <si>
    <t>gi|299472140|emb|CBN77125.1|</t>
  </si>
  <si>
    <t>Eukaryota-undef-Phaeophyceae-undef-Ectocarpales-Ectocarpaceae-Ectocarpus-Ectocarpus_siliculosus-CBN77125</t>
  </si>
  <si>
    <t>tig00021036_g17298.t1</t>
  </si>
  <si>
    <t>gi|852263463|ref|WP_048326827.1|</t>
  </si>
  <si>
    <t>Bacteria-undef-Cyanobacteria-undef-Chroococcales-Aphanothecaceae-Crocosphaera-Crocosphaera_watsonii-WP_048326827</t>
  </si>
  <si>
    <t>tig00021105_g18254.t1</t>
  </si>
  <si>
    <t>gi|641791954|ref|XP_005308107.2|</t>
  </si>
  <si>
    <t>Eukaryota-Metazoa-Chordata-undef-Testudines-Emydidae-Chrysemys-Chrysemys_picta-XP_005308107</t>
  </si>
  <si>
    <t>tig00021318_g20182.t1</t>
  </si>
  <si>
    <t>tig00021428_g21145.t1</t>
  </si>
  <si>
    <t>gi|675209823|ref|XP_008913796.1|</t>
  </si>
  <si>
    <t>Eukaryota-undef-undef-Oomycetes-Peronosporales-undef-Phytophthora-Phytophthora_parasitica-XP_008913796</t>
  </si>
  <si>
    <t>tig00000317_g24043.t1</t>
  </si>
  <si>
    <t>tig00000523_g1865.t1</t>
  </si>
  <si>
    <t>gi|1035908972|gb|OAY38567.1|</t>
  </si>
  <si>
    <t>Eukaryota-Viridiplantae-Streptophyta-undef-Malpighiales-Euphorbiaceae-Manihot-Manihot_esculenta-OAY38567</t>
  </si>
  <si>
    <t>tig00000655_g2839.t1</t>
  </si>
  <si>
    <t>gi|545373962|ref|XP_005651294.1|</t>
  </si>
  <si>
    <t>Eukaryota-Viridiplantae-Chlorophyta-Trebouxiophyceae-undef-Coccomyxaceae-Coccomyxa-Coccomyxa_subellipsoidea-XP_005651294</t>
  </si>
  <si>
    <t>tig00000737_g3817.t1</t>
  </si>
  <si>
    <t>gi|545705700|ref|XP_005705169.1|</t>
  </si>
  <si>
    <t>Eukaryota-undef-undef-Bangiophyceae-Cyanidiales-Cyanidiaceae-Galdieria-Galdieria_sulphuraria-XP_005705169</t>
  </si>
  <si>
    <t>tig00000849_g4777.t1</t>
  </si>
  <si>
    <t>gi|516326610|ref|WP_017717269.1|</t>
  </si>
  <si>
    <t>Bacteria-undef-Cyanobacteria-undef-Oscillatoriales-Oscillatoriaceae-Oscillatoria-Oscillatoria_sp._PCC_10802-WP_017717269</t>
  </si>
  <si>
    <t>tig00000949_g5740.t1</t>
  </si>
  <si>
    <t>gi|545709723|ref|XP_005707171.1|</t>
  </si>
  <si>
    <t>Eukaryota-undef-undef-Bangiophyceae-Cyanidiales-Cyanidiaceae-Galdieria-Galdieria_sulphuraria-XP_005707171</t>
  </si>
  <si>
    <t>tig00001409_g8633.t1</t>
  </si>
  <si>
    <t>gi|1053974437|ref|WP_066118363.1|</t>
  </si>
  <si>
    <t>Bacteria-undef-Cyanobacteria-undef-Chroococcales-Chroococcaceae-Geminocystis-Geminocystis_sp._NIES-3709-WP_066118363</t>
  </si>
  <si>
    <t>tig00000157_g9607.t1</t>
  </si>
  <si>
    <t>gi|470434800|ref|XP_004338718.1|</t>
  </si>
  <si>
    <t>Eukaryota-undef-undef-undef-Longamoebia-Acanthamoebidae-Acanthamoeba-Acanthamoeba_castellanii-XP_004338718</t>
  </si>
  <si>
    <t>tig00020553_g10554.t1</t>
  </si>
  <si>
    <t>gi|1022847906|ref|XP_016273642.1|</t>
  </si>
  <si>
    <t>Eukaryota-Fungi-Basidiomycota-Microbotryomycetes-Sporidiobolales-Sporidiobolaceae-Rhodotorula-Rhodotorula_toruloides-XP_016273642</t>
  </si>
  <si>
    <t>tig00020567_g11514.t1</t>
  </si>
  <si>
    <t>tig00020723_g13431.t1</t>
  </si>
  <si>
    <t>gi|301121498|ref|XP_002908476.1|</t>
  </si>
  <si>
    <t>Eukaryota-undef-undef-Oomycetes-Peronosporales-undef-Phytophthora-Phytophthora_infestans-XP_002908476</t>
  </si>
  <si>
    <t>tig00020830_g14387.t1</t>
  </si>
  <si>
    <t>gi|659100049|ref|XP_008450903.1|</t>
  </si>
  <si>
    <t>Eukaryota-Viridiplantae-Streptophyta-undef-Cucurbitales-Cucurbitaceae-Cucumis-Cucumis_melo-XP_008450903</t>
  </si>
  <si>
    <t>tig00020943_g16332.t1</t>
  </si>
  <si>
    <t>gi|873230051|emb|CEM11682.1|</t>
  </si>
  <si>
    <t>Eukaryota-undef-Chromerida-undef-undef-undef-Vitrella-Vitrella_brassicaformis-CEM11682</t>
  </si>
  <si>
    <t>tig00021105_g18254.t2</t>
  </si>
  <si>
    <t>tig00021318_g20183.t1</t>
  </si>
  <si>
    <t>gi|545708486|ref|XP_005706555.1|</t>
  </si>
  <si>
    <t>Eukaryota-undef-undef-Bangiophyceae-Cyanidiales-Cyanidiaceae-Galdieria-Galdieria_sulphuraria-XP_005706555</t>
  </si>
  <si>
    <t>tig00021428_g21146.t1</t>
  </si>
  <si>
    <t>gi|971509458|dbj|GAQ88752.1|</t>
  </si>
  <si>
    <t>Eukaryota-Viridiplantae-Streptophyta-Klebsormidiophyceae-Klebsormidiales-Klebsormidiaceae-Klebsormidium-Klebsormidium_flaccidum-GAQ88752</t>
  </si>
  <si>
    <t>tig00021525_g22125.t1</t>
  </si>
  <si>
    <t>gi|168063801|ref|XP_001783857.1|</t>
  </si>
  <si>
    <t>Eukaryota-Viridiplantae-Streptophyta-Bryopsida-Funariales-Funariaceae-Physcomitrella-Physcomitrella_patens-XP_001783857</t>
  </si>
  <si>
    <t>tig00000317_g24044.t1</t>
  </si>
  <si>
    <t>tig00000737_g3818.t1</t>
  </si>
  <si>
    <t>gi|240256220|ref|NP_195415.6|</t>
  </si>
  <si>
    <t>Eukaryota-Viridiplantae-Streptophyta-undef-Brassicales-Brassicaceae-Arabidopsis-Arabidopsis_thaliana-NP_195415</t>
  </si>
  <si>
    <t>tig00000849_g4778.t1</t>
  </si>
  <si>
    <t>gi|470323151|ref|XP_004349423.1|</t>
  </si>
  <si>
    <t>Eukaryota-undef-undef-Ichthyosporea-undef-undef-Capsaspora-Capsaspora_owczarzaki-XP_004349423</t>
  </si>
  <si>
    <t>tig00000949_g5741.t1</t>
  </si>
  <si>
    <t>tig00001057_g6696.t1</t>
  </si>
  <si>
    <t>gi|916754386|ref|WP_051361442.1|</t>
  </si>
  <si>
    <t>Bacteria-undef-Proteobacteria-Deltaproteobacteria-Desulfuromonadales-Desulfuromonadaceae-Desulfuromonas-Desulfuromonas_sp._TF-WP_051361442</t>
  </si>
  <si>
    <t>tig00000157_g9608.t1</t>
  </si>
  <si>
    <t>gi|857976953|emb|CEO97061.1|</t>
  </si>
  <si>
    <t>Eukaryota-undef-undef-undef-undef-Plasmodiophoridae-Plasmodiophora-Plasmodiophora_brassicae-CEO97061</t>
  </si>
  <si>
    <t>tig00020553_g10555.t1</t>
  </si>
  <si>
    <t>gi|502718718|ref|WP_012953702.1|</t>
  </si>
  <si>
    <t>Bacteria-undef-Cyanobacteria-undef-Chroococcales-Aphanothecaceae-Candidatus Atelocyanobacterium-Candidatus_Atelocyanobacterium_thalassa-WP_012953702</t>
  </si>
  <si>
    <t>tig00020629_g12472.t1</t>
  </si>
  <si>
    <t>gi|488824539|ref|WP_002736945.1|</t>
  </si>
  <si>
    <t>Bacteria-undef-Spirochaetes-Spirochaetia-undef-Leptospiraceae-Leptospira-Leptospira_borgpetersenii-WP_002736945</t>
  </si>
  <si>
    <t>tig00020723_g13432.t1</t>
  </si>
  <si>
    <t>tig00020830_g14388.t1</t>
  </si>
  <si>
    <t>gi|971506198|dbj|GAQ92007.1|</t>
  </si>
  <si>
    <t>Eukaryota-Viridiplantae-Streptophyta-Klebsormidiophyceae-Klebsormidiales-Klebsormidiaceae-Klebsormidium-Klebsormidium_flaccidum-GAQ92007</t>
  </si>
  <si>
    <t>tig00020909_g15363.t1</t>
  </si>
  <si>
    <t>gi|156371332|ref|XP_001628718.1|</t>
  </si>
  <si>
    <t>Eukaryota-Metazoa-Cnidaria-Anthozoa-Actiniaria-Edwardsiidae-Nematostella-Nematostella_vectensis-XP_001628718</t>
  </si>
  <si>
    <t>tig00020943_g16333.t1</t>
  </si>
  <si>
    <t>gi|156398337|ref|XP_001638145.1|</t>
  </si>
  <si>
    <t>Eukaryota-Metazoa-Cnidaria-Anthozoa-Actiniaria-Edwardsiidae-Nematostella-Nematostella_vectensis-XP_001638145</t>
  </si>
  <si>
    <t>tig00021428_g21147.t1</t>
  </si>
  <si>
    <t>gi|871253509|ref|XP_012941746.1|</t>
  </si>
  <si>
    <t>Eukaryota-Metazoa-Mollusca-Gastropoda-undef-Aplysiidae-Aplysia-Aplysia_californica-XP_012941746</t>
  </si>
  <si>
    <t>tig00021525_g22126.t1</t>
  </si>
  <si>
    <t>gi|111226414|ref|XP_637238.2|</t>
  </si>
  <si>
    <t>Eukaryota-undef-undef-undef-Dictyosteliida-undef-Dictyostelium-Dictyostelium_discoideum-XP_637238</t>
  </si>
  <si>
    <t>tig00000317_g24045.t1</t>
  </si>
  <si>
    <t>tig00000523_g1867.t1</t>
  </si>
  <si>
    <t>gi|157168260|gb|ABV25604.1|</t>
  </si>
  <si>
    <t>Eukaryota-undef-undef-undef-Prymnesiales-Prymnesiaceae-Prymnesium-Prymnesium_parvum-ABV25604</t>
  </si>
  <si>
    <t>tig00000655_g2841.t1</t>
  </si>
  <si>
    <t>tig00000737_g3819.t1</t>
  </si>
  <si>
    <t>tig00000949_g5742.t1</t>
  </si>
  <si>
    <t>gi|1027013754|ref|XP_016605372.1|</t>
  </si>
  <si>
    <t>Eukaryota-Fungi-Chytridiomycota-Chytridiomycetes-Spizellomycetales-Spizellomycetaceae-Spizellomyces-Spizellomyces_punctatus-XP_016605372</t>
  </si>
  <si>
    <t>tig00001413_g8635.t1</t>
  </si>
  <si>
    <t>gi|913451259|ref|WP_050430668.1|</t>
  </si>
  <si>
    <t>Bacteria-undef-Proteobacteria-Deltaproteobacteria-Myxococcales-Polyangiaceae-Chondromyces-Chondromyces_crocatus-WP_050430668</t>
  </si>
  <si>
    <t>tig00000157_g9609.t1</t>
  </si>
  <si>
    <t>gi|1005342251|ref|WP_061623143.1|</t>
  </si>
  <si>
    <t>Bacteria-undef-Proteobacteria-Deltaproteobacteria-Myxococcales-Polyangiaceae-Sorangium-Sorangium_cellulosum-WP_061623143</t>
  </si>
  <si>
    <t>tig00020723_g13433.t1</t>
  </si>
  <si>
    <t>gi|470364755|ref|XP_004365941.1|</t>
  </si>
  <si>
    <t>Eukaryota-undef-undef-Ichthyosporea-undef-undef-Capsaspora-Capsaspora_owczarzaki-XP_004365941</t>
  </si>
  <si>
    <t>tig00020909_g15364.t1</t>
  </si>
  <si>
    <t>gi|1022630841|ref|XP_016224693.1|</t>
  </si>
  <si>
    <t>Eukaryota-Fungi-Ascomycota-Eurotiomycetes-Chaetothyriales-Herpotrichiellaceae-Exophiala-Exophiala_mesophila-XP_016224693</t>
  </si>
  <si>
    <t>tig00020943_g16334.t1</t>
  </si>
  <si>
    <t>gi|971519547|dbj|GAQ78711.1|</t>
  </si>
  <si>
    <t>Eukaryota-Viridiplantae-Streptophyta-Klebsormidiophyceae-Klebsormidiales-Klebsormidiaceae-Klebsormidium-Klebsormidium_flaccidum-GAQ78711</t>
  </si>
  <si>
    <t>tig00021428_g21148.t1</t>
  </si>
  <si>
    <t>gi|873230823|emb|CEM09983.1|</t>
  </si>
  <si>
    <t>Eukaryota-undef-Chromerida-undef-undef-undef-Vitrella-Vitrella_brassicaformis-CEM09983</t>
  </si>
  <si>
    <t>tig00021525_g22127.t1</t>
  </si>
  <si>
    <t>tig00000448_g898.t1</t>
  </si>
  <si>
    <t>gi|1013943015|gb|KYQ96696.1|</t>
  </si>
  <si>
    <t>Eukaryota-undef-undef-undef-Dictyosteliida-undef-Dictyostelium-Dictyostelium_lacteum-KYQ96696</t>
  </si>
  <si>
    <t>tig00000655_g2842.t1</t>
  </si>
  <si>
    <t>gi|302829883|ref|XP_002946508.1|</t>
  </si>
  <si>
    <t>Eukaryota-Viridiplantae-Chlorophyta-Chlorophyceae-Chlamydomonadales-Volvocaceae-Volvox-Volvox_carteri-XP_002946508</t>
  </si>
  <si>
    <t>tig00000737_g3820.t1</t>
  </si>
  <si>
    <t>gi|857973157|emb|CEP00438.1|</t>
  </si>
  <si>
    <t>Eukaryota-undef-undef-undef-undef-Plasmodiophoridae-Plasmodiophora-Plasmodiophora_brassicae-CEP00438</t>
  </si>
  <si>
    <t>tig00000849_g4780.t1</t>
  </si>
  <si>
    <t>tig00001057_g6698.t1</t>
  </si>
  <si>
    <t>gi|593696109|ref|XP_007148553.1|</t>
  </si>
  <si>
    <t>Eukaryota-Viridiplantae-Streptophyta-undef-Fabales-Fabaceae-Phaseolus-Phaseolus_vulgaris-XP_007148553</t>
  </si>
  <si>
    <t>tig00001413_g8636.t1</t>
  </si>
  <si>
    <t>tig00000157_g9610.t1</t>
  </si>
  <si>
    <t>gi|443700007|gb|ELT99192.1|</t>
  </si>
  <si>
    <t>Eukaryota-Metazoa-Annelida-Polychaeta-Capitellida-Capitellidae-Capitella-Capitella_teleta-ELT99192</t>
  </si>
  <si>
    <t>tig00020553_g10557.t1</t>
  </si>
  <si>
    <t>gi|1004139280|gb|KXZ47287.1|</t>
  </si>
  <si>
    <t>Eukaryota-Viridiplantae-Chlorophyta-Chlorophyceae-Chlamydomonadales-Volvocaceae-Gonium-Gonium_pectorale-KXZ47287</t>
  </si>
  <si>
    <t>tig00020723_g13434.t1</t>
  </si>
  <si>
    <t>gi|908378509|ref|WP_049749694.1|</t>
  </si>
  <si>
    <t>Bacteria-undef-Cyanobacteria-undef-Synechococcales-Synechococcaceae-Synechococcus-Synechococcus_sp._JA-3-3Ab-WP_049749694</t>
  </si>
  <si>
    <t>tig00020909_g15365.t1</t>
  </si>
  <si>
    <t>gi|308814236|ref|XP_003084423.1|</t>
  </si>
  <si>
    <t>Eukaryota-Viridiplantae-Chlorophyta-Mamiellophyceae-Mamiellales-Bathycoccaceae-Ostreococcus-Ostreococcus_tauri-XP_003084423</t>
  </si>
  <si>
    <t>tig00020943_g16335.t1</t>
  </si>
  <si>
    <t>gi|1011348378|ref|WP_062262253.1|</t>
  </si>
  <si>
    <t>Bacteria-undef-Proteobacteria-Gammaproteobacteria-Oceanospirillales-Hahellaceae-Endozoicomonas-Endozoicomonas_arenosclerae-WP_062262253</t>
  </si>
  <si>
    <t>tig00021428_g21149.t1</t>
  </si>
  <si>
    <t>gi|971512521|dbj|GAQ85699.1|</t>
  </si>
  <si>
    <t>Eukaryota-Viridiplantae-Streptophyta-Klebsormidiophyceae-Klebsormidiales-Klebsormidiaceae-Klebsormidium-Klebsormidium_flaccidum-GAQ85699</t>
  </si>
  <si>
    <t>tig00021525_g22128.t1</t>
  </si>
  <si>
    <t>tig00000057_g89.t1</t>
  </si>
  <si>
    <t>gi|281209456|gb|EFA83624.1|</t>
  </si>
  <si>
    <t>Eukaryota-undef-undef-undef-Dictyosteliida-undef-Polysphondylium-Polysphondylium_pallidum-EFA83624</t>
  </si>
  <si>
    <t>tig00000455_g1052.t1</t>
  </si>
  <si>
    <t>gi|1021057716|emb|SAM06275.1|</t>
  </si>
  <si>
    <t>Eukaryota-Fungi-Mucoromycota-undef-Mucorales-Cunninghamellaceae-Absidia-Absidia_glauca-SAM06275</t>
  </si>
  <si>
    <t>tig00000857_g4930.t1</t>
  </si>
  <si>
    <t>gi|971073529|ref|WP_058883716.1|</t>
  </si>
  <si>
    <t>Bacteria-undef-Cyanobacteria-undef-Oscillatoriales-undef-undef-Oscillatoriales_cyanobacterium_MTP1-WP_058883716</t>
  </si>
  <si>
    <t>tig00001086_g6857.t1</t>
  </si>
  <si>
    <t>gi|545705559|ref|XP_005705099.1|</t>
  </si>
  <si>
    <t>Eukaryota-undef-undef-Bangiophyceae-Cyanidiales-Cyanidiaceae-Galdieria-Galdieria_sulphuraria-XP_005705099</t>
  </si>
  <si>
    <t>tig00020675_g12633.t1</t>
  </si>
  <si>
    <t>tig00020848_g14549.t1</t>
  </si>
  <si>
    <t>gi|552937677|gb|ESA20820.1|</t>
  </si>
  <si>
    <t>Eukaryota-Fungi-Mucoromycota-Glomeromycetes-Glomerales-Glomeraceae-Rhizophagus-Rhizophagus_irregularis-ESA20820</t>
  </si>
  <si>
    <t>tig00000042_g15521.t1</t>
  </si>
  <si>
    <t>tig00021116_g18416.t1</t>
  </si>
  <si>
    <t>gi|524098293|emb|CCY75446.1|</t>
  </si>
  <si>
    <t>Bacteria-undef-Spirochaetes-Spirochaetia-Brachyspirales-Brachyspiraceae-Brachyspira-Brachyspira_sp._CAG:700-CCY75446</t>
  </si>
  <si>
    <t>tig00021234_g19374.t1</t>
  </si>
  <si>
    <t>tig00021537_g22280.t1</t>
  </si>
  <si>
    <t>gi|778689323|ref|XP_011652939.1|</t>
  </si>
  <si>
    <t>Eukaryota-Viridiplantae-Streptophyta-undef-Cucurbitales-Cucurbitaceae-Cucumis-Cucumis_sativus-XP_011652939</t>
  </si>
  <si>
    <t>tig00000342_g24196.t1</t>
  </si>
  <si>
    <t>gi|922444785|ref|XP_013626632.1|</t>
  </si>
  <si>
    <t>Eukaryota-Viridiplantae-Streptophyta-undef-Brassicales-Brassicaceae-Brassica-Brassica_oleracea-XP_013626632</t>
  </si>
  <si>
    <t>tig00000448_g899.t1</t>
  </si>
  <si>
    <t>gi|676384401|ref|XP_009035479.1|</t>
  </si>
  <si>
    <t>Eukaryota-undef-undef-Pelagophyceae-Pelagomonadales-undef-Aureococcus-Aureococcus_anophagefferens-XP_009035479</t>
  </si>
  <si>
    <t>tig00000655_g2843.t1</t>
  </si>
  <si>
    <t>tig00000737_g3821.t1</t>
  </si>
  <si>
    <t>gi|873235866|emb|CEL99774.1|</t>
  </si>
  <si>
    <t>Eukaryota-undef-Chromerida-undef-undef-undef-Vitrella-Vitrella_brassicaformis-CEL99774</t>
  </si>
  <si>
    <t>tig00000849_g4781.t1</t>
  </si>
  <si>
    <t>gi|857972298|emb|CEP01335.1|</t>
  </si>
  <si>
    <t>Eukaryota-undef-undef-undef-undef-Plasmodiophoridae-Plasmodiophora-Plasmodiophora_brassicae-CEP01335</t>
  </si>
  <si>
    <t>tig00000949_g5744.t1</t>
  </si>
  <si>
    <t>gi|678329693|emb|CDW79521.1|</t>
  </si>
  <si>
    <t>Eukaryota-undef-undef-Spirotrichea-Sporadotrichida-Oxytrichidae-Stylonychia-Stylonychia_lemnae-CDW79521</t>
  </si>
  <si>
    <t>tig00020553_g10558.t1</t>
  </si>
  <si>
    <t>gi|926783340|ref|XP_013900144.1|</t>
  </si>
  <si>
    <t>Eukaryota-Viridiplantae-Chlorophyta-Chlorophyceae-Sphaeropleales-Selenastraceae-Monoraphidium-Monoraphidium_neglectum-XP_013900144</t>
  </si>
  <si>
    <t>tig00020909_g15366.t1</t>
  </si>
  <si>
    <t>gi|695110317|gb|KGK36898.1|</t>
  </si>
  <si>
    <t>Eukaryota-Fungi-Ascomycota-Saccharomycetes-Saccharomycetales-Pichiaceae-Pichia-Pichia_kudriavzevii-KGK36898</t>
  </si>
  <si>
    <t>tig00021179_g19217.t1</t>
  </si>
  <si>
    <t>gi|901816584|gb|KMZ70813.1|</t>
  </si>
  <si>
    <t>Eukaryota-Viridiplantae-Streptophyta-Liliopsida-Alismatales-Zosteraceae-Zostera-Zostera_marina-KMZ70813</t>
  </si>
  <si>
    <t>tig00021318_g20187.t1</t>
  </si>
  <si>
    <t>gi|831753211|ref|XP_012747746.1|</t>
  </si>
  <si>
    <t>Eukaryota-undef-undef-undef-Dictyosteliida-undef-Acytostelium-Acytostelium_subglobosum-XP_012747746</t>
  </si>
  <si>
    <t>tig00021428_g21150.t1</t>
  </si>
  <si>
    <t>gi|661889879|emb|CDP06599.1|</t>
  </si>
  <si>
    <t>Eukaryota-Viridiplantae-Streptophyta-undef-Gentianales-Rubiaceae-Coffea-Coffea_canephora-CDP06599</t>
  </si>
  <si>
    <t>tig00000523_g1870.t1</t>
  </si>
  <si>
    <t>gi|673049639|ref|XP_008878780.1|</t>
  </si>
  <si>
    <t>Eukaryota-undef-undef-Oomycetes-Saprolegniales-Saprolegniaceae-Aphanomyces-Aphanomyces_invadans-XP_008878780</t>
  </si>
  <si>
    <t>tig00000655_g2844.t1</t>
  </si>
  <si>
    <t>gi|501400132|ref|WP_012431698.1|</t>
  </si>
  <si>
    <t>Bacteria-undef-Proteobacteria-Betaproteobacteria-Burkholderiales-Burkholderiaceae-Paraburkholderia-Paraburkholderia_phytofirmans-WP_012431698</t>
  </si>
  <si>
    <t>tig00000949_g5745.t1</t>
  </si>
  <si>
    <t>tig00001057_g6700.t1</t>
  </si>
  <si>
    <t>gi|961140492|ref|XP_014789270.1|</t>
  </si>
  <si>
    <t>Eukaryota-Metazoa-Mollusca-Cephalopoda-Octopoda-Octopodidae-Octopus-Octopus_bimaculoides-XP_014789270</t>
  </si>
  <si>
    <t>tig00000142_g8638.t1</t>
  </si>
  <si>
    <t>gi|685342390|ref|XP_009107750.1|</t>
  </si>
  <si>
    <t>Eukaryota-Viridiplantae-Streptophyta-undef-Brassicales-Brassicaceae-Brassica-Brassica_rapa-XP_009107750</t>
  </si>
  <si>
    <t>tig00020553_g10559.t1</t>
  </si>
  <si>
    <t>gi|954363407|gb|KRY30227.1|</t>
  </si>
  <si>
    <t>Eukaryota-Metazoa-Nematoda-Enoplea-Trichocephalida-Trichinellidae-Trichinella-Trichinella_spiralis-KRY30227</t>
  </si>
  <si>
    <t>tig00020629_g12476.t1</t>
  </si>
  <si>
    <t>gi|300336825|emb|CBN55148.1|</t>
  </si>
  <si>
    <t>Bacteria-undef-Cyanobacteria-undef-Oscillatoriales-Microcoleaceae-Kamptonema-[Oscillatoria]_sp._PCC_6506-CBN55148</t>
  </si>
  <si>
    <t>tig00020723_g13436.t1</t>
  </si>
  <si>
    <t>gi|1013935907|gb|KYQ89607.1|</t>
  </si>
  <si>
    <t>Eukaryota-undef-undef-undef-Dictyosteliida-undef-Dictyostelium-Dictyostelium_lacteum-KYQ89607</t>
  </si>
  <si>
    <t>tig00020830_g14392.t1</t>
  </si>
  <si>
    <t>gi|813218518|ref|XP_012210637.1|</t>
  </si>
  <si>
    <t>Eukaryota-undef-undef-Oomycetes-Saprolegniales-Saprolegniaceae-Saprolegnia-Saprolegnia_parasitica-XP_012210637</t>
  </si>
  <si>
    <t>tig00020909_g15367.t1</t>
  </si>
  <si>
    <t>gi|971075876|ref|WP_058885994.1|</t>
  </si>
  <si>
    <t>Bacteria-undef-Bacteroidetes-Flavobacteriia-Flavobacteriales-Flavobacteriaceae-Tenacibaculum-Tenacibaculum_dicentrarchi-WP_058885994</t>
  </si>
  <si>
    <t>tig00020943_g16337.t1</t>
  </si>
  <si>
    <t>tig00021179_g19218.t1</t>
  </si>
  <si>
    <t>gi|873238753|emb|CEL95532.1|</t>
  </si>
  <si>
    <t>Eukaryota-undef-Chromerida-undef-undef-undef-Vitrella-Vitrella_brassicaformis-CEL95532</t>
  </si>
  <si>
    <t>tig00021318_g20188.t1</t>
  </si>
  <si>
    <t>gi|857977661|emb|CEO96210.1|</t>
  </si>
  <si>
    <t>Eukaryota-undef-undef-undef-undef-Plasmodiophoridae-Plasmodiophora-Plasmodiophora_brassicae-CEO96210</t>
  </si>
  <si>
    <t>tig00000448_g901.t1</t>
  </si>
  <si>
    <t>gi|302817778|ref|XP_002990564.1|</t>
  </si>
  <si>
    <t>Eukaryota-Viridiplantae-Streptophyta-Lycopodiopsida-Selaginellales-Selaginellaceae-Selaginella-Selaginella_moellendorffii-XP_002990564</t>
  </si>
  <si>
    <t>tig00000655_g2845.t1</t>
  </si>
  <si>
    <t>gi|754972637|ref|WP_042328467.1|</t>
  </si>
  <si>
    <t>Bacteria-undef-Proteobacteria-Betaproteobacteria-Burkholderiales-Burkholderiaceae-Paraburkholderia-Paraburkholderia_ginsengisoli-WP_042328467</t>
  </si>
  <si>
    <t>tig00000849_g4783.t1</t>
  </si>
  <si>
    <t>tig00000949_g5746.t1</t>
  </si>
  <si>
    <t>gi|1001618238|gb|KXS21977.1|</t>
  </si>
  <si>
    <t>Eukaryota-Fungi-Chytridiomycota-Monoblepharidomycetes-Monoblepharidales-Gonapodyaceae-Gonapodya-Gonapodya_prolifera-KXS21977</t>
  </si>
  <si>
    <t>tig00000133_g7667.t1</t>
  </si>
  <si>
    <t>tig00000142_g8639.t1</t>
  </si>
  <si>
    <t>gi|848858911|ref|XP_012830368.1|</t>
  </si>
  <si>
    <t>Eukaryota-Viridiplantae-Streptophyta-undef-Lamiales-Phrymaceae-Erythranthe-Erythranthe_guttata-XP_012830368</t>
  </si>
  <si>
    <t>tig00020553_g10560.t1</t>
  </si>
  <si>
    <t>gi|935659933|ref|WP_054493110.1|</t>
  </si>
  <si>
    <t>Bacteria-undef-Chloroflexi-Ardenticatenia-Ardenticatenales-Ardenticatenaceae-Ardenticatena-Ardenticatena_maritima-WP_054493110</t>
  </si>
  <si>
    <t>tig00020567_g11520.t1</t>
  </si>
  <si>
    <t>tig00020723_g13437.t1</t>
  </si>
  <si>
    <t>gi|195148887|ref|XP_002015394.1|</t>
  </si>
  <si>
    <t>Eukaryota-Metazoa-Arthropoda-Insecta-Diptera-Drosophilidae-Drosophila-Drosophila_persimilis-XP_002015394</t>
  </si>
  <si>
    <t>tig00020830_g14393.t1</t>
  </si>
  <si>
    <t>tig00020909_g15368.t1</t>
  </si>
  <si>
    <t>tig00020943_g16338.t1</t>
  </si>
  <si>
    <t>gi|972983262|ref|XP_015207862.1|</t>
  </si>
  <si>
    <t>Eukaryota-Metazoa-Chordata-Actinopteri-Semionotiformes-Lepisosteidae-Lepisosteus-Lepisosteus_oculatus-XP_015207862</t>
  </si>
  <si>
    <t>tig00021682_g23092.t1</t>
  </si>
  <si>
    <t>tig00000448_g902.t1</t>
  </si>
  <si>
    <t>gi|759795744|ref|WP_043502159.1|</t>
  </si>
  <si>
    <t>Bacteria-undef-Actinobacteria-Actinobacteria-Streptomycetales-Streptomycetaceae-Streptomyces-Streptomyces_glaucescens-WP_043502159</t>
  </si>
  <si>
    <t>tig00000741_g3824.t1</t>
  </si>
  <si>
    <t>tig00001065_g6702.t1</t>
  </si>
  <si>
    <t>gi|1041166848|emb|CUS02881.2|</t>
  </si>
  <si>
    <t>Bacteria-undef-Chloroflexi-Ardenticatenia-Ardenticatenales-Ardenticatenaceae-Ardenticatena-undef-CUS02881</t>
  </si>
  <si>
    <t>tig00000142_g8640.t1</t>
  </si>
  <si>
    <t>tig00000157_g9614.t1</t>
  </si>
  <si>
    <t>tig00020553_g10561.t1</t>
  </si>
  <si>
    <t>gi|971506859|dbj|GAQ91347.1|</t>
  </si>
  <si>
    <t>Eukaryota-Viridiplantae-Streptophyta-Klebsormidiophyceae-Klebsormidiales-Klebsormidiaceae-Klebsormidium-Klebsormidium_flaccidum-GAQ91347</t>
  </si>
  <si>
    <t>tig00020629_g12478.t1</t>
  </si>
  <si>
    <t>tig00020723_g13438.t1</t>
  </si>
  <si>
    <t>gi|302806810|ref|XP_002985136.1|</t>
  </si>
  <si>
    <t>Eukaryota-Viridiplantae-Streptophyta-Lycopodiopsida-Selaginellales-Selaginellaceae-Selaginella-Selaginella_moellendorffii-XP_002985136</t>
  </si>
  <si>
    <t>tig00020909_g15369.t1</t>
  </si>
  <si>
    <t>gi|1013935756|gb|KYQ89458.1|</t>
  </si>
  <si>
    <t>Eukaryota-undef-undef-undef-Dictyosteliida-undef-Dictyostelium-Dictyostelium_lacteum-KYQ89458</t>
  </si>
  <si>
    <t>tig00020943_g16339.t1</t>
  </si>
  <si>
    <t>tig00021105_g18261.t1</t>
  </si>
  <si>
    <t>tig00021318_g20190.t1</t>
  </si>
  <si>
    <t>gi|212530774|ref|XP_002145544.1|</t>
  </si>
  <si>
    <t>Eukaryota-Fungi-Ascomycota-Eurotiomycetes-Eurotiales-Trichocomaceae-Talaromyces-Talaromyces_marneffei-XP_002145544</t>
  </si>
  <si>
    <t>tig00021682_g23093.t1</t>
  </si>
  <si>
    <t>gi|1021068916|emb|SAL95061.1|</t>
  </si>
  <si>
    <t>Eukaryota-Fungi-Mucoromycota-undef-Mucorales-Cunninghamellaceae-Absidia-Absidia_glauca-SAL95061</t>
  </si>
  <si>
    <t>tig00000056_g24050.t1</t>
  </si>
  <si>
    <t>gi|620958295|ref|XP_007664254.1|</t>
  </si>
  <si>
    <t>Eukaryota-Metazoa-Chordata-Mammalia-Monotremata-Ornithorhynchidae-Ornithorhynchus-Ornithorhynchus_anatinus-XP_007664254</t>
  </si>
  <si>
    <t>tig00000448_g903.t1</t>
  </si>
  <si>
    <t>gi|470290189|ref|XP_004343077.1|</t>
  </si>
  <si>
    <t>Eukaryota-undef-undef-Ichthyosporea-undef-undef-Capsaspora-Capsaspora_owczarzaki-XP_004343077</t>
  </si>
  <si>
    <t>tig00000655_g2847.t1</t>
  </si>
  <si>
    <t>gi|831771702|ref|XP_012753383.1|</t>
  </si>
  <si>
    <t>Eukaryota-undef-undef-undef-Dictyosteliida-undef-Acytostelium-Acytostelium_subglobosum-XP_012753383</t>
  </si>
  <si>
    <t>tig00000741_g3825.t1</t>
  </si>
  <si>
    <t>gi|545702459|ref|XP_005703559.1|</t>
  </si>
  <si>
    <t>Eukaryota-undef-undef-Bangiophyceae-Cyanidiales-Cyanidiaceae-Galdieria-Galdieria_sulphuraria-XP_005703559</t>
  </si>
  <si>
    <t>tig00000949_g5748.t1</t>
  </si>
  <si>
    <t>gi|504997208|ref|WP_015184310.1|</t>
  </si>
  <si>
    <t>Bacteria-undef-Cyanobacteria-undef-Oscillatoriales-Microcoleaceae-Microcoleus-Microcoleus_sp._PCC_7113-WP_015184310</t>
  </si>
  <si>
    <t>tig00001065_g6703.t1</t>
  </si>
  <si>
    <t>gi|167387182|ref|XP_001738055.1|</t>
  </si>
  <si>
    <t>Eukaryota-undef-undef-undef-undef-Entamoebidae-Entamoeba-Entamoeba_dispar-XP_001738055</t>
  </si>
  <si>
    <t>tig00000142_g8641.t1</t>
  </si>
  <si>
    <t>tig00000157_g9615.t1</t>
  </si>
  <si>
    <t>tig00020553_g10562.t1</t>
  </si>
  <si>
    <t>tig00020567_g11522.t1</t>
  </si>
  <si>
    <t>tig00020629_g12479.t1</t>
  </si>
  <si>
    <t>gi|498162468|ref|WP_010476624.1|</t>
  </si>
  <si>
    <t>Bacteria-undef-Cyanobacteria-undef-Synechococcales-Acaryochloridaceae-Acaryochloris-Acaryochloris_sp._CCMEE_5410-WP_010476624</t>
  </si>
  <si>
    <t>tig00020909_g15370.t1</t>
  </si>
  <si>
    <t>gi|290999046|ref|XP_002682091.1|</t>
  </si>
  <si>
    <t>Eukaryota-undef-undef-Heterolobosea-Schizopyrenida-Vahlkampfiidae-Naegleria-Naegleria_gruberi-XP_002682091</t>
  </si>
  <si>
    <t>tig00021105_g18262.t1</t>
  </si>
  <si>
    <t>gi|1026765582|gb|OAE26251.1|</t>
  </si>
  <si>
    <t>Eukaryota-Viridiplantae-Streptophyta-Marchantiopsida-Marchantiales-Marchantiaceae-Marchantia-Marchantia_polymorpha-OAE26251</t>
  </si>
  <si>
    <t>tig00021179_g19221.t1</t>
  </si>
  <si>
    <t>gi|922853859|gb|KOO22438.1|</t>
  </si>
  <si>
    <t>Eukaryota-undef-undef-undef-Prymnesiales-Chrysochromulinaceae-Chrysochromulina-Chrysochromulina_sp._CCMP291-KOO22438</t>
  </si>
  <si>
    <t>tig00021318_g20191.t1</t>
  </si>
  <si>
    <t>gi|551658109|ref|XP_005831825.1|</t>
  </si>
  <si>
    <t>Eukaryota-undef-undef-Cryptophyta-Pyrenomonadales-Geminigeraceae-Guillardia-Guillardia_theta-XP_005831825</t>
  </si>
  <si>
    <t>tig00021428_g21153.t1</t>
  </si>
  <si>
    <t>gi|551678593|ref|XP_005842049.1|</t>
  </si>
  <si>
    <t>Eukaryota-undef-undef-Cryptophyta-Pyrenomonadales-Geminigeraceae-Guillardia-Guillardia_theta-XP_005842049</t>
  </si>
  <si>
    <t>tig00000056_g24050.t2</t>
  </si>
  <si>
    <t>tig00000448_g904.t1</t>
  </si>
  <si>
    <t>gi|470261987|ref|XP_004360546.1|</t>
  </si>
  <si>
    <t>Eukaryota-undef-undef-undef-Dictyosteliida-undef-Dictyostelium-Dictyostelium_fasciculatum-XP_004360546</t>
  </si>
  <si>
    <t>tig00000741_g3826.t1</t>
  </si>
  <si>
    <t>tig00000949_g5749.t1</t>
  </si>
  <si>
    <t>gi|498071622|ref|WP_010385778.1|</t>
  </si>
  <si>
    <t>Bacteria-undef-Proteobacteria-Gammaproteobacteria-Alteromonadales-Pseudoalteromonadaceae-Pseudoalteromonas-Pseudoalteromonas_rubra-WP_010385778</t>
  </si>
  <si>
    <t>tig00000133_g7669.t1</t>
  </si>
  <si>
    <t>tig00000142_g8641.t2</t>
  </si>
  <si>
    <t>tig00000157_g9616.t1</t>
  </si>
  <si>
    <t>tig00020553_g10563.t1</t>
  </si>
  <si>
    <t>gi|156372664|ref|XP_001629156.1|</t>
  </si>
  <si>
    <t>Eukaryota-Metazoa-Cnidaria-Anthozoa-Actiniaria-Edwardsiidae-Nematostella-Nematostella_vectensis-XP_001629156</t>
  </si>
  <si>
    <t>tig00020629_g12480.t1</t>
  </si>
  <si>
    <t>gi|1056972214|ref|WP_068384478.1|</t>
  </si>
  <si>
    <t>Bacteria-undef-Cyanobacteria-undef-Synechococcales-Leptolyngbyaceae-Leptolyngbya-Leptolyngbya_sp._NIES-3755-WP_068384478</t>
  </si>
  <si>
    <t>tig00020723_g13440.t1</t>
  </si>
  <si>
    <t>tig00020830_g14396.t1</t>
  </si>
  <si>
    <t>gi|720053911|ref|XP_010272881.1|</t>
  </si>
  <si>
    <t>Eukaryota-Viridiplantae-Streptophyta-undef-Proteales-Nelumbonaceae-Nelumbo-Nelumbo_nucifera-XP_010272881</t>
  </si>
  <si>
    <t>tig00020909_g15371.t1</t>
  </si>
  <si>
    <t>gi|753932696|ref|WP_041648990.1|</t>
  </si>
  <si>
    <t>Bacteria-undef-Actinobacteria-Actinobacteria-Micrococcales-Micrococcaceae-Glutamicibacter-Glutamicibacter_arilaitensis-WP_041648990</t>
  </si>
  <si>
    <t>tig00021105_g18263.t1</t>
  </si>
  <si>
    <t>gi|470483935|ref|XP_004344020.1|</t>
  </si>
  <si>
    <t>Eukaryota-undef-undef-undef-Longamoebia-Acanthamoebidae-Acanthamoeba-Acanthamoeba_castellanii-XP_004344020</t>
  </si>
  <si>
    <t>tig00021428_g21154.t1</t>
  </si>
  <si>
    <t>gi|971512692|dbj|GAQ85521.1|</t>
  </si>
  <si>
    <t>Eukaryota-Viridiplantae-Streptophyta-Klebsormidiophyceae-Klebsormidiales-Klebsormidiaceae-Klebsormidium-Klebsormidium_flaccidum-GAQ85521</t>
  </si>
  <si>
    <t>tig00021682_g23095.t1</t>
  </si>
  <si>
    <t>gi|255083562|ref|XP_002504767.1|</t>
  </si>
  <si>
    <t>Eukaryota-Viridiplantae-Chlorophyta-Mamiellophyceae-Mamiellales-Mamiellaceae-Micromonas-Micromonas_commoda-XP_002504767</t>
  </si>
  <si>
    <t>tig00000448_g905.t1</t>
  </si>
  <si>
    <t>gi|551636720|ref|XP_005821183.1|</t>
  </si>
  <si>
    <t>Eukaryota-undef-undef-Cryptophyta-Pyrenomonadales-Geminigeraceae-Guillardia-Guillardia_theta-XP_005821183</t>
  </si>
  <si>
    <t>tig00000655_g2849.t1</t>
  </si>
  <si>
    <t>gi|490401955|ref|WP_004276750.1|</t>
  </si>
  <si>
    <t>Bacteria-undef-Proteobacteria-Epsilonproteobacteria-Campylobacterales-Campylobacteraceae-Campylobacter-Campylobacter_upsaliensis-WP_004276750</t>
  </si>
  <si>
    <t>tig00000741_g3827.t1</t>
  </si>
  <si>
    <t>gi|695397017|ref|XP_009521635.1|</t>
  </si>
  <si>
    <t>Eukaryota-undef-undef-Oomycetes-Peronosporales-undef-Phytophthora-Phytophthora_sojae-XP_009521635</t>
  </si>
  <si>
    <t>tig00001065_g6705.t1</t>
  </si>
  <si>
    <t>gi|548853194|gb|ERN11200.1|</t>
  </si>
  <si>
    <t>Eukaryota-Viridiplantae-Streptophyta-undef-Amborellales-Amborellaceae-Amborella-Amborella_trichopoda-ERN11200</t>
  </si>
  <si>
    <t>tig00000142_g8642.t1</t>
  </si>
  <si>
    <t>gi|795342101|ref|XP_011782727.1|</t>
  </si>
  <si>
    <t>Eukaryota-Metazoa-Chordata-Mammalia-Primates-Cercopithecidae-Colobus-Colobus_angolensis-XP_011782727</t>
  </si>
  <si>
    <t>tig00020553_g10564.t1</t>
  </si>
  <si>
    <t>gi|504950818|ref|WP_015137920.1|</t>
  </si>
  <si>
    <t>Bacteria-undef-Cyanobacteria-undef-Nostocales-Nostocaceae-Nostoc-Nostoc_sp._PCC_7524-WP_015137920</t>
  </si>
  <si>
    <t>tig00020830_g14397.t1</t>
  </si>
  <si>
    <t>tig00020909_g15372.t1</t>
  </si>
  <si>
    <t>gi|952342233|gb|KRT64613.1|</t>
  </si>
  <si>
    <t>Bacteria-undef-Chloroflexi-undef-undef-undef-undef-Chloroflexi_bacterium_CSP1-4-KRT64613</t>
  </si>
  <si>
    <t>tig00021105_g18264.t1</t>
  </si>
  <si>
    <t>gi|1002861320|ref|XP_015694459.1|</t>
  </si>
  <si>
    <t>Eukaryota-Viridiplantae-Streptophyta-Liliopsida-Poales-Poaceae-Oryza-Oryza_brachyantha-XP_015694459</t>
  </si>
  <si>
    <t>tig00021318_g20193.t1</t>
  </si>
  <si>
    <t>gi|156482|gb|AAA28154.1|</t>
  </si>
  <si>
    <t>Eukaryota-Metazoa-Nematoda-Chromadorea-Rhabditida-Rhabditidae-Caenorhabditis-Caenorhabditis_elegans-AAA28154</t>
  </si>
  <si>
    <t>tig00021428_g21155.t1</t>
  </si>
  <si>
    <t>tig00021525_g22135.t1</t>
  </si>
  <si>
    <t>tig00000448_g906.t1</t>
  </si>
  <si>
    <t>tig00000523_g1876.t1</t>
  </si>
  <si>
    <t>gi|634353498|gb|KDE08564.1|</t>
  </si>
  <si>
    <t>Eukaryota-Fungi-Basidiomycota-Microbotryomycetes-Microbotryales-Microbotryaceae-Microbotryum-Microbotryum_lychnidis-dioicae-KDE08564</t>
  </si>
  <si>
    <t>tig00000655_g2850.t1</t>
  </si>
  <si>
    <t>gi|385305727|gb|EIF49679.1|</t>
  </si>
  <si>
    <t>Eukaryota-Fungi-Ascomycota-Saccharomycetes-Saccharomycetales-Pichiaceae-Brettanomyces-Brettanomyces_bruxellensis-EIF49679</t>
  </si>
  <si>
    <t>tig00000949_g5751.t1</t>
  </si>
  <si>
    <t>gi|971508384|dbj|GAQ89821.1|</t>
  </si>
  <si>
    <t>Eukaryota-Viridiplantae-Streptophyta-Klebsormidiophyceae-Klebsormidiales-Klebsormidiaceae-Klebsormidium-Klebsormidium_flaccidum-GAQ89821</t>
  </si>
  <si>
    <t>tig00001065_g6706.t1</t>
  </si>
  <si>
    <t>gi|219806964|dbj|BAH10512.1|</t>
  </si>
  <si>
    <t>Eukaryota-Viridiplantae-Chlorophyta-Chlorophyceae-Chlamydomonadales-Chlamydomonadaceae-Chlamydomonas-Chlamydomonas_reinhardtii-BAH10512</t>
  </si>
  <si>
    <t>tig00000142_g8643.t1</t>
  </si>
  <si>
    <t>gi|922868353|gb|KOO34759.1|</t>
  </si>
  <si>
    <t>Eukaryota-undef-undef-undef-Prymnesiales-Chrysochromulinaceae-Chrysochromulina-Chrysochromulina_sp._CCMP291-KOO34759</t>
  </si>
  <si>
    <t>tig00020553_g10565.t1</t>
  </si>
  <si>
    <t>gi|1026974092|ref|XP_016609828.1|</t>
  </si>
  <si>
    <t>Eukaryota-Fungi-Chytridiomycota-Chytridiomycetes-Spizellomycetales-Spizellomycetaceae-Spizellomyces-Spizellomyces_punctatus-XP_016609828</t>
  </si>
  <si>
    <t>tig00020723_g13442.t1</t>
  </si>
  <si>
    <t>gi|926790497|ref|XP_013903722.1|</t>
  </si>
  <si>
    <t>Eukaryota-Viridiplantae-Chlorophyta-Chlorophyceae-Sphaeropleales-Selenastraceae-Monoraphidium-Monoraphidium_neglectum-XP_013903722</t>
  </si>
  <si>
    <t>tig00020830_g14398.t1</t>
  </si>
  <si>
    <t>gi|968049110|ref|XP_015019071.1|</t>
  </si>
  <si>
    <t>Eukaryota-Metazoa-Arthropoda-Insecta-Diptera-Drosophilidae-Drosophila-Drosophila_mojavensis-XP_015019071</t>
  </si>
  <si>
    <t>tig00020909_g15373.t1</t>
  </si>
  <si>
    <t>gi|1025212749|ref|XP_016429201.1|</t>
  </si>
  <si>
    <t>Eukaryota-Metazoa-Chordata-Actinopteri-Cypriniformes-Cyprinidae-Sinocyclocheilus-Sinocyclocheilus_rhinocerous-XP_016429201</t>
  </si>
  <si>
    <t>tig00021105_g18265.t1</t>
  </si>
  <si>
    <t>gi|669165964|ref|XP_008618544.1|</t>
  </si>
  <si>
    <t>Eukaryota-undef-undef-Oomycetes-Saprolegniales-Saprolegniaceae-Saprolegnia-Saprolegnia_diclina-XP_008618544</t>
  </si>
  <si>
    <t>tig00021179_g19224.t1</t>
  </si>
  <si>
    <t>gi|1059408381|ref|XP_017777118.1|</t>
  </si>
  <si>
    <t>Eukaryota-Metazoa-Arthropoda-Insecta-Coleoptera-Silphidae-Nicrophorus-Nicrophorus_vespilloides-XP_017777118</t>
  </si>
  <si>
    <t>tig00021318_g20194.t1</t>
  </si>
  <si>
    <t>gi|676394175|ref|XP_009040365.1|</t>
  </si>
  <si>
    <t>Eukaryota-undef-undef-Pelagophyceae-Pelagomonadales-undef-Aureococcus-Aureococcus_anophagefferens-XP_009040365</t>
  </si>
  <si>
    <t>tig00021428_g21156.t1</t>
  </si>
  <si>
    <t>gi|697164234|ref|XP_009590925.1|</t>
  </si>
  <si>
    <t>Eukaryota-Viridiplantae-Streptophyta-undef-Solanales-Solanaceae-Nicotiana-Nicotiana_tomentosiformis-XP_009590925</t>
  </si>
  <si>
    <t>tig00021525_g22136.t1</t>
  </si>
  <si>
    <t>gi|1011230673|ref|WP_062149821.1|</t>
  </si>
  <si>
    <t>Bacteria-undef-Actinobacteria-Actinobacteria-Streptomycetales-Streptomycetaceae-Streptomyces-Streptomyces_curacoi-WP_062149821</t>
  </si>
  <si>
    <t>tig00000448_g907.t1</t>
  </si>
  <si>
    <t>tig00000523_g1877.t1</t>
  </si>
  <si>
    <t>gi|1005944194|ref|XP_015795445.1|</t>
  </si>
  <si>
    <t>Eukaryota-Metazoa-Arthropoda-Arachnida-undef-Tetranychidae-Tetranychus-Tetranychus_urticae-XP_015795445</t>
  </si>
  <si>
    <t>tig00000741_g3829.t1</t>
  </si>
  <si>
    <t>tig00001065_g6707.t1</t>
  </si>
  <si>
    <t>gi|1039157655|gb|OBQ03123.1|</t>
  </si>
  <si>
    <t>Bacteria-undef-Cyanobacteria-undef-Nostocales-Nostocaceae-Anabaena-Anabaena_sp._AL09-OBQ03123</t>
  </si>
  <si>
    <t>tig00000133_g7672.t1</t>
  </si>
  <si>
    <t>tig00021036_g17306.t1</t>
  </si>
  <si>
    <t>gi|673048959|ref|XP_008878440.1|</t>
  </si>
  <si>
    <t>Eukaryota-undef-undef-Oomycetes-Saprolegniales-Saprolegniaceae-Aphanomyces-Aphanomyces_invadans-XP_008878440</t>
  </si>
  <si>
    <t>tig00021179_g19225.t1</t>
  </si>
  <si>
    <t>gi|168024181|ref|XP_001764615.1|</t>
  </si>
  <si>
    <t>Eukaryota-Viridiplantae-Streptophyta-Bryopsida-Funariales-Funariaceae-Physcomitrella-Physcomitrella_patens-XP_001764615</t>
  </si>
  <si>
    <t>tig00021428_g21157.t1</t>
  </si>
  <si>
    <t>gi|908633775|ref|WP_049777805.1|</t>
  </si>
  <si>
    <t>Bacteria-undef-Deinococcus-Thermus-Deinococci-Thermales-Thermaceae-Meiothermus-Meiothermus_silvanus-WP_049777805</t>
  </si>
  <si>
    <t>tig00021525_g22137.t1</t>
  </si>
  <si>
    <t>gi|672822421|gb|KFH67315.1|</t>
  </si>
  <si>
    <t>Eukaryota-Fungi-Mucoromycota-undef-Mortierellales-Mortierellaceae-Mortierella-Mortierella_verticillata-KFH67315</t>
  </si>
  <si>
    <t>tig00021682_g23098.t1</t>
  </si>
  <si>
    <t>gi|729699295|emb|CEJ03570.1|</t>
  </si>
  <si>
    <t>Eukaryota-Fungi-Mucoromycota-undef-Mucorales-Rhizopodaceae-Rhizopus-Rhizopus_microsporus-CEJ03570</t>
  </si>
  <si>
    <t>tig00000448_g908.t1</t>
  </si>
  <si>
    <t>tig00000523_g1878.t1</t>
  </si>
  <si>
    <t>gi|962023968|ref|XP_014834494.1|</t>
  </si>
  <si>
    <t>Eukaryota-Metazoa-Chordata-Actinopteri-Cyprinodontiformes-Poeciliidae-Poecilia-Poecilia_mexicana-XP_014834494</t>
  </si>
  <si>
    <t>tig00000655_g2852.t1</t>
  </si>
  <si>
    <t>gi|1050356056|gb|OCT58273.1|</t>
  </si>
  <si>
    <t>Eukaryota-Metazoa-Chordata-Amphibia-Anura-Pipidae-Xenopus-Xenopus_laevis-OCT58273</t>
  </si>
  <si>
    <t>tig00001065_g6708.t1</t>
  </si>
  <si>
    <t>tig00000133_g7673.t1</t>
  </si>
  <si>
    <t>tig00000157_g9620.t1</t>
  </si>
  <si>
    <t>gi|1057427825|ref|WP_068773670.1|</t>
  </si>
  <si>
    <t>Bacteria-undef-Firmicutes-Bacilli-Bacillales-Paenibacillaceae-Paenibacillus-Paenibacillus_sp._FJAT-26967-WP_068773670</t>
  </si>
  <si>
    <t>tig00020830_g14400.t1</t>
  </si>
  <si>
    <t>gi|544218531|ref|XP_005539409.1|</t>
  </si>
  <si>
    <t>Eukaryota-undef-undef-Bangiophyceae-Cyanidiales-Cyanidiaceae-Cyanidioschyzon-Cyanidioschyzon_merolae-XP_005539409</t>
  </si>
  <si>
    <t>tig00021036_g17307.t1</t>
  </si>
  <si>
    <t>gi|675193327|ref|XP_008905548.1|</t>
  </si>
  <si>
    <t>Eukaryota-undef-undef-Oomycetes-Peronosporales-undef-Phytophthora-Phytophthora_parasitica-XP_008905548</t>
  </si>
  <si>
    <t>tig00021179_g19226.t1</t>
  </si>
  <si>
    <t>gi|1012339507|gb|KYP50738.1|</t>
  </si>
  <si>
    <t>Eukaryota-Viridiplantae-Streptophyta-undef-Fabales-Fabaceae-Cajanus-Cajanus_cajan-KYP50738</t>
  </si>
  <si>
    <t>tig00021428_g21157.t2</t>
  </si>
  <si>
    <t>tig00021525_g22138.t1</t>
  </si>
  <si>
    <t>gi|828215306|ref|XP_012559952.1|</t>
  </si>
  <si>
    <t>Eukaryota-Metazoa-Cnidaria-Hydrozoa-Anthoathecata-Hydridae-Hydra-Hydra_vulgaris-XP_012559952</t>
  </si>
  <si>
    <t>tig00021682_g23099.t1</t>
  </si>
  <si>
    <t>gi|551645123|ref|XP_005825351.1|</t>
  </si>
  <si>
    <t>Eukaryota-undef-undef-Cryptophyta-Pyrenomonadales-Geminigeraceae-Guillardia-Guillardia_theta-XP_005825351</t>
  </si>
  <si>
    <t>tig00000057_g90.t1</t>
  </si>
  <si>
    <t>gi|281212132|gb|EFA86292.1|</t>
  </si>
  <si>
    <t>Eukaryota-undef-undef-undef-Dictyosteliida-undef-Polysphondylium-Polysphondylium_pallidum-EFA86292</t>
  </si>
  <si>
    <t>tig00000455_g1053.t1</t>
  </si>
  <si>
    <t>tig00000551_g2028.t1</t>
  </si>
  <si>
    <t>gi|544215796|ref|XP_005538043.1|</t>
  </si>
  <si>
    <t>Eukaryota-undef-undef-Bangiophyceae-Cyanidiales-Cyanidiaceae-Cyanidioschyzon-Cyanidioschyzon_merolae-XP_005538043</t>
  </si>
  <si>
    <t>tig00000663_g3000.t1</t>
  </si>
  <si>
    <t>gi|831756208|ref|XP_012748652.1|</t>
  </si>
  <si>
    <t>Eukaryota-undef-undef-undef-Dictyosteliida-undef-Acytostelium-Acytostelium_subglobosum-XP_012748652</t>
  </si>
  <si>
    <t>tig00000857_g4931.t1</t>
  </si>
  <si>
    <t>gi|330806545|ref|XP_003291228.1|</t>
  </si>
  <si>
    <t>Eukaryota-undef-undef-undef-Dictyosteliida-undef-Dictyostelium-Dictyostelium_purpureum-XP_003291228</t>
  </si>
  <si>
    <t>tig00000983_g5903.t1</t>
  </si>
  <si>
    <t>gi|545709659|ref|XP_005707139.1|</t>
  </si>
  <si>
    <t>Eukaryota-undef-undef-Bangiophyceae-Cyanidiales-Cyanidiaceae-Galdieria-Galdieria_sulphuraria-XP_005707139</t>
  </si>
  <si>
    <t>tig00001086_g6858.t1</t>
  </si>
  <si>
    <t>gi|916856822|ref|WP_051463878.1|</t>
  </si>
  <si>
    <t>tig00000042_g15521.t2</t>
  </si>
  <si>
    <t>tig00021037_g17454.t1</t>
  </si>
  <si>
    <t>gi|919118280|ref|WP_052673921.1|</t>
  </si>
  <si>
    <t>Bacteria-undef-Proteobacteria-Gammaproteobacteria-Legionellales-Legionellaceae-Legionella-Legionella_fallonii-WP_052673921</t>
  </si>
  <si>
    <t>tig00021332_g20341.t1</t>
  </si>
  <si>
    <t>tig00021434_g21307.t1</t>
  </si>
  <si>
    <t>tig00021537_g22281.t1</t>
  </si>
  <si>
    <t>tig00000342_g24197.t1</t>
  </si>
  <si>
    <t>gi|1021557822|ref|XP_016170227.1|</t>
  </si>
  <si>
    <t>Eukaryota-Viridiplantae-Streptophyta-undef-Fabales-Fabaceae-Arachis-Arachis_ipaensis-XP_016170227</t>
  </si>
  <si>
    <t>tig00000448_g909.t1</t>
  </si>
  <si>
    <t>gi|66819533|ref|XP_643426.1|</t>
  </si>
  <si>
    <t>Eukaryota-undef-undef-undef-Dictyosteliida-undef-Dictyostelium-Dictyostelium_discoideum-XP_643426</t>
  </si>
  <si>
    <t>tig00000655_g2853.t1</t>
  </si>
  <si>
    <t>gi|501736628|ref|WP_012630051.1|</t>
  </si>
  <si>
    <t>Bacteria-undef-Cyanobacteria-undef-Oscillatoriales-Cyanothecaceae-Cyanothece-Cyanothece_sp._PCC_7425-WP_012630051</t>
  </si>
  <si>
    <t>tig00000949_g5754.t1</t>
  </si>
  <si>
    <t>gi|673016630|ref|XP_008862276.1|</t>
  </si>
  <si>
    <t>Eukaryota-undef-undef-Oomycetes-Saprolegniales-Saprolegniaceae-Aphanomyces-Aphanomyces_invadans-XP_008862276</t>
  </si>
  <si>
    <t>tig00000142_g8646.t1</t>
  </si>
  <si>
    <t>gi|673029706|ref|XP_008868814.1|</t>
  </si>
  <si>
    <t>Eukaryota-undef-undef-Oomycetes-Saprolegniales-Saprolegniaceae-Aphanomyces-Aphanomyces_invadans-XP_008868814</t>
  </si>
  <si>
    <t>tig00000157_g9621.t1</t>
  </si>
  <si>
    <t>gi|1029079434|ref|XP_016699857.1|</t>
  </si>
  <si>
    <t>Eukaryota-Viridiplantae-Streptophyta-undef-Malvales-Malvaceae-Gossypium-Gossypium_hirsutum-XP_016699857</t>
  </si>
  <si>
    <t>tig00020572_g11528.t1</t>
  </si>
  <si>
    <t>gi|330818994|ref|XP_003291551.1|</t>
  </si>
  <si>
    <t>Eukaryota-undef-undef-undef-Dictyosteliida-undef-Dictyostelium-Dictyostelium_purpureum-XP_003291551</t>
  </si>
  <si>
    <t>tig00020629_g12485.t1</t>
  </si>
  <si>
    <t>tig00020723_g13445.t1</t>
  </si>
  <si>
    <t>gi|908492958|ref|XP_013096036.1|</t>
  </si>
  <si>
    <t>Eukaryota-Metazoa-Mollusca-Gastropoda-undef-Planorbidae-Biomphalaria-Biomphalaria_glabrata-XP_013096036</t>
  </si>
  <si>
    <t>tig00020830_g14401.t1</t>
  </si>
  <si>
    <t>tig00020909_g15376.t1</t>
  </si>
  <si>
    <t>gi|522017796|ref|WP_020529067.1|</t>
  </si>
  <si>
    <t>Bacteria-undef-Bacteroidetes-Cytophagia-Cytophagales-Flammeovirgaceae-Flexithrix-Flexithrix_dorotheae-WP_020529067</t>
  </si>
  <si>
    <t>tig00021036_g17308.t1</t>
  </si>
  <si>
    <t>gi|729712422|emb|CEI91281.1|</t>
  </si>
  <si>
    <t>Eukaryota-Fungi-Mucoromycota-undef-Mucorales-Rhizopodaceae-Rhizopus-Rhizopus_microsporus-CEI91281</t>
  </si>
  <si>
    <t>tig00021428_g21158.t1</t>
  </si>
  <si>
    <t>gi|758351515|dbj|GAN06363.1|</t>
  </si>
  <si>
    <t>Eukaryota-Fungi-Mucoromycota-undef-Mucorales-Mucoraceae-Mucor-Mucor_ambiguus-GAN06363</t>
  </si>
  <si>
    <t>tig00021525_g22139.t1</t>
  </si>
  <si>
    <t>gi|754122799|ref|WP_041756048.1|</t>
  </si>
  <si>
    <t>Bacteria-undef-Proteobacteria-Alphaproteobacteria-Rhizobiales-Bradyrhizobiaceae-Bradyrhizobium-Bradyrhizobium_sp._ORS_278-WP_041756048</t>
  </si>
  <si>
    <t>tig00021682_g23100.t1</t>
  </si>
  <si>
    <t>gi|168062432|ref|XP_001783184.1|</t>
  </si>
  <si>
    <t>Eukaryota-Viridiplantae-Streptophyta-Bryopsida-Funariales-Funariaceae-Physcomitrella-Physcomitrella_patens-XP_001783184</t>
  </si>
  <si>
    <t>tig00000655_g2854.t1</t>
  </si>
  <si>
    <t>gi|910257834|ref|WP_050062335.1|</t>
  </si>
  <si>
    <t>Bacteria-undef-Acidobacteria-Acidobacteriia-Acidobacteriales-Acidobacteriaceae-Silvibacterium-Silvibacterium_bohemicum-WP_050062335</t>
  </si>
  <si>
    <t>tig00000741_g3831.t1</t>
  </si>
  <si>
    <t>gi|1016918628|gb|AMY11060.1|</t>
  </si>
  <si>
    <t>Bacteria-undef-Acidobacteria-undef-undef-undef-undef-Acidobacteria_bacterium_DSM_100886-AMY11060</t>
  </si>
  <si>
    <t>tig00000949_g5755.t1</t>
  </si>
  <si>
    <t>gi|1026759434|gb|OAE21358.1|</t>
  </si>
  <si>
    <t>Eukaryota-Viridiplantae-Streptophyta-Marchantiopsida-Marchantiales-Marchantiaceae-Marchantia-Marchantia_polymorpha-OAE21358</t>
  </si>
  <si>
    <t>tig00001065_g6710.t1</t>
  </si>
  <si>
    <t>gi|695383838|ref|XP_009517829.1|</t>
  </si>
  <si>
    <t>Eukaryota-undef-undef-Oomycetes-Peronosporales-undef-Phytophthora-Phytophthora_sojae-XP_009517829</t>
  </si>
  <si>
    <t>tig00000133_g7675.t1</t>
  </si>
  <si>
    <t>gi|518461962|ref|WP_019632169.1|</t>
  </si>
  <si>
    <t>Bacteria-undef-Actinobacteria-Actinobacteria-Streptosporangiales-Thermomonosporaceae-Actinomadura-Actinomadura_atramentaria-WP_019632169</t>
  </si>
  <si>
    <t>tig00020553_g10569.t1</t>
  </si>
  <si>
    <t>gi|503867413|ref|WP_014101407.1|</t>
  </si>
  <si>
    <t>Bacteria-undef-Acidobacteria-Blastocatellia-undef-undef-Chloracidobacterium-Chloracidobacterium_thermophilum-WP_014101407</t>
  </si>
  <si>
    <t>tig00020723_g13446.t1</t>
  </si>
  <si>
    <t>gi|516472371|ref|WP_017860826.1|</t>
  </si>
  <si>
    <t>Bacteria-undef-Spirochaetes-Spirochaetia-undef-Leptospiraceae-Leptospira-Leptospira_interrogans-WP_017860826</t>
  </si>
  <si>
    <t>tig00020944_g16347.t1</t>
  </si>
  <si>
    <t>tig00021036_g17309.t1</t>
  </si>
  <si>
    <t>tig00021105_g18269.t1</t>
  </si>
  <si>
    <t>tig00021179_g19228.t1</t>
  </si>
  <si>
    <t>tig00021319_g20198.t1</t>
  </si>
  <si>
    <t>gi|671686877|emb|CDS11437.1|</t>
  </si>
  <si>
    <t>Eukaryota-Fungi-Mucoromycota-undef-Mucorales-Lichtheimiaceae-Lichtheimia-Lichtheimia_ramosa-CDS11437</t>
  </si>
  <si>
    <t>tig00021428_g21159.t1</t>
  </si>
  <si>
    <t>gi|497492456|ref|WP_009806654.1|</t>
  </si>
  <si>
    <t>Bacteria-undef-Proteobacteria-Alphaproteobacteria-Rhodobacterales-Rhodobacteraceae-Pseudooceanicola-Pseudooceanicola_batsensis-WP_009806654</t>
  </si>
  <si>
    <t>tig00021525_g22140.t1</t>
  </si>
  <si>
    <t>gi|1011335734|ref|WP_062249921.1|</t>
  </si>
  <si>
    <t>Bacteria-undef-Cyanobacteria-undef-Nostocales-Hapalosiphonaceae-Fischerella-Fischerella_sp._NIES-3754-WP_062249921</t>
  </si>
  <si>
    <t>tig00021682_g23101.t1</t>
  </si>
  <si>
    <t>gi|545704557|ref|XP_005704601.1|</t>
  </si>
  <si>
    <t>Eukaryota-undef-undef-Bangiophyceae-Cyanidiales-Cyanidiaceae-Galdieria-Galdieria_sulphuraria-XP_005704601</t>
  </si>
  <si>
    <t>tig00000741_g3832.t1</t>
  </si>
  <si>
    <t>gi|521069507|ref|WP_020401458.1|</t>
  </si>
  <si>
    <t>Bacteria-undef-Proteobacteria-Alphaproteobacteria-Kordiimonadales-Kordiimonadaceae-Kordiimonas-Kordiimonas_gwangyangensis-WP_020401458</t>
  </si>
  <si>
    <t>tig00000850_g4793.t1</t>
  </si>
  <si>
    <t>tig00000949_g5756.t1</t>
  </si>
  <si>
    <t>tig00001065_g6711.t1</t>
  </si>
  <si>
    <t>gi|1021038302|gb|KZM96085.1|</t>
  </si>
  <si>
    <t>Eukaryota-Viridiplantae-Streptophyta-undef-Apiales-Apiaceae-Daucus-Daucus_carota-KZM96085</t>
  </si>
  <si>
    <t>tig00000142_g8648.t1</t>
  </si>
  <si>
    <t>gi|831787491|ref|XP_012758446.1|</t>
  </si>
  <si>
    <t>Eukaryota-undef-undef-undef-Dictyosteliida-undef-Acytostelium-Acytostelium_subglobosum-XP_012758446</t>
  </si>
  <si>
    <t>tig00000157_g9623.t1</t>
  </si>
  <si>
    <t>gi|330790433|ref|XP_003283301.1|</t>
  </si>
  <si>
    <t>Eukaryota-undef-undef-undef-Dictyosteliida-undef-Dictyostelium-Dictyostelium_purpureum-XP_003283301</t>
  </si>
  <si>
    <t>tig00020629_g12487.t1</t>
  </si>
  <si>
    <t>tig00020723_g13447.t1</t>
  </si>
  <si>
    <t>tig00020944_g16348.t1</t>
  </si>
  <si>
    <t>tig00021319_g20199.t1</t>
  </si>
  <si>
    <t>gi|729736271|ref|XP_010564196.1|</t>
  </si>
  <si>
    <t>Eukaryota-Metazoa-Chordata-Aves-Falconiformes-Accipitridae-Haliaeetus-Haliaeetus_leucocephalus-XP_010564196</t>
  </si>
  <si>
    <t>tig00021428_g21160.t1</t>
  </si>
  <si>
    <t>tig00021682_g23102.t1</t>
  </si>
  <si>
    <t>gi|653105029|ref|WP_027354990.1|</t>
  </si>
  <si>
    <t>Bacteria-undef-Proteobacteria-Deltaproteobacteria-Desulfobacterales-Desulfobacteraceae-Desulfosarcina-Desulfosarcina_sp._BuS5-WP_027354990</t>
  </si>
  <si>
    <t>tig00000448_g912.t1</t>
  </si>
  <si>
    <t>gi|1026983556|ref|XP_016608156.1|</t>
  </si>
  <si>
    <t>Eukaryota-Fungi-Chytridiomycota-Chytridiomycetes-Spizellomycetales-Spizellomycetaceae-Spizellomyces-Spizellomyces_punctatus-XP_016608156</t>
  </si>
  <si>
    <t>tig00000949_g5757.t1</t>
  </si>
  <si>
    <t>gi|116519148|gb|ABJ99596.1|</t>
  </si>
  <si>
    <t>Eukaryota-Viridiplantae-Streptophyta-Liliopsida-Asparagales-Amaryllidaceae-Lycoris-Lycoris_aurea-ABJ99596</t>
  </si>
  <si>
    <t>tig00001065_g6712.t1</t>
  </si>
  <si>
    <t>tig00000157_g9624.t1</t>
  </si>
  <si>
    <t>gi|999985594|gb|KXJ24735.1|</t>
  </si>
  <si>
    <t>Eukaryota-Metazoa-Cnidaria-Anthozoa-Actiniaria-Aiptasiidae-Exaiptasia-Exaiptasia_pallida-KXJ24735</t>
  </si>
  <si>
    <t>tig00020553_g10571.t1</t>
  </si>
  <si>
    <t>tig00020572_g11531.t1</t>
  </si>
  <si>
    <t>tig00020629_g12488.t1</t>
  </si>
  <si>
    <t>tig00020830_g14404.t1</t>
  </si>
  <si>
    <t>gi|470324178|ref|XP_004349813.1|</t>
  </si>
  <si>
    <t>Eukaryota-undef-undef-Ichthyosporea-undef-undef-Capsaspora-Capsaspora_owczarzaki-XP_004349813</t>
  </si>
  <si>
    <t>tig00021036_g17311.t1</t>
  </si>
  <si>
    <t>gi|330846196|ref|XP_003294933.1|</t>
  </si>
  <si>
    <t>Eukaryota-undef-undef-undef-Dictyosteliida-undef-Dictyostelium-Dictyostelium_purpureum-XP_003294933</t>
  </si>
  <si>
    <t>tig00021179_g19230.t1</t>
  </si>
  <si>
    <t>gi|551646170|ref|XP_005825872.1|</t>
  </si>
  <si>
    <t>Eukaryota-undef-undef-Cryptophyta-Pyrenomonadales-Geminigeraceae-Guillardia-Guillardia_theta-XP_005825872</t>
  </si>
  <si>
    <t>tig00021319_g20200.t1</t>
  </si>
  <si>
    <t>gi|545704774|ref|XP_005704709.1|</t>
  </si>
  <si>
    <t>Eukaryota-undef-undef-Bangiophyceae-Cyanidiales-Cyanidiaceae-Galdieria-Galdieria_sulphuraria-XP_005704709</t>
  </si>
  <si>
    <t>tig00021428_g21161.t1</t>
  </si>
  <si>
    <t>gi|919061362|ref|XP_013412333.1|</t>
  </si>
  <si>
    <t>Eukaryota-Metazoa-Brachiopoda-Lingulata-Lingulida-Lingulidae-Lingula-Lingula_anatina-XP_013412333</t>
  </si>
  <si>
    <t>tig00021525_g22142.t1</t>
  </si>
  <si>
    <t>gi|556969837|ref|XP_005993620.1|</t>
  </si>
  <si>
    <t>Eukaryota-Metazoa-Chordata-undef-Coelacanthiformes-Coelacanthidae-Latimeria-Latimeria_chalumnae-XP_005993620</t>
  </si>
  <si>
    <t>tig00000532_g1883.t1</t>
  </si>
  <si>
    <t>gi|1029062111|ref|XP_016691290.1|</t>
  </si>
  <si>
    <t>Eukaryota-Viridiplantae-Streptophyta-undef-Malvales-Malvaceae-Gossypium-Gossypium_hirsutum-XP_016691290</t>
  </si>
  <si>
    <t>tig00000741_g3834.t1</t>
  </si>
  <si>
    <t>gi|971513996|dbj|GAQ84201.1|</t>
  </si>
  <si>
    <t>Eukaryota-Viridiplantae-Streptophyta-Klebsormidiophyceae-Klebsormidiales-Klebsormidiaceae-Klebsormidium-Klebsormidium_flaccidum-GAQ84201</t>
  </si>
  <si>
    <t>tig00000133_g7678.t1</t>
  </si>
  <si>
    <t>gi|481063113|gb|AGK06276.1|</t>
  </si>
  <si>
    <t>Bacteria-undef-Deinococcus-Thermus-Deinococci-Thermales-Thermaceae-Meiothermus-Meiothermus_ruber-AGK06276</t>
  </si>
  <si>
    <t>tig00000157_g9625.t1</t>
  </si>
  <si>
    <t>gi|542228982|ref|XP_003447663.2|</t>
  </si>
  <si>
    <t>tig00020723_g13449.t1</t>
  </si>
  <si>
    <t>tig00020830_g14405.t1</t>
  </si>
  <si>
    <t>gi|1013948735|gb|KYR02398.1|</t>
  </si>
  <si>
    <t>Eukaryota-undef-undef-undef-Dictyosteliida-undef-Dictyostelium-Dictyostelium_lacteum-KYR02398</t>
  </si>
  <si>
    <t>tig00020909_g15380.t1</t>
  </si>
  <si>
    <t>gi|1016953789|ref|WP_063154125.1|</t>
  </si>
  <si>
    <t>Bacteria-undef-Proteobacteria-Gammaproteobacteria-Enterobacterales-Enterobacteriaceae-Enterobacter-Enterobacter_cloacae-WP_063154125</t>
  </si>
  <si>
    <t>tig00021036_g17312.t1</t>
  </si>
  <si>
    <t>tig00021105_g18272.t1</t>
  </si>
  <si>
    <t>gi|470239103|ref|XP_004351317.1|</t>
  </si>
  <si>
    <t>Eukaryota-undef-undef-undef-Dictyosteliida-undef-Dictyostelium-Dictyostelium_fasciculatum-XP_004351317</t>
  </si>
  <si>
    <t>tig00021179_g19231.t1</t>
  </si>
  <si>
    <t>tig00021319_g20201.t1</t>
  </si>
  <si>
    <t>gi|93360073|gb|ABF13430.1|</t>
  </si>
  <si>
    <t>Bacteria-undef-Actinobacteria-Actinobacteria-Streptosporangiales-Nocardiopsaceae-Thermobifida-Thermobifida_fusca-ABF13430</t>
  </si>
  <si>
    <t>tig00021428_g21162.t1</t>
  </si>
  <si>
    <t>gi|511001936|gb|EPB83390.1|</t>
  </si>
  <si>
    <t>Eukaryota-Fungi-Mucoromycota-undef-Mucorales-Mucoraceae-Mucor-Mucor_circinelloides-EPB83390</t>
  </si>
  <si>
    <t>tig00021525_g22143.t1</t>
  </si>
  <si>
    <t>gi|677200943|gb|KFP47391.1|</t>
  </si>
  <si>
    <t>Eukaryota-Metazoa-Chordata-Aves-Ciconiiformes-Cathartidae-Cathartes-Cathartes_aura-KFP47391</t>
  </si>
  <si>
    <t>tig00021682_g23104.t1</t>
  </si>
  <si>
    <t>gi|913449848|ref|WP_050429257.1|</t>
  </si>
  <si>
    <t>Bacteria-undef-Proteobacteria-Deltaproteobacteria-Myxococcales-Polyangiaceae-Chondromyces-Chondromyces_crocatus-WP_050429257</t>
  </si>
  <si>
    <t>tig00000448_g914.t1</t>
  </si>
  <si>
    <t>gi|787779846|ref|WP_045769544.1|</t>
  </si>
  <si>
    <t>Bacteria-undef-Proteobacteria-Gammaproteobacteria-Xanthomonadales-Xanthomonadaceae-Xanthomonas-Xanthomonas_albilineans-WP_045769544</t>
  </si>
  <si>
    <t>tig00000532_g1884.t1</t>
  </si>
  <si>
    <t>tig00000655_g2857.t1</t>
  </si>
  <si>
    <t>gi|223528225|gb|EEF30282.1|</t>
  </si>
  <si>
    <t>Eukaryota-Viridiplantae-Streptophyta-undef-Malpighiales-Euphorbiaceae-Ricinus-Ricinus_communis-EEF30282</t>
  </si>
  <si>
    <t>tig00000741_g3835.t1</t>
  </si>
  <si>
    <t>gi|639057132|ref|WP_024461324.1|</t>
  </si>
  <si>
    <t>Bacteria-undef-Proteobacteria-Gammaproteobacteria-Cellvibrionales-Cellvibrionaceae-Marinimicrobium-Marinimicrobium_sp._LS-A18-WP_024461324</t>
  </si>
  <si>
    <t>tig00000157_g9626.t1</t>
  </si>
  <si>
    <t>gi|87330864|gb|ABD37954.1|</t>
  </si>
  <si>
    <t>Eukaryota-undef-undef-Glaucocystophyceae-undef-Cyanophoraceae-Cyanophora-Cyanophora_paradoxa-ABD37954</t>
  </si>
  <si>
    <t>tig00020553_g10573.t1</t>
  </si>
  <si>
    <t>gi|855317547|ref|XP_012899551.1|</t>
  </si>
  <si>
    <t>Eukaryota-undef-undef-undef-undef-undef-Blastocystis-Blastocystis_hominis-XP_012899551</t>
  </si>
  <si>
    <t>tig00020830_g14406.t1</t>
  </si>
  <si>
    <t>gi|546327358|ref|XP_005719256.1|</t>
  </si>
  <si>
    <t>Eukaryota-undef-undef-Florideophyceae-Gigartinales-Gigartinaceae-Chondrus-Chondrus_crispus-XP_005719256</t>
  </si>
  <si>
    <t>tig00021105_g18273.t1</t>
  </si>
  <si>
    <t>gi|1013948304|gb|KYR01967.1|</t>
  </si>
  <si>
    <t>Eukaryota-undef-undef-undef-Dictyosteliida-undef-Dictyostelium-Dictyostelium_lacteum-KYR01967</t>
  </si>
  <si>
    <t>tig00021319_g20202.t1</t>
  </si>
  <si>
    <t>gi|769920291|ref|WP_045054704.1|</t>
  </si>
  <si>
    <t>Bacteria-undef-Cyanobacteria-undef-Chroococcidiopsidales-Chroococcidiopsidaceae-Aliterella-Aliterella_atlantica-WP_045054704</t>
  </si>
  <si>
    <t>tig00021428_g21163.t1</t>
  </si>
  <si>
    <t>gi|923129253|ref|XP_013758092.1|</t>
  </si>
  <si>
    <t>Eukaryota-undef-undef-undef-undef-Apusomonadidae-Thecamonas-Thecamonas_trahens-XP_013758092</t>
  </si>
  <si>
    <t>tig00000448_g915.t1</t>
  </si>
  <si>
    <t>tig00000655_g2858.t1</t>
  </si>
  <si>
    <t>gi|922852259|gb|KOO20960.1|</t>
  </si>
  <si>
    <t>Eukaryota-undef-undef-undef-Prymnesiales-Chrysochromulinaceae-Chrysochromulina-Chrysochromulina_sp._CCMP291-KOO20960</t>
  </si>
  <si>
    <t>tig00000850_g4797.t1</t>
  </si>
  <si>
    <t>tig00001065_g6715.t1</t>
  </si>
  <si>
    <t>gi|524899851|ref|XP_005106352.1|</t>
  </si>
  <si>
    <t>Eukaryota-Metazoa-Mollusca-Gastropoda-undef-Aplysiidae-Aplysia-Aplysia_californica-XP_005106352</t>
  </si>
  <si>
    <t>tig00000133_g7680.t1</t>
  </si>
  <si>
    <t>gi|917350728|ref|WP_051957440.1|</t>
  </si>
  <si>
    <t>Bacteria-undef-Bacteroidetes-Flavobacteriia-Flavobacteriales-Flavobacteriaceae-Altibacter-Altibacter_lentus-WP_051957440</t>
  </si>
  <si>
    <t>tig00000142_g8652.t1</t>
  </si>
  <si>
    <t>gi|499456892|ref|WP_011144356.1|</t>
  </si>
  <si>
    <t>Bacteria-undef-Cyanobacteria-Gloeobacteria-Gloeobacterales-Gloeobacteraceae-Gloeobacter-Gloeobacter_violaceus-WP_011144356</t>
  </si>
  <si>
    <t>tig00000157_g9627.t1</t>
  </si>
  <si>
    <t>gi|168007685|ref|XP_001756538.1|</t>
  </si>
  <si>
    <t>Eukaryota-Viridiplantae-Streptophyta-Bryopsida-Funariales-Funariaceae-Physcomitrella-Physcomitrella_patens-XP_001756538</t>
  </si>
  <si>
    <t>tig00020572_g11534.t1</t>
  </si>
  <si>
    <t>tig00020830_g14407.t1</t>
  </si>
  <si>
    <t>tig00020944_g16352.t1</t>
  </si>
  <si>
    <t>tig00021036_g17314.t1</t>
  </si>
  <si>
    <t>gi|1055616758|ref|WP_067257792.1|</t>
  </si>
  <si>
    <t>Archaea-undef-Euryarchaeota-Methanobacteria-Methanobacteriales-Methanobacteriaceae-Methanobrevibacter-Methanobrevibacter_cuticularis-WP_067257792</t>
  </si>
  <si>
    <t>tig00021105_g18274.t1</t>
  </si>
  <si>
    <t>gi|922863593|gb|KOO30999.1|</t>
  </si>
  <si>
    <t>Eukaryota-undef-undef-undef-Prymnesiales-Chrysochromulinaceae-Chrysochromulina-Chrysochromulina_sp._CCMP291-KOO30999</t>
  </si>
  <si>
    <t>tig00021428_g21164.t1</t>
  </si>
  <si>
    <t>gi|397585467|gb|EJK53290.1|</t>
  </si>
  <si>
    <t>Eukaryota-undef-Bacillariophyta-Coscinodiscophyceae-Thalassiosirales-Thalassiosiraceae-Thalassiosira-Thalassiosira_oceanica-EJK53290</t>
  </si>
  <si>
    <t>tig00021525_g22145.t1</t>
  </si>
  <si>
    <t>gi|568011815|gb|ETL85993.1|</t>
  </si>
  <si>
    <t>Eukaryota-undef-undef-Oomycetes-Peronosporales-undef-Phytophthora-Phytophthora_parasitica-ETL85993</t>
  </si>
  <si>
    <t>tig00000056_g24060.t1</t>
  </si>
  <si>
    <t>gi|931406560|gb|KPJ94449.1|</t>
  </si>
  <si>
    <t>Bacteria-undef-Proteobacteria-Gammaproteobacteria-undef-undef-undef-Gammaproteobacteria_bacterium_SG8_11-KPJ94449</t>
  </si>
  <si>
    <t>tig00000448_g916.t1</t>
  </si>
  <si>
    <t>gi|350645839|emb|CCD59478.1|</t>
  </si>
  <si>
    <t>Eukaryota-Metazoa-Platyhelminthes-Trematoda-Strigeidida-Schistosomatidae-Schistosoma-Schistosoma_mansoni-CCD59478</t>
  </si>
  <si>
    <t>tig00000532_g1886.t1</t>
  </si>
  <si>
    <t>gi|918221389|ref|WP_052354521.1|</t>
  </si>
  <si>
    <t>Bacteria-undef-Chlamydiae-Chlamydiia-Parachlamydiales-Parachlamydiaceae-Neochlamydia-Neochlamydia_sp._S13-WP_052354521</t>
  </si>
  <si>
    <t>tig00000741_g3837.t1</t>
  </si>
  <si>
    <t>gi|970647611|gb|KUF87387.1|</t>
  </si>
  <si>
    <t>Eukaryota-undef-undef-Oomycetes-Peronosporales-undef-Phytophthora-Phytophthora_nicotianae-KUF87387</t>
  </si>
  <si>
    <t>tig00000850_g4797.t2</t>
  </si>
  <si>
    <t>tig00000950_g5761.t1</t>
  </si>
  <si>
    <t>tig00001065_g6716.t1</t>
  </si>
  <si>
    <t>gi|960472524|ref|XP_003569112.2|</t>
  </si>
  <si>
    <t>Eukaryota-Viridiplantae-Streptophyta-Liliopsida-Poales-Poaceae-Brachypodium-Brachypodium_distachyon-XP_003569112</t>
  </si>
  <si>
    <t>tig00000133_g7681.t1</t>
  </si>
  <si>
    <t>gi|551653923|ref|XP_005829738.1|</t>
  </si>
  <si>
    <t>Eukaryota-undef-undef-Cryptophyta-Pyrenomonadales-Geminigeraceae-Guillardia-Guillardia_theta-XP_005829738</t>
  </si>
  <si>
    <t>tig00000142_g8653.t1</t>
  </si>
  <si>
    <t>gi|168016731|ref|XP_001760902.1|</t>
  </si>
  <si>
    <t>Eukaryota-Viridiplantae-Streptophyta-Bryopsida-Funariales-Funariaceae-Physcomitrella-Physcomitrella_patens-XP_001760902</t>
  </si>
  <si>
    <t>tig00000157_g9628.t1</t>
  </si>
  <si>
    <t>tig00020723_g13452.t1</t>
  </si>
  <si>
    <t>gi|651292283|ref|WP_026424146.1|</t>
  </si>
  <si>
    <t>Bacteria-undef-Actinobacteria-Actinobacteria-Pseudonocardiales-Pseudonocardiaceae-Actinokineospora-Actinokineospora_inagensis-WP_026424146</t>
  </si>
  <si>
    <t>tig00020944_g16353.t1</t>
  </si>
  <si>
    <t>gi|544212716|ref|XP_005536506.1|</t>
  </si>
  <si>
    <t>Eukaryota-undef-undef-Bangiophyceae-Cyanidiales-Cyanidiaceae-Cyanidioschyzon-Cyanidioschyzon_merolae-XP_005536506</t>
  </si>
  <si>
    <t>tig00021179_g19234.t1</t>
  </si>
  <si>
    <t>gi|494159554|ref|WP_007099290.1|</t>
  </si>
  <si>
    <t>tig00021319_g20204.t1</t>
  </si>
  <si>
    <t>gi|206602867|gb|EDZ39348.1|</t>
  </si>
  <si>
    <t>Bacteria-undef-Nitrospirae-Nitrospira-Nitrospirales-Nitrospiraceae-Leptospirillum-Leptospirillum_sp._Group_II_'5-way_CG'-EDZ39348</t>
  </si>
  <si>
    <t>tig00000056_g24060.t2</t>
  </si>
  <si>
    <t>tig00000448_g917.t1</t>
  </si>
  <si>
    <t>gi|290983245|ref|XP_002674339.1|</t>
  </si>
  <si>
    <t>Eukaryota-undef-undef-Heterolobosea-Schizopyrenida-Vahlkampfiidae-Naegleria-Naegleria_gruberi-XP_002674339</t>
  </si>
  <si>
    <t>tig00000850_g4797.t3</t>
  </si>
  <si>
    <t>tig00000133_g7682.t1</t>
  </si>
  <si>
    <t>gi|1015868326|ref|WP_062850448.1|</t>
  </si>
  <si>
    <t>Bacteria-undef-Proteobacteria-Alphaproteobacteria-Rickettsiales-Anaplasmataceae-Ehrlichia-Ehrlichia_ruminantium-WP_062850448</t>
  </si>
  <si>
    <t>tig00000157_g9629.t1</t>
  </si>
  <si>
    <t>tig00020830_g14409.t1</t>
  </si>
  <si>
    <t>gi|873236002|emb|CEL99589.1|</t>
  </si>
  <si>
    <t>Eukaryota-undef-Chromerida-undef-undef-undef-Vitrella-Vitrella_brassicaformis-CEL99589</t>
  </si>
  <si>
    <t>tig00021036_g17316.t1</t>
  </si>
  <si>
    <t>tig00021105_g18276.t1</t>
  </si>
  <si>
    <t>gi|156390186|ref|XP_001635152.1|</t>
  </si>
  <si>
    <t>Eukaryota-Metazoa-Cnidaria-Anthozoa-Actiniaria-Edwardsiidae-Nematostella-Nematostella_vectensis-XP_001635152</t>
  </si>
  <si>
    <t>tig00021319_g20205.t1</t>
  </si>
  <si>
    <t>gi|302847723|ref|XP_002955395.1|</t>
  </si>
  <si>
    <t>Eukaryota-Viridiplantae-Chlorophyta-Chlorophyceae-Chlamydomonadales-Volvocaceae-Volvox-Volvox_carteri-XP_002955395</t>
  </si>
  <si>
    <t>tig00021428_g21166.t1</t>
  </si>
  <si>
    <t>gi|390336156|ref|XP_793501.3|</t>
  </si>
  <si>
    <t>Eukaryota-Metazoa-Echinodermata-Echinoidea-Echinoida-Strongylocentrotidae-Strongylocentrotus-Strongylocentrotus_purpuratus-XP_793501</t>
  </si>
  <si>
    <t>tig00021525_g22147.t1</t>
  </si>
  <si>
    <t>gi|916596282|ref|WP_051203373.1|</t>
  </si>
  <si>
    <t>Bacteria-undef-Bacteroidetes-Cytophagia-Cytophagales-Bernardetiaceae-Hugenholtzia-Hugenholtzia_roseola-WP_051203373</t>
  </si>
  <si>
    <t>tig00000056_g24061.t1</t>
  </si>
  <si>
    <t>tig00000532_g1888.t1</t>
  </si>
  <si>
    <t>tig00000655_g2861.t1</t>
  </si>
  <si>
    <t>gi|470500910|ref|XP_004347094.1|</t>
  </si>
  <si>
    <t>Eukaryota-undef-undef-undef-Longamoebia-Acanthamoebidae-Acanthamoeba-Acanthamoeba_castellanii-XP_004347094</t>
  </si>
  <si>
    <t>tig00001065_g6718.t1</t>
  </si>
  <si>
    <t>gi|754341987|ref|XP_004365173.2|</t>
  </si>
  <si>
    <t>Eukaryota-undef-undef-Ichthyosporea-undef-undef-Capsaspora-Capsaspora_owczarzaki-XP_004365173</t>
  </si>
  <si>
    <t>tig00000133_g7683.t1</t>
  </si>
  <si>
    <t>gi|26352372|dbj|BAB24422.2|</t>
  </si>
  <si>
    <t>Eukaryota-Metazoa-Chordata-Mammalia-Rodentia-Muridae-Mus-Mus_musculus-BAB24422</t>
  </si>
  <si>
    <t>tig00000142_g8655.t1</t>
  </si>
  <si>
    <t>gi|551666728|ref|XP_005836125.1|</t>
  </si>
  <si>
    <t>Eukaryota-undef-undef-Cryptophyta-Pyrenomonadales-Geminigeraceae-Guillardia-Guillardia_theta-XP_005836125</t>
  </si>
  <si>
    <t>tig00000157_g9630.t1</t>
  </si>
  <si>
    <t>tig00020723_g13454.t1</t>
  </si>
  <si>
    <t>gi|298706476|emb|CBJ29463.1|</t>
  </si>
  <si>
    <t>Eukaryota-undef-Phaeophyceae-undef-Ectocarpales-Ectocarpaceae-Ectocarpus-Ectocarpus_siliculosus-CBJ29463</t>
  </si>
  <si>
    <t>tig00020830_g14410.t1</t>
  </si>
  <si>
    <t>gi|255069887|ref|XP_002507025.1|</t>
  </si>
  <si>
    <t>Eukaryota-Viridiplantae-Chlorophyta-Mamiellophyceae-Mamiellales-Mamiellaceae-Micromonas-Micromonas_commoda-XP_002507025</t>
  </si>
  <si>
    <t>tig00020944_g16355.t1</t>
  </si>
  <si>
    <t>gi|1007721898|ref|XP_015802272.1|</t>
  </si>
  <si>
    <t>Eukaryota-Metazoa-Chordata-Actinopteri-Cyprinodontiformes-Nothobranchiidae-Nothobranchius-Nothobranchius_furzeri-XP_015802272</t>
  </si>
  <si>
    <t>tig00021179_g19236.t1</t>
  </si>
  <si>
    <t>gi|156365689|ref|XP_001626776.1|</t>
  </si>
  <si>
    <t>Eukaryota-Metazoa-Cnidaria-Anthozoa-Actiniaria-Edwardsiidae-Nematostella-Nematostella_vectensis-XP_001626776</t>
  </si>
  <si>
    <t>tig00021319_g20206.t1</t>
  </si>
  <si>
    <t>gi|999989809|gb|KXJ28841.1|</t>
  </si>
  <si>
    <t>Eukaryota-Metazoa-Cnidaria-Anthozoa-Actiniaria-Aiptasiidae-Exaiptasia-Exaiptasia_pallida-KXJ28841</t>
  </si>
  <si>
    <t>tig00000249_g22148.t1</t>
  </si>
  <si>
    <t>gi|870866310|gb|KMT17306.1|</t>
  </si>
  <si>
    <t>Eukaryota-Viridiplantae-Streptophyta-undef-Caryophyllales-Chenopodiaceae-Beta-Beta_vulgaris-KMT17306</t>
  </si>
  <si>
    <t>tig00021687_g23109.t1</t>
  </si>
  <si>
    <t>gi|156393671|ref|XP_001636451.1|</t>
  </si>
  <si>
    <t>Eukaryota-Metazoa-Cnidaria-Anthozoa-Actiniaria-Edwardsiidae-Nematostella-Nematostella_vectensis-XP_001636451</t>
  </si>
  <si>
    <t>tig00000056_g24062.t1</t>
  </si>
  <si>
    <t>tig00000057_g91.t1</t>
  </si>
  <si>
    <t>gi|470238422|ref|XP_004353869.1|</t>
  </si>
  <si>
    <t>Eukaryota-undef-undef-undef-Dictyosteliida-undef-Dictyostelium-Dictyostelium_fasciculatum-XP_004353869</t>
  </si>
  <si>
    <t>tig00000663_g3001.t1</t>
  </si>
  <si>
    <t>tig00000857_g4932.t1</t>
  </si>
  <si>
    <t>tig00000983_g5904.t1</t>
  </si>
  <si>
    <t>gi|1011384588|ref|WP_062297338.1|</t>
  </si>
  <si>
    <t>Bacteria-undef-Cyanobacteria-undef-Nostocales-Nostocaceae-Nostoc-Nostoc_piscinale-WP_062297338</t>
  </si>
  <si>
    <t>tig00020848_g14551.t1</t>
  </si>
  <si>
    <t>gi|1035405617|ref|XP_016900643.1|</t>
  </si>
  <si>
    <t>Eukaryota-Viridiplantae-Streptophyta-undef-Cucurbitales-Cucurbitaceae-Cucumis-Cucumis_melo-XP_016900643</t>
  </si>
  <si>
    <t>tig00000042_g15522.t1</t>
  </si>
  <si>
    <t>gi|694383848|ref|XP_009367854.1|</t>
  </si>
  <si>
    <t>Eukaryota-Viridiplantae-Streptophyta-undef-Rosales-Rosaceae-Pyrus-Pyrus_x_bretschneideri-XP_009367854</t>
  </si>
  <si>
    <t>tig00020952_g16495.t1</t>
  </si>
  <si>
    <t>tig00021116_g18418.t1</t>
  </si>
  <si>
    <t>tig00021537_g22282.t1</t>
  </si>
  <si>
    <t>gi|1020470816|ref|XP_016140515.1|</t>
  </si>
  <si>
    <t>Eukaryota-Metazoa-Chordata-Actinopteri-Cypriniformes-Cyprinidae-Sinocyclocheilus-Sinocyclocheilus_grahami-XP_016140515</t>
  </si>
  <si>
    <t>tig00000448_g919.t1</t>
  </si>
  <si>
    <t>gi|1000244895|gb|KXK08188.1|</t>
  </si>
  <si>
    <t>Bacteria-undef-Nitrospirae-Nitrospira-Nitrospirales-Nitrospiraceae-Nitrospira-Nitrospira_sp._OLB3-KXK08188</t>
  </si>
  <si>
    <t>tig00000655_g2862.t1</t>
  </si>
  <si>
    <t>gi|748386241|gb|KIH59626.1|</t>
  </si>
  <si>
    <t>Eukaryota-Metazoa-Nematoda-Chromadorea-Rhabditida-Ancylostomatidae-Ancylostoma-Ancylostoma_duodenale-KIH59626</t>
  </si>
  <si>
    <t>tig00000741_g3840.t1</t>
  </si>
  <si>
    <t>gi|471221894|ref|XP_004029758.1|</t>
  </si>
  <si>
    <t>Eukaryota-undef-undef-Oligohymenophorea-Hymenostomatida-undef-Ichthyophthirius-Ichthyophthirius_multifiliis-XP_004029758</t>
  </si>
  <si>
    <t>tig00000950_g5764.t1</t>
  </si>
  <si>
    <t>gi|818250355|gb|KKP37121.1|</t>
  </si>
  <si>
    <t>Bacteria-undef-Candidatus Peregrinibacteria-undef-undef-undef-undef-Candidatus_Peregrinibacteria_bacterium_GW2011_GWA2_33_10-KKP37121</t>
  </si>
  <si>
    <t>tig00001065_g6719.t1</t>
  </si>
  <si>
    <t>tig00000133_g7684.t1</t>
  </si>
  <si>
    <t>gi|302841934|ref|XP_002952511.1|</t>
  </si>
  <si>
    <t>Eukaryota-Viridiplantae-Chlorophyta-Chlorophyceae-Chlamydomonadales-Volvocaceae-Volvox-Volvox_carteri-XP_002952511</t>
  </si>
  <si>
    <t>tig00000157_g9631.t1</t>
  </si>
  <si>
    <t>gi|156378067|ref|XP_001630966.1|</t>
  </si>
  <si>
    <t>Eukaryota-Metazoa-Cnidaria-Anthozoa-Actiniaria-Edwardsiidae-Nematostella-Nematostella_vectensis-XP_001630966</t>
  </si>
  <si>
    <t>tig00020553_g10577.t1</t>
  </si>
  <si>
    <t>gi|504621957|ref|WP_014809059.1|</t>
  </si>
  <si>
    <t>Bacteria-undef-Proteobacteria-Deltaproteobacteria-Syntrophobacterales-Syntrophaceae-Desulfomonile-Desulfomonile_tiedjei-WP_014809059</t>
  </si>
  <si>
    <t>tig00020572_g11537.t1</t>
  </si>
  <si>
    <t>tig00020723_g13455.t1</t>
  </si>
  <si>
    <t>gi|66815587|ref|XP_641810.1|</t>
  </si>
  <si>
    <t>Eukaryota-undef-undef-undef-Dictyosteliida-undef-Dictyostelium-Dictyostelium_discoideum-XP_641810</t>
  </si>
  <si>
    <t>tig00020944_g16356.t1</t>
  </si>
  <si>
    <t>gi|761908249|ref|XP_011403635.1|</t>
  </si>
  <si>
    <t>Eukaryota-Metazoa-Porifera-Demospongiae-Haplosclerida-Niphatidae-Amphimedon-Amphimedon_queenslandica-XP_011403635</t>
  </si>
  <si>
    <t>tig00021179_g19237.t1</t>
  </si>
  <si>
    <t>gi|502839382|ref|WP_013074358.1|</t>
  </si>
  <si>
    <t>Bacteria-undef-Firmicutes-Bacilli-Bacillales-Alicyclobacillaceae-Kyrpidia-Kyrpidia_tusciae-WP_013074358</t>
  </si>
  <si>
    <t>tig00021319_g20207.t1</t>
  </si>
  <si>
    <t>gi|748151223|ref|WP_039725550.1|</t>
  </si>
  <si>
    <t>Bacteria-undef-Cyanobacteria-undef-Oscillatoriales-Oscillatoriaceae-Lyngbya-Lyngbya_confervoides-WP_039725550</t>
  </si>
  <si>
    <t>tig00021687_g23110.t1</t>
  </si>
  <si>
    <t>gi|260786970|ref|XP_002588529.1|</t>
  </si>
  <si>
    <t>Eukaryota-Metazoa-Chordata-undef-undef-Branchiostomidae-Branchiostoma-Branchiostoma_floridae-XP_002588529</t>
  </si>
  <si>
    <t>tig00000056_g24063.t1</t>
  </si>
  <si>
    <t>tig00000655_g2863.t1</t>
  </si>
  <si>
    <t>gi|51949787|gb|AAU14826.1|</t>
  </si>
  <si>
    <t>Bacteria-undef-Deinococcus-Thermus-Deinococci-Thermales-Thermaceae-Thermus-Thermus_sp._KI-P1-AAU14826</t>
  </si>
  <si>
    <t>tig00001065_g6720.t1</t>
  </si>
  <si>
    <t>gi|551651318|ref|XP_005828440.1|</t>
  </si>
  <si>
    <t>Eukaryota-undef-undef-Cryptophyta-Pyrenomonadales-Geminigeraceae-Guillardia-Guillardia_theta-XP_005828440</t>
  </si>
  <si>
    <t>tig00000133_g7685.t1</t>
  </si>
  <si>
    <t>gi|909563630|ref|XP_013137047.1|</t>
  </si>
  <si>
    <t>Eukaryota-Metazoa-Arthropoda-Insecta-Lepidoptera-Papilionidae-Papilio-Papilio_polytes-XP_013137047</t>
  </si>
  <si>
    <t>tig00000142_g8657.t1</t>
  </si>
  <si>
    <t>gi|971512266|dbj|GAQ85950.1|</t>
  </si>
  <si>
    <t>Eukaryota-Viridiplantae-Streptophyta-Klebsormidiophyceae-Klebsormidiales-Klebsormidiaceae-Klebsormidium-Klebsormidium_flaccidum-GAQ85950</t>
  </si>
  <si>
    <t>tig00020553_g10578.t1</t>
  </si>
  <si>
    <t>gi|761909303|ref|XP_011404079.1|</t>
  </si>
  <si>
    <t>Eukaryota-Metazoa-Porifera-Demospongiae-Haplosclerida-Niphatidae-Amphimedon-Amphimedon_queenslandica-XP_011404079</t>
  </si>
  <si>
    <t>tig00020629_g12496.t1</t>
  </si>
  <si>
    <t>tig00000042_g15386.t1</t>
  </si>
  <si>
    <t>tig00021036_g17318.t1</t>
  </si>
  <si>
    <t>tig00021105_g18279.t1</t>
  </si>
  <si>
    <t>tig00021179_g19238.t1</t>
  </si>
  <si>
    <t>gi|909140802|gb|KNE65744.1|</t>
  </si>
  <si>
    <t>Eukaryota-Fungi-Blastocladiomycota-Blastocladiomycetes-Blastocladiales-Blastocladiaceae-Allomyces-Allomyces_macrogynus-KNE65744</t>
  </si>
  <si>
    <t>tig00021319_g20208.t1</t>
  </si>
  <si>
    <t>gi|1009109940|ref|XP_015892913.1|</t>
  </si>
  <si>
    <t>Eukaryota-Viridiplantae-Streptophyta-undef-Rosales-Rhamnaceae-Ziziphus-Ziziphus_jujuba-XP_015892913</t>
  </si>
  <si>
    <t>tig00021428_g21169.t1</t>
  </si>
  <si>
    <t>gi|738071818|ref|WP_036030690.1|</t>
  </si>
  <si>
    <t>Bacteria-undef-Cyanobacteria-undef-Synechococcales-Leptolyngbyaceae-Leptolyngbya-Leptolyngbya_sp._PCC_6406-WP_036030690</t>
  </si>
  <si>
    <t>tig00000249_g22150.t1</t>
  </si>
  <si>
    <t>gi|302852577|ref|XP_002957808.1|</t>
  </si>
  <si>
    <t>Eukaryota-Viridiplantae-Chlorophyta-Chlorophyceae-Chlamydomonadales-Volvocaceae-Volvox-Volvox_carteri-XP_002957808</t>
  </si>
  <si>
    <t>tig00000056_g24064.t1</t>
  </si>
  <si>
    <t>gi|952520678|gb|KRT81007.1|</t>
  </si>
  <si>
    <t>Eukaryota-Metazoa-Arthropoda-Insecta-Coleoptera-Scarabaeidae-Oryctes-Oryctes_borbonicus-KRT81007</t>
  </si>
  <si>
    <t>tig00000448_g921.t1</t>
  </si>
  <si>
    <t>gi|471235502|ref|XP_004039656.1|</t>
  </si>
  <si>
    <t>Eukaryota-undef-undef-Oligohymenophorea-Hymenostomatida-undef-Ichthyophthirius-Ichthyophthirius_multifiliis-XP_004039656</t>
  </si>
  <si>
    <t>tig00001065_g6721.t1</t>
  </si>
  <si>
    <t>gi|493553852|ref|WP_006507417.1|</t>
  </si>
  <si>
    <t>Bacteria-undef-Cyanobacteria-undef-Pleurocapsales-Xenococcaceae-Xenococcus-Xenococcus_sp._PCC_7305-WP_006507417</t>
  </si>
  <si>
    <t>tig00000133_g7686.t1</t>
  </si>
  <si>
    <t>gi|545361591|ref|XP_005646089.1|</t>
  </si>
  <si>
    <t>Eukaryota-Viridiplantae-Chlorophyta-Trebouxiophyceae-undef-Coccomyxaceae-Coccomyxa-Coccomyxa_subellipsoidea-XP_005646089</t>
  </si>
  <si>
    <t>tig00000142_g8658.t1</t>
  </si>
  <si>
    <t>gi|403352406|gb|EJY75717.1|</t>
  </si>
  <si>
    <t>Eukaryota-undef-undef-Spirotrichea-Sporadotrichida-Oxytrichidae-Oxytricha-Oxytricha_trifallax-EJY75717</t>
  </si>
  <si>
    <t>tig00020830_g14413.t1</t>
  </si>
  <si>
    <t>gi|1004138860|gb|KXZ46871.1|</t>
  </si>
  <si>
    <t>Eukaryota-Viridiplantae-Chlorophyta-Chlorophyceae-Chlamydomonadales-Volvocaceae-Gonium-Gonium_pectorale-KXZ46871</t>
  </si>
  <si>
    <t>tig00000042_g15387.t1</t>
  </si>
  <si>
    <t>gi|954191851|gb|KRX04611.1|</t>
  </si>
  <si>
    <t>Eukaryota-undef-undef-Oligohymenophorea-Philasterida-Pseudocohnilembidae-Pseudocohnilembus-Pseudocohnilembus_persalinus-KRX04611</t>
  </si>
  <si>
    <t>tig00021036_g17319.t1</t>
  </si>
  <si>
    <t>tig00021428_g21170.t1</t>
  </si>
  <si>
    <t>gi|917776094|ref|WP_052290035.1|</t>
  </si>
  <si>
    <t>tig00021687_g23112.t1</t>
  </si>
  <si>
    <t>gi|381382994|dbj|BAL99810.1|</t>
  </si>
  <si>
    <t>Bacteria-undef-Chloroflexi-Caldilineae-Caldilineales-Caldilineaceae-Caldilinea-Caldilinea_aerophila-BAL99810</t>
  </si>
  <si>
    <t>tig00000056_g24065.t1</t>
  </si>
  <si>
    <t>gi|1059152463|ref|XP_017733005.1|</t>
  </si>
  <si>
    <t>Eukaryota-Metazoa-Chordata-Mammalia-Primates-Cercopithecidae-Rhinopithecus-Rhinopithecus_bieti-XP_017733005</t>
  </si>
  <si>
    <t>tig00000448_g922.t1</t>
  </si>
  <si>
    <t>gi|762167485|ref|XP_011422073.1|</t>
  </si>
  <si>
    <t>Eukaryota-Metazoa-Mollusca-Bivalvia-Ostreoida-Ostreidae-Crassostrea-Crassostrea_gigas-XP_011422073</t>
  </si>
  <si>
    <t>tig00000741_g3843.t1</t>
  </si>
  <si>
    <t>gi|667483605|gb|AIG56378.1|</t>
  </si>
  <si>
    <t>Eukaryota-undef-undef-Oomycetes-Saprolegniales-Saprolegniaceae-Achlya-Achlya_hypogyna-AIG56378</t>
  </si>
  <si>
    <t>tig00000950_g5767.t1</t>
  </si>
  <si>
    <t>gi|357517727|ref|XP_003629152.1|</t>
  </si>
  <si>
    <t>Eukaryota-Viridiplantae-Streptophyta-undef-Fabales-Fabaceae-Medicago-Medicago_truncatula-XP_003629152</t>
  </si>
  <si>
    <t>tig00001065_g6722.t1</t>
  </si>
  <si>
    <t>gi|504997510|ref|WP_015184612.1|</t>
  </si>
  <si>
    <t>Bacteria-undef-Cyanobacteria-undef-Oscillatoriales-Microcoleaceae-Microcoleus-Microcoleus_sp._PCC_7113-WP_015184612</t>
  </si>
  <si>
    <t>tig00000133_g7687.t1</t>
  </si>
  <si>
    <t>gi|373558071|gb|EHP84434.1|</t>
  </si>
  <si>
    <t>Bacteria-undef-Proteobacteria-Alphaproteobacteria-Rhizobiales-Methylobacteriaceae-Methylobacterium-Methylobacterium_extorquens-EHP84434</t>
  </si>
  <si>
    <t>tig00000142_g8659.t1</t>
  </si>
  <si>
    <t>gi|552929394|gb|ESA13247.1|</t>
  </si>
  <si>
    <t>Eukaryota-Fungi-Mucoromycota-Glomeromycetes-Glomerales-Glomeraceae-Rhizophagus-Rhizophagus_irregularis-ESA13247</t>
  </si>
  <si>
    <t>tig00000157_g9634.t1</t>
  </si>
  <si>
    <t>gi|510929451|ref|WP_016250006.1|</t>
  </si>
  <si>
    <t>Bacteria-undef-Firmicutes-Bacilli-Lactobacillales-Enterococcaceae-Enterococcus-Enterococcus_mundtii-WP_016250006</t>
  </si>
  <si>
    <t>tig00000042_g15388.t1</t>
  </si>
  <si>
    <t>gi|742766210|gb|KIC75343.1|</t>
  </si>
  <si>
    <t>Bacteria-undef-Chlamydiae-Chlamydiia-Parachlamydiales-Parachlamydiaceae-Neochlamydia-Neochlamydia_sp._EPS4-KIC75343</t>
  </si>
  <si>
    <t>tig00020944_g16359.t1</t>
  </si>
  <si>
    <t>gi|514683154|ref|XP_004989159.1|</t>
  </si>
  <si>
    <t>Eukaryota-undef-undef-undef-Choanoflagellida-Salpingoecidae-Salpingoeca-Salpingoeca_rosetta-XP_004989159</t>
  </si>
  <si>
    <t>tig00021105_g18281.t1</t>
  </si>
  <si>
    <t>gi|661878351|emb|CDP17885.1|</t>
  </si>
  <si>
    <t>Eukaryota-Viridiplantae-Streptophyta-undef-Gentianales-Rubiaceae-Coffea-Coffea_canephora-CDP17885</t>
  </si>
  <si>
    <t>tig00021319_g20210.t1</t>
  </si>
  <si>
    <t>gi|968112089|ref|XP_015029256.1|</t>
  </si>
  <si>
    <t>Eukaryota-Metazoa-Arthropoda-Insecta-Diptera-Drosophilidae-Drosophila-Drosophila_virilis-XP_015029256</t>
  </si>
  <si>
    <t>tig00021428_g21171.t1</t>
  </si>
  <si>
    <t>gi|971520247|dbj|GAQ78006.1|</t>
  </si>
  <si>
    <t>Eukaryota-Viridiplantae-Streptophyta-Klebsormidiophyceae-Klebsormidiales-Klebsormidiaceae-Klebsormidium-Klebsormidium_flaccidum-GAQ78006</t>
  </si>
  <si>
    <t>tig00000532_g1893.t1</t>
  </si>
  <si>
    <t>tig00000741_g3844.t1</t>
  </si>
  <si>
    <t>gi|762095234|ref|XP_011430116.1|</t>
  </si>
  <si>
    <t>tig00020553_g10581.t1</t>
  </si>
  <si>
    <t>gi|698788014|ref|XP_009827039.1|</t>
  </si>
  <si>
    <t>Eukaryota-undef-undef-Oomycetes-Saprolegniales-Saprolegniaceae-Aphanomyces-Aphanomyces_astaci-XP_009827039</t>
  </si>
  <si>
    <t>tig00020572_g11541.t1</t>
  </si>
  <si>
    <t>tig00020830_g14415.t1</t>
  </si>
  <si>
    <t>tig00020944_g16360.t1</t>
  </si>
  <si>
    <t>gi|675168353|ref|XP_008893061.1|</t>
  </si>
  <si>
    <t>Eukaryota-undef-undef-Oomycetes-Peronosporales-undef-Phytophthora-Phytophthora_parasitica-XP_008893061</t>
  </si>
  <si>
    <t>tig00021428_g21172.t1</t>
  </si>
  <si>
    <t>gi|1057116227|ref|WP_068511979.1|</t>
  </si>
  <si>
    <t>Bacteria-undef-Cyanobacteria-undef-Synechococcales-Leptolyngbyaceae-Leptolyngbya-Leptolyngbya_sp._O-77-WP_068511979</t>
  </si>
  <si>
    <t>tig00021687_g23114.t1</t>
  </si>
  <si>
    <t>gi|908432134|ref|XP_013076224.1|</t>
  </si>
  <si>
    <t>Eukaryota-Metazoa-Mollusca-Gastropoda-undef-Planorbidae-Biomphalaria-Biomphalaria_glabrata-XP_013076224</t>
  </si>
  <si>
    <t>tig00000655_g2867.t1</t>
  </si>
  <si>
    <t>tig00000850_g4802.t1</t>
  </si>
  <si>
    <t>gi|594148874|emb|CCW66955.1|</t>
  </si>
  <si>
    <t>Eukaryota-undef-undef-undef-Kinetoplastida-Trypanosomatidae-Phytomonas-Phytomonas_sp._isolate_Hart1-CCW66955</t>
  </si>
  <si>
    <t>tig00000950_g5769.t1</t>
  </si>
  <si>
    <t>tig00000157_g9636.t1</t>
  </si>
  <si>
    <t>tig00020553_g10582.t1</t>
  </si>
  <si>
    <t>gi|740917969|ref|WP_038703216.1|</t>
  </si>
  <si>
    <t>Bacteria-undef-Bacteroidetes-Sphingobacteriia-Sphingobacteriales-Sphingobacteriaceae-Sphingobacterium-Sphingobacterium_sp._ML3W-WP_038703216</t>
  </si>
  <si>
    <t>tig00021179_g19242.t1</t>
  </si>
  <si>
    <t>gi|673014522|ref|XP_008861222.1|</t>
  </si>
  <si>
    <t>Eukaryota-undef-undef-Oomycetes-Saprolegniales-Saprolegniaceae-Aphanomyces-Aphanomyces_invadans-XP_008861222</t>
  </si>
  <si>
    <t>tig00021319_g20212.t1</t>
  </si>
  <si>
    <t>gi|802615606|ref|XP_012075266.1|</t>
  </si>
  <si>
    <t>Eukaryota-Viridiplantae-Streptophyta-undef-Malpighiales-Euphorbiaceae-Jatropha-Jatropha_curcas-XP_012075266</t>
  </si>
  <si>
    <t>tig00021428_g21173.t1</t>
  </si>
  <si>
    <t>tig00021687_g23115.t1</t>
  </si>
  <si>
    <t>gi|780075475|ref|XP_011672127.1|</t>
  </si>
  <si>
    <t>Eukaryota-Metazoa-Echinodermata-Echinoidea-Echinoida-Strongylocentrotidae-Strongylocentrotus-Strongylocentrotus_purpuratus-XP_011672127</t>
  </si>
  <si>
    <t>tig00000448_g925.t1</t>
  </si>
  <si>
    <t>tig00000526_g1895.t1</t>
  </si>
  <si>
    <t>gi|1022861291|ref|XP_016270769.1|</t>
  </si>
  <si>
    <t>Eukaryota-Fungi-Basidiomycota-Microbotryomycetes-Sporidiobolales-Sporidiobolaceae-Rhodotorula-Rhodotorula_toruloides-XP_016270769</t>
  </si>
  <si>
    <t>tig00000655_g2868.t1</t>
  </si>
  <si>
    <t>gi|503223281|ref|WP_013457942.1|</t>
  </si>
  <si>
    <t>Bacteria-undef-Deinococcus-Thermus-Deinococci-Thermales-Thermaceae-Oceanithermus-Oceanithermus_profundus-WP_013457942</t>
  </si>
  <si>
    <t>tig00000850_g4803.t1</t>
  </si>
  <si>
    <t>gi|196001965|ref|XP_002110850.1|</t>
  </si>
  <si>
    <t>Eukaryota-Metazoa-Placozoa-undef-undef-undef-Trichoplax-Trichoplax_adhaerens-XP_002110850</t>
  </si>
  <si>
    <t>tig00000950_g5770.t1</t>
  </si>
  <si>
    <t>gi|460370044|ref|XP_004230865.1|</t>
  </si>
  <si>
    <t>Eukaryota-Viridiplantae-Streptophyta-undef-Solanales-Solanaceae-Solanum-Solanum_lycopersicum-XP_004230865</t>
  </si>
  <si>
    <t>tig00001065_g6725.t1</t>
  </si>
  <si>
    <t>gi|544214016|ref|XP_005537155.1|</t>
  </si>
  <si>
    <t>Eukaryota-undef-undef-Bangiophyceae-Cyanidiales-Cyanidiaceae-Cyanidioschyzon-Cyanidioschyzon_merolae-XP_005537155</t>
  </si>
  <si>
    <t>tig00020553_g10583.t1</t>
  </si>
  <si>
    <t>gi|545706478|ref|XP_005705556.1|</t>
  </si>
  <si>
    <t>Eukaryota-undef-undef-Bangiophyceae-Cyanidiales-Cyanidiaceae-Galdieria-Galdieria_sulphuraria-XP_005705556</t>
  </si>
  <si>
    <t>tig00020723_g13461.t1</t>
  </si>
  <si>
    <t>gi|260813205|ref|XP_002601309.1|</t>
  </si>
  <si>
    <t>Eukaryota-Metazoa-Chordata-undef-undef-Branchiostomidae-Branchiostoma-Branchiostoma_floridae-XP_002601309</t>
  </si>
  <si>
    <t>tig00020830_g14417.t1</t>
  </si>
  <si>
    <t>gi|403331883|gb|EJY64914.1|</t>
  </si>
  <si>
    <t>Eukaryota-undef-undef-Spirotrichea-Sporadotrichida-Oxytrichidae-Oxytricha-Oxytricha_trifallax-EJY64914</t>
  </si>
  <si>
    <t>tig00000042_g15391.t1</t>
  </si>
  <si>
    <t>tig00020944_g16362.t1</t>
  </si>
  <si>
    <t>gi|923129523|ref|XP_013758227.1|</t>
  </si>
  <si>
    <t>Eukaryota-undef-undef-undef-undef-Apusomonadidae-Thecamonas-Thecamonas_trahens-XP_013758227</t>
  </si>
  <si>
    <t>tig00021036_g17323.t1</t>
  </si>
  <si>
    <t>gi|918703195|ref|WP_052572335.1|</t>
  </si>
  <si>
    <t>Bacteria-undef-Armatimonadetes-Chthonomonadetes-Chthonomonadales-Chthonomonadaceae-Chthonomonas-Chthonomonas_calidirosea-WP_052572335</t>
  </si>
  <si>
    <t>tig00021319_g20213.t1</t>
  </si>
  <si>
    <t>tig00021428_g21174.t1</t>
  </si>
  <si>
    <t>gi|518832713|ref|WP_019988633.1|</t>
  </si>
  <si>
    <t>Bacteria-undef-Bacteroidetes-Cytophagia-Cytophagales-Cytophagaceae-Rudanella-Rudanella_lutea-WP_019988633</t>
  </si>
  <si>
    <t>tig00000249_g22155.t1</t>
  </si>
  <si>
    <t>tig00000056_g24068.t1</t>
  </si>
  <si>
    <t>tig00000448_g926.t1</t>
  </si>
  <si>
    <t>gi|1026965877|ref|XP_016610400.1|</t>
  </si>
  <si>
    <t>Eukaryota-Fungi-Chytridiomycota-Chytridiomycetes-Spizellomycetales-Spizellomycetaceae-Spizellomyces-Spizellomyces_punctatus-XP_016610400</t>
  </si>
  <si>
    <t>tig00000655_g2869.t1</t>
  </si>
  <si>
    <t>gi|145349408|ref|XP_001419126.1|</t>
  </si>
  <si>
    <t>Eukaryota-Viridiplantae-Chlorophyta-Mamiellophyceae-Mamiellales-Bathycoccaceae-Ostreococcus-Ostreococcus_'lucimarinus'-XP_001419126</t>
  </si>
  <si>
    <t>tig00000741_g3847.t1</t>
  </si>
  <si>
    <t>gi|472382387|ref|XP_004410579.1|</t>
  </si>
  <si>
    <t>Eukaryota-Metazoa-Chordata-Mammalia-Carnivora-Odobenidae-Odobenus-Odobenus_rosmarus-XP_004410579</t>
  </si>
  <si>
    <t>tig00000950_g5771.t1</t>
  </si>
  <si>
    <t>gi|761913143|ref|XP_011405749.1|</t>
  </si>
  <si>
    <t>tig00001065_g6726.t1</t>
  </si>
  <si>
    <t>gi|857974485|emb|CEO99167.1|</t>
  </si>
  <si>
    <t>Eukaryota-undef-undef-undef-undef-Plasmodiophoridae-Plasmodiophora-Plasmodiophora_brassicae-CEO99167</t>
  </si>
  <si>
    <t>tig00020572_g11544.t1</t>
  </si>
  <si>
    <t>gi|634349877|gb|KDE05166.1|</t>
  </si>
  <si>
    <t>Eukaryota-Fungi-Basidiomycota-Microbotryomycetes-Microbotryales-Microbotryaceae-Microbotryum-Microbotryum_lychnidis-dioicae-KDE05166</t>
  </si>
  <si>
    <t>tig00020723_g13462.t1</t>
  </si>
  <si>
    <t>tig00020830_g14418.t1</t>
  </si>
  <si>
    <t>gi|661188768|emb|CDH49615.1|</t>
  </si>
  <si>
    <t>Eukaryota-Fungi-Mucoromycota-undef-Mucorales-Lichtheimiaceae-Lichtheimia-Lichtheimia_corymbifera-CDH49615</t>
  </si>
  <si>
    <t>tig00000042_g15392.t1</t>
  </si>
  <si>
    <t>gi|630058060|gb|AHY94896.1|</t>
  </si>
  <si>
    <t>Eukaryota-Viridiplantae-Streptophyta-undef-Fabales-Fabaceae-Astragalus-Astragalus_membranaceus-AHY94896</t>
  </si>
  <si>
    <t>tig00021179_g19244.t1</t>
  </si>
  <si>
    <t>gi|1049319063|gb|OCQ97261.1|</t>
  </si>
  <si>
    <t>Bacteria-undef-Cyanobacteria-undef-Oscillatoriales-undef-undef-Oscillatoriales_cyanobacterium_USR001-OCQ97261</t>
  </si>
  <si>
    <t>tig00021428_g21175.t1</t>
  </si>
  <si>
    <t>gi|673044961|ref|XP_008876441.1|</t>
  </si>
  <si>
    <t>Eukaryota-undef-undef-Oomycetes-Saprolegniales-Saprolegniaceae-Aphanomyces-Aphanomyces_invadans-XP_008876441</t>
  </si>
  <si>
    <t>tig00021687_g23117.t1</t>
  </si>
  <si>
    <t>tig00000056_g24068.t2</t>
  </si>
  <si>
    <t>gi|492839052|ref|WP_005993006.1|</t>
  </si>
  <si>
    <t>Bacteria-undef-Proteobacteria-Deltaproteobacteria-Desulfovibrionales-Desulfovibrionaceae-Desulfovibrio-Desulfovibrio_fructosivorans-WP_005993006</t>
  </si>
  <si>
    <t>tig00000022_g4805.t1</t>
  </si>
  <si>
    <t>tig00001065_g6727.t1</t>
  </si>
  <si>
    <t>gi|971508877|dbj|GAQ89319.1|</t>
  </si>
  <si>
    <t>Eukaryota-Viridiplantae-Streptophyta-Klebsormidiophyceae-Klebsormidiales-Klebsormidiaceae-Klebsormidium-Klebsormidium_flaccidum-GAQ89319</t>
  </si>
  <si>
    <t>tig00020660_g12503.t1</t>
  </si>
  <si>
    <t>gi|587730725|gb|EXA28441.1|</t>
  </si>
  <si>
    <t>Eukaryota-Fungi-Ascomycota-Sordariomycetes-Hypocreales-Nectriaceae-Fusarium-Fusarium_oxysporum-EXA28441</t>
  </si>
  <si>
    <t>tig00020830_g14419.t1</t>
  </si>
  <si>
    <t>gi|652390835|ref|WP_026786683.1|</t>
  </si>
  <si>
    <t>Bacteria-undef-Cyanobacteria-undef-Oscillatoriales-Microcoleaceae-Planktothrix-undef-WP_026786683</t>
  </si>
  <si>
    <t>tig00000042_g15393.t1</t>
  </si>
  <si>
    <t>gi|918797856|ref|XP_013423137.1|</t>
  </si>
  <si>
    <t>Eukaryota-Fungi-Ascomycota-Dothideomycetes-Dothideales-Aureobasidiaceae-Aureobasidium-Aureobasidium_namibiae-XP_013423137</t>
  </si>
  <si>
    <t>tig00021036_g17325.t1</t>
  </si>
  <si>
    <t>gi|1002288520|ref|XP_015648554.1|</t>
  </si>
  <si>
    <t>Eukaryota-Viridiplantae-Streptophyta-Liliopsida-Poales-Poaceae-Oryza-Oryza_sativa-XP_015648554</t>
  </si>
  <si>
    <t>tig00000056_g24069.t1</t>
  </si>
  <si>
    <t>tig00000449_g928.t1</t>
  </si>
  <si>
    <t>tig00000655_g2871.t1</t>
  </si>
  <si>
    <t>tig00000741_g3849.t1</t>
  </si>
  <si>
    <t>gi|1057083461|ref|WP_068485993.1|</t>
  </si>
  <si>
    <t>Bacteria-undef-Firmicutes-Bacilli-Bacillales-Planococcaceae-Planococcus-Planococcus_maritimus-WP_068485993</t>
  </si>
  <si>
    <t>tig00020553_g10586.t1</t>
  </si>
  <si>
    <t>tig00020572_g11546.t1</t>
  </si>
  <si>
    <t>gi|908451744|ref|XP_013082532.1|</t>
  </si>
  <si>
    <t>Eukaryota-Metazoa-Mollusca-Gastropoda-undef-Planorbidae-Biomphalaria-Biomphalaria_glabrata-XP_013082532</t>
  </si>
  <si>
    <t>tig00020723_g13464.t1</t>
  </si>
  <si>
    <t>gi|762132229|ref|XP_011449297.1|</t>
  </si>
  <si>
    <t>Eukaryota-Metazoa-Mollusca-Bivalvia-Ostreoida-Ostreidae-Crassostrea-Crassostrea_gigas-XP_011449297</t>
  </si>
  <si>
    <t>tig00020830_g14420.t1</t>
  </si>
  <si>
    <t>gi|695011120|ref|XP_009392264.1|</t>
  </si>
  <si>
    <t>Eukaryota-Viridiplantae-Streptophyta-Liliopsida-Zingiberales-Musaceae-Musa-Musa_acuminata-XP_009392264</t>
  </si>
  <si>
    <t>tig00000042_g15394.t1</t>
  </si>
  <si>
    <t>gi|260799923|ref|XP_002594907.1|</t>
  </si>
  <si>
    <t>Eukaryota-Metazoa-Chordata-undef-undef-Branchiostomidae-Branchiostoma-Branchiostoma_floridae-XP_002594907</t>
  </si>
  <si>
    <t>tig00021179_g19246.t1</t>
  </si>
  <si>
    <t>gi|916606947|ref|WP_051214038.1|</t>
  </si>
  <si>
    <t>Bacteria-undef-Proteobacteria-Betaproteobacteria-Burkholderiales-Burkholderiaceae-Candidatus Glomeribacter-Glomeribacter_sp._1016415-WP_051214038</t>
  </si>
  <si>
    <t>tig00021319_g20216.t1</t>
  </si>
  <si>
    <t>gi|919006486|ref|XP_013387234.1|</t>
  </si>
  <si>
    <t>Eukaryota-Metazoa-Brachiopoda-Lingulata-Lingulida-Lingulidae-Lingula-Lingula_anatina-XP_013387234</t>
  </si>
  <si>
    <t>tig00000056_g24070.t1</t>
  </si>
  <si>
    <t>tig00000057_g92.t1</t>
  </si>
  <si>
    <t>gi|831769627|ref|XP_012752763.1|</t>
  </si>
  <si>
    <t>Eukaryota-undef-undef-undef-Dictyosteliida-undef-Acytostelium-Acytostelium_subglobosum-XP_012752763</t>
  </si>
  <si>
    <t>tig00000551_g2030.t1</t>
  </si>
  <si>
    <t>gi|748142215|ref|WP_039717429.1|</t>
  </si>
  <si>
    <t>tig00000857_g4933.t1</t>
  </si>
  <si>
    <t>tig00000983_g5905.t1</t>
  </si>
  <si>
    <t>gi|1022909957|ref|XP_016242666.1|</t>
  </si>
  <si>
    <t>Eukaryota-Fungi-Ascomycota-Eurotiomycetes-Chaetothyriales-Herpotrichiellaceae-Cladophialophora-Cladophialophora_immunda-XP_016242666</t>
  </si>
  <si>
    <t>tig00001086_g6860.t1</t>
  </si>
  <si>
    <t>gi|831759577|ref|XP_012749689.1|</t>
  </si>
  <si>
    <t>Eukaryota-undef-undef-undef-Dictyosteliida-undef-Acytostelium-Acytostelium_subglobosum-XP_012749689</t>
  </si>
  <si>
    <t>tig00001258_g7827.t1</t>
  </si>
  <si>
    <t>gi|818890684|gb|KKW25544.1|</t>
  </si>
  <si>
    <t>Bacteria-undef-undef-undef-undef-undef-undef-candidate_division_Kazan_bacterium_GW2011_GWC1_52_13-KKW25544</t>
  </si>
  <si>
    <t>tig00000145_g8799.t1</t>
  </si>
  <si>
    <t>gi|551656368|ref|XP_005830957.1|</t>
  </si>
  <si>
    <t>Eukaryota-undef-undef-Cryptophyta-Pyrenomonadales-Geminigeraceae-Guillardia-Guillardia_theta-XP_005830957</t>
  </si>
  <si>
    <t>tig00020509_g9764.t1</t>
  </si>
  <si>
    <t>tig00020553_g10713.t1</t>
  </si>
  <si>
    <t>tig00020675_g12636.t1</t>
  </si>
  <si>
    <t>gi|676399751|ref|XP_009043153.1|</t>
  </si>
  <si>
    <t>Eukaryota-undef-undef-Pelagophyceae-Pelagomonadales-undef-Aureococcus-Aureococcus_anophagefferens-XP_009043153</t>
  </si>
  <si>
    <t>tig00020848_g14552.t1</t>
  </si>
  <si>
    <t>gi|673026470|ref|XP_008867196.1|</t>
  </si>
  <si>
    <t>Eukaryota-undef-undef-Oomycetes-Saprolegniales-Saprolegniaceae-Aphanomyces-Aphanomyces_invadans-XP_008867196</t>
  </si>
  <si>
    <t>tig00000042_g15522.t2</t>
  </si>
  <si>
    <t>tig00021332_g20343.t1</t>
  </si>
  <si>
    <t>tig00021537_g22283.t1</t>
  </si>
  <si>
    <t>gi|1057063810|ref|WP_068469339.1|</t>
  </si>
  <si>
    <t>Bacteria-undef-Chlamydiae-Chlamydiia-Parachlamydiales-Parachlamydiaceae-Parachlamydia-Parachlamydia_sp._C2-WP_068469339</t>
  </si>
  <si>
    <t>tig00000655_g2872.t1</t>
  </si>
  <si>
    <t>gi|501115147|ref|WP_012164508.1|</t>
  </si>
  <si>
    <t>Bacteria-undef-Cyanobacteria-undef-Synechococcales-Acaryochloridaceae-Acaryochloris-Acaryochloris_marina-WP_012164508</t>
  </si>
  <si>
    <t>tig00000955_g5774.t1</t>
  </si>
  <si>
    <t>gi|831293540|ref|XP_012678411.1|</t>
  </si>
  <si>
    <t>Eukaryota-Metazoa-Chordata-Actinopteri-Clupeiformes-Clupeidae-Clupea-Clupea_harengus-XP_012678411</t>
  </si>
  <si>
    <t>tig00001065_g6729.t1</t>
  </si>
  <si>
    <t>gi|281205351|gb|EFA79543.1|</t>
  </si>
  <si>
    <t>Eukaryota-undef-undef-undef-Dictyosteliida-undef-Polysphondylium-Polysphondylium_pallidum-EFA79543</t>
  </si>
  <si>
    <t>tig00000142_g8666.t1</t>
  </si>
  <si>
    <t>tig00000157_g9640.t1</t>
  </si>
  <si>
    <t>gi|83314969|ref|XP_730591.1|</t>
  </si>
  <si>
    <t>Eukaryota-undef-Apicomplexa-Aconoidasida-Haemosporida-Plasmodiidae-Plasmodium-Plasmodium_yoelii-XP_730591</t>
  </si>
  <si>
    <t>tig00020553_g10587.t1</t>
  </si>
  <si>
    <t>tig00020572_g11547.t1</t>
  </si>
  <si>
    <t>tig00020660_g12505.t1</t>
  </si>
  <si>
    <t>gi|546307471|ref|XP_005713335.1|</t>
  </si>
  <si>
    <t>Eukaryota-undef-undef-Florideophyceae-Gigartinales-Gigartinaceae-Chondrus-Chondrus_crispus-XP_005713335</t>
  </si>
  <si>
    <t>tig00020830_g14421.t1</t>
  </si>
  <si>
    <t>tig00000042_g15395.t1</t>
  </si>
  <si>
    <t>gi|673041205|ref|XP_008874563.1|</t>
  </si>
  <si>
    <t>Eukaryota-undef-undef-Oomycetes-Saprolegniales-Saprolegniaceae-Aphanomyces-Aphanomyces_invadans-XP_008874563</t>
  </si>
  <si>
    <t>tig00021179_g19247.t1</t>
  </si>
  <si>
    <t>gi|302761752|ref|XP_002964298.1|</t>
  </si>
  <si>
    <t>Eukaryota-Viridiplantae-Streptophyta-Lycopodiopsida-Selaginellales-Selaginellaceae-Selaginella-Selaginella_moellendorffii-XP_002964298</t>
  </si>
  <si>
    <t>tig00000056_g24071.t1</t>
  </si>
  <si>
    <t>gi|731348142|ref|XP_010685344.1|</t>
  </si>
  <si>
    <t>Eukaryota-Viridiplantae-Streptophyta-undef-Caryophyllales-Chenopodiaceae-Beta-Beta_vulgaris-XP_010685344</t>
  </si>
  <si>
    <t>tig00000743_g3851.t1</t>
  </si>
  <si>
    <t>tig00001065_g6729.t2</t>
  </si>
  <si>
    <t>tig00020553_g10588.t1</t>
  </si>
  <si>
    <t>tig00020572_g11548.t1</t>
  </si>
  <si>
    <t>gi|301089663|ref|XP_002895111.1|</t>
  </si>
  <si>
    <t>Eukaryota-undef-undef-Oomycetes-Peronosporales-undef-Phytophthora-Phytophthora_infestans-XP_002895111</t>
  </si>
  <si>
    <t>tig00020723_g13466.t1</t>
  </si>
  <si>
    <t>gi|551541122|ref|XP_005758884.1|</t>
  </si>
  <si>
    <t>Eukaryota-undef-undef-undef-Isochrysidales-Noelaerhabdaceae-Emiliania-Emiliania_huxleyi-XP_005758884</t>
  </si>
  <si>
    <t>tig00020830_g14421.t2</t>
  </si>
  <si>
    <t>tig00000042_g15396.t1</t>
  </si>
  <si>
    <t>gi|308801655|ref|XP_003078141.1|</t>
  </si>
  <si>
    <t>Eukaryota-Viridiplantae-Chlorophyta-Mamiellophyceae-Mamiellales-Bathycoccaceae-Ostreococcus-Ostreococcus_tauri-XP_003078141</t>
  </si>
  <si>
    <t>tig00020944_g16367.t1</t>
  </si>
  <si>
    <t>tig00021179_g19248.t1</t>
  </si>
  <si>
    <t>gi|659869986|ref|WP_029916854.1|</t>
  </si>
  <si>
    <t>Bacteria-undef-Proteobacteria-Deltaproteobacteria-Desulfuromonadales-Desulfuromonadaceae-Pelobacter-Pelobacter_seleniigenes-WP_029916854</t>
  </si>
  <si>
    <t>tig00021319_g20218.t1</t>
  </si>
  <si>
    <t>gi|678306105|emb|CDW91600.1|</t>
  </si>
  <si>
    <t>Eukaryota-undef-undef-Spirotrichea-Sporadotrichida-Oxytrichidae-Stylonychia-Stylonychia_lemnae-CDW91600</t>
  </si>
  <si>
    <t>tig00000056_g24072.t1</t>
  </si>
  <si>
    <t>gi|1027015162|ref|XP_016605529.1|</t>
  </si>
  <si>
    <t>Eukaryota-Fungi-Chytridiomycota-Chytridiomycetes-Spizellomycetales-Spizellomycetaceae-Spizellomyces-Spizellomyces_punctatus-XP_016605529</t>
  </si>
  <si>
    <t>tig00000449_g931.t1</t>
  </si>
  <si>
    <t>gi|1004137720|gb|KXZ45742.1|</t>
  </si>
  <si>
    <t>Eukaryota-Viridiplantae-Chlorophyta-Chlorophyceae-Chlamydomonadales-Volvocaceae-Gonium-Gonium_pectorale-KXZ45742</t>
  </si>
  <si>
    <t>tig00000655_g2874.t1</t>
  </si>
  <si>
    <t>gi|657802165|ref|XP_008328173.1|</t>
  </si>
  <si>
    <t>Eukaryota-Metazoa-Chordata-Actinopteri-Pleuronectiformes-Cynoglossidae-Cynoglossus-Cynoglossus_semilaevis-XP_008328173</t>
  </si>
  <si>
    <t>tig00000022_g4809.t1</t>
  </si>
  <si>
    <t>gi|910241006|ref|WP_050045997.1|</t>
  </si>
  <si>
    <t>Bacteria-undef-Cyanobacteria-undef-Nostocales-Tolypothrichaceae-Tolypothrix-Tolypothrix_bouteillei-WP_050045997</t>
  </si>
  <si>
    <t>tig00000955_g5776.t1</t>
  </si>
  <si>
    <t>gi|551640910|ref|XP_005823258.1|</t>
  </si>
  <si>
    <t>Eukaryota-undef-undef-Cryptophyta-Pyrenomonadales-Geminigeraceae-Guillardia-Guillardia_theta-XP_005823258</t>
  </si>
  <si>
    <t>tig00001065_g6730.t1</t>
  </si>
  <si>
    <t>gi|301112198|ref|XP_002905178.1|</t>
  </si>
  <si>
    <t>Eukaryota-undef-undef-Oomycetes-Peronosporales-undef-Phytophthora-Phytophthora_infestans-XP_002905178</t>
  </si>
  <si>
    <t>tig00020572_g11549.t1</t>
  </si>
  <si>
    <t>gi|759774531|ref|WP_043484057.1|</t>
  </si>
  <si>
    <t>Bacteria-undef-Acidobacteria-Holophagae-Holophagales-Holophagaceae-Geothrix-Geothrix_fermentans-WP_043484057</t>
  </si>
  <si>
    <t>tig00020660_g12507.t1</t>
  </si>
  <si>
    <t>gi|916606773|ref|WP_051213864.1|</t>
  </si>
  <si>
    <t>Bacteria-undef-Proteobacteria-Betaproteobacteria-Burkholderiales-Burkholderiaceae-Candidatus Glomeribacter-Glomeribacter_sp._1016415-WP_051213864</t>
  </si>
  <si>
    <t>tig00000042_g15397.t1</t>
  </si>
  <si>
    <t>gi|913307348|ref|XP_013184154.1|</t>
  </si>
  <si>
    <t>Eukaryota-Metazoa-Arthropoda-Insecta-Lepidoptera-Pyralidae-Amyelois-Amyelois_transitella-XP_013184154</t>
  </si>
  <si>
    <t>tig00021179_g19249.t1</t>
  </si>
  <si>
    <t>gi|145345571|ref|XP_001417279.1|</t>
  </si>
  <si>
    <t>Eukaryota-Viridiplantae-Chlorophyta-Mamiellophyceae-Mamiellales-Bathycoccaceae-Ostreococcus-Ostreococcus_'lucimarinus'-XP_001417279</t>
  </si>
  <si>
    <t>tig00021319_g20218.t2</t>
  </si>
  <si>
    <t>tig00000056_g24073.t1</t>
  </si>
  <si>
    <t>gi|695407293|ref|XP_009524341.1|</t>
  </si>
  <si>
    <t>Eukaryota-undef-undef-Oomycetes-Peronosporales-undef-Phytophthora-Phytophthora_sojae-XP_009524341</t>
  </si>
  <si>
    <t>tig00000449_g932.t1</t>
  </si>
  <si>
    <t>gi|595445613|gb|EXX56121.1|</t>
  </si>
  <si>
    <t>Eukaryota-Fungi-Mucoromycota-Glomeromycetes-Glomerales-Glomeraceae-Rhizophagus-Rhizophagus_irregularis-EXX56121</t>
  </si>
  <si>
    <t>tig00000655_g2875.t1</t>
  </si>
  <si>
    <t>gi|999978590|gb|KXJ17764.1|</t>
  </si>
  <si>
    <t>Eukaryota-Metazoa-Cnidaria-Anthozoa-Actiniaria-Aiptasiidae-Exaiptasia-Exaiptasia_pallida-KXJ17764</t>
  </si>
  <si>
    <t>tig00000955_g5777.t1</t>
  </si>
  <si>
    <t>gi|693498465|emb|CEF99061.1|</t>
  </si>
  <si>
    <t>Eukaryota-Viridiplantae-Chlorophyta-Mamiellophyceae-Mamiellales-Bathycoccaceae-Ostreococcus-Ostreococcus_tauri-CEF99061</t>
  </si>
  <si>
    <t>tig00020553_g10590.t1</t>
  </si>
  <si>
    <t>gi|565384552|ref|XP_006358199.1|</t>
  </si>
  <si>
    <t>Eukaryota-Viridiplantae-Streptophyta-undef-Solanales-Solanaceae-Solanum-Solanum_tuberosum-XP_006358199</t>
  </si>
  <si>
    <t>tig00020660_g12508.t1</t>
  </si>
  <si>
    <t>tig00020723_g13468.t1</t>
  </si>
  <si>
    <t>tig00020830_g14423.t1</t>
  </si>
  <si>
    <t>gi|544214571|ref|XP_005537432.1|</t>
  </si>
  <si>
    <t>Eukaryota-undef-undef-Bangiophyceae-Cyanidiales-Cyanidiaceae-Cyanidioschyzon-Cyanidioschyzon_merolae-XP_005537432</t>
  </si>
  <si>
    <t>tig00000042_g15398.t1</t>
  </si>
  <si>
    <t>gi|831480858|ref|XP_012725477.1|</t>
  </si>
  <si>
    <t>Eukaryota-Metazoa-Chordata-Actinopteri-Cyprinodontiformes-Fundulidae-Fundulus-Fundulus_heteroclitus-XP_012725477</t>
  </si>
  <si>
    <t>tig00020944_g16369.t1</t>
  </si>
  <si>
    <t>tig00021179_g19250.t1</t>
  </si>
  <si>
    <t>gi|1005435584|ref|XP_015755299.1|</t>
  </si>
  <si>
    <t>Eukaryota-Metazoa-Cnidaria-Anthozoa-Scleractinia-Acroporidae-Acropora-Acropora_digitifera-XP_015755299</t>
  </si>
  <si>
    <t>tig00021319_g20219.t1</t>
  </si>
  <si>
    <t>gi|1059217562|ref|XP_017755643.1|</t>
  </si>
  <si>
    <t>Eukaryota-Metazoa-Arthropoda-Insecta-Hymenoptera-Apidae-Eufriesea-Eufriesea_mexicana-XP_017755643</t>
  </si>
  <si>
    <t>tig00000056_g24074.t1</t>
  </si>
  <si>
    <t>gi|694400874|ref|XP_009375514.1|</t>
  </si>
  <si>
    <t>Eukaryota-Viridiplantae-Streptophyta-undef-Rosales-Rosaceae-Pyrus-Pyrus_x_bretschneideri-XP_009375514</t>
  </si>
  <si>
    <t>tig00000526_g1903.t1</t>
  </si>
  <si>
    <t>tig00000655_g2876.t1</t>
  </si>
  <si>
    <t>gi|551662431|ref|XP_005833981.1|</t>
  </si>
  <si>
    <t>Eukaryota-undef-undef-Cryptophyta-Pyrenomonadales-Geminigeraceae-Guillardia-Guillardia_theta-XP_005833981</t>
  </si>
  <si>
    <t>tig00001065_g6732.t1</t>
  </si>
  <si>
    <t>gi|1028721985|ref|XP_016664861.1|</t>
  </si>
  <si>
    <t>Eukaryota-Metazoa-Arthropoda-Insecta-Hemiptera-Aphididae-Acyrthosiphon-Acyrthosiphon_pisum-XP_016664861</t>
  </si>
  <si>
    <t>tig00001415_g8670.t1</t>
  </si>
  <si>
    <t>gi|496144890|ref|WP_008869397.1|</t>
  </si>
  <si>
    <t>Bacteria-undef-Proteobacteria-Deltaproteobacteria-Desulfovibrionales-Desulfohalobiaceae-Desulfonatronospira-Desulfonatronospira_thiodismutans-WP_008869397</t>
  </si>
  <si>
    <t>tig00020830_g14424.t1</t>
  </si>
  <si>
    <t>gi|470459383|ref|XP_004341350.1|</t>
  </si>
  <si>
    <t>Eukaryota-undef-undef-undef-Longamoebia-Acanthamoebidae-Acanthamoeba-Acanthamoeba_castellanii-XP_004341350</t>
  </si>
  <si>
    <t>tig00000042_g15399.t1</t>
  </si>
  <si>
    <t>gi|296082724|emb|CBI21729.3|</t>
  </si>
  <si>
    <t>Eukaryota-Viridiplantae-Streptophyta-undef-Vitales-Vitaceae-Vitis-Vitis_vinifera-CBI21729</t>
  </si>
  <si>
    <t>tig00021179_g19251.t1</t>
  </si>
  <si>
    <t>gi|670428310|ref|XP_008654940.1|</t>
  </si>
  <si>
    <t>Eukaryota-Viridiplantae-Streptophyta-Liliopsida-Poales-Poaceae-Zea-Zea_mays-XP_008654940</t>
  </si>
  <si>
    <t>tig00021319_g20220.t1</t>
  </si>
  <si>
    <t>gi|551664201|ref|XP_005834864.1|</t>
  </si>
  <si>
    <t>Eukaryota-undef-undef-Cryptophyta-Pyrenomonadales-Geminigeraceae-Guillardia-Guillardia_theta-XP_005834864</t>
  </si>
  <si>
    <t>tig00000955_g5779.t1</t>
  </si>
  <si>
    <t>gi|673039333|ref|XP_008873627.1|</t>
  </si>
  <si>
    <t>Eukaryota-undef-undef-Oomycetes-Saprolegniales-Saprolegniaceae-Aphanomyces-Aphanomyces_invadans-XP_008873627</t>
  </si>
  <si>
    <t>tig00001065_g6733.t1</t>
  </si>
  <si>
    <t>gi|729711362|emb|CEI92254.1|</t>
  </si>
  <si>
    <t>Eukaryota-Fungi-Mucoromycota-undef-Mucorales-Rhizopodaceae-Rhizopus-Rhizopus_microsporus-CEI92254</t>
  </si>
  <si>
    <t>tig00000133_g7699.t1</t>
  </si>
  <si>
    <t>gi|751310592|ref|WP_041018651.1|</t>
  </si>
  <si>
    <t>Bacteria-undef-Chlamydiae-Chlamydiia-Parachlamydiales-Criblamydiaceae-Criblamydia-Criblamydia_sequanensis-WP_041018651</t>
  </si>
  <si>
    <t>tig00001415_g8671.t1</t>
  </si>
  <si>
    <t>tig00020553_g10592.t1</t>
  </si>
  <si>
    <t>gi|828197844|ref|XP_012554033.1|</t>
  </si>
  <si>
    <t>Eukaryota-Metazoa-Cnidaria-Hydrozoa-Anthoathecata-Hydridae-Hydra-Hydra_vulgaris-XP_012554033</t>
  </si>
  <si>
    <t>tig00020660_g12510.t1</t>
  </si>
  <si>
    <t>tig00020830_g14425.t1</t>
  </si>
  <si>
    <t>gi|672827361|gb|KFH72251.1|</t>
  </si>
  <si>
    <t>Eukaryota-Fungi-Mucoromycota-undef-Mortierellales-Mortierellaceae-Mortierella-Mortierella_verticillata-KFH72251</t>
  </si>
  <si>
    <t>tig00000042_g15400.t1</t>
  </si>
  <si>
    <t>gi|675224974|emb|CDS44798.1|</t>
  </si>
  <si>
    <t>Eukaryota-undef-Apicomplexa-Aconoidasida-Haemosporida-Plasmodiidae-Plasmodium-Plasmodium_berghei-CDS44798</t>
  </si>
  <si>
    <t>tig00021179_g19252.t1</t>
  </si>
  <si>
    <t>gi|780077084|ref|XP_011672323.1|</t>
  </si>
  <si>
    <t>Eukaryota-Metazoa-Echinodermata-Echinoidea-Echinoida-Strongylocentrotidae-Strongylocentrotus-Strongylocentrotus_purpuratus-XP_011672323</t>
  </si>
  <si>
    <t>tig00021687_g23123.t1</t>
  </si>
  <si>
    <t>tig00020553_g10593.t1</t>
  </si>
  <si>
    <t>tig00020572_g11553.t1</t>
  </si>
  <si>
    <t>tig00020830_g14426.t1</t>
  </si>
  <si>
    <t>gi|24414804|emb|CAD55617.1|</t>
  </si>
  <si>
    <t>Bacteria-undef-Cyanobacteria-undef-Synechococcales-Synechococcaceae-Synechococcus-Synechococcus_elongatus-CAD55617</t>
  </si>
  <si>
    <t>tig00000042_g15400.t2</t>
  </si>
  <si>
    <t>gi|991454152|emb|CXH96312.1|</t>
  </si>
  <si>
    <t>Eukaryota-undef-Apicomplexa-Aconoidasida-Haemosporida-Plasmodiidae-Plasmodium-Plasmodium_berghei-CXH96312</t>
  </si>
  <si>
    <t>tig00000655_g2879.t1</t>
  </si>
  <si>
    <t>gi|651319018|ref|WP_026443516.1|</t>
  </si>
  <si>
    <t>Bacteria-undef-Acidobacteria-Acidobacteriia-Acidobacteriales-Acidobacteriaceae-Acidobacterium-Acidobacterium_ailaaui-WP_026443516</t>
  </si>
  <si>
    <t>tig00000955_g5781.t1</t>
  </si>
  <si>
    <t>gi|551664175|ref|XP_005834851.1|</t>
  </si>
  <si>
    <t>Eukaryota-undef-undef-Cryptophyta-Pyrenomonadales-Geminigeraceae-Guillardia-Guillardia_theta-XP_005834851</t>
  </si>
  <si>
    <t>tig00001065_g6735.t1</t>
  </si>
  <si>
    <t>gi|291228633|ref|XP_002734279.1|</t>
  </si>
  <si>
    <t>Eukaryota-Metazoa-Hemichordata-Enteropneusta-undef-Harrimaniidae-Saccoglossus-Saccoglossus_kowalevskii-XP_002734279</t>
  </si>
  <si>
    <t>tig00001415_g8673.t1</t>
  </si>
  <si>
    <t>gi|916665024|ref|WP_051272115.1|</t>
  </si>
  <si>
    <t>Bacteria-undef-Proteobacteria-Deltaproteobacteria-Desulfovibrionales-Desulfovibrionaceae-Desulfovibrio-Desulfovibrio_putealis-WP_051272115</t>
  </si>
  <si>
    <t>tig00000157_g9646.t1</t>
  </si>
  <si>
    <t>gi|1045378788|dbj|GAU36246.1|</t>
  </si>
  <si>
    <t>Eukaryota-Viridiplantae-Streptophyta-undef-Fabales-Fabaceae-Trifolium-Trifolium_subterraneum-GAU36246</t>
  </si>
  <si>
    <t>tig00020660_g12512.t1</t>
  </si>
  <si>
    <t>gi|652334413|ref|WP_026731629.1|</t>
  </si>
  <si>
    <t>Bacteria-undef-Cyanobacteria-undef-Nostocales-Hapalosiphonaceae-Fischerella-Fischerella_sp._PCC_9605-WP_026731629</t>
  </si>
  <si>
    <t>tig00020723_g13472.t1</t>
  </si>
  <si>
    <t>tig00000042_g15400.t3</t>
  </si>
  <si>
    <t>tig00021108_g18293.t1</t>
  </si>
  <si>
    <t>gi|740623030|ref|WP_038408542.1|</t>
  </si>
  <si>
    <t>Bacteria-undef-Firmicutes-Bacilli-Bacillales-Listeriaceae-Listeria-Listeria_ivanovii-WP_038408542</t>
  </si>
  <si>
    <t>tig00021179_g19254.t1</t>
  </si>
  <si>
    <t>gi|1028120148|ref|WP_063873445.1|</t>
  </si>
  <si>
    <t>Bacteria-undef-Cyanobacteria-undef-Nostocales-Aphanizomenonaceae-Nodularia-Nodularia_spumigena-WP_063873445</t>
  </si>
  <si>
    <t>tig00021531_g22166.t1</t>
  </si>
  <si>
    <t>gi|702796733|ref|WP_033267364.1|</t>
  </si>
  <si>
    <t>Bacteria-undef-Actinobacteria-Actinobacteria-Streptomycetales-Streptomycetaceae-Streptomyces-Streptomyces_lydicus-WP_033267364</t>
  </si>
  <si>
    <t>tig00000526_g1907.t1</t>
  </si>
  <si>
    <t>gi|811049290|emb|CQR47499.1|</t>
  </si>
  <si>
    <t>Bacteria-undef-Firmicutes-Bacilli-Bacillales-Bacillaceae-Paraliobacillus-Paraliobacillus_sp._PM-2-CQR47499</t>
  </si>
  <si>
    <t>tig00000655_g2880.t1</t>
  </si>
  <si>
    <t>gi|936584853|ref|XP_014206242.1|</t>
  </si>
  <si>
    <t>Eukaryota-Metazoa-Arthropoda-Insecta-Hymenoptera-Encyrtidae-Copidosoma-Copidosoma_floridanum-XP_014206242</t>
  </si>
  <si>
    <t>tig00000104_g4815.t1</t>
  </si>
  <si>
    <t>tig00000955_g5782.t1</t>
  </si>
  <si>
    <t>gi|971519574|dbj|GAQ78620.1|</t>
  </si>
  <si>
    <t>Eukaryota-Viridiplantae-Streptophyta-Klebsormidiophyceae-Klebsormidiales-Klebsormidiaceae-Klebsormidium-Klebsormidium_flaccidum-GAQ78620</t>
  </si>
  <si>
    <t>tig00001065_g6736.t1</t>
  </si>
  <si>
    <t>gi|476408846|emb|CCG00968.1|</t>
  </si>
  <si>
    <t>Eukaryota-Metazoa-Porifera-Demospongiae-Suberitida-Suberitidae-Suberites-Suberites_domuncula-CCG00968</t>
  </si>
  <si>
    <t>tig00000157_g9647.t1</t>
  </si>
  <si>
    <t>gi|470251732|ref|XP_004358963.1|</t>
  </si>
  <si>
    <t>Eukaryota-undef-undef-undef-Dictyosteliida-undef-Dictyostelium-Dictyostelium_fasciculatum-XP_004358963</t>
  </si>
  <si>
    <t>tig00020553_g10595.t1</t>
  </si>
  <si>
    <t>gi|923139293|ref|XP_013763111.1|</t>
  </si>
  <si>
    <t>Eukaryota-undef-undef-undef-undef-Apusomonadidae-Thecamonas-Thecamonas_trahens-XP_013763111</t>
  </si>
  <si>
    <t>tig00020660_g12513.t1</t>
  </si>
  <si>
    <t>gi|567129336|ref|XP_006392235.1|</t>
  </si>
  <si>
    <t>Eukaryota-Viridiplantae-Streptophyta-undef-Brassicales-Brassicaceae-Eutrema-Eutrema_salsugineum-XP_006392235</t>
  </si>
  <si>
    <t>tig00000042_g15401.t1</t>
  </si>
  <si>
    <t>gi|763326974|ref|WP_044185421.1|</t>
  </si>
  <si>
    <t>Bacteria-undef-Proteobacteria-Deltaproteobacteria-Myxococcales-Archangiaceae-Hyalangium-Hyalangium_minutum-WP_044185421</t>
  </si>
  <si>
    <t>tig00021108_g18294.t1</t>
  </si>
  <si>
    <t>gi|1021798509|gb|KZO91079.1|</t>
  </si>
  <si>
    <t>Eukaryota-Fungi-Basidiomycota-Dacrymycetes-Dacrymycetales-Dacrymycetaceae-Calocera-Calocera_viscosa-KZO91079</t>
  </si>
  <si>
    <t>tig00021179_g19255.t1</t>
  </si>
  <si>
    <t>gi|470245044|ref|XP_004356254.1|</t>
  </si>
  <si>
    <t>Eukaryota-undef-undef-undef-Dictyosteliida-undef-Dictyostelium-Dictyostelium_fasciculatum-XP_004356254</t>
  </si>
  <si>
    <t>tig00021319_g20224.t1</t>
  </si>
  <si>
    <t>gi|857970951|emb|CEP02812.1|</t>
  </si>
  <si>
    <t>Eukaryota-undef-undef-undef-undef-Plasmodiophoridae-Plasmodiophora-Plasmodiophora_brassicae-CEP02812</t>
  </si>
  <si>
    <t>tig00000056_g24078.t1</t>
  </si>
  <si>
    <t>gi|768428306|ref|XP_011555284.1|</t>
  </si>
  <si>
    <t>Eukaryota-Metazoa-Arthropoda-Insecta-Lepidoptera-Plutellidae-Plutella-Plutella_xylostella-XP_011555284</t>
  </si>
  <si>
    <t>tig00000655_g2881.t1</t>
  </si>
  <si>
    <t>gi|676495686|ref|XP_009066968.1|</t>
  </si>
  <si>
    <t>Eukaryota-Metazoa-Mollusca-Gastropoda-undef-Lottiidae-Lottia-Lottia_gigantea-XP_009066968</t>
  </si>
  <si>
    <t>tig00001065_g6737.t1</t>
  </si>
  <si>
    <t>tig00000133_g7703.t1</t>
  </si>
  <si>
    <t>tig00001415_g8675.t1</t>
  </si>
  <si>
    <t>gi|753957124|ref|WP_041661005.1|</t>
  </si>
  <si>
    <t>Bacteria-undef-Cyanobacteria-undef-Synechococcales-Acaryochloridaceae-Acaryochloris-Acaryochloris_marina-WP_041661005</t>
  </si>
  <si>
    <t>tig00020553_g10595.t2</t>
  </si>
  <si>
    <t>tig00020660_g12514.t1</t>
  </si>
  <si>
    <t>gi|1029047297|ref|XP_016687336.1|</t>
  </si>
  <si>
    <t>Eukaryota-Viridiplantae-Streptophyta-undef-Malvales-Malvaceae-Gossypium-Gossypium_hirsutum-XP_016687336</t>
  </si>
  <si>
    <t>tig00020830_g14429.t1</t>
  </si>
  <si>
    <t>gi|759692755|ref|WP_043409385.1|</t>
  </si>
  <si>
    <t>tig00000042_g15402.t1</t>
  </si>
  <si>
    <t>gi|1004143456|gb|KXZ51439.1|</t>
  </si>
  <si>
    <t>Eukaryota-Viridiplantae-Chlorophyta-Chlorophyceae-Chlamydomonadales-Volvocaceae-Gonium-Gonium_pectorale-KXZ51439</t>
  </si>
  <si>
    <t>tig00021036_g17336.t1</t>
  </si>
  <si>
    <t>gi|955167737|emb|CUG89279.1|</t>
  </si>
  <si>
    <t>Eukaryota-undef-undef-undef-Kinetoplastida-Bodonidae-Bodo-Bodo_saltans-CUG89279</t>
  </si>
  <si>
    <t>tig00021108_g18295.t1</t>
  </si>
  <si>
    <t>gi|1041542533|ref|XP_017300620.1|</t>
  </si>
  <si>
    <t>Eukaryota-Metazoa-Arthropoda-Insecta-Hemiptera-Psyllidae-Diaphorina-Diaphorina_citri-XP_017300620</t>
  </si>
  <si>
    <t>tig00021179_g19256.t1</t>
  </si>
  <si>
    <t>gi|1026770180|gb|OAE30015.1|</t>
  </si>
  <si>
    <t>Eukaryota-Viridiplantae-Streptophyta-Marchantiopsida-Marchantiales-Marchantiaceae-Marchantia-Marchantia_polymorpha-OAE30015</t>
  </si>
  <si>
    <t>tig00021319_g20225.t1</t>
  </si>
  <si>
    <t>gi|632918786|gb|KDB18198.1|</t>
  </si>
  <si>
    <t>Eukaryota-Fungi-Ascomycota-Sordariomycetes-Hypocreales-undef-Ustilaginoidea-Ustilaginoidea_virens-KDB18198</t>
  </si>
  <si>
    <t>tig00021531_g22168.t1</t>
  </si>
  <si>
    <t>gi|947099893|gb|KRH48385.1|</t>
  </si>
  <si>
    <t>Eukaryota-Viridiplantae-Streptophyta-undef-Fabales-Fabaceae-Glycine-Glycine_max-KRH48385</t>
  </si>
  <si>
    <t>tig00000056_g24079.t1</t>
  </si>
  <si>
    <t>gi|551679150|ref|XP_005842327.1|</t>
  </si>
  <si>
    <t>Eukaryota-undef-undef-Cryptophyta-Pyrenomonadales-Geminigeraceae-Guillardia-Guillardia_theta-XP_005842327</t>
  </si>
  <si>
    <t>tig00000767_g3975.t1</t>
  </si>
  <si>
    <t>tig00000857_g4934.t1</t>
  </si>
  <si>
    <t>tig00001086_g6861.t1</t>
  </si>
  <si>
    <t>gi|901807156|gb|KMZ64271.1|</t>
  </si>
  <si>
    <t>Eukaryota-Viridiplantae-Streptophyta-Liliopsida-Alismatales-Zosteraceae-Zostera-Zostera_marina-KMZ64271</t>
  </si>
  <si>
    <t>tig00001258_g7828.t1</t>
  </si>
  <si>
    <t>tig00000145_g8800.t1</t>
  </si>
  <si>
    <t>tig00020592_g11677.t1</t>
  </si>
  <si>
    <t>gi|741949421|ref|XP_010810152.1|</t>
  </si>
  <si>
    <t>Eukaryota-Metazoa-Chordata-Mammalia-undef-Bovidae-Bos-Bos_taurus-XP_010810152</t>
  </si>
  <si>
    <t>tig00000042_g15523.t1</t>
  </si>
  <si>
    <t>gi|585697471|ref|XP_006822389.1|</t>
  </si>
  <si>
    <t>Eukaryota-Metazoa-Hemichordata-Enteropneusta-undef-Harrimaniidae-Saccoglossus-Saccoglossus_kowalevskii-XP_006822389</t>
  </si>
  <si>
    <t>tig00021537_g22284.t1</t>
  </si>
  <si>
    <t>gi|545709683|ref|XP_005707151.1|</t>
  </si>
  <si>
    <t>Eukaryota-undef-undef-Bangiophyceae-Cyanidiales-Cyanidiaceae-Galdieria-Galdieria_sulphuraria-XP_005707151</t>
  </si>
  <si>
    <t>tig00000342_g24200.t1</t>
  </si>
  <si>
    <t>gi|635362594|emb|CCI48685.1|</t>
  </si>
  <si>
    <t>Eukaryota-undef-undef-Oomycetes-Albuginales-Albuginaceae-Albugo-Albugo_candida-CCI48685</t>
  </si>
  <si>
    <t>tig00000526_g1909.t1</t>
  </si>
  <si>
    <t>gi|470532146|ref|XP_004358300.1|</t>
  </si>
  <si>
    <t>Eukaryota-undef-undef-undef-Longamoebia-Acanthamoebidae-Acanthamoeba-Acanthamoeba_castellanii-XP_004358300</t>
  </si>
  <si>
    <t>tig00000955_g5784.t1</t>
  </si>
  <si>
    <t>gi|754922101|ref|WP_042279389.1|</t>
  </si>
  <si>
    <t>Bacteria-undef-Chlamydiae-Chlamydiia-Parachlamydiales-Parachlamydiaceae-Candidatus Protochlamydia-Candidatus_Protochlamydia_sp._R18-WP_042279389</t>
  </si>
  <si>
    <t>tig00001065_g6738.t1</t>
  </si>
  <si>
    <t>gi|947641686|ref|WP_056304498.1|</t>
  </si>
  <si>
    <t>Bacteria-undef-Proteobacteria-Alphaproteobacteria-Rhizobiales-Methylobacteriaceae-Methylobacterium-Methylobacterium_sp._Leaf100-WP_056304498</t>
  </si>
  <si>
    <t>tig00000133_g7704.t1</t>
  </si>
  <si>
    <t>gi|729710277|emb|CEI93313.1|</t>
  </si>
  <si>
    <t>Eukaryota-Fungi-Mucoromycota-undef-Mucorales-Rhizopodaceae-Rhizopus-Rhizopus_microsporus-CEI93313</t>
  </si>
  <si>
    <t>tig00001415_g8676.t1</t>
  </si>
  <si>
    <t>gi|971509801|dbj|GAQ88403.1|</t>
  </si>
  <si>
    <t>Eukaryota-Viridiplantae-Streptophyta-Klebsormidiophyceae-Klebsormidiales-Klebsormidiaceae-Klebsormidium-Klebsormidium_flaccidum-GAQ88403</t>
  </si>
  <si>
    <t>tig00000157_g9649.t1</t>
  </si>
  <si>
    <t>tig00020660_g12515.t1</t>
  </si>
  <si>
    <t>gi|902178460|gb|KNA09150.1|</t>
  </si>
  <si>
    <t>Eukaryota-Viridiplantae-Streptophyta-undef-Caryophyllales-Chenopodiaceae-Spinacia-Spinacia_oleracea-KNA09150</t>
  </si>
  <si>
    <t>tig00020723_g13475.t1</t>
  </si>
  <si>
    <t>gi|646287611|gb|KDQ09502.1|</t>
  </si>
  <si>
    <t>Eukaryota-Fungi-Basidiomycota-Agaricomycetes-Cantharellales-Botryobasidiaceae-Botryobasidium-Botryobasidium_botryosum-KDQ09502</t>
  </si>
  <si>
    <t>tig00000042_g15403.t1</t>
  </si>
  <si>
    <t>gi|302844191|ref|XP_002953636.1|</t>
  </si>
  <si>
    <t>Eukaryota-Viridiplantae-Chlorophyta-Chlorophyceae-Chlamydomonadales-Volvocaceae-Volvox-Volvox_carteri-XP_002953636</t>
  </si>
  <si>
    <t>tig00020944_g16376.t1</t>
  </si>
  <si>
    <t>gi|1013934626|gb|KYQ88338.1|</t>
  </si>
  <si>
    <t>Eukaryota-undef-undef-undef-Dictyosteliida-undef-Dictyostelium-Dictyostelium_lacteum-KYQ88338</t>
  </si>
  <si>
    <t>tig00021036_g17337.t1</t>
  </si>
  <si>
    <t>gi|1032645179|gb|OAQ26499.1|</t>
  </si>
  <si>
    <t>Eukaryota-Fungi-Mucoromycota-undef-Mortierellales-Mortierellaceae-Mortierella-Mortierella_elongata-OAQ26499</t>
  </si>
  <si>
    <t>tig00021179_g19257.t1</t>
  </si>
  <si>
    <t>gi|1027809532|ref|WP_063719609.1|</t>
  </si>
  <si>
    <t>Bacteria-undef-Cyanobacteria-undef-Synechococcales-Leptolyngbyaceae-Leptolyngbya-Leptolyngbya_valderiana-WP_063719609</t>
  </si>
  <si>
    <t>tig00021319_g20226.t1</t>
  </si>
  <si>
    <t>gi|802615533|ref|XP_012075233.1|</t>
  </si>
  <si>
    <t>Eukaryota-Viridiplantae-Streptophyta-undef-Malpighiales-Euphorbiaceae-Jatropha-Jatropha_curcas-XP_012075233</t>
  </si>
  <si>
    <t>tig00021531_g22169.t1</t>
  </si>
  <si>
    <t>gi|524875560|ref|XP_005094506.1|</t>
  </si>
  <si>
    <t>Eukaryota-Metazoa-Mollusca-Gastropoda-undef-Aplysiidae-Aplysia-Aplysia_californica-XP_005094506</t>
  </si>
  <si>
    <t>tig00000056_g24080.t1</t>
  </si>
  <si>
    <t>gi|918221404|ref|WP_052354536.1|</t>
  </si>
  <si>
    <t>Bacteria-undef-Chlamydiae-Chlamydiia-Parachlamydiales-Parachlamydiaceae-Neochlamydia-Neochlamydia_sp._S13-WP_052354536</t>
  </si>
  <si>
    <t>tig00000655_g2883.t1</t>
  </si>
  <si>
    <t>gi|672824237|gb|KFH69130.1|</t>
  </si>
  <si>
    <t>Eukaryota-Fungi-Mucoromycota-undef-Mortierellales-Mortierellaceae-Mortierella-Mortierella_verticillata-KFH69130</t>
  </si>
  <si>
    <t>tig00000955_g5785.t1</t>
  </si>
  <si>
    <t>gi|546302716|ref|XP_005711786.1|</t>
  </si>
  <si>
    <t>Eukaryota-undef-undef-Florideophyceae-Gigartinales-Gigartinaceae-Chondrus-Chondrus_crispus-XP_005711786</t>
  </si>
  <si>
    <t>tig00001065_g6739.t1</t>
  </si>
  <si>
    <t>tig00000133_g7705.t1</t>
  </si>
  <si>
    <t>gi|953495787|emb|CEG42683.1|</t>
  </si>
  <si>
    <t>Eukaryota-undef-undef-Oomycetes-Peronosporales-Peronosporaceae-Plasmopara-Plasmopara_halstedii-CEG42683</t>
  </si>
  <si>
    <t>tig00001415_g8677.t1</t>
  </si>
  <si>
    <t>gi|501377421|ref|WP_012408987.1|</t>
  </si>
  <si>
    <t>Bacteria-undef-Cyanobacteria-undef-Nostocales-Nostocaceae-Nostoc-Nostoc_punctiforme-WP_012408987</t>
  </si>
  <si>
    <t>tig00020553_g10597.t1</t>
  </si>
  <si>
    <t>gi|650340841|gb|KDU80239.1|</t>
  </si>
  <si>
    <t>Bacteria-undef-Chlamydiae-Chlamydiia-Chlamydiales-Chlamydiaceae-Chlamydia-Chlamydia_muridarum-KDU80239</t>
  </si>
  <si>
    <t>tig00020660_g12516.t1</t>
  </si>
  <si>
    <t>gi|971513030|dbj|GAQ85160.1|</t>
  </si>
  <si>
    <t>Eukaryota-Viridiplantae-Streptophyta-Klebsormidiophyceae-Klebsormidiales-Klebsormidiaceae-Klebsormidium-Klebsormidium_flaccidum-GAQ85160</t>
  </si>
  <si>
    <t>tig00000042_g15404.t1</t>
  </si>
  <si>
    <t>gi|919098797|ref|XP_013385972.1|</t>
  </si>
  <si>
    <t>Eukaryota-Metazoa-Brachiopoda-Lingulata-Lingulida-Lingulidae-Lingula-Lingula_anatina-XP_013385972</t>
  </si>
  <si>
    <t>tig00021036_g17338.t1</t>
  </si>
  <si>
    <t>gi|973322115|gb|KUL82010.1|</t>
  </si>
  <si>
    <t>Eukaryota-Fungi-Ascomycota-Eurotiomycetes-Eurotiales-Trichocomaceae-Talaromyces-Talaromyces_verruculosus-KUL82010</t>
  </si>
  <si>
    <t>tig00021108_g18297.t1</t>
  </si>
  <si>
    <t>gi|646395978|gb|KDQ60288.1|</t>
  </si>
  <si>
    <t>Eukaryota-Fungi-Basidiomycota-Agaricomycetes-Jaapiales-Jaapiaceae-Jaapia-Jaapia_argillacea-KDQ60288</t>
  </si>
  <si>
    <t>tig00021319_g20227.t1</t>
  </si>
  <si>
    <t>gi|168028945|ref|XP_001766987.1|</t>
  </si>
  <si>
    <t>Eukaryota-Viridiplantae-Streptophyta-Bryopsida-Funariales-Funariaceae-Physcomitrella-Physcomitrella_patens-XP_001766987</t>
  </si>
  <si>
    <t>tig00000655_g2884.t1</t>
  </si>
  <si>
    <t>gi|857976759|emb|CEO97554.1|</t>
  </si>
  <si>
    <t>Eukaryota-undef-undef-undef-undef-Plasmodiophoridae-Plasmodiophora-Plasmodiophora_brassicae-CEO97554</t>
  </si>
  <si>
    <t>tig00000955_g5786.t1</t>
  </si>
  <si>
    <t>gi|633904526|gb|KDD72481.1|</t>
  </si>
  <si>
    <t>Eukaryota-Viridiplantae-Chlorophyta-Trebouxiophyceae-Chlorellales-undef-Helicosporidium-Helicosporidium_sp._ATCC_50920-KDD72481</t>
  </si>
  <si>
    <t>tig00000133_g7706.t1</t>
  </si>
  <si>
    <t>gi|673022794|ref|XP_008865358.1|</t>
  </si>
  <si>
    <t>Eukaryota-undef-undef-Oomycetes-Saprolegniales-Saprolegniaceae-Aphanomyces-Aphanomyces_invadans-XP_008865358</t>
  </si>
  <si>
    <t>tig00000157_g9651.t1</t>
  </si>
  <si>
    <t>gi|260834411|ref|XP_002612204.1|</t>
  </si>
  <si>
    <t>Eukaryota-Metazoa-Chordata-undef-undef-Branchiostomidae-Branchiostoma-Branchiostoma_floridae-XP_002612204</t>
  </si>
  <si>
    <t>tig00020553_g10598.t1</t>
  </si>
  <si>
    <t>gi|397603001|gb|EJK58325.1|</t>
  </si>
  <si>
    <t>Eukaryota-undef-Bacillariophyta-Coscinodiscophyceae-Thalassiosirales-Thalassiosiraceae-Thalassiosira-Thalassiosira_oceanica-EJK58325</t>
  </si>
  <si>
    <t>tig00020572_g11558.t1</t>
  </si>
  <si>
    <t>gi|1005435200|ref|XP_015755112.1|</t>
  </si>
  <si>
    <t>Eukaryota-Metazoa-Cnidaria-Anthozoa-Scleractinia-Acroporidae-Acropora-Acropora_digitifera-XP_015755112</t>
  </si>
  <si>
    <t>tig00020660_g12517.t1</t>
  </si>
  <si>
    <t>gi|596021365|ref|XP_007218995.1|</t>
  </si>
  <si>
    <t>Eukaryota-Viridiplantae-Streptophyta-undef-Rosales-Rosaceae-Prunus-Prunus_persica-XP_007218995</t>
  </si>
  <si>
    <t>tig00020830_g14432.t1</t>
  </si>
  <si>
    <t>gi|1737486|gb|AAC49887.1|</t>
  </si>
  <si>
    <t>Eukaryota-Viridiplantae-Chlorophyta-Chlorophyceae-Chlamydomonadales-Chlamydomonadaceae-Chlamydomonas-Chlamydomonas_reinhardtii-AAC49887</t>
  </si>
  <si>
    <t>tig00021036_g17339.t1</t>
  </si>
  <si>
    <t>gi|955307559|ref|XP_014623135.1|</t>
  </si>
  <si>
    <t>Eukaryota-Viridiplantae-Streptophyta-undef-Fabales-Fabaceae-Glycine-Glycine_max-XP_014623135</t>
  </si>
  <si>
    <t>tig00021108_g18298.t1</t>
  </si>
  <si>
    <t>gi|493969985|ref|WP_006913192.1|</t>
  </si>
  <si>
    <t>Bacteria-undef-Proteobacteria-Gammaproteobacteria-Salinisphaerales-Salinisphaeraceae-Salinisphaera-Salinisphaera_shabanensis-WP_006913192</t>
  </si>
  <si>
    <t>tig00000526_g1912.t1</t>
  </si>
  <si>
    <t>gi|527194624|gb|EPS64185.1|</t>
  </si>
  <si>
    <t>Eukaryota-Viridiplantae-Streptophyta-undef-Lamiales-Lentibulariaceae-Genlisea-Genlisea_aurea-EPS64185</t>
  </si>
  <si>
    <t>tig00000655_g2885.t1</t>
  </si>
  <si>
    <t>gi|546327371|ref|XP_005719258.1|</t>
  </si>
  <si>
    <t>Eukaryota-undef-undef-Florideophyceae-Gigartinales-Gigartinaceae-Chondrus-Chondrus_crispus-XP_005719258</t>
  </si>
  <si>
    <t>tig00000842_g4820.t1</t>
  </si>
  <si>
    <t>gi|19910024|dbj|BAB87263.1|</t>
  </si>
  <si>
    <t>Eukaryota-undef-undef-Glaucocystophyceae-undef-Cyanophoraceae-Cyanophora-Cyanophora_paradoxa-BAB87263</t>
  </si>
  <si>
    <t>tig00001065_g6741.t1</t>
  </si>
  <si>
    <t>gi|923128293|ref|XP_013757613.1|</t>
  </si>
  <si>
    <t>Eukaryota-undef-undef-undef-undef-Apusomonadidae-Thecamonas-Thecamonas_trahens-XP_013757613</t>
  </si>
  <si>
    <t>tig00001415_g8679.t1</t>
  </si>
  <si>
    <t>gi|551676028|ref|XP_005840768.1|</t>
  </si>
  <si>
    <t>Eukaryota-undef-undef-Cryptophyta-Pyrenomonadales-Geminigeraceae-Guillardia-Guillardia_theta-XP_005840768</t>
  </si>
  <si>
    <t>tig00000157_g9651.t2</t>
  </si>
  <si>
    <t>gi|758354347|dbj|GAN03556.1|</t>
  </si>
  <si>
    <t>Eukaryota-Fungi-Mucoromycota-undef-Mucorales-Mucoraceae-Mucor-Mucor_ambiguus-GAN03556</t>
  </si>
  <si>
    <t>tig00020723_g13477.t1</t>
  </si>
  <si>
    <t>gi|260784451|ref|XP_002587280.1|</t>
  </si>
  <si>
    <t>Eukaryota-Metazoa-Chordata-undef-undef-Branchiostomidae-Branchiostoma-Branchiostoma_floridae-XP_002587280</t>
  </si>
  <si>
    <t>tig00020944_g16379.t1</t>
  </si>
  <si>
    <t>tig00021108_g18299.t1</t>
  </si>
  <si>
    <t>gi|575472880|ref|XP_006675733.1|</t>
  </si>
  <si>
    <t>Eukaryota-Fungi-Chytridiomycota-Chytridiomycetes-Rhizophydiales-undef-Batrachochytrium-Batrachochytrium_dendrobatidis-XP_006675733</t>
  </si>
  <si>
    <t>tig00021179_g19260.t1</t>
  </si>
  <si>
    <t>gi|966700217|gb|KTG32458.1|</t>
  </si>
  <si>
    <t>Eukaryota-Metazoa-Chordata-Actinopteri-Cypriniformes-Cyprinidae-Cyprinus-Cyprinus_carpio-KTG32458</t>
  </si>
  <si>
    <t>tig00021319_g20229.t1</t>
  </si>
  <si>
    <t>gi|156376973|ref|XP_001630632.1|</t>
  </si>
  <si>
    <t>Eukaryota-Metazoa-Cnidaria-Anthozoa-Actiniaria-Edwardsiidae-Nematostella-Nematostella_vectensis-XP_001630632</t>
  </si>
  <si>
    <t>tig00021531_g22171.t1</t>
  </si>
  <si>
    <t>gi|743884272|ref|XP_010909639.1|</t>
  </si>
  <si>
    <t>Eukaryota-Viridiplantae-Streptophyta-Liliopsida-Arecales-Arecaceae-Elaeis-Elaeis_guineensis-XP_010909639</t>
  </si>
  <si>
    <t>tig00000655_g2886.t1</t>
  </si>
  <si>
    <t>gi|241573903|ref|XP_002403049.1|</t>
  </si>
  <si>
    <t>Eukaryota-Metazoa-Arthropoda-Arachnida-Ixodida-Ixodidae-Ixodes-Ixodes_scapularis-XP_002403049</t>
  </si>
  <si>
    <t>tig00000842_g4820.t2</t>
  </si>
  <si>
    <t>tig00000955_g5788.t1</t>
  </si>
  <si>
    <t>gi|219117505|ref|XP_002179547.1|</t>
  </si>
  <si>
    <t>Eukaryota-undef-Bacillariophyta-Bacillariophyceae-Naviculales-Phaeodactylaceae-Phaeodactylum-Phaeodactylum_tricornutum-XP_002179547</t>
  </si>
  <si>
    <t>tig00001065_g6742.t1</t>
  </si>
  <si>
    <t>gi|736408966|ref|WP_034431676.1|</t>
  </si>
  <si>
    <t>Bacteria-undef-Proteobacteria-Gammaproteobacteria-undef-Competibacteraceae-Candidatus Contendobacter-Candidatus_Contendobacter_odensis-WP_034431676</t>
  </si>
  <si>
    <t>tig00001415_g8680.t1</t>
  </si>
  <si>
    <t>gi|551641000|ref|XP_005823303.1|</t>
  </si>
  <si>
    <t>Eukaryota-undef-undef-Cryptophyta-Pyrenomonadales-Geminigeraceae-Guillardia-Guillardia_theta-XP_005823303</t>
  </si>
  <si>
    <t>tig00000157_g9652.t1</t>
  </si>
  <si>
    <t>gi|302840341|ref|XP_002951726.1|</t>
  </si>
  <si>
    <t>Eukaryota-Viridiplantae-Chlorophyta-Chlorophyceae-Chlamydomonadales-Volvocaceae-Volvox-Volvox_carteri-XP_002951726</t>
  </si>
  <si>
    <t>tig00020572_g11560.t1</t>
  </si>
  <si>
    <t>gi|928074839|ref|XP_013887335.1|</t>
  </si>
  <si>
    <t>Eukaryota-Metazoa-Chordata-Actinopteri-Cyprinodontiformes-undef-Austrofundulus-Austrofundulus_limnaeus-XP_013887335</t>
  </si>
  <si>
    <t>tig00020660_g12519.t1</t>
  </si>
  <si>
    <t>gi|655964149|ref|WP_029006802.1|</t>
  </si>
  <si>
    <t>Bacteria-undef-Proteobacteria-Alphaproteobacteria-Rhodospirillales-Rhodospirillaceae-Azospirillum-Azospirillum_halopraeferens-WP_029006802</t>
  </si>
  <si>
    <t>tig00020723_g13478.t1</t>
  </si>
  <si>
    <t>gi|672144738|ref|XP_008796269.1|</t>
  </si>
  <si>
    <t>Eukaryota-Viridiplantae-Streptophyta-Liliopsida-Arecales-Arecaceae-Phoenix-Phoenix_dactylifera-XP_008796269</t>
  </si>
  <si>
    <t>tig00021036_g17341.t1</t>
  </si>
  <si>
    <t>gi|330792835|ref|XP_003284492.1|</t>
  </si>
  <si>
    <t>Eukaryota-undef-undef-undef-Dictyosteliida-undef-Dictyostelium-Dictyostelium_purpureum-XP_003284492</t>
  </si>
  <si>
    <t>tig00021319_g20230.t1</t>
  </si>
  <si>
    <t>gi|723001868|dbj|BAP87095.1|</t>
  </si>
  <si>
    <t>Eukaryota-Viridiplantae-Chlorophyta-Chlorophyceae-Chlamydomonadales-Chlamydomonadaceae-Chlamydomonas-Chlamydomonas_reinhardtii-BAP87095</t>
  </si>
  <si>
    <t>tig00021432_g21191.t1</t>
  </si>
  <si>
    <t>gi|470446233|ref|XP_004339934.1|</t>
  </si>
  <si>
    <t>Eukaryota-undef-undef-undef-Longamoebia-Acanthamoebidae-Acanthamoeba-Acanthamoeba_castellanii-XP_004339934</t>
  </si>
  <si>
    <t>tig00000743_g3860.t1</t>
  </si>
  <si>
    <t>tig00000842_g4821.t1</t>
  </si>
  <si>
    <t>gi|145346016|ref|XP_001417493.1|</t>
  </si>
  <si>
    <t>Eukaryota-Viridiplantae-Chlorophyta-Mamiellophyceae-Mamiellales-Bathycoccaceae-Ostreococcus-Ostreococcus_'lucimarinus'-XP_001417493</t>
  </si>
  <si>
    <t>tig00000133_g7709.t1</t>
  </si>
  <si>
    <t>gi|702925787|ref|WP_033313366.1|</t>
  </si>
  <si>
    <t>Bacteria-undef-Actinobacteria-Actinobacteria-Streptomycetales-Streptomycetaceae-Streptomyces-Streptomyces_iakyrus-WP_033313366</t>
  </si>
  <si>
    <t>tig00001415_g8681.t1</t>
  </si>
  <si>
    <t>gi|926624060|ref|XP_013777471.1|</t>
  </si>
  <si>
    <t>Eukaryota-Metazoa-Arthropoda-Merostomata-Xiphosura-Limulidae-Limulus-Limulus_polyphemus-XP_013777471</t>
  </si>
  <si>
    <t>tig00000157_g9653.t1</t>
  </si>
  <si>
    <t>gi|966651834|gb|KTF86736.1|</t>
  </si>
  <si>
    <t>Eukaryota-Metazoa-Chordata-Actinopteri-Cypriniformes-Cyprinidae-Cyprinus-Cyprinus_carpio-KTF86736</t>
  </si>
  <si>
    <t>tig00020553_g10600.t1</t>
  </si>
  <si>
    <t>gi|507545985|ref|XP_004656956.1|</t>
  </si>
  <si>
    <t>Eukaryota-Metazoa-Chordata-Mammalia-Rodentia-Dipodidae-Jaculus-Jaculus_jaculus-XP_004656956</t>
  </si>
  <si>
    <t>tig00020572_g11561.t1</t>
  </si>
  <si>
    <t>gi|156401013|ref|XP_001639086.1|</t>
  </si>
  <si>
    <t>Eukaryota-Metazoa-Cnidaria-Anthozoa-Actiniaria-Edwardsiidae-Nematostella-Nematostella_vectensis-XP_001639086</t>
  </si>
  <si>
    <t>tig00020660_g12520.t1</t>
  </si>
  <si>
    <t>gi|464344526|gb|EMO24869.1|</t>
  </si>
  <si>
    <t>Bacteria-undef-Spirochaetes-Spirochaetia-undef-Leptospiraceae-Leptospira-Leptospira_interrogans-EMO24869</t>
  </si>
  <si>
    <t>tig00020723_g13479.t1</t>
  </si>
  <si>
    <t>gi|1002230154|ref|XP_015647540.1|</t>
  </si>
  <si>
    <t>Eukaryota-Viridiplantae-Streptophyta-Liliopsida-Poales-Poaceae-Oryza-Oryza_sativa-XP_015647540</t>
  </si>
  <si>
    <t>tig00020944_g16381.t1</t>
  </si>
  <si>
    <t>gi|955168216|emb|CUI14841.1|</t>
  </si>
  <si>
    <t>Eukaryota-undef-undef-undef-Kinetoplastida-Bodonidae-Bodo-Bodo_saltans-CUI14841</t>
  </si>
  <si>
    <t>tig00021036_g17342.t1</t>
  </si>
  <si>
    <t>tig00021108_g18301.t1</t>
  </si>
  <si>
    <t>gi|971510905|dbj|GAQ87313.1|</t>
  </si>
  <si>
    <t>Eukaryota-Viridiplantae-Streptophyta-Klebsormidiophyceae-Klebsormidiales-Klebsormidiaceae-Klebsormidium-Klebsormidium_flaccidum-GAQ87313</t>
  </si>
  <si>
    <t>tig00021179_g19262.t1</t>
  </si>
  <si>
    <t>tig00021319_g20231.t1</t>
  </si>
  <si>
    <t>gi|551644842|ref|XP_005825211.1|</t>
  </si>
  <si>
    <t>Eukaryota-undef-undef-Cryptophyta-Pyrenomonadales-Geminigeraceae-Guillardia-Guillardia_theta-XP_005825211</t>
  </si>
  <si>
    <t>tig00021432_g21192.t1</t>
  </si>
  <si>
    <t>tig00000325_g24085.t1</t>
  </si>
  <si>
    <t>gi|470361528|ref|XP_004365125.1|</t>
  </si>
  <si>
    <t>Eukaryota-undef-undef-Ichthyosporea-undef-undef-Capsaspora-Capsaspora_owczarzaki-XP_004365125</t>
  </si>
  <si>
    <t>tig00000449_g944.t1</t>
  </si>
  <si>
    <t>tig00000655_g2888.t1</t>
  </si>
  <si>
    <t>gi|647288371|ref|WP_025733155.1|</t>
  </si>
  <si>
    <t>Bacteria-undef-Proteobacteria-Gammaproteobacteria-Oceanospirillales-Halomonadaceae-Carnimonas-Carnimonas_nigrificans-WP_025733155</t>
  </si>
  <si>
    <t>tig00000842_g4821.t2</t>
  </si>
  <si>
    <t>tig00000955_g5790.t1</t>
  </si>
  <si>
    <t>gi|818490161|gb|KKR44594.1|</t>
  </si>
  <si>
    <t>Bacteria-undef-Candidatus Moranbacteria-undef-undef-undef-undef-Candidatus_Moranbacteria_bacterium_GW2011_GWC2_40_12-KKR44594</t>
  </si>
  <si>
    <t>tig00001065_g6744.t1</t>
  </si>
  <si>
    <t>gi|1010951693|ref|WP_061911431.1|</t>
  </si>
  <si>
    <t>Bacteria-undef-Proteobacteria-Alphaproteobacteria-Rhizobiales-Hyphomicrobiaceae-Devosia-undef-WP_061911431</t>
  </si>
  <si>
    <t>tig00001415_g8682.t1</t>
  </si>
  <si>
    <t>gi|873229607|emb|CEM12335.1|</t>
  </si>
  <si>
    <t>Eukaryota-undef-Chromerida-undef-undef-undef-Vitrella-Vitrella_brassicaformis-CEM12335</t>
  </si>
  <si>
    <t>tig00020553_g10601.t1</t>
  </si>
  <si>
    <t>gi|1043300867|gb|OBZ85821.1|</t>
  </si>
  <si>
    <t>Eukaryota-Fungi-Mucoromycota-undef-Mucorales-Choanephoraceae-Choanephora-Choanephora_cucurbitarum-OBZ85821</t>
  </si>
  <si>
    <t>tig00020572_g11562.t1</t>
  </si>
  <si>
    <t>tig00020723_g13480.t1</t>
  </si>
  <si>
    <t>tig00000042_g15409.t1</t>
  </si>
  <si>
    <t>tig00021319_g20232.t1</t>
  </si>
  <si>
    <t>gi|470530467|ref|XP_004368259.1|</t>
  </si>
  <si>
    <t>Eukaryota-undef-undef-undef-Longamoebia-Acanthamoebidae-Acanthamoeba-Acanthamoeba_castellanii-XP_004368259</t>
  </si>
  <si>
    <t>tig00021432_g21193.t1</t>
  </si>
  <si>
    <t>gi|926772666|ref|XP_013894807.1|</t>
  </si>
  <si>
    <t>Eukaryota-Viridiplantae-Chlorophyta-Chlorophyceae-Sphaeropleales-Selenastraceae-Monoraphidium-Monoraphidium_neglectum-XP_013894807</t>
  </si>
  <si>
    <t>tig00021692_g23132.t1</t>
  </si>
  <si>
    <t>tig00000325_g24086.t1</t>
  </si>
  <si>
    <t>gi|697164348|ref|XP_009590982.1|</t>
  </si>
  <si>
    <t>tig00000655_g2889.t1</t>
  </si>
  <si>
    <t>gi|545711442|ref|XP_005708027.1|</t>
  </si>
  <si>
    <t>Eukaryota-undef-undef-Bangiophyceae-Cyanidiales-Cyanidiaceae-Galdieria-Galdieria_sulphuraria-XP_005708027</t>
  </si>
  <si>
    <t>tig00000743_g3862.t1</t>
  </si>
  <si>
    <t>gi|546312491|ref|XP_005714987.1|</t>
  </si>
  <si>
    <t>Eukaryota-undef-undef-Florideophyceae-Gigartinales-Gigartinaceae-Chondrus-Chondrus_crispus-XP_005714987</t>
  </si>
  <si>
    <t>tig00000842_g4822.t1</t>
  </si>
  <si>
    <t>gi|1016880599|ref|YP_009244081.1|</t>
  </si>
  <si>
    <t>Eukaryota-undef-undef-Florideophyceae-Gelidiales-Gelidiaceae-Gelidium-Gelidium_elegans-YP_009244081</t>
  </si>
  <si>
    <t>tig00001065_g6745.t1</t>
  </si>
  <si>
    <t>gi|1037237778|gb|ANK80758.1|</t>
  </si>
  <si>
    <t>Bacteria-undef-Proteobacteria-Alphaproteobacteria-Rhizobiales-undef-undef-Rhizobiales_bacterium_NRL2-ANK80758</t>
  </si>
  <si>
    <t>tig00000157_g9655.t1</t>
  </si>
  <si>
    <t>gi|817167005|ref|WP_046522096.1|</t>
  </si>
  <si>
    <t>Bacteria-undef-Firmicutes-Bacilli-Bacillales-Bacillaceae-Bacillus-Bacillus_campisalis-WP_046522096</t>
  </si>
  <si>
    <t>tig00020723_g13481.t1</t>
  </si>
  <si>
    <t>gi|813146913|ref|XP_012199886.1|</t>
  </si>
  <si>
    <t>Eukaryota-undef-undef-Oomycetes-Saprolegniales-Saprolegniaceae-Saprolegnia-Saprolegnia_parasitica-XP_012199886</t>
  </si>
  <si>
    <t>tig00020830_g14437.t1</t>
  </si>
  <si>
    <t>gi|511284917|ref|WP_016345184.1|</t>
  </si>
  <si>
    <t>Bacteria-undef-Proteobacteria-Betaproteobacteria-Burkholderiales-Burkholderiaceae-Burkholderia-Burkholderia_sp._RPE64-WP_016345184</t>
  </si>
  <si>
    <t>tig00020944_g16383.t1</t>
  </si>
  <si>
    <t>gi|751009448|gb|KIK51258.1|</t>
  </si>
  <si>
    <t>Eukaryota-Fungi-Basidiomycota-Agaricomycetes-Agaricales-Omphalotaceae-Gymnopus-Gymnopus_luxurians-KIK51258</t>
  </si>
  <si>
    <t>tig00021108_g18303.t1</t>
  </si>
  <si>
    <t>gi|729328413|ref|XP_010535820.1|</t>
  </si>
  <si>
    <t>Eukaryota-Viridiplantae-Streptophyta-undef-Brassicales-Cleomaceae-Tarenaya-Tarenaya_hassleriana-XP_010535820</t>
  </si>
  <si>
    <t>tig00021319_g20233.t1</t>
  </si>
  <si>
    <t>gi|302839224|ref|XP_002951169.1|</t>
  </si>
  <si>
    <t>Eukaryota-Viridiplantae-Chlorophyta-Chlorophyceae-Chlamydomonadales-Volvocaceae-Volvox-Volvox_carteri-XP_002951169</t>
  </si>
  <si>
    <t>tig00021692_g23132.t2</t>
  </si>
  <si>
    <t>tig00000325_g24087.t1</t>
  </si>
  <si>
    <t>gi|818311351|gb|KKP95137.1|</t>
  </si>
  <si>
    <t>Bacteria-undef-undef-undef-undef-undef-undef-candidate_division_TM6_bacterium_GW2011_GWF2_36_131-KKP95137</t>
  </si>
  <si>
    <t>tig00000842_g4823.t1</t>
  </si>
  <si>
    <t>gi|957817687|ref|XP_014666143.1|</t>
  </si>
  <si>
    <t>Eukaryota-Metazoa-Priapulida-undef-undef-Priapulidae-Priapulus-Priapulus_caudatus-XP_014666143</t>
  </si>
  <si>
    <t>tig00000955_g5792.t1</t>
  </si>
  <si>
    <t>gi|758360767|emb|CEP16862.1|</t>
  </si>
  <si>
    <t>Eukaryota-Fungi-Mucoromycota-undef-Mucorales-Mucoraceae-Parasitella-Parasitella_parasitica-CEP16862</t>
  </si>
  <si>
    <t>tig00001065_g6746.t1</t>
  </si>
  <si>
    <t>gi|1046788711|gb|OCK96443.1|</t>
  </si>
  <si>
    <t>Eukaryota-Fungi-Ascomycota-Dothideomycetes-undef-Gloniaceae-Cenococcum-Cenococcum_geophilum-OCK96443</t>
  </si>
  <si>
    <t>tig00000133_g7712.t1</t>
  </si>
  <si>
    <t>gi|504932149|ref|WP_015119251.1|</t>
  </si>
  <si>
    <t>Bacteria-undef-Cyanobacteria-undef-Nostocales-Rivulariaceae-Rivularia-Rivularia_sp._PCC_7116-WP_015119251</t>
  </si>
  <si>
    <t>tig00000157_g9656.t1</t>
  </si>
  <si>
    <t>gi|303282559|ref|XP_003060571.1|</t>
  </si>
  <si>
    <t>Eukaryota-Viridiplantae-Chlorophyta-Mamiellophyceae-Mamiellales-Mamiellaceae-Micromonas-Micromonas_pusilla-XP_003060571</t>
  </si>
  <si>
    <t>tig00020553_g10603.t1</t>
  </si>
  <si>
    <t>gi|762085928|ref|XP_011425283.1|</t>
  </si>
  <si>
    <t>tig00020660_g12523.t1</t>
  </si>
  <si>
    <t>gi|302812502|ref|XP_002987938.1|</t>
  </si>
  <si>
    <t>Eukaryota-Viridiplantae-Streptophyta-Lycopodiopsida-Selaginellales-Selaginellaceae-Selaginella-Selaginella_moellendorffii-XP_002987938</t>
  </si>
  <si>
    <t>tig00020723_g13482.t1</t>
  </si>
  <si>
    <t>gi|668457621|gb|KFB45624.1|</t>
  </si>
  <si>
    <t>Eukaryota-Metazoa-Arthropoda-Insecta-Diptera-Culicidae-Anopheles-Anopheles_sinensis-KFB45624</t>
  </si>
  <si>
    <t>tig00020830_g14438.t1</t>
  </si>
  <si>
    <t>gi|545702473|ref|XP_005703566.1|</t>
  </si>
  <si>
    <t>Eukaryota-undef-undef-Bangiophyceae-Cyanidiales-Cyanidiaceae-Galdieria-Galdieria_sulphuraria-XP_005703566</t>
  </si>
  <si>
    <t>tig00020944_g16384.t1</t>
  </si>
  <si>
    <t>gi|470492244|ref|XP_004345988.1|</t>
  </si>
  <si>
    <t>Eukaryota-undef-undef-undef-Longamoebia-Acanthamoebidae-Acanthamoeba-Acanthamoeba_castellanii-XP_004345988</t>
  </si>
  <si>
    <t>tig00021108_g18304.t1</t>
  </si>
  <si>
    <t>gi|992279379|gb|KXG37582.1|</t>
  </si>
  <si>
    <t>Eukaryota-Viridiplantae-Streptophyta-Liliopsida-Poales-Poaceae-Sorghum-Sorghum_bicolor-KXG37582</t>
  </si>
  <si>
    <t>tig00021531_g22176.t1</t>
  </si>
  <si>
    <t>gi|56418289|gb|AAV91103.1|</t>
  </si>
  <si>
    <t>Viruses-undef-undef-undef-undef-Iridoviridae-Ranavirus-Singapore_grouper_iridovirus-AAV91103</t>
  </si>
  <si>
    <t>tig00000325_g24088.t1</t>
  </si>
  <si>
    <t>gi|168049799|ref|XP_001777349.1|</t>
  </si>
  <si>
    <t>Eukaryota-Viridiplantae-Streptophyta-Bryopsida-Funariales-Funariaceae-Physcomitrella-Physcomitrella_patens-XP_001777349</t>
  </si>
  <si>
    <t>tig00000655_g2891.t1</t>
  </si>
  <si>
    <t>gi|460389526|ref|XP_004240403.1|</t>
  </si>
  <si>
    <t>Eukaryota-Viridiplantae-Streptophyta-undef-Solanales-Solanaceae-Solanum-Solanum_lycopersicum-XP_004240403</t>
  </si>
  <si>
    <t>tig00000743_g3864.t1</t>
  </si>
  <si>
    <t>gi|1035953320|gb|OAY75593.1|</t>
  </si>
  <si>
    <t>Eukaryota-Viridiplantae-Streptophyta-Liliopsida-Poales-Bromeliaceae-Ananas-Ananas_comosus-OAY75593</t>
  </si>
  <si>
    <t>tig00000842_g4824.t1</t>
  </si>
  <si>
    <t>gi|910243573|ref|WP_050048239.1|</t>
  </si>
  <si>
    <t>Archaea-undef-Euryarchaeota-Halobacteria-Halobacteriales-undef-Halanaeroarchaeum-Halanaeroarchaeum_sulfurireducens-WP_050048239</t>
  </si>
  <si>
    <t>tig00000955_g5793.t1</t>
  </si>
  <si>
    <t>gi|695403223|ref|XP_009523227.1|</t>
  </si>
  <si>
    <t>Eukaryota-undef-undef-Oomycetes-Peronosporales-undef-Phytophthora-Phytophthora_sojae-XP_009523227</t>
  </si>
  <si>
    <t>tig00000133_g7713.t1</t>
  </si>
  <si>
    <t>gi|91202584|emb|CAJ72223.1|</t>
  </si>
  <si>
    <t>Bacteria-undef-Planctomycetes-Planctomycetia-Candidatus Brocadiales-Candidatus Brocadiaceae-Candidatus Kuenenia-Candidatus_Kuenenia_stuttgartiensis-CAJ72223</t>
  </si>
  <si>
    <t>tig00020553_g10604.t1</t>
  </si>
  <si>
    <t>gi|597790723|ref|XP_007258651.1|</t>
  </si>
  <si>
    <t>Eukaryota-Metazoa-Chordata-Actinopteri-Characiformes-Characidae-Astyanax-Astyanax_mexicanus-XP_007258651</t>
  </si>
  <si>
    <t>tig00020572_g11565.t1</t>
  </si>
  <si>
    <t>gi|328707142|ref|XP_001949156.2|</t>
  </si>
  <si>
    <t>Eukaryota-Metazoa-Arthropoda-Insecta-Hemiptera-Aphididae-Acyrthosiphon-Acyrthosiphon_pisum-XP_001949156</t>
  </si>
  <si>
    <t>tig00020830_g14439.t1</t>
  </si>
  <si>
    <t>tig00000042_g15412.t1</t>
  </si>
  <si>
    <t>tig00020944_g16385.t1</t>
  </si>
  <si>
    <t>gi|971513775|dbj|GAQ84412.1|</t>
  </si>
  <si>
    <t>Eukaryota-Viridiplantae-Streptophyta-Klebsormidiophyceae-Klebsormidiales-Klebsormidiaceae-Klebsormidium-Klebsormidium_flaccidum-GAQ84412</t>
  </si>
  <si>
    <t>tig00021108_g18305.t1</t>
  </si>
  <si>
    <t>gi|1013935033|gb|KYQ88742.1|</t>
  </si>
  <si>
    <t>Eukaryota-undef-undef-undef-Dictyosteliida-undef-Dictyostelium-Dictyostelium_lacteum-KYQ88742</t>
  </si>
  <si>
    <t>tig00021319_g20235.t1</t>
  </si>
  <si>
    <t>gi|470250249|ref|XP_004367356.1|</t>
  </si>
  <si>
    <t>Eukaryota-undef-undef-undef-Dictyosteliida-undef-Dictyostelium-Dictyostelium_fasciculatum-XP_004367356</t>
  </si>
  <si>
    <t>tig00021432_g21196.t1</t>
  </si>
  <si>
    <t>gi|747060944|ref|XP_011076923.1|</t>
  </si>
  <si>
    <t>Eukaryota-Viridiplantae-Streptophyta-undef-Lamiales-Pedaliaceae-Sesamum-Sesamum_indicum-XP_011076923</t>
  </si>
  <si>
    <t>tig00021531_g22177.t1</t>
  </si>
  <si>
    <t>gi|585111959|gb|EWM29428.1|</t>
  </si>
  <si>
    <t>Eukaryota-undef-Eustigmatophyceae-undef-Eustigmatales-Monodopsidaceae-Nannochloropsis-Nannochloropsis_gaditana-EWM29428</t>
  </si>
  <si>
    <t>tig00000057_g94.t1</t>
  </si>
  <si>
    <t>tig00000455_g1057.t1</t>
  </si>
  <si>
    <t>tig00000551_g2032.t1</t>
  </si>
  <si>
    <t>gi|675848162|ref|XP_009009641.1|</t>
  </si>
  <si>
    <t>Eukaryota-Metazoa-Annelida-Clitellata-Rhynchobdellida-Glossiphoniidae-Helobdella-Helobdella_robusta-XP_009009641</t>
  </si>
  <si>
    <t>tig00000767_g3976.t1</t>
  </si>
  <si>
    <t>gi|922870037|gb|KOO36008.1|</t>
  </si>
  <si>
    <t>Eukaryota-undef-undef-undef-Prymnesiales-Chrysochromulinaceae-Chrysochromulina-Chrysochromulina_sp._CCMP291-KOO36008</t>
  </si>
  <si>
    <t>tig00000857_g4935.t1</t>
  </si>
  <si>
    <t>gi|1005462857|ref|XP_015768463.1|</t>
  </si>
  <si>
    <t>Eukaryota-Metazoa-Cnidaria-Anthozoa-Scleractinia-Acroporidae-Acropora-Acropora_digitifera-XP_015768463</t>
  </si>
  <si>
    <t>tig00000983_g5907.t1</t>
  </si>
  <si>
    <t>gi|255561391|ref|XP_002521706.1|</t>
  </si>
  <si>
    <t>Eukaryota-Viridiplantae-Streptophyta-undef-Malpighiales-Euphorbiaceae-Ricinus-Ricinus_communis-XP_002521706</t>
  </si>
  <si>
    <t>tig00001086_g6862.t1</t>
  </si>
  <si>
    <t>gi|658885342|ref|XP_008425524.1|</t>
  </si>
  <si>
    <t>Eukaryota-Metazoa-Chordata-Actinopteri-Cyprinodontiformes-Poeciliidae-Poecilia-Poecilia_reticulata-XP_008425524</t>
  </si>
  <si>
    <t>tig00001258_g7828.t2</t>
  </si>
  <si>
    <t>tig00000145_g8801.t1</t>
  </si>
  <si>
    <t>gi|1013940356|gb|KYQ94039.1|</t>
  </si>
  <si>
    <t>Eukaryota-undef-undef-undef-Dictyosteliida-undef-Dictyostelium-Dictyostelium_lacteum-KYQ94039</t>
  </si>
  <si>
    <t>tig00020592_g11678.t1</t>
  </si>
  <si>
    <t>gi|698523394|ref|XP_009758503.1|</t>
  </si>
  <si>
    <t>Eukaryota-Viridiplantae-Streptophyta-undef-Solanales-Solanaceae-Nicotiana-Nicotiana_sylvestris-XP_009758503</t>
  </si>
  <si>
    <t>tig00020848_g14554.t1</t>
  </si>
  <si>
    <t>gi|470253134|ref|XP_004359664.1|</t>
  </si>
  <si>
    <t>Eukaryota-undef-undef-undef-Dictyosteliida-undef-Dictyostelium-Dictyostelium_fasciculatum-XP_004359664</t>
  </si>
  <si>
    <t>tig00020952_g16498.t1</t>
  </si>
  <si>
    <t>gi|145544633|ref|XP_001458001.1|</t>
  </si>
  <si>
    <t>Eukaryota-undef-undef-Oligohymenophorea-Peniculida-Parameciidae-Paramecium-Paramecium_tetraurelia-XP_001458001</t>
  </si>
  <si>
    <t>tig00021037_g17457.t1</t>
  </si>
  <si>
    <t>gi|597907926|ref|XP_007301262.1|</t>
  </si>
  <si>
    <t>Eukaryota-Fungi-Basidiomycota-Agaricomycetes-Russulales-Stereaceae-Stereum-Stereum_hirsutum-XP_007301262</t>
  </si>
  <si>
    <t>tig00021234_g19379.t1</t>
  </si>
  <si>
    <t>tig00021434_g21311.t1</t>
  </si>
  <si>
    <t>gi|470526250|ref|XP_004356724.1|</t>
  </si>
  <si>
    <t>Eukaryota-undef-undef-undef-Longamoebia-Acanthamoebidae-Acanthamoeba-Acanthamoeba_castellanii-XP_004356724</t>
  </si>
  <si>
    <t>tig00021537_g22285.t1</t>
  </si>
  <si>
    <t>tig00000342_g24201.t1</t>
  </si>
  <si>
    <t>gi|516557569|gb|AGO88100.1|</t>
  </si>
  <si>
    <t>Bacteria-undef-undef-undef-undef-undef-undef-uncultured_bacterium_405006-B04-AGO88100</t>
  </si>
  <si>
    <t>tig00000743_g3865.t1</t>
  </si>
  <si>
    <t>gi|657574681|ref|XP_008291057.1|</t>
  </si>
  <si>
    <t>Eukaryota-Metazoa-Chordata-Actinopteri-undef-Pomacentridae-Stegastes-Stegastes_partitus-XP_008291057</t>
  </si>
  <si>
    <t>tig00000842_g4825.t1</t>
  </si>
  <si>
    <t>gi|546299015|ref|XP_005710694.1|</t>
  </si>
  <si>
    <t>Eukaryota-undef-undef-Florideophyceae-Gigartinales-Gigartinaceae-Chondrus-Chondrus_crispus-XP_005710694</t>
  </si>
  <si>
    <t>tig00001065_g6748.t1</t>
  </si>
  <si>
    <t>gi|926636247|ref|XP_013784049.1|</t>
  </si>
  <si>
    <t>Eukaryota-Metazoa-Arthropoda-Merostomata-Xiphosura-Limulidae-Limulus-Limulus_polyphemus-XP_013784049</t>
  </si>
  <si>
    <t>tig00000133_g7714.t1</t>
  </si>
  <si>
    <t>gi|116199979|ref|XP_001225801.1|</t>
  </si>
  <si>
    <t>Eukaryota-Fungi-Ascomycota-Sordariomycetes-Sordariales-Chaetomiaceae-Chaetomium-Chaetomium_globosum-XP_001225801</t>
  </si>
  <si>
    <t>tig00020553_g10605.t1</t>
  </si>
  <si>
    <t>tig00020572_g11566.t1</t>
  </si>
  <si>
    <t>tig00020723_g13484.t1</t>
  </si>
  <si>
    <t>gi|551646009|ref|XP_005825792.1|</t>
  </si>
  <si>
    <t>Eukaryota-undef-undef-Cryptophyta-Pyrenomonadales-Geminigeraceae-Guillardia-Guillardia_theta-XP_005825792</t>
  </si>
  <si>
    <t>tig00020830_g14440.t1</t>
  </si>
  <si>
    <t>gi|731317772|ref|XP_010669364.1|</t>
  </si>
  <si>
    <t>Eukaryota-Viridiplantae-Streptophyta-undef-Caryophyllales-Chenopodiaceae-Beta-Beta_vulgaris-XP_010669364</t>
  </si>
  <si>
    <t>tig00020944_g16386.t1</t>
  </si>
  <si>
    <t>gi|931595973|ref|XP_003828483.3|</t>
  </si>
  <si>
    <t>Eukaryota-Metazoa-Chordata-Mammalia-Primates-Hominidae-Pan-Pan_paniscus-XP_003828483</t>
  </si>
  <si>
    <t>tig00021108_g18306.t1</t>
  </si>
  <si>
    <t>gi|823152787|ref|XP_012476226.1|</t>
  </si>
  <si>
    <t>Eukaryota-Viridiplantae-Streptophyta-undef-Malvales-Malvaceae-Gossypium-Gossypium_raimondii-XP_012476226</t>
  </si>
  <si>
    <t>tig00021319_g20236.t1</t>
  </si>
  <si>
    <t>gi|669154824|ref|XP_008612974.1|</t>
  </si>
  <si>
    <t>Eukaryota-undef-undef-Oomycetes-Saprolegniales-Saprolegniaceae-Saprolegnia-Saprolegnia_diclina-XP_008612974</t>
  </si>
  <si>
    <t>tig00021531_g22178.t1</t>
  </si>
  <si>
    <t>gi|971512121|dbj|GAQ86103.1|</t>
  </si>
  <si>
    <t>Eukaryota-Viridiplantae-Streptophyta-Klebsormidiophyceae-Klebsormidiales-Klebsormidiaceae-Klebsormidium-Klebsormidium_flaccidum-GAQ86103</t>
  </si>
  <si>
    <t>tig00000743_g3866.t1</t>
  </si>
  <si>
    <t>gi|919084048|ref|XP_013379330.1|</t>
  </si>
  <si>
    <t>Eukaryota-Metazoa-Brachiopoda-Lingulata-Lingulida-Lingulidae-Lingula-Lingula_anatina-XP_013379330</t>
  </si>
  <si>
    <t>tig00000842_g4826.t1</t>
  </si>
  <si>
    <t>gi|739592053|ref|WP_037449647.1|</t>
  </si>
  <si>
    <t>Bacteria-undef-Proteobacteria-Alphaproteobacteria-Rhodospirillales-Rhodospirillaceae-Skermanella-Skermanella_stibiiresistens-WP_037449647</t>
  </si>
  <si>
    <t>tig00000955_g5795.t1</t>
  </si>
  <si>
    <t>gi|672826477|gb|KFH71367.1|</t>
  </si>
  <si>
    <t>Eukaryota-Fungi-Mucoromycota-undef-Mortierellales-Mortierellaceae-Mortierella-Mortierella_verticillata-KFH71367</t>
  </si>
  <si>
    <t>tig00001420_g8687.t1</t>
  </si>
  <si>
    <t>gi|66826619|ref|XP_646664.1|</t>
  </si>
  <si>
    <t>Eukaryota-undef-undef-undef-Dictyosteliida-undef-Dictyostelium-Dictyostelium_discoideum-XP_646664</t>
  </si>
  <si>
    <t>tig00000157_g9659.t1</t>
  </si>
  <si>
    <t>gi|470299555|ref|XP_004346644.1|</t>
  </si>
  <si>
    <t>Eukaryota-undef-undef-Ichthyosporea-undef-undef-Capsaspora-Capsaspora_owczarzaki-XP_004346644</t>
  </si>
  <si>
    <t>tig00020723_g13485.t1</t>
  </si>
  <si>
    <t>tig00020830_g14441.t1</t>
  </si>
  <si>
    <t>tig00020944_g16387.t1</t>
  </si>
  <si>
    <t>gi|971514589|dbj|GAQ83624.1|</t>
  </si>
  <si>
    <t>Eukaryota-Viridiplantae-Streptophyta-Klebsormidiophyceae-Klebsormidiales-Klebsormidiaceae-Klebsormidium-Klebsormidium_flaccidum-GAQ83624</t>
  </si>
  <si>
    <t>tig00021108_g18307.t1</t>
  </si>
  <si>
    <t>gi|765553291|gb|KJE93912.1|</t>
  </si>
  <si>
    <t>Eukaryota-undef-undef-Ichthyosporea-undef-undef-Capsaspora-Capsaspora_owczarzaki-KJE93912</t>
  </si>
  <si>
    <t>tig00021179_g19268.t1</t>
  </si>
  <si>
    <t>gi|1026950147|ref|XP_016613032.1|</t>
  </si>
  <si>
    <t>Eukaryota-Fungi-Chytridiomycota-Chytridiomycetes-Spizellomycetales-Spizellomycetaceae-Spizellomyces-Spizellomyces_punctatus-XP_016613032</t>
  </si>
  <si>
    <t>tig00021432_g21198.t1</t>
  </si>
  <si>
    <t>gi|504959936|ref|WP_015147038.1|</t>
  </si>
  <si>
    <t>Bacteria-undef-Cyanobacteria-undef-Oscillatoriales-Oscillatoriaceae-Oscillatoria-Oscillatoria_acuminata-WP_015147038</t>
  </si>
  <si>
    <t>tig00000449_g949.t1</t>
  </si>
  <si>
    <t>tig00000655_g2894.t1</t>
  </si>
  <si>
    <t>gi|504948132|ref|WP_015135234.1|</t>
  </si>
  <si>
    <t>Bacteria-undef-Cyanobacteria-undef-Synechococcales-Leptolyngbyaceae-Leptolyngbya-Leptolyngbya_sp._PCC_7376-WP_015135234</t>
  </si>
  <si>
    <t>tig00000133_g7716.t1</t>
  </si>
  <si>
    <t>gi|371721791|gb|AEX55218.1|</t>
  </si>
  <si>
    <t>Bacteria-undef-Proteobacteria-Alphaproteobacteria-Rickettsiales-Anaplasmataceae-Wolbachia-Wolbachia_pipientis-AEX55218</t>
  </si>
  <si>
    <t>tig00001420_g8688.t1</t>
  </si>
  <si>
    <t>gi|551643845|ref|XP_005824715.1|</t>
  </si>
  <si>
    <t>Eukaryota-undef-undef-Cryptophyta-Pyrenomonadales-Geminigeraceae-Guillardia-Guillardia_theta-XP_005824715</t>
  </si>
  <si>
    <t>tig00000157_g9660.t1</t>
  </si>
  <si>
    <t>gi|551637209|ref|XP_005821424.1|</t>
  </si>
  <si>
    <t>Eukaryota-undef-undef-Cryptophyta-Pyrenomonadales-Geminigeraceae-Guillardia-Guillardia_theta-XP_005821424</t>
  </si>
  <si>
    <t>tig00020553_g10607.t1</t>
  </si>
  <si>
    <t>tig00020830_g14442.t1</t>
  </si>
  <si>
    <t>gi|226498760|ref|NP_001150142.1|</t>
  </si>
  <si>
    <t>Eukaryota-Viridiplantae-Streptophyta-Liliopsida-Poales-Poaceae-Zea-Zea_mays-NP_001150142</t>
  </si>
  <si>
    <t>tig00021179_g19268.t2</t>
  </si>
  <si>
    <t>tig00021319_g20238.t1</t>
  </si>
  <si>
    <t>tig00021432_g21199.t1</t>
  </si>
  <si>
    <t>gi|313227487|emb|CBY22634.1|</t>
  </si>
  <si>
    <t>Eukaryota-Metazoa-Chordata-Appendicularia-undef-Oikopleuridae-Oikopleura-Oikopleura_dioica-CBY22634</t>
  </si>
  <si>
    <t>tig00000449_g950.t1</t>
  </si>
  <si>
    <t>tig00000655_g2895.t1</t>
  </si>
  <si>
    <t>gi|971520380|dbj|GAQ77838.1|</t>
  </si>
  <si>
    <t>Eukaryota-Viridiplantae-Streptophyta-Klebsormidiophyceae-Klebsormidiales-Klebsormidiaceae-Klebsormidium-Klebsormidium_flaccidum-GAQ77838</t>
  </si>
  <si>
    <t>tig00000743_g3868.t1</t>
  </si>
  <si>
    <t>gi|922857161|gb|KOO25437.1|</t>
  </si>
  <si>
    <t>Eukaryota-undef-undef-undef-Prymnesiales-Chrysochromulinaceae-Chrysochromulina-Chrysochromulina_sp._CCMP291-KOO25437</t>
  </si>
  <si>
    <t>tig00000842_g4828.t1</t>
  </si>
  <si>
    <t>gi|923120308|ref|XP_013753626.1|</t>
  </si>
  <si>
    <t>Eukaryota-undef-undef-undef-undef-Apusomonadidae-Thecamonas-Thecamonas_trahens-XP_013753626</t>
  </si>
  <si>
    <t>tig00000955_g5797.t1</t>
  </si>
  <si>
    <t>gi|470387428|ref|XP_004334287.1|</t>
  </si>
  <si>
    <t>Eukaryota-undef-undef-undef-Longamoebia-Acanthamoebidae-Acanthamoeba-Acanthamoeba_castellanii-XP_004334287</t>
  </si>
  <si>
    <t>tig00001420_g8689.t1</t>
  </si>
  <si>
    <t>gi|655721432|ref|WP_028948480.1|</t>
  </si>
  <si>
    <t>Bacteria-undef-Cyanobacteria-undef-Synechococcales-Merismopediaceae-Synechocystis-Synechocystis_sp._PCC_6714-WP_028948480</t>
  </si>
  <si>
    <t>tig00000157_g9661.t1</t>
  </si>
  <si>
    <t>tig00020660_g12528.t1</t>
  </si>
  <si>
    <t>gi|873241176|emb|CEL92762.1|</t>
  </si>
  <si>
    <t>Eukaryota-undef-Chromerida-undef-undef-undef-Vitrella-Vitrella_brassicaformis-CEL92762</t>
  </si>
  <si>
    <t>tig00000042_g15416.t1</t>
  </si>
  <si>
    <t>gi|502714635|ref|WP_012949706.1|</t>
  </si>
  <si>
    <t>Bacteria-undef-Actinobacteria-Actinobacteria-Geodermatophilales-Geodermatophilaceae-Geodermatophilus-Geodermatophilus_obscurus-WP_012949706</t>
  </si>
  <si>
    <t>tig00021036_g17350.t1</t>
  </si>
  <si>
    <t>gi|212722126|ref|NP_001132161.1|</t>
  </si>
  <si>
    <t>Eukaryota-Viridiplantae-Streptophyta-Liliopsida-Poales-Poaceae-Zea-Zea_mays-NP_001132161</t>
  </si>
  <si>
    <t>tig00021108_g18309.t1</t>
  </si>
  <si>
    <t>gi|679187419|gb|KFW78376.1|</t>
  </si>
  <si>
    <t>Eukaryota-Metazoa-Chordata-Aves-Passeriformes-Pipridae-Manacus-Manacus_vitellinus-KFW78376</t>
  </si>
  <si>
    <t>tig00021179_g19269.t1</t>
  </si>
  <si>
    <t>gi|922859048|gb|KOO27113.1|</t>
  </si>
  <si>
    <t>Eukaryota-undef-undef-undef-Prymnesiales-Chrysochromulinaceae-Chrysochromulina-Chrysochromulina_sp._CCMP291-KOO27113</t>
  </si>
  <si>
    <t>tig00021319_g20239.t1</t>
  </si>
  <si>
    <t>tig00021432_g21200.t1</t>
  </si>
  <si>
    <t>gi|308803070|ref|XP_003078848.1|</t>
  </si>
  <si>
    <t>Eukaryota-Viridiplantae-Chlorophyta-Mamiellophyceae-Mamiellales-Bathycoccaceae-Ostreococcus-Ostreococcus_tauri-XP_003078848</t>
  </si>
  <si>
    <t>tig00021717_g23137.t1</t>
  </si>
  <si>
    <t>gi|927118926|ref|XP_013931119.1|</t>
  </si>
  <si>
    <t>Eukaryota-Metazoa-Chordata-undef-Squamata-Colubridae-Thamnophis-Thamnophis_sirtalis-XP_013931119</t>
  </si>
  <si>
    <t>tig00000658_g2896.t1</t>
  </si>
  <si>
    <t>gi|545358150|ref|XP_005644664.1|</t>
  </si>
  <si>
    <t>Eukaryota-Viridiplantae-Chlorophyta-Trebouxiophyceae-undef-Coccomyxaceae-Coccomyxa-Coccomyxa_subellipsoidea-XP_005644664</t>
  </si>
  <si>
    <t>tig00000955_g5798.t1</t>
  </si>
  <si>
    <t>gi|551667171|ref|XP_005836346.1|</t>
  </si>
  <si>
    <t>Eukaryota-undef-undef-Cryptophyta-Pyrenomonadales-Geminigeraceae-Guillardia-Guillardia_theta-XP_005836346</t>
  </si>
  <si>
    <t>tig00000133_g7718.t1</t>
  </si>
  <si>
    <t>tig00001420_g8690.t1</t>
  </si>
  <si>
    <t>tig00000157_g9662.t1</t>
  </si>
  <si>
    <t>gi|971518893|dbj|GAQ79334.1|</t>
  </si>
  <si>
    <t>Eukaryota-Viridiplantae-Streptophyta-Klebsormidiophyceae-Klebsormidiales-Klebsormidiaceae-Klebsormidium-Klebsormidium_flaccidum-GAQ79334</t>
  </si>
  <si>
    <t>tig00020660_g12529.t1</t>
  </si>
  <si>
    <t>gi|923814817|ref|XP_013766641.1|</t>
  </si>
  <si>
    <t>Eukaryota-Metazoa-Chordata-Actinopteri-Cichliformes-Cichlidae-Pundamilia-Pundamilia_nyererei-XP_013766641</t>
  </si>
  <si>
    <t>tig00020723_g13488.t1</t>
  </si>
  <si>
    <t>gi|551675141|ref|XP_005840325.1|</t>
  </si>
  <si>
    <t>Eukaryota-undef-undef-Cryptophyta-Pyrenomonadales-Geminigeraceae-Guillardia-Guillardia_theta-XP_005840325</t>
  </si>
  <si>
    <t>tig00020830_g14444.t1</t>
  </si>
  <si>
    <t>gi|1026980086|ref|XP_016609073.1|</t>
  </si>
  <si>
    <t>Eukaryota-Fungi-Chytridiomycota-Chytridiomycetes-Spizellomycetales-Spizellomycetaceae-Spizellomyces-Spizellomyces_punctatus-XP_016609073</t>
  </si>
  <si>
    <t>tig00021108_g18310.t1</t>
  </si>
  <si>
    <t>gi|302766341|ref|XP_002966591.1|</t>
  </si>
  <si>
    <t>Eukaryota-Viridiplantae-Streptophyta-Lycopodiopsida-Selaginellales-Selaginellaceae-Selaginella-Selaginella_moellendorffii-XP_002966591</t>
  </si>
  <si>
    <t>tig00021179_g19270.t1</t>
  </si>
  <si>
    <t>gi|551031236|ref|WP_022775295.1|</t>
  </si>
  <si>
    <t>Bacteria-undef-Proteobacteria-Betaproteobacteria-Burkholderiales-Comamonadaceae-Candidatus Symbiobacter-Candidatus_Symbiobacter_mobilis-WP_022775295</t>
  </si>
  <si>
    <t>tig00021319_g20239.t2</t>
  </si>
  <si>
    <t>tig00021432_g21201.t1</t>
  </si>
  <si>
    <t>gi|802738374|ref|XP_012086864.1|</t>
  </si>
  <si>
    <t>Eukaryota-Viridiplantae-Streptophyta-undef-Malpighiales-Euphorbiaceae-Jatropha-Jatropha_curcas-XP_012086864</t>
  </si>
  <si>
    <t>tig00021717_g23138.t1</t>
  </si>
  <si>
    <t>gi|970003394|ref|XP_015062467.1|</t>
  </si>
  <si>
    <t>Eukaryota-Viridiplantae-Streptophyta-undef-Solanales-Solanaceae-Solanum-Solanum_pennellii-XP_015062467</t>
  </si>
  <si>
    <t>tig00000658_g2897.t1</t>
  </si>
  <si>
    <t>tig00000743_g3870.t1</t>
  </si>
  <si>
    <t>gi|572269612|ref|XP_006612821.1|</t>
  </si>
  <si>
    <t>Eukaryota-Metazoa-Arthropoda-Insecta-Hymenoptera-Apidae-Apis-Apis_dorsata-XP_006612821</t>
  </si>
  <si>
    <t>tig00000842_g4830.t1</t>
  </si>
  <si>
    <t>tig00000157_g9663.t1</t>
  </si>
  <si>
    <t>gi|873240103|emb|CEL93795.1|</t>
  </si>
  <si>
    <t>Eukaryota-undef-Chromerida-undef-undef-undef-Vitrella-Vitrella_brassicaformis-CEL93795</t>
  </si>
  <si>
    <t>tig00020553_g10610.t1</t>
  </si>
  <si>
    <t>tig00020660_g12530.t1</t>
  </si>
  <si>
    <t>gi|1016655395|ref|XP_016055678.1|</t>
  </si>
  <si>
    <t>Eukaryota-Metazoa-Chordata-Mammalia-Chiroptera-Vespertilionidae-Miniopterus-Miniopterus_natalensis-XP_016055678</t>
  </si>
  <si>
    <t>tig00020830_g14445.t1</t>
  </si>
  <si>
    <t>gi|1026981002|ref|XP_016609153.1|</t>
  </si>
  <si>
    <t>Eukaryota-Fungi-Chytridiomycota-Chytridiomycetes-Spizellomycetales-Spizellomycetaceae-Spizellomyces-Spizellomyces_punctatus-XP_016609153</t>
  </si>
  <si>
    <t>tig00021179_g19271.t1</t>
  </si>
  <si>
    <t>gi|923132609|ref|XP_013759770.1|</t>
  </si>
  <si>
    <t>Eukaryota-undef-undef-undef-undef-Apusomonadidae-Thecamonas-Thecamonas_trahens-XP_013759770</t>
  </si>
  <si>
    <t>tig00021319_g20240.t1</t>
  </si>
  <si>
    <t>gi|260807009|ref|XP_002598376.1|</t>
  </si>
  <si>
    <t>Eukaryota-Metazoa-Chordata-undef-undef-Branchiostomidae-Branchiostoma-Branchiostoma_floridae-XP_002598376</t>
  </si>
  <si>
    <t>tig00021432_g21202.t1</t>
  </si>
  <si>
    <t>gi|470247350|ref|XP_004357386.1|</t>
  </si>
  <si>
    <t>Eukaryota-undef-undef-undef-Dictyosteliida-undef-Dictyostelium-Dictyostelium_fasciculatum-XP_004357386</t>
  </si>
  <si>
    <t>tig00000325_g24095.t1</t>
  </si>
  <si>
    <t>tig00000658_g2897.t2</t>
  </si>
  <si>
    <t>tig00000842_g4831.t1</t>
  </si>
  <si>
    <t>gi|515889993|ref|WP_017320576.1|</t>
  </si>
  <si>
    <t>Bacteria-undef-Cyanobacteria-undef-undef-undef-undef-cyanobacterium_PCC_7702-WP_017320576</t>
  </si>
  <si>
    <t>tig00001420_g8692.t1</t>
  </si>
  <si>
    <t>gi|499370018|ref|WP_011057596.1|</t>
  </si>
  <si>
    <t>Bacteria-undef-Cyanobacteria-undef-Synechococcales-Synechococcaceae-Thermosynechococcus-Thermosynechococcus_elongatus-WP_011057596</t>
  </si>
  <si>
    <t>tig00000157_g9664.t1</t>
  </si>
  <si>
    <t>gi|675859512|ref|XP_009015316.1|</t>
  </si>
  <si>
    <t>Eukaryota-Metazoa-Annelida-Clitellata-Rhynchobdellida-Glossiphoniidae-Helobdella-Helobdella_robusta-XP_009015316</t>
  </si>
  <si>
    <t>tig00020660_g12531.t1</t>
  </si>
  <si>
    <t>gi|493030229|ref|WP_006099630.1|</t>
  </si>
  <si>
    <t>Bacteria-undef-Cyanobacteria-undef-Oscillatoriales-Coleofasciculaceae-Coleofasciculus-Coleofasciculus_chthonoplastes-WP_006099630</t>
  </si>
  <si>
    <t>tig00020830_g14446.t1</t>
  </si>
  <si>
    <t>gi|587708653|gb|EWZ79990.1|</t>
  </si>
  <si>
    <t>Eukaryota-Fungi-Ascomycota-Sordariomycetes-Hypocreales-Nectriaceae-Fusarium-Fusarium_oxysporum-EWZ79990</t>
  </si>
  <si>
    <t>tig00000042_g15418.t1</t>
  </si>
  <si>
    <t>gi|1001923378|gb|KXS43905.1|</t>
  </si>
  <si>
    <t>Archaea-undef-Euryarchaeota-Methanomicrobia-Methanosarcinales-Methanosarcinaceae-Methanolobus-Methanolobus_sp._T82-4-KXS43905</t>
  </si>
  <si>
    <t>tig00021108_g18312.t1</t>
  </si>
  <si>
    <t>gi|551663145|ref|XP_005834337.1|</t>
  </si>
  <si>
    <t>Eukaryota-undef-undef-Cryptophyta-Pyrenomonadales-Geminigeraceae-Guillardia-Guillardia_theta-XP_005834337</t>
  </si>
  <si>
    <t>tig00021319_g20241.t1</t>
  </si>
  <si>
    <t>gi|1013940318|gb|KYQ94002.1|</t>
  </si>
  <si>
    <t>Eukaryota-undef-undef-undef-Dictyosteliida-undef-Dictyostelium-Dictyostelium_lacteum-KYQ94002</t>
  </si>
  <si>
    <t>tig00021532_g22184.t1</t>
  </si>
  <si>
    <t>gi|405970416|gb|EKC35324.1|</t>
  </si>
  <si>
    <t>Eukaryota-Metazoa-Mollusca-Bivalvia-Ostreoida-Ostreidae-Crassostrea-Crassostrea_gigas-EKC35324</t>
  </si>
  <si>
    <t>tig00000743_g3872.t1</t>
  </si>
  <si>
    <t>gi|918465614|ref|WP_052507391.1|</t>
  </si>
  <si>
    <t>Bacteria-undef-Proteobacteria-Deltaproteobacteria-Desulfovibrionales-Desulfohalobiaceae-Desulfonatronovibrio-Desulfonatronovibrio_magnus-WP_052507391</t>
  </si>
  <si>
    <t>tig00000842_g4832.t1</t>
  </si>
  <si>
    <t>gi|1026775689|gb|OAE34540.1|</t>
  </si>
  <si>
    <t>Eukaryota-Viridiplantae-Streptophyta-Marchantiopsida-Marchantiales-Marchantiaceae-Marchantia-Marchantia_polymorpha-OAE34540</t>
  </si>
  <si>
    <t>tig00000955_g5801.t1</t>
  </si>
  <si>
    <t>gi|401408789|ref|XP_003883843.1|</t>
  </si>
  <si>
    <t>Eukaryota-undef-Apicomplexa-Coccidia-Eucoccidiorida-Sarcocystidae-Neospora-Neospora_caninum-XP_003883843</t>
  </si>
  <si>
    <t>tig00001420_g8693.t1</t>
  </si>
  <si>
    <t>tig00000157_g9665.t1</t>
  </si>
  <si>
    <t>gi|502835120|ref|WP_013070096.1|</t>
  </si>
  <si>
    <t>Bacteria-undef-Bacteroidetes-Flavobacteriia-Flavobacteriales-Flavobacteriaceae-Zunongwangia-Zunongwangia_profunda-WP_013070096</t>
  </si>
  <si>
    <t>tig00020553_g10612.t1</t>
  </si>
  <si>
    <t>gi|1035960345|gb|OAY81263.1|</t>
  </si>
  <si>
    <t>Eukaryota-Viridiplantae-Streptophyta-Liliopsida-Poales-Bromeliaceae-Ananas-Ananas_comosus-OAY81263</t>
  </si>
  <si>
    <t>tig00020830_g14447.t1</t>
  </si>
  <si>
    <t>gi|595484203|gb|EXX71296.1|</t>
  </si>
  <si>
    <t>Eukaryota-Fungi-Mucoromycota-Glomeromycetes-Glomerales-Glomeraceae-Rhizophagus-Rhizophagus_irregularis-EXX71296</t>
  </si>
  <si>
    <t>tig00000042_g15419.t1</t>
  </si>
  <si>
    <t>tig00021108_g18313.t1</t>
  </si>
  <si>
    <t>gi|922863700|gb|KOO31091.1|</t>
  </si>
  <si>
    <t>Eukaryota-undef-undef-undef-Prymnesiales-Chrysochromulinaceae-Chrysochromulina-Chrysochromulina_sp._CCMP291-KOO31091</t>
  </si>
  <si>
    <t>tig00021179_g19273.t1</t>
  </si>
  <si>
    <t>gi|762083938|ref|XP_011424435.1|</t>
  </si>
  <si>
    <t>Eukaryota-Metazoa-Mollusca-Bivalvia-Ostreoida-Ostreidae-Crassostrea-Crassostrea_gigas-XP_011424435</t>
  </si>
  <si>
    <t>tig00021319_g20242.t1</t>
  </si>
  <si>
    <t>gi|639206624|ref|WP_024544891.1|</t>
  </si>
  <si>
    <t>Bacteria-undef-Cyanobacteria-undef-Synechococcales-Synechococcaceae-Synechococcus-Synechococcus_sp._NKBG15041c-WP_024544891</t>
  </si>
  <si>
    <t>tig00021532_g22185.t1</t>
  </si>
  <si>
    <t>tig00000449_g955.t1</t>
  </si>
  <si>
    <t>gi|595446882|gb|EXX56766.1|</t>
  </si>
  <si>
    <t>Eukaryota-Fungi-Mucoromycota-Glomeromycetes-Glomerales-Glomeraceae-Rhizophagus-Rhizophagus_irregularis-EXX56766</t>
  </si>
  <si>
    <t>tig00000540_g1927.t1</t>
  </si>
  <si>
    <t>tig00000743_g3872.t2</t>
  </si>
  <si>
    <t>tig00000842_g4832.t2</t>
  </si>
  <si>
    <t>tig00000955_g5802.t1</t>
  </si>
  <si>
    <t>tig00001066_g6756.t1</t>
  </si>
  <si>
    <t>tig00000133_g7721.t1</t>
  </si>
  <si>
    <t>tig00001420_g8694.t1</t>
  </si>
  <si>
    <t>tig00020553_g10613.t1</t>
  </si>
  <si>
    <t>gi|747213485|gb|KIG13107.1|</t>
  </si>
  <si>
    <t>Bacteria-undef-Proteobacteria-Deltaproteobacteria-Myxococcales-undef-Enhygromyxa-Enhygromyxa_salina-KIG13107</t>
  </si>
  <si>
    <t>tig00020723_g13492.t1</t>
  </si>
  <si>
    <t>gi|829185946|ref|XP_001022043.2|</t>
  </si>
  <si>
    <t>Eukaryota-undef-undef-Oligohymenophorea-Hymenostomatida-Tetrahymenidae-Tetrahymena-Tetrahymena_thermophila-XP_001022043</t>
  </si>
  <si>
    <t>tig00020830_g14448.t1</t>
  </si>
  <si>
    <t>gi|762160095|ref|XP_011418256.1|</t>
  </si>
  <si>
    <t>Eukaryota-Metazoa-Mollusca-Bivalvia-Ostreoida-Ostreidae-Crassostrea-Crassostrea_gigas-XP_011418256</t>
  </si>
  <si>
    <t>tig00000042_g15420.t1</t>
  </si>
  <si>
    <t>gi|1056318012|ref|WP_067771277.1|</t>
  </si>
  <si>
    <t>Bacteria-undef-Cyanobacteria-undef-Nostocales-Nostocaceae-Nostoc-Nostoc_sp._NIES-3756-WP_067771277</t>
  </si>
  <si>
    <t>tig00021108_g18314.t1</t>
  </si>
  <si>
    <t>gi|488689051|ref|WP_002613252.1|</t>
  </si>
  <si>
    <t>Bacteria-undef-Proteobacteria-Deltaproteobacteria-Myxococcales-Archangiaceae-Stigmatella-Stigmatella_aurantiaca-WP_002613252</t>
  </si>
  <si>
    <t>tig00021179_g19274.t1</t>
  </si>
  <si>
    <t>gi|919179884|ref|WP_052735486.1|</t>
  </si>
  <si>
    <t>Archaea-undef-Euryarchaeota-Methanomicrobia-Methanosarcinales-Methanosarcinaceae-Methanosarcina-Methanosarcina_sp._1.H.A.2.2-WP_052735486</t>
  </si>
  <si>
    <t>tig00021319_g20243.t1</t>
  </si>
  <si>
    <t>gi|470272903|ref|XP_004363255.1|</t>
  </si>
  <si>
    <t>Eukaryota-undef-undef-undef-Dictyosteliida-undef-Dictyostelium-Dictyostelium_fasciculatum-XP_004363255</t>
  </si>
  <si>
    <t>tig00021532_g22186.t1</t>
  </si>
  <si>
    <t>gi|695437349|ref|XP_009532195.1|</t>
  </si>
  <si>
    <t>Eukaryota-undef-undef-Oomycetes-Peronosporales-undef-Phytophthora-Phytophthora_sojae-XP_009532195</t>
  </si>
  <si>
    <t>tig00000325_g24098.t1</t>
  </si>
  <si>
    <t>tig00000449_g956.t1</t>
  </si>
  <si>
    <t>gi|595449165|gb|EXX58057.1|</t>
  </si>
  <si>
    <t>Eukaryota-Fungi-Mucoromycota-Glomeromycetes-Glomerales-Glomeraceae-Rhizophagus-Rhizophagus_irregularis-EXX58057</t>
  </si>
  <si>
    <t>tig00000658_g2900.t1</t>
  </si>
  <si>
    <t>tig00000743_g3873.t1</t>
  </si>
  <si>
    <t>tig00000842_g4833.t1</t>
  </si>
  <si>
    <t>gi|829827316|ref|XP_012632468.1|</t>
  </si>
  <si>
    <t>Eukaryota-Metazoa-Chordata-Mammalia-Primates-Cheirogaleidae-Microcebus-Microcebus_murinus-XP_012632468</t>
  </si>
  <si>
    <t>tig00000955_g5803.t1</t>
  </si>
  <si>
    <t>gi|751577257|ref|WP_041045981.1|</t>
  </si>
  <si>
    <t>Bacteria-undef-Firmicutes-Bacilli-Bacillales-Paenibacillaceae-Paenibacillus-Paenibacillus_sp._VKM_B-2647-WP_041045981</t>
  </si>
  <si>
    <t>tig00001066_g6756.t2</t>
  </si>
  <si>
    <t>tig00001420_g8695.t1</t>
  </si>
  <si>
    <t>tig00000157_g9667.t1</t>
  </si>
  <si>
    <t>gi|950993885|ref|XP_014505005.1|</t>
  </si>
  <si>
    <t>Eukaryota-Viridiplantae-Streptophyta-undef-Fabales-Fabaceae-Vigna-Vigna_radiata-XP_014505005</t>
  </si>
  <si>
    <t>tig00020553_g10614.t1</t>
  </si>
  <si>
    <t>gi|673526455|emb|CDI52842.1|</t>
  </si>
  <si>
    <t>Eukaryota-Fungi-Basidiomycota-Ustilaginomycetes-Ustilaginales-Ustilaginaceae-Melanopsichium-Melanopsichium_pennsylvanicum-CDI52842</t>
  </si>
  <si>
    <t>tig00020830_g14449.t1</t>
  </si>
  <si>
    <t>gi|302813316|ref|XP_002988344.1|</t>
  </si>
  <si>
    <t>Eukaryota-Viridiplantae-Streptophyta-Lycopodiopsida-Selaginellales-Selaginellaceae-Selaginella-Selaginella_moellendorffii-XP_002988344</t>
  </si>
  <si>
    <t>tig00000042_g15421.t1</t>
  </si>
  <si>
    <t>gi|1013945977|gb|KYQ99656.1|</t>
  </si>
  <si>
    <t>Eukaryota-undef-undef-undef-Dictyosteliida-undef-Dictyostelium-Dictyostelium_lacteum-KYQ99656</t>
  </si>
  <si>
    <t>tig00020944_g16395.t1</t>
  </si>
  <si>
    <t>gi|1038083769|ref|WP_064745720.1|</t>
  </si>
  <si>
    <t>Bacteria-undef-Firmicutes-Bacilli-Bacillales-Paenibacillaceae-Paenibacillus-Paenibacillus_sp._UNC451MF-WP_064745720</t>
  </si>
  <si>
    <t>tig00021108_g18315.t1</t>
  </si>
  <si>
    <t>gi|390353911|ref|XP_003728218.1|</t>
  </si>
  <si>
    <t>Eukaryota-Metazoa-Echinodermata-Echinoidea-Echinoida-Strongylocentrotidae-Strongylocentrotus-Strongylocentrotus_purpuratus-XP_003728218</t>
  </si>
  <si>
    <t>tig00021432_g21206.t1</t>
  </si>
  <si>
    <t>gi|1003973391|ref|XP_015735985.1|</t>
  </si>
  <si>
    <t>Eukaryota-Metazoa-Chordata-Aves-Galliformes-Phasianidae-Coturnix-Coturnix_japonica-XP_015735985</t>
  </si>
  <si>
    <t>tig00000663_g3005.t1</t>
  </si>
  <si>
    <t>tig00000857_g4936.t1</t>
  </si>
  <si>
    <t>gi|391337933|ref|XP_003743318.1|</t>
  </si>
  <si>
    <t>Eukaryota-Metazoa-Arthropoda-Arachnida-Mesostigmata-Phytoseiidae-Galendromus-Galendromus_occidentalis-XP_003743318</t>
  </si>
  <si>
    <t>tig00000983_g5908.t1</t>
  </si>
  <si>
    <t>gi|922861713|gb|KOO29432.1|</t>
  </si>
  <si>
    <t>Eukaryota-undef-undef-undef-Prymnesiales-Chrysochromulinaceae-Chrysochromulina-Chrysochromulina_sp._CCMP291-KOO29432</t>
  </si>
  <si>
    <t>tig00001086_g6863.t1</t>
  </si>
  <si>
    <t>gi|929770832|ref|XP_014160349.1|</t>
  </si>
  <si>
    <t>Eukaryota-undef-undef-Ichthyosporea-Ichthyophonida-undef-Sphaeroforma-Sphaeroforma_arctica-XP_014160349</t>
  </si>
  <si>
    <t>tig00000145_g8802.t1</t>
  </si>
  <si>
    <t>gi|168014589|ref|XP_001759834.1|</t>
  </si>
  <si>
    <t>Eukaryota-Viridiplantae-Streptophyta-Bryopsida-Funariales-Funariaceae-Physcomitrella-Physcomitrella_patens-XP_001759834</t>
  </si>
  <si>
    <t>tig00020553_g10715.t2</t>
  </si>
  <si>
    <t>gi|321457856|gb|EFX68934.1|</t>
  </si>
  <si>
    <t>Eukaryota-Metazoa-Arthropoda-Branchiopoda-Diplostraca-Daphniidae-Daphnia-Daphnia_pulex-EFX68934</t>
  </si>
  <si>
    <t>tig00020848_g14555.t1</t>
  </si>
  <si>
    <t>gi|551672415|ref|XP_005838964.1|</t>
  </si>
  <si>
    <t>Eukaryota-undef-undef-Cryptophyta-Pyrenomonadales-Geminigeraceae-Guillardia-Guillardia_theta-XP_005838964</t>
  </si>
  <si>
    <t>tig00020952_g16499.t1</t>
  </si>
  <si>
    <t>gi|1057253306|ref|WP_068623318.1|</t>
  </si>
  <si>
    <t>Bacteria-undef-Firmicutes-Bacilli-Lactobacillales-Carnobacteriaceae-Trichococcus-Trichococcus_ilyis-WP_068623318</t>
  </si>
  <si>
    <t>tig00021037_g17458.t1</t>
  </si>
  <si>
    <t>gi|498164184|ref|WP_010478340.1|</t>
  </si>
  <si>
    <t>Bacteria-undef-Cyanobacteria-undef-Synechococcales-Acaryochloridaceae-Acaryochloris-Acaryochloris_sp._CCMEE_5410-WP_010478340</t>
  </si>
  <si>
    <t>tig00021234_g19380.t1</t>
  </si>
  <si>
    <t>gi|470515960|ref|XP_004353003.1|</t>
  </si>
  <si>
    <t>Eukaryota-undef-undef-undef-Longamoebia-Acanthamoebidae-Acanthamoeba-Acanthamoeba_castellanii-XP_004353003</t>
  </si>
  <si>
    <t>tig00021537_g22286.t1</t>
  </si>
  <si>
    <t>tig00000342_g24202.t1</t>
  </si>
  <si>
    <t>tig00000743_g3874.t1</t>
  </si>
  <si>
    <t>gi|488815938|ref|WP_002728344.1|</t>
  </si>
  <si>
    <t>Bacteria-undef-Proteobacteria-Alphaproteobacteria-Rhodospirillales-Rhodospirillaceae-Phaeospirillum-Phaeospirillum_molischianum-WP_002728344</t>
  </si>
  <si>
    <t>tig00001420_g8696.t1</t>
  </si>
  <si>
    <t>tig00020553_g10615.t1</t>
  </si>
  <si>
    <t>gi|116782617|gb|ABK22576.1|</t>
  </si>
  <si>
    <t>Eukaryota-Viridiplantae-Streptophyta-undef-Pinales-Pinaceae-Picea-Picea_sitchensis-ABK22576</t>
  </si>
  <si>
    <t>tig00020830_g14450.t1</t>
  </si>
  <si>
    <t>gi|255081134|ref|XP_002507789.1|</t>
  </si>
  <si>
    <t>Eukaryota-Viridiplantae-Chlorophyta-Mamiellophyceae-Mamiellales-Mamiellaceae-Micromonas-Micromonas_commoda-XP_002507789</t>
  </si>
  <si>
    <t>tig00000042_g15422.t1</t>
  </si>
  <si>
    <t>gi|575475400|ref|XP_006676994.1|</t>
  </si>
  <si>
    <t>Eukaryota-Fungi-Chytridiomycota-Chytridiomycetes-Rhizophydiales-undef-Batrachochytrium-Batrachochytrium_dendrobatidis-XP_006676994</t>
  </si>
  <si>
    <t>tig00021108_g18316.t1</t>
  </si>
  <si>
    <t>gi|302756981|ref|XP_002961914.1|</t>
  </si>
  <si>
    <t>Eukaryota-Viridiplantae-Streptophyta-Lycopodiopsida-Selaginellales-Selaginellaceae-Selaginella-Selaginella_moellendorffii-XP_002961914</t>
  </si>
  <si>
    <t>tig00021179_g19276.t1</t>
  </si>
  <si>
    <t>gi|970056839|ref|XP_015055063.1|</t>
  </si>
  <si>
    <t>Eukaryota-Viridiplantae-Streptophyta-undef-Solanales-Solanaceae-Solanum-Solanum_pennellii-XP_015055063</t>
  </si>
  <si>
    <t>tig00021319_g20245.t1</t>
  </si>
  <si>
    <t>gi|545708189|ref|XP_005706407.1|</t>
  </si>
  <si>
    <t>Eukaryota-undef-undef-Bangiophyceae-Cyanidiales-Cyanidiaceae-Galdieria-Galdieria_sulphuraria-XP_005706407</t>
  </si>
  <si>
    <t>tig00021432_g21207.t1</t>
  </si>
  <si>
    <t>gi|1003383034|dbj|BAU62858.1|</t>
  </si>
  <si>
    <t>Bacteria-undef-Cyanobacteria-undef-Pleurocapsales-Dermocarpellaceae-Stanieria-Stanieria_sp._NIES-3757-BAU62858</t>
  </si>
  <si>
    <t>tig00000449_g958.t1</t>
  </si>
  <si>
    <t>gi|657726479|ref|WP_029523053.1|</t>
  </si>
  <si>
    <t>Bacteria-undef-Aquificae-Aquificae-Aquificales-Hydrogenothermaceae-Persephonella-Persephonella_sp._KM09-Lau-8-WP_029523053</t>
  </si>
  <si>
    <t>tig00000743_g3875.t1</t>
  </si>
  <si>
    <t>gi|762122021|ref|XP_011443955.1|</t>
  </si>
  <si>
    <t>tig00000842_g4835.t1</t>
  </si>
  <si>
    <t>gi|1050860020|gb|OCW43645.1|</t>
  </si>
  <si>
    <t>Eukaryota-Fungi-Ascomycota-Sordariomycetes-Diaporthales-Diaporthaceae-Diaporthe-Diaporthe_helianthi-OCW43645</t>
  </si>
  <si>
    <t>tig00001420_g8697.t1</t>
  </si>
  <si>
    <t>gi|501728781|ref|WP_012626979.1|</t>
  </si>
  <si>
    <t>Bacteria-undef-Cyanobacteria-undef-Oscillatoriales-Cyanothecaceae-Cyanothece-Cyanothece_sp._PCC_7425-WP_012626979</t>
  </si>
  <si>
    <t>tig00000157_g9669.t1</t>
  </si>
  <si>
    <t>gi|470324051|ref|XP_004349790.1|</t>
  </si>
  <si>
    <t>Eukaryota-undef-undef-Ichthyosporea-undef-undef-Capsaspora-Capsaspora_owczarzaki-XP_004349790</t>
  </si>
  <si>
    <t>tig00020553_g10616.t1</t>
  </si>
  <si>
    <t>gi|935661086|ref|WP_054493568.1|</t>
  </si>
  <si>
    <t>Bacteria-undef-Chloroflexi-Ardenticatenia-Ardenticatenales-Ardenticatenaceae-Ardenticatena-Ardenticatena_maritima-WP_054493568</t>
  </si>
  <si>
    <t>tig00020572_g11577.t1</t>
  </si>
  <si>
    <t>tig00000042_g15423.t1</t>
  </si>
  <si>
    <t>gi|780189400|ref|XP_011663172.1|</t>
  </si>
  <si>
    <t>Eukaryota-Metazoa-Echinodermata-Echinoidea-Echinoida-Strongylocentrotidae-Strongylocentrotus-Strongylocentrotus_purpuratus-XP_011663172</t>
  </si>
  <si>
    <t>tig00020951_g16397.t1</t>
  </si>
  <si>
    <t>tig00021108_g18317.t1</t>
  </si>
  <si>
    <t>gi|1035924130|gb|OAY53718.1|</t>
  </si>
  <si>
    <t>Eukaryota-Viridiplantae-Streptophyta-undef-Malpighiales-Euphorbiaceae-Manihot-Manihot_esculenta-OAY53718</t>
  </si>
  <si>
    <t>tig00021179_g19277.t1</t>
  </si>
  <si>
    <t>gi|698799440|ref|XP_009832749.1|</t>
  </si>
  <si>
    <t>Eukaryota-undef-undef-Oomycetes-Saprolegniales-Saprolegniaceae-Aphanomyces-Aphanomyces_astaci-XP_009832749</t>
  </si>
  <si>
    <t>tig00021319_g20246.t1</t>
  </si>
  <si>
    <t>gi|91092392|ref|XP_968781.1|</t>
  </si>
  <si>
    <t>Eukaryota-Metazoa-Arthropoda-Insecta-Coleoptera-Tenebrionidae-Tribolium-Tribolium_castaneum-XP_968781</t>
  </si>
  <si>
    <t>tig00021432_g21208.t1</t>
  </si>
  <si>
    <t>gi|813135015|ref|XP_012198349.1|</t>
  </si>
  <si>
    <t>Eukaryota-undef-undef-Oomycetes-Saprolegniales-Saprolegniaceae-Saprolegnia-Saprolegnia_parasitica-XP_012198349</t>
  </si>
  <si>
    <t>tig00021532_g22189.t1</t>
  </si>
  <si>
    <t>gi|1057596347|ref|WP_068880900.1|</t>
  </si>
  <si>
    <t>Bacteria-undef-Proteobacteria-Alphaproteobacteria-Rhizobiales-Phyllobacteriaceae-Paramesorhizobium-Paramesorhizobium_deserti-WP_068880900</t>
  </si>
  <si>
    <t>tig00000743_g3876.t1</t>
  </si>
  <si>
    <t>gi|470240824|ref|XP_004354403.1|</t>
  </si>
  <si>
    <t>Eukaryota-undef-undef-undef-Dictyosteliida-undef-Dictyostelium-Dictyostelium_fasciculatum-XP_004354403</t>
  </si>
  <si>
    <t>tig00001067_g6759.t1</t>
  </si>
  <si>
    <t>gi|168044327|ref|XP_001774633.1|</t>
  </si>
  <si>
    <t>Eukaryota-Viridiplantae-Streptophyta-Bryopsida-Funariales-Funariaceae-Physcomitrella-Physcomitrella_patens-XP_001774633</t>
  </si>
  <si>
    <t>tig00001420_g8698.t1</t>
  </si>
  <si>
    <t>gi|505038935|ref|WP_015226037.1|</t>
  </si>
  <si>
    <t>Bacteria-undef-Cyanobacteria-undef-Chroococcales-Aphanothecaceae-Halothece-Halothece_sp._PCC_7418-WP_015226037</t>
  </si>
  <si>
    <t>tig00000157_g9670.t1</t>
  </si>
  <si>
    <t>gi|302806996|ref|XP_002985229.1|</t>
  </si>
  <si>
    <t>Eukaryota-Viridiplantae-Streptophyta-Lycopodiopsida-Selaginellales-Selaginellaceae-Selaginella-Selaginella_moellendorffii-XP_002985229</t>
  </si>
  <si>
    <t>tig00020572_g11577.t2</t>
  </si>
  <si>
    <t>tig00020660_g12536.t1</t>
  </si>
  <si>
    <t>tig00020830_g14452.t1</t>
  </si>
  <si>
    <t>gi|431902315|gb|ELK08816.1|</t>
  </si>
  <si>
    <t>Eukaryota-Metazoa-Chordata-Mammalia-Chiroptera-Pteropodidae-Pteropus-Pteropus_alecto-ELK08816</t>
  </si>
  <si>
    <t>tig00021108_g18318.t1</t>
  </si>
  <si>
    <t>gi|391334469|ref|XP_003741626.1|</t>
  </si>
  <si>
    <t>Eukaryota-Metazoa-Arthropoda-Arachnida-Mesostigmata-Phytoseiidae-Galendromus-Galendromus_occidentalis-XP_003741626</t>
  </si>
  <si>
    <t>tig00021179_g19278.t1</t>
  </si>
  <si>
    <t>gi|678334607|emb|CDW76966.1|</t>
  </si>
  <si>
    <t>Eukaryota-undef-undef-Spirotrichea-Sporadotrichida-Oxytrichidae-Stylonychia-Stylonychia_lemnae-CDW76966</t>
  </si>
  <si>
    <t>tig00021319_g20247.t1</t>
  </si>
  <si>
    <t>tig00021432_g21209.t1</t>
  </si>
  <si>
    <t>gi|848852015|ref|XP_012838234.1|</t>
  </si>
  <si>
    <t>Eukaryota-Viridiplantae-Streptophyta-undef-Lamiales-Phrymaceae-Erythranthe-Erythranthe_guttata-XP_012838234</t>
  </si>
  <si>
    <t>tig00021532_g22190.t1</t>
  </si>
  <si>
    <t>gi|760448457|ref|XP_011401297.1|</t>
  </si>
  <si>
    <t>Eukaryota-Viridiplantae-Chlorophyta-Trebouxiophyceae-Chlorellales-Chlorellaceae-Auxenochlorella-Auxenochlorella_protothecoides-XP_011401297</t>
  </si>
  <si>
    <t>tig00000743_g3877.t1</t>
  </si>
  <si>
    <t>gi|919086579|ref|XP_013380428.1|</t>
  </si>
  <si>
    <t>Eukaryota-Metazoa-Brachiopoda-Lingulata-Lingulida-Lingulidae-Lingula-Lingula_anatina-XP_013380428</t>
  </si>
  <si>
    <t>tig00000842_g4837.t1</t>
  </si>
  <si>
    <t>gi|1026996829|ref|XP_016607508.1|</t>
  </si>
  <si>
    <t>Eukaryota-Fungi-Chytridiomycota-Chytridiomycetes-Spizellomycetales-Spizellomycetaceae-Spizellomyces-Spizellomyces_punctatus-XP_016607508</t>
  </si>
  <si>
    <t>tig00000955_g5807.t1</t>
  </si>
  <si>
    <t>gi|929014898|ref|WP_054038829.1|</t>
  </si>
  <si>
    <t>Bacteria-undef-undef-undef-undef-undef-undef-bacterium_336/3-WP_054038829</t>
  </si>
  <si>
    <t>tig00001234_g7726.t1</t>
  </si>
  <si>
    <t>gi|1049427440|ref|XP_017593593.1|</t>
  </si>
  <si>
    <t>Eukaryota-Metazoa-Chordata-Aves-Passeriformes-Corvidae-Corvus-Corvus_brachyrhynchos-XP_017593593</t>
  </si>
  <si>
    <t>tig00020553_g10618.t1</t>
  </si>
  <si>
    <t>gi|522048006|ref|WP_020559215.1|</t>
  </si>
  <si>
    <t>Bacteria-undef-Proteobacteria-Gammaproteobacteria-Thiotrichales-Thiotrichaceae-Thiothrix-Thiothrix_flexilis-WP_020559215</t>
  </si>
  <si>
    <t>tig00020660_g12537.t1</t>
  </si>
  <si>
    <t>tig00020723_g13497.t1</t>
  </si>
  <si>
    <t>tig00000042_g15425.t1</t>
  </si>
  <si>
    <t>tig00021179_g19279.t1</t>
  </si>
  <si>
    <t>gi|673037128|ref|XP_008872525.1|</t>
  </si>
  <si>
    <t>Eukaryota-undef-undef-Oomycetes-Saprolegniales-Saprolegniaceae-Aphanomyces-Aphanomyces_invadans-XP_008872525</t>
  </si>
  <si>
    <t>tig00021319_g20248.t1</t>
  </si>
  <si>
    <t>gi|156363206|ref|XP_001625937.1|</t>
  </si>
  <si>
    <t>Eukaryota-Metazoa-Cnidaria-Anthozoa-Actiniaria-Edwardsiidae-Nematostella-Nematostella_vectensis-XP_001625937</t>
  </si>
  <si>
    <t>tig00021432_g21210.t1</t>
  </si>
  <si>
    <t>gi|696954901|ref|XP_009562611.1|</t>
  </si>
  <si>
    <t>Eukaryota-Metazoa-Chordata-Aves-Cuculiformes-Cuculidae-Cuculus-Cuculus_canorus-XP_009562611</t>
  </si>
  <si>
    <t>tig00021532_g22191.t1</t>
  </si>
  <si>
    <t>gi|1046524670|gb|OCK28228.1|</t>
  </si>
  <si>
    <t>tig00021719_g23147.t1</t>
  </si>
  <si>
    <t>gi|676781296|gb|KFP07816.1|</t>
  </si>
  <si>
    <t>Eukaryota-Metazoa-Chordata-Aves-Trochiliformes-Trochilidae-Calypte-Calypte_anna-KFP07816</t>
  </si>
  <si>
    <t>tig00000449_g961.t1</t>
  </si>
  <si>
    <t>gi|518780474|ref|WP_019937763.1|</t>
  </si>
  <si>
    <t>Bacteria-undef-Proteobacteria-Betaproteobacteria-Burkholderiales-Alcaligenaceae-Bordetella-Bordetella_sp._FB-8-WP_019937763</t>
  </si>
  <si>
    <t>tig00000540_g1933.t1</t>
  </si>
  <si>
    <t>tig00000658_g2905.t1</t>
  </si>
  <si>
    <t>gi|585113164|gb|EWM30500.1|</t>
  </si>
  <si>
    <t>Eukaryota-undef-Eustigmatophyceae-undef-Eustigmatales-Monodopsidaceae-Nannochloropsis-Nannochloropsis_gaditana-EWM30500</t>
  </si>
  <si>
    <t>tig00000955_g5808.t1</t>
  </si>
  <si>
    <t>tig00001067_g6761.t1</t>
  </si>
  <si>
    <t>gi|902193949|gb|KNA12420.1|</t>
  </si>
  <si>
    <t>Eukaryota-Viridiplantae-Streptophyta-undef-Caryophyllales-Chenopodiaceae-Spinacia-Spinacia_oleracea-KNA12420</t>
  </si>
  <si>
    <t>tig00001234_g7727.t1</t>
  </si>
  <si>
    <t>gi|858050123|emb|CDW98485.1|</t>
  </si>
  <si>
    <t>Eukaryota-Fungi-Basidiomycota-Ustilaginomycetes-Ustilaginales-Ustilaginaceae-Sporisorium-Sporisorium_scitamineum-CDW98485</t>
  </si>
  <si>
    <t>tig00001424_g8700.t1</t>
  </si>
  <si>
    <t>gi|1056967287|ref|WP_068380268.1|</t>
  </si>
  <si>
    <t>Bacteria-undef-Cyanobacteria-undef-Synechococcales-Leptolyngbyaceae-Leptolyngbya-Leptolyngbya_sp._NIES-3755-WP_068380268</t>
  </si>
  <si>
    <t>tig00020553_g10619.t1</t>
  </si>
  <si>
    <t>gi|673022650|ref|XP_008865286.1|</t>
  </si>
  <si>
    <t>Eukaryota-undef-undef-Oomycetes-Saprolegniales-Saprolegniaceae-Aphanomyces-Aphanomyces_invadans-XP_008865286</t>
  </si>
  <si>
    <t>tig00020572_g11579.t1</t>
  </si>
  <si>
    <t>gi|972956477|ref|XP_015195928.1|</t>
  </si>
  <si>
    <t>Eukaryota-Metazoa-Chordata-Actinopteri-Semionotiformes-Lepisosteidae-Lepisosteus-Lepisosteus_oculatus-XP_015195928</t>
  </si>
  <si>
    <t>tig00000042_g15426.t1</t>
  </si>
  <si>
    <t>gi|490919839|ref|WP_004781711.1|</t>
  </si>
  <si>
    <t>Bacteria-undef-Spirochaetes-Spirochaetia-undef-Leptospiraceae-Leptospira-Leptospira_kirschneri-WP_004781711</t>
  </si>
  <si>
    <t>tig00021108_g18320.t1</t>
  </si>
  <si>
    <t>gi|919070325|ref|XP_013416657.1|</t>
  </si>
  <si>
    <t>Eukaryota-Metazoa-Brachiopoda-Lingulata-Lingulida-Lingulidae-Lingula-Lingula_anatina-XP_013416657</t>
  </si>
  <si>
    <t>tig00021319_g20249.t1</t>
  </si>
  <si>
    <t>gi|493666416|ref|WP_006616759.1|</t>
  </si>
  <si>
    <t>Bacteria-undef-Cyanobacteria-undef-Oscillatoriales-Microcoleaceae-Arthrospira-Arthrospira_platensis-WP_006616759</t>
  </si>
  <si>
    <t>tig00021432_g21211.t1</t>
  </si>
  <si>
    <t>gi|1032645438|gb|OAQ26756.1|</t>
  </si>
  <si>
    <t>Eukaryota-Fungi-Mucoromycota-undef-Mortierellales-Mortierellaceae-Mortierella-Mortierella_elongata-OAQ26756</t>
  </si>
  <si>
    <t>tig00000540_g1934.t1</t>
  </si>
  <si>
    <t>gi|281350114|gb|EFB25698.1|</t>
  </si>
  <si>
    <t>Eukaryota-Metazoa-Chordata-Mammalia-Carnivora-Ursidae-Ailuropoda-Ailuropoda_melanoleuca-EFB25698</t>
  </si>
  <si>
    <t>tig00000658_g2906.t1</t>
  </si>
  <si>
    <t>gi|672822441|gb|KFH67335.1|</t>
  </si>
  <si>
    <t>Eukaryota-Fungi-Mucoromycota-undef-Mortierellales-Mortierellaceae-Mortierella-Mortierella_verticillata-KFH67335</t>
  </si>
  <si>
    <t>tig00000842_g4839.t1</t>
  </si>
  <si>
    <t>gi|831785507|ref|XP_012757809.1|</t>
  </si>
  <si>
    <t>Eukaryota-undef-undef-undef-Dictyosteliida-undef-Acytostelium-Acytostelium_subglobosum-XP_012757809</t>
  </si>
  <si>
    <t>tig00000955_g5809.t1</t>
  </si>
  <si>
    <t>gi|1050376459|gb|OCT78657.1|</t>
  </si>
  <si>
    <t>Eukaryota-Metazoa-Chordata-Amphibia-Anura-Pipidae-Xenopus-Xenopus_laevis-OCT78657</t>
  </si>
  <si>
    <t>tig00001067_g6762.t1</t>
  </si>
  <si>
    <t>gi|922864115|gb|KOO31433.1|</t>
  </si>
  <si>
    <t>Eukaryota-undef-undef-undef-Prymnesiales-Chrysochromulinaceae-Chrysochromulina-Chrysochromulina_sp._CCMP291-KOO31433</t>
  </si>
  <si>
    <t>tig00001234_g7728.t1</t>
  </si>
  <si>
    <t>gi|652337740|ref|WP_026734954.1|</t>
  </si>
  <si>
    <t>Bacteria-undef-Cyanobacteria-undef-Nostocales-Hapalosiphonaceae-Fischerella-Fischerella_sp._PCC_9605-WP_026734954</t>
  </si>
  <si>
    <t>tig00001424_g8701.t1</t>
  </si>
  <si>
    <t>gi|504995202|ref|WP_015182304.1|</t>
  </si>
  <si>
    <t>Bacteria-undef-Cyanobacteria-undef-Oscillatoriales-Microcoleaceae-Microcoleus-Microcoleus_sp._PCC_7113-WP_015182304</t>
  </si>
  <si>
    <t>tig00020572_g11580.t1</t>
  </si>
  <si>
    <t>gi|1026958457|ref|XP_016611136.1|</t>
  </si>
  <si>
    <t>Eukaryota-Fungi-Chytridiomycota-Chytridiomycetes-Spizellomycetales-Spizellomycetaceae-Spizellomyces-Spizellomyces_punctatus-XP_016611136</t>
  </si>
  <si>
    <t>tig00020660_g12539.t1</t>
  </si>
  <si>
    <t>tig00020830_g14455.t1</t>
  </si>
  <si>
    <t>gi|762081860|ref|XP_011422381.1|</t>
  </si>
  <si>
    <t>Eukaryota-Metazoa-Mollusca-Bivalvia-Ostreoida-Ostreidae-Crassostrea-Crassostrea_gigas-XP_011422381</t>
  </si>
  <si>
    <t>tig00000042_g15427.t1</t>
  </si>
  <si>
    <t>gi|927709072|gb|KPA24748.1|</t>
  </si>
  <si>
    <t>Bacteria-undef-Spirochaetes-Spirochaetia-undef-Leptospiraceae-Leptospira-Leptospira_interrogans-KPA24748</t>
  </si>
  <si>
    <t>tig00021036_g17362.t1</t>
  </si>
  <si>
    <t>tig00021319_g20250.t1</t>
  </si>
  <si>
    <t>gi|517149051|ref|WP_018337869.1|</t>
  </si>
  <si>
    <t>Bacteria-undef-Bacteroidetes-Bacteroidia-Bacteroidales-Odoribacteraceae-Butyricimonas-undef-WP_018337869</t>
  </si>
  <si>
    <t>tig00021432_g21212.t1</t>
  </si>
  <si>
    <t>gi|255075365|ref|XP_002501357.1|</t>
  </si>
  <si>
    <t>Eukaryota-Viridiplantae-Chlorophyta-Mamiellophyceae-Mamiellales-Mamiellaceae-Micromonas-Micromonas_commoda-XP_002501357</t>
  </si>
  <si>
    <t>tig00000334_g24105.t1</t>
  </si>
  <si>
    <t>gi|302838678|ref|XP_002950897.1|</t>
  </si>
  <si>
    <t>Eukaryota-Viridiplantae-Chlorophyta-Chlorophyceae-Chlamydomonadales-Volvocaceae-Volvox-Volvox_carteri-XP_002950897</t>
  </si>
  <si>
    <t>tig00000540_g1935.t1</t>
  </si>
  <si>
    <t>gi|693498785|emb|CEG01432.1|</t>
  </si>
  <si>
    <t>Eukaryota-Viridiplantae-Chlorophyta-Mamiellophyceae-Mamiellales-Bathycoccaceae-Ostreococcus-Ostreococcus_tauri-CEG01432</t>
  </si>
  <si>
    <t>tig00000842_g4840.t1</t>
  </si>
  <si>
    <t>gi|159477227|ref|XP_001696712.1|</t>
  </si>
  <si>
    <t>Eukaryota-Viridiplantae-Chlorophyta-Chlorophyceae-Chlamydomonadales-Chlamydomonadaceae-Chlamydomonas-Chlamydomonas_reinhardtii-XP_001696712</t>
  </si>
  <si>
    <t>tig00000955_g5810.t1</t>
  </si>
  <si>
    <t>tig00000157_g9674.t1</t>
  </si>
  <si>
    <t>gi|240256174|ref|NP_680769.4|</t>
  </si>
  <si>
    <t>Eukaryota-Viridiplantae-Streptophyta-undef-Brassicales-Brassicaceae-Arabidopsis-Arabidopsis_thaliana-NP_680769</t>
  </si>
  <si>
    <t>tig00020572_g11581.t1</t>
  </si>
  <si>
    <t>gi|831479434|ref|XP_012720261.1|</t>
  </si>
  <si>
    <t>Eukaryota-Metazoa-Chordata-Actinopteri-Cyprinodontiformes-Fundulidae-Fundulus-Fundulus_heteroclitus-XP_012720261</t>
  </si>
  <si>
    <t>tig00020830_g14456.t1</t>
  </si>
  <si>
    <t>gi|1026987182|ref|XP_016608509.1|</t>
  </si>
  <si>
    <t>Eukaryota-Fungi-Chytridiomycota-Chytridiomycetes-Spizellomycetales-Spizellomycetaceae-Spizellomyces-Spizellomyces_punctatus-XP_016608509</t>
  </si>
  <si>
    <t>tig00000042_g15428.t1</t>
  </si>
  <si>
    <t>gi|742767306|gb|KIC76350.1|</t>
  </si>
  <si>
    <t>Bacteria-undef-Chlamydiae-Chlamydiia-Parachlamydiales-Parachlamydiaceae-Neochlamydia-Neochlamydia_sp._EPS4-KIC76350</t>
  </si>
  <si>
    <t>tig00021108_g18322.t1</t>
  </si>
  <si>
    <t>gi|302836648|ref|XP_002949884.1|</t>
  </si>
  <si>
    <t>Eukaryota-Viridiplantae-Chlorophyta-Chlorophyceae-Chlamydomonadales-Volvocaceae-Volvox-Volvox_carteri-XP_002949884</t>
  </si>
  <si>
    <t>tig00021179_g19282.t1</t>
  </si>
  <si>
    <t>gi|546314355|ref|XP_005715549.1|</t>
  </si>
  <si>
    <t>Eukaryota-undef-undef-Florideophyceae-Gigartinales-Gigartinaceae-Chondrus-Chondrus_crispus-XP_005715549</t>
  </si>
  <si>
    <t>tig00021319_g20251.t1</t>
  </si>
  <si>
    <t>gi|302191586|tpg|DAA33881.1|</t>
  </si>
  <si>
    <t>Eukaryota-undef-undef-Glaucocystophyceae-undef-Cyanophoraceae-Cyanophora-Cyanophora_paradoxa-DAA33881</t>
  </si>
  <si>
    <t>tig00021532_g22194.t1</t>
  </si>
  <si>
    <t>gi|546307386|ref|XP_005713306.1|</t>
  </si>
  <si>
    <t>Eukaryota-undef-undef-Florideophyceae-Gigartinales-Gigartinaceae-Chondrus-Chondrus_crispus-XP_005713306</t>
  </si>
  <si>
    <t>tig00000334_g24106.t1</t>
  </si>
  <si>
    <t>gi|470249389|ref|XP_004366926.1|</t>
  </si>
  <si>
    <t>Eukaryota-undef-undef-undef-Dictyosteliida-undef-Dictyostelium-Dictyostelium_fasciculatum-XP_004366926</t>
  </si>
  <si>
    <t>tig00000658_g2908.t1</t>
  </si>
  <si>
    <t>gi|762078046|ref|XP_011451887.1|</t>
  </si>
  <si>
    <t>Eukaryota-Metazoa-Mollusca-Bivalvia-Ostreoida-Ostreidae-Crassostrea-Crassostrea_gigas-XP_011451887</t>
  </si>
  <si>
    <t>tig00000842_g4841.t1</t>
  </si>
  <si>
    <t>gi|501579659|ref|WP_012583989.1|</t>
  </si>
  <si>
    <t>Bacteria-undef-Dictyoglomi-Dictyoglomia-Dictyoglomales-Dictyoglomaceae-Dictyoglomus-Dictyoglomus_turgidum-WP_012583989</t>
  </si>
  <si>
    <t>tig00000955_g5811.t1</t>
  </si>
  <si>
    <t>gi|992093616|gb|AMH43612.1|</t>
  </si>
  <si>
    <t>Bacteria-undef-Proteobacteria-Betaproteobacteria-Burkholderiales-Burkholderiaceae-Burkholderia-Burkholderia_sp._PAMC_26561-AMH43612</t>
  </si>
  <si>
    <t>tig00001067_g6764.t1</t>
  </si>
  <si>
    <t>tig00001234_g7730.t1</t>
  </si>
  <si>
    <t>gi|168060615|ref|XP_001782290.1|</t>
  </si>
  <si>
    <t>Eukaryota-Viridiplantae-Streptophyta-Bryopsida-Funariales-Funariaceae-Physcomitrella-Physcomitrella_patens-XP_001782290</t>
  </si>
  <si>
    <t>tig00001424_g8703.t1</t>
  </si>
  <si>
    <t>gi|999972654|gb|KXJ11828.1|</t>
  </si>
  <si>
    <t>Eukaryota-Metazoa-Cnidaria-Anthozoa-Actiniaria-Aiptasiidae-Exaiptasia-Exaiptasia_pallida-KXJ11828</t>
  </si>
  <si>
    <t>tig00000157_g9675.t1</t>
  </si>
  <si>
    <t>tig00020723_g13501.t1</t>
  </si>
  <si>
    <t>gi|505164197|ref|WP_015351299.1|</t>
  </si>
  <si>
    <t>Bacteria-undef-Proteobacteria-Deltaproteobacteria-Myxococcales-Myxococcaceae-Myxococcus-Myxococcus_stipitatus-WP_015351299</t>
  </si>
  <si>
    <t>tig00020830_g14457.t1</t>
  </si>
  <si>
    <t>gi|920103046|ref|WP_052947914.1|</t>
  </si>
  <si>
    <t>Bacteria-undef-Firmicutes-Bacilli-Bacillales-Paenibacillaceae-Aneurinibacillus-Aneurinibacillus_tyrosinisolvens-WP_052947914</t>
  </si>
  <si>
    <t>tig00000042_g15429.t1</t>
  </si>
  <si>
    <t>gi|642966227|ref|WP_025179290.1|</t>
  </si>
  <si>
    <t>Bacteria-undef-Spirochaetes-Spirochaetia-undef-Leptospiraceae-Leptospira-Leptospira_kirschneri-WP_025179290</t>
  </si>
  <si>
    <t>tig00021108_g18323.t1</t>
  </si>
  <si>
    <t>gi|673037650|ref|XP_008872786.1|</t>
  </si>
  <si>
    <t>Eukaryota-undef-undef-Oomycetes-Saprolegniales-Saprolegniaceae-Aphanomyces-Aphanomyces_invadans-XP_008872786</t>
  </si>
  <si>
    <t>tig00021319_g20252.t1</t>
  </si>
  <si>
    <t>gi|981159409|ref|WP_059424922.1|</t>
  </si>
  <si>
    <t>Bacteria-undef-Proteobacteria-Betaproteobacteria-Sulfuricellales-Sulfuricellaceae-Sulfuricella-Sulfuricella_sp._T08-WP_059424922</t>
  </si>
  <si>
    <t>tig00021432_g21214.t1</t>
  </si>
  <si>
    <t>gi|566198803|ref|XP_002319501.2|</t>
  </si>
  <si>
    <t>Eukaryota-Viridiplantae-Streptophyta-undef-Malpighiales-Salicaceae-Populus-Populus_trichocarpa-XP_002319501</t>
  </si>
  <si>
    <t>tig00021532_g22195.t1</t>
  </si>
  <si>
    <t>gi|733991959|gb|AJA04606.1|</t>
  </si>
  <si>
    <t>Eukaryota-undef-undef-Bangiophyceae-Bangiales-Bangiaceae-Pyropia-Pyropia_haitanensis-AJA04606</t>
  </si>
  <si>
    <t>tig00021719_g23151.t1</t>
  </si>
  <si>
    <t>gi|1004148235|gb|KXZ56207.1|</t>
  </si>
  <si>
    <t>Eukaryota-Viridiplantae-Chlorophyta-Chlorophyceae-Chlamydomonadales-Volvocaceae-Gonium-Gonium_pectorale-KXZ56207</t>
  </si>
  <si>
    <t>tig00000334_g24107.t1</t>
  </si>
  <si>
    <t>gi|1026967165|ref|XP_016610527.1|</t>
  </si>
  <si>
    <t>Eukaryota-Fungi-Chytridiomycota-Chytridiomycetes-Spizellomycetales-Spizellomycetaceae-Spizellomyces-Spizellomyces_punctatus-XP_016610527</t>
  </si>
  <si>
    <t>tig00000658_g2909.t1</t>
  </si>
  <si>
    <t>tig00000842_g4842.t1</t>
  </si>
  <si>
    <t>gi|545705619|ref|XP_005705129.1|</t>
  </si>
  <si>
    <t>Eukaryota-undef-undef-Bangiophyceae-Cyanidiales-Cyanidiaceae-Galdieria-Galdieria_sulphuraria-XP_005705129</t>
  </si>
  <si>
    <t>tig00000955_g5812.t1</t>
  </si>
  <si>
    <t>gi|358056795|dbj|GAA97145.1|</t>
  </si>
  <si>
    <t>Eukaryota-Fungi-Basidiomycota-Mixiomycetes-Mixiales-Mixiaceae-Mixia-Mixia_osmundae-GAA97145</t>
  </si>
  <si>
    <t>tig00001067_g6765.t1</t>
  </si>
  <si>
    <t>gi|470414926|ref|XP_004336731.1|</t>
  </si>
  <si>
    <t>Eukaryota-undef-undef-undef-Longamoebia-Acanthamoebidae-Acanthamoeba-Acanthamoeba_castellanii-XP_004336731</t>
  </si>
  <si>
    <t>tig00001234_g7731.t1</t>
  </si>
  <si>
    <t>gi|1032645064|gb|OAQ26385.1|</t>
  </si>
  <si>
    <t>Eukaryota-Fungi-Mucoromycota-undef-Mortierellales-Mortierellaceae-Mortierella-Mortierella_elongata-OAQ26385</t>
  </si>
  <si>
    <t>tig00001424_g8704.t1</t>
  </si>
  <si>
    <t>gi|166240289|ref|XP_636818.2|</t>
  </si>
  <si>
    <t>Eukaryota-undef-undef-undef-Dictyosteliida-undef-Dictyostelium-Dictyostelium_discoideum-XP_636818</t>
  </si>
  <si>
    <t>tig00000157_g9676.t1</t>
  </si>
  <si>
    <t>tig00020553_g10623.t1</t>
  </si>
  <si>
    <t>gi|497933118|ref|WP_010247274.1|</t>
  </si>
  <si>
    <t>Bacteria-undef-Firmicutes-Clostridia-Clostridiales-Ruminococcaceae-Acetivibrio-Acetivibrio_cellulolyticus-WP_010247274</t>
  </si>
  <si>
    <t>tig00020830_g14458.t1</t>
  </si>
  <si>
    <t>gi|6012954|emb|CAB57310.1|</t>
  </si>
  <si>
    <t>Eukaryota-undef-undef-Glaucocystophyceae-undef-Cyanophoraceae-Cyanophora-Cyanophora_paradoxa-CAB57310</t>
  </si>
  <si>
    <t>tig00021108_g18324.t1</t>
  </si>
  <si>
    <t>gi|674590590|emb|CDS30480.1|</t>
  </si>
  <si>
    <t>Eukaryota-Metazoa-Platyhelminthes-Cestoda-Cyclophyllidea-Hymenolepididae-Hymenolepis-Hymenolepis_microstoma-CDS30480</t>
  </si>
  <si>
    <t>tig00021319_g20253.t1</t>
  </si>
  <si>
    <t>gi|1027006095|ref|XP_016606173.1|</t>
  </si>
  <si>
    <t>Eukaryota-Fungi-Chytridiomycota-Chytridiomycetes-Spizellomycetales-Spizellomycetaceae-Spizellomyces-Spizellomyces_punctatus-XP_016606173</t>
  </si>
  <si>
    <t>tig00021532_g22196.t1</t>
  </si>
  <si>
    <t>tig00000334_g24108.t1</t>
  </si>
  <si>
    <t>tig00000743_g3883.t1</t>
  </si>
  <si>
    <t>gi|971506249|dbj|GAQ91960.1|</t>
  </si>
  <si>
    <t>Eukaryota-Viridiplantae-Streptophyta-Klebsormidiophyceae-Klebsormidiales-Klebsormidiaceae-Klebsormidium-Klebsormidium_flaccidum-GAQ91960</t>
  </si>
  <si>
    <t>tig00000842_g4843.t1</t>
  </si>
  <si>
    <t>gi|702435577|ref|XP_010069908.1|</t>
  </si>
  <si>
    <t>Eukaryota-Viridiplantae-Streptophyta-undef-Myrtales-Myrtaceae-Eucalyptus-Eucalyptus_grandis-XP_010069908</t>
  </si>
  <si>
    <t>tig00001234_g7732.t1</t>
  </si>
  <si>
    <t>tig00001424_g8705.t1</t>
  </si>
  <si>
    <t>gi|551677308|ref|XP_005841407.1|</t>
  </si>
  <si>
    <t>Eukaryota-undef-undef-Cryptophyta-Pyrenomonadales-Geminigeraceae-Guillardia-Guillardia_theta-XP_005841407</t>
  </si>
  <si>
    <t>tig00020553_g10624.t1</t>
  </si>
  <si>
    <t>gi|568255728|gb|ETN64451.1|</t>
  </si>
  <si>
    <t>Eukaryota-Metazoa-Arthropoda-Insecta-Diptera-Culicidae-Anopheles-Anopheles_darlingi-ETN64451</t>
  </si>
  <si>
    <t>tig00020830_g14459.t1</t>
  </si>
  <si>
    <t>gi|260809984|ref|XP_002599784.1|</t>
  </si>
  <si>
    <t>Eukaryota-Metazoa-Chordata-undef-undef-Branchiostomidae-Branchiostoma-Branchiostoma_floridae-XP_002599784</t>
  </si>
  <si>
    <t>tig00000042_g15431.t1</t>
  </si>
  <si>
    <t>gi|918221173|ref|WP_052354305.1|</t>
  </si>
  <si>
    <t>Bacteria-undef-Chlamydiae-Chlamydiia-Parachlamydiales-Parachlamydiaceae-Neochlamydia-Neochlamydia_sp._S13-WP_052354305</t>
  </si>
  <si>
    <t>tig00021108_g18325.t1</t>
  </si>
  <si>
    <t>gi|737584147|ref|WP_035555104.1|</t>
  </si>
  <si>
    <t>Bacteria-undef-Proteobacteria-Alphaproteobacteria-Rhodobacterales-Hyphomonadaceae-Hyphomonas-Hyphomonas_atlantica-WP_035555104</t>
  </si>
  <si>
    <t>tig00021179_g19284.t1</t>
  </si>
  <si>
    <t>gi|1022639967|ref|XP_016221779.1|</t>
  </si>
  <si>
    <t>Eukaryota-Fungi-Ascomycota-Eurotiomycetes-Chaetothyriales-Herpotrichiellaceae-Exophiala-Exophiala_mesophila-XP_016221779</t>
  </si>
  <si>
    <t>tig00021319_g20254.t1</t>
  </si>
  <si>
    <t>gi|168007129|ref|XP_001756261.1|</t>
  </si>
  <si>
    <t>Eukaryota-Viridiplantae-Streptophyta-Bryopsida-Funariales-Funariaceae-Physcomitrella-Physcomitrella_patens-XP_001756261</t>
  </si>
  <si>
    <t>tig00021532_g22197.t1</t>
  </si>
  <si>
    <t>gi|1000782632|gb|KXN73775.1|</t>
  </si>
  <si>
    <t>Eukaryota-Fungi-Zoopagomycota-Entomophthoromycetes-Entomophthorales-Ancylistaceae-Conidiobolus-Conidiobolus_coronatus-KXN73775</t>
  </si>
  <si>
    <t>tig00021719_g23153.t1</t>
  </si>
  <si>
    <t>gi|944492884|ref|WP_055715396.1|</t>
  </si>
  <si>
    <t>Bacteria-undef-Actinobacteria-Actinobacteria-Streptomycetales-Streptomycetaceae-Streptomyces-Streptomyces_torulosus-WP_055715396</t>
  </si>
  <si>
    <t>tig00000334_g24109.t1</t>
  </si>
  <si>
    <t>gi|585111151|gb|EWM28728.1|</t>
  </si>
  <si>
    <t>Eukaryota-undef-Eustigmatophyceae-undef-Eustigmatales-Monodopsidaceae-Nannochloropsis-Nannochloropsis_gaditana-EWM28728</t>
  </si>
  <si>
    <t>tig00000057_g96.t1</t>
  </si>
  <si>
    <t>gi|168067408|ref|XP_001785610.1|</t>
  </si>
  <si>
    <t>Eukaryota-Viridiplantae-Streptophyta-Bryopsida-Funariales-Funariaceae-Physcomitrella-Physcomitrella_patens-XP_001785610</t>
  </si>
  <si>
    <t>tig00000663_g3006.t1</t>
  </si>
  <si>
    <t>tig00000857_g4937.t1</t>
  </si>
  <si>
    <t>gi|700483264|gb|KGO69592.1|</t>
  </si>
  <si>
    <t>Eukaryota-Fungi-Ascomycota-Eurotiomycetes-Eurotiales-Aspergillaceae-Penicillium-Penicillium_italicum-KGO69592</t>
  </si>
  <si>
    <t>tig00000983_g5909.t1</t>
  </si>
  <si>
    <t>gi|755940081|ref|XP_011297995.1|</t>
  </si>
  <si>
    <t>Eukaryota-Metazoa-Arthropoda-Insecta-Hymenoptera-Braconidae-Fopius-Fopius_arisanus-XP_011297995</t>
  </si>
  <si>
    <t>tig00001086_g6864.t1</t>
  </si>
  <si>
    <t>gi|551675908|ref|XP_005840708.1|</t>
  </si>
  <si>
    <t>Eukaryota-undef-undef-Cryptophyta-Pyrenomonadales-Geminigeraceae-Guillardia-Guillardia_theta-XP_005840708</t>
  </si>
  <si>
    <t>tig00000145_g8803.t1</t>
  </si>
  <si>
    <t>gi|405961433|gb|EKC27237.1|</t>
  </si>
  <si>
    <t>Eukaryota-Metazoa-Mollusca-Bivalvia-Ostreoida-Ostreidae-Crassostrea-Crassostrea_gigas-EKC27237</t>
  </si>
  <si>
    <t>tig00020553_g10716.t1</t>
  </si>
  <si>
    <t>tig00020675_g12640.t1</t>
  </si>
  <si>
    <t>tig00020848_g14556.t1</t>
  </si>
  <si>
    <t>gi|758369095|emb|CEP08476.1|</t>
  </si>
  <si>
    <t>Eukaryota-Fungi-Mucoromycota-undef-Mucorales-Mucoraceae-Parasitella-Parasitella_parasitica-CEP08476</t>
  </si>
  <si>
    <t>tig00021037_g17459.t1</t>
  </si>
  <si>
    <t>tig00021234_g19381.t1</t>
  </si>
  <si>
    <t>gi|926778906|ref|XP_013897927.1|</t>
  </si>
  <si>
    <t>Eukaryota-Viridiplantae-Chlorophyta-Chlorophyceae-Sphaeropleales-Selenastraceae-Monoraphidium-Monoraphidium_neglectum-XP_013897927</t>
  </si>
  <si>
    <t>tig00021434_g21313.t1</t>
  </si>
  <si>
    <t>gi|909704632|ref|WP_049947833.1|</t>
  </si>
  <si>
    <t>Archaea-undef-Euryarchaeota-Halobacteria-Halobacteriales-undef-Candidatus Halobonum-Candidatus_Halobonum_tyrrellensis-WP_049947833</t>
  </si>
  <si>
    <t>tig00021537_g22287.t1</t>
  </si>
  <si>
    <t>gi|27807135|ref|NP_777057.1|</t>
  </si>
  <si>
    <t>Eukaryota-Metazoa-Chordata-Mammalia-undef-Bovidae-Bos-Bos_taurus-NP_777057</t>
  </si>
  <si>
    <t>tig00000451_g972.t1</t>
  </si>
  <si>
    <t>tig00000658_g2919.t1</t>
  </si>
  <si>
    <t>gi|494262084|ref|WP_007152789.1|</t>
  </si>
  <si>
    <t>Bacteria-undef-Proteobacteria-Gammaproteobacteria-Alteromonadales-Alteromonadaceae-Marinobacter-Marinobacter_algicola-WP_007152789</t>
  </si>
  <si>
    <t>tig00000842_g4852.t1</t>
  </si>
  <si>
    <t>gi|260818109|ref|XP_002603927.1|</t>
  </si>
  <si>
    <t>Eukaryota-Metazoa-Chordata-undef-undef-Branchiostomidae-Branchiostoma-Branchiostoma_floridae-XP_002603927</t>
  </si>
  <si>
    <t>tig00001067_g6775.t1</t>
  </si>
  <si>
    <t>gi|694543641|ref|XP_009497676.1|</t>
  </si>
  <si>
    <t>Eukaryota-undef-undef-undef-undef-undef-Fonticula-Fonticula_alba-XP_009497676</t>
  </si>
  <si>
    <t>tig00001234_g7741.t1</t>
  </si>
  <si>
    <t>gi|919064118|ref|XP_013413675.1|</t>
  </si>
  <si>
    <t>Eukaryota-Metazoa-Brachiopoda-Lingulata-Lingulida-Lingulidae-Lingula-Lingula_anatina-XP_013413675</t>
  </si>
  <si>
    <t>tig00000157_g9686.t1</t>
  </si>
  <si>
    <t>gi|752354544|gb|KIO13590.1|</t>
  </si>
  <si>
    <t>Eukaryota-Fungi-Basidiomycota-Agaricomycetes-Boletales-Pisolithaceae-Pisolithus-Pisolithus_tinctorius-KIO13590</t>
  </si>
  <si>
    <t>tig00020660_g12552.t1</t>
  </si>
  <si>
    <t>gi|653078535|ref|WP_027329125.1|</t>
  </si>
  <si>
    <t>Bacteria-undef-Proteobacteria-Gammaproteobacteria-Cellvibrionales-Cellvibrionaceae-Marinimicrobium-Marinimicrobium_agarilyticum-WP_027329125</t>
  </si>
  <si>
    <t>tig00020830_g14468.t1</t>
  </si>
  <si>
    <t>gi|470508414|ref|XP_004349571.1|</t>
  </si>
  <si>
    <t>Eukaryota-undef-undef-undef-Longamoebia-Acanthamoebidae-Acanthamoeba-Acanthamoeba_castellanii-XP_004349571</t>
  </si>
  <si>
    <t>tig00021108_g18334.t1</t>
  </si>
  <si>
    <t>gi|545911855|gb|AGW81789.1|</t>
  </si>
  <si>
    <t>Eukaryota-Viridiplantae-Streptophyta-Liliopsida-Poales-Poaceae-Triticum-Triticum_aestivum-AGW81789</t>
  </si>
  <si>
    <t>tig00021179_g19293.t1</t>
  </si>
  <si>
    <t>tig00021319_g20263.t1</t>
  </si>
  <si>
    <t>tig00021432_g21225.t1</t>
  </si>
  <si>
    <t>gi|501753904|emb|CCG82568.1|</t>
  </si>
  <si>
    <t>Eukaryota-Fungi-Ascomycota-Taphrinomycetes-Taphrinales-Taphrinaceae-Taphrina-Taphrina_deformans-CCG82568</t>
  </si>
  <si>
    <t>hypothetical protein</t>
  </si>
  <si>
    <t>Klebsormidium flaccidum</t>
  </si>
  <si>
    <t>TPR-like protein</t>
  </si>
  <si>
    <t>Coccomyxa subellipsoidea C-169</t>
  </si>
  <si>
    <t>Mortierella verticillata NRRL 6337</t>
  </si>
  <si>
    <t>protein ecdysoneless homolog isoform X1</t>
  </si>
  <si>
    <t>Crassostrea gigas</t>
  </si>
  <si>
    <t>LOC105347447</t>
  </si>
  <si>
    <t>unknown</t>
  </si>
  <si>
    <t>Picea sitchensis</t>
  </si>
  <si>
    <t>Verticillium longisporum</t>
  </si>
  <si>
    <t>Vitrella brassicaformis CCMP3155</t>
  </si>
  <si>
    <t>deoxyribodipyrimidine photolyase</t>
  </si>
  <si>
    <t>candidate division WOR_3 bacterium SM23_60</t>
  </si>
  <si>
    <t>tetratricopeptide repeat domain containing protein</t>
  </si>
  <si>
    <t>Acanthamoeba castellanii str. Neff</t>
  </si>
  <si>
    <t>uncultured marine thaumarchaeote KM3_31_E07</t>
  </si>
  <si>
    <t>Spinacia oleracea</t>
  </si>
  <si>
    <t>RNase III inhibitor</t>
  </si>
  <si>
    <t>Microcoleus sp. PCC 7113</t>
  </si>
  <si>
    <t>guanylyl cyclase</t>
  </si>
  <si>
    <t>Dictyostelium fasciculatum</t>
  </si>
  <si>
    <t>sgcA</t>
  </si>
  <si>
    <t>Thecamonas trahens ATCC 50062</t>
  </si>
  <si>
    <t>potassium/sodium eff</t>
  </si>
  <si>
    <t>Cylindrobasidium torrendii FP15055 ss-10</t>
  </si>
  <si>
    <t>Volvox carteri f. nagariensis</t>
  </si>
  <si>
    <t>Guillardia theta CCMP2712</t>
  </si>
  <si>
    <t>all-trans-retinol 13,14-reductase</t>
  </si>
  <si>
    <t>Hassallia byssoidea</t>
  </si>
  <si>
    <t>tyrosine kinase-like protein 3</t>
  </si>
  <si>
    <t>Sarcoptes scabiei</t>
  </si>
  <si>
    <t>related to DNA-damage inducible protein 2</t>
  </si>
  <si>
    <t>Ustilago hordei</t>
  </si>
  <si>
    <t>phosphoglycolate phosphatase-like protein</t>
  </si>
  <si>
    <t>Chrysochromulina sp. CCMP291</t>
  </si>
  <si>
    <t>TPR and ankyrin repeat-containing protein 1</t>
  </si>
  <si>
    <t>Opisthocomus hoazin</t>
  </si>
  <si>
    <t>glycerol dehydrogenase</t>
  </si>
  <si>
    <t>Catenibacterium mitsuokai</t>
  </si>
  <si>
    <t>ATP-dependent DNA helicase Q-like 3 isoform X2</t>
  </si>
  <si>
    <t>Eucalyptus grandis</t>
  </si>
  <si>
    <t>LOC104438026</t>
  </si>
  <si>
    <t>activating signal cointegrator 1 complex subunit 1-like</t>
  </si>
  <si>
    <t>Acropora digitifera</t>
  </si>
  <si>
    <t>LOC107338224</t>
  </si>
  <si>
    <t>Capsaspora owczarzaki ATCC 30864</t>
  </si>
  <si>
    <t>Plicaturopsis crispa FD-325 SS-3</t>
  </si>
  <si>
    <t>ATP-binding cassette sub-family B member 9</t>
  </si>
  <si>
    <t>Zonotrichia albicollis</t>
  </si>
  <si>
    <t>ABCB9</t>
  </si>
  <si>
    <t>Dictyostelium lacteum</t>
  </si>
  <si>
    <t>polypyrimidine tract-binding protein 1 isoform X2</t>
  </si>
  <si>
    <t>Solenopsis invicta</t>
  </si>
  <si>
    <t>LOC105207684</t>
  </si>
  <si>
    <t>Helicase SEN1</t>
  </si>
  <si>
    <t>Cajanus cajan</t>
  </si>
  <si>
    <t>Exaiptasia pallida</t>
  </si>
  <si>
    <t>metal ABC transporter permease</t>
  </si>
  <si>
    <t>Skermanella aerolata KACC 11604</t>
  </si>
  <si>
    <t>DNA-directed RNA polymerase II subunit 1-like</t>
  </si>
  <si>
    <t>Arachis duranensis</t>
  </si>
  <si>
    <t>LOC107466525</t>
  </si>
  <si>
    <t>protein SFI1 homolog</t>
  </si>
  <si>
    <t>Octopus bimaculoides</t>
  </si>
  <si>
    <t>LOC106882085</t>
  </si>
  <si>
    <t>Chlamydomonas reinhardtii</t>
  </si>
  <si>
    <t>pyridoxamine 5'-phosphate oxidase</t>
  </si>
  <si>
    <t>Nodularia spumigena</t>
  </si>
  <si>
    <t>adenosine 3'-phospho 5'-phosphosulfate transporter 2-like</t>
  </si>
  <si>
    <t>LOC106868217</t>
  </si>
  <si>
    <t>profilin</t>
  </si>
  <si>
    <t>Micromonas pusilla CCMP1545</t>
  </si>
  <si>
    <t>PRO</t>
  </si>
  <si>
    <t>Plasmodiophora brassicae</t>
  </si>
  <si>
    <t>uncharacterized protein LOC102804103</t>
  </si>
  <si>
    <t>Saccoglossus kowalevskii</t>
  </si>
  <si>
    <t>LOC102804103</t>
  </si>
  <si>
    <t>A-kinase anchor protein 17A</t>
  </si>
  <si>
    <t>Erythranthe guttata</t>
  </si>
  <si>
    <t>LOC105959271</t>
  </si>
  <si>
    <t>Na-Ca exchanger/integrin-beta4</t>
  </si>
  <si>
    <t>Trichodesmium erythraeum</t>
  </si>
  <si>
    <t>alanine--tRNA ligase</t>
  </si>
  <si>
    <t>Planktothricoides sp. SR001</t>
  </si>
  <si>
    <t>RWP-RK transcription factor</t>
  </si>
  <si>
    <t>RWP9</t>
  </si>
  <si>
    <t>Physcomitrella patens</t>
  </si>
  <si>
    <t>Micromonas commoda</t>
  </si>
  <si>
    <t>PRO1</t>
  </si>
  <si>
    <t>sarm1, putative</t>
  </si>
  <si>
    <t>Ixodes scapularis</t>
  </si>
  <si>
    <t>carbon catabolite repressor protein 4 homolog 2-like</t>
  </si>
  <si>
    <t>Nelumbo nucifera</t>
  </si>
  <si>
    <t>LOC104587490</t>
  </si>
  <si>
    <t>Synechococcus sp. MIT S9508</t>
  </si>
  <si>
    <t>Cdc25A</t>
  </si>
  <si>
    <t>Brachionus calyciflorus</t>
  </si>
  <si>
    <t>CDC25A</t>
  </si>
  <si>
    <t>Aphanomyces invadans</t>
  </si>
  <si>
    <t>chromosome transmission fidelity protein 8 homolog</t>
  </si>
  <si>
    <t>Diaphorina citri</t>
  </si>
  <si>
    <t>LOC103517354</t>
  </si>
  <si>
    <t>Selaginella moellendorffii</t>
  </si>
  <si>
    <t>lipoxygenase homology domain-containing protein 1-like</t>
  </si>
  <si>
    <t>Hydra vulgaris</t>
  </si>
  <si>
    <t>LOC100214525</t>
  </si>
  <si>
    <t>Acytostelium subglobosum LB1</t>
  </si>
  <si>
    <t>hydrolase, alpha/beta fold family protein</t>
  </si>
  <si>
    <t>Galdieria sulphuraria</t>
  </si>
  <si>
    <t>survival of motor neuron-related-splicing factor 30</t>
  </si>
  <si>
    <t>Maylandia zebra</t>
  </si>
  <si>
    <t>smndc1</t>
  </si>
  <si>
    <t>peroxiredoxin</t>
  </si>
  <si>
    <t>Synechococcus sp. RS9917</t>
  </si>
  <si>
    <t>sulfate permease</t>
  </si>
  <si>
    <t>Stigmatella aurantiaca</t>
  </si>
  <si>
    <t>CPBP family intramembrane metalloprotease</t>
  </si>
  <si>
    <t>Actinokineospora enzanensis</t>
  </si>
  <si>
    <t>uncharacterized protein LOC100888563</t>
  </si>
  <si>
    <t>Strongylocentrotus purpuratus</t>
  </si>
  <si>
    <t>LOC100888563</t>
  </si>
  <si>
    <t>peptidase M50</t>
  </si>
  <si>
    <t>Nocardioides halotolerans</t>
  </si>
  <si>
    <t>DNAJ domain-containing protein</t>
  </si>
  <si>
    <t>Neurospora crassa OR74A</t>
  </si>
  <si>
    <t>3',5'-cyclic-nucleotide phosphodiesterase regA</t>
  </si>
  <si>
    <t>hypothetical protein, variant</t>
  </si>
  <si>
    <t>Aphanomyces astaci</t>
  </si>
  <si>
    <t>Marchantia polymorpha subsp. ruderalis</t>
  </si>
  <si>
    <t>uncharacterized protein LOC100382373</t>
  </si>
  <si>
    <t>Zea mays</t>
  </si>
  <si>
    <t>LOC100382373</t>
  </si>
  <si>
    <t>exocyst complex component 7</t>
  </si>
  <si>
    <t>LOC574569</t>
  </si>
  <si>
    <t>ceramide-1-phosphate transfer protein</t>
  </si>
  <si>
    <t>Danio rerio</t>
  </si>
  <si>
    <t>cptp</t>
  </si>
  <si>
    <t>Amine oxidase</t>
  </si>
  <si>
    <t>Anabaena variabilis ATCC 29413</t>
  </si>
  <si>
    <t>YSIRK signal domain/LPXTG anchor domain surface protein</t>
  </si>
  <si>
    <t>Staphylococcus schleiferi</t>
  </si>
  <si>
    <t>bifunctional demethylmenaquinone methyltransferase/2-methoxy-6-polyprenyl-1,4-benzoquinol methylase</t>
  </si>
  <si>
    <t>Oscillatoria acuminata</t>
  </si>
  <si>
    <t>transcriptional repressor TUP1, putative</t>
  </si>
  <si>
    <t>NAD kinase isoform X2</t>
  </si>
  <si>
    <t>Tribolium castaneum</t>
  </si>
  <si>
    <t>LOC663340</t>
  </si>
  <si>
    <t>adenylate/guanylate cyclase domain-containing protein</t>
  </si>
  <si>
    <t>Archangium violaceum</t>
  </si>
  <si>
    <t>TTBK family protein kinase</t>
  </si>
  <si>
    <t>Dictyostelium discoideum AX4</t>
  </si>
  <si>
    <t>peptidase family m1 domain containing protein</t>
  </si>
  <si>
    <t>Methanoregula formicica</t>
  </si>
  <si>
    <t>Phytophthora parasitica INRA-310</t>
  </si>
  <si>
    <t>Sorghum bicolor</t>
  </si>
  <si>
    <t>proteasomal ubiquitin receptor ADRM1</t>
  </si>
  <si>
    <t>Sinocyclocheilus grahami</t>
  </si>
  <si>
    <t>adrm1</t>
  </si>
  <si>
    <t>Gonium pectorale</t>
  </si>
  <si>
    <t>SET and MYND domain-containing protein 4-like isoform X1</t>
  </si>
  <si>
    <t>Orussus abietinus</t>
  </si>
  <si>
    <t>LOC105697366</t>
  </si>
  <si>
    <t>thioredoxin H</t>
  </si>
  <si>
    <t>Helicosporidium sp. ex Simulium jonesi</t>
  </si>
  <si>
    <t>ATP-dependent Clp protease proteolytic subunit</t>
  </si>
  <si>
    <t>Crinalium epipsammum</t>
  </si>
  <si>
    <t>Cyclic nucleotide-binding domain containing protein</t>
  </si>
  <si>
    <t>Oxytricha trifallax</t>
  </si>
  <si>
    <t>Sulfate permease</t>
  </si>
  <si>
    <t>uncultured bacterium</t>
  </si>
  <si>
    <t>UBA/TSN domain containing protein</t>
  </si>
  <si>
    <t>folate-binding protein</t>
  </si>
  <si>
    <t>Geitlerinema sp. PCC 7105</t>
  </si>
  <si>
    <t>N-acetylmuramoyl-L-alanine amidase</t>
  </si>
  <si>
    <t>Pedosphaera parvula</t>
  </si>
  <si>
    <t>Spizellomyces punctatus DAOM BR117</t>
  </si>
  <si>
    <t>ccr4associated factor, putative</t>
  </si>
  <si>
    <t>dynamin like protein</t>
  </si>
  <si>
    <t>putative mediator complex subunit 7</t>
  </si>
  <si>
    <t>Paramecium tetraurelia strain d4-2</t>
  </si>
  <si>
    <t>C2 domain containing protein</t>
  </si>
  <si>
    <t>Trichomonas vaginalis G3</t>
  </si>
  <si>
    <t>Asp-tRNA(Asn)/Glu-tRNA(Gln) amidotransferase GatCAB subunit B</t>
  </si>
  <si>
    <t>Wolbachia endosymbiont of Trichogramma pretiosum</t>
  </si>
  <si>
    <t>LOW QUALITY PROTEIN: N(G),N(G)-dimethylarginine dimethylaminohydrolase 1-like</t>
  </si>
  <si>
    <t>Limulus polyphemus</t>
  </si>
  <si>
    <t>LOC106468203</t>
  </si>
  <si>
    <t>40S ribosomal protein S11</t>
  </si>
  <si>
    <t>Cyanophora paradoxa</t>
  </si>
  <si>
    <t>Filimonas lacunae</t>
  </si>
  <si>
    <t>Madurella mycetomatis</t>
  </si>
  <si>
    <t>radial spoke protein 2</t>
  </si>
  <si>
    <t>RSP2</t>
  </si>
  <si>
    <t>Bipolaris sorokiniana ND90Pr</t>
  </si>
  <si>
    <t>phospholipase D2</t>
  </si>
  <si>
    <t>Pan paniscus</t>
  </si>
  <si>
    <t>PLD2</t>
  </si>
  <si>
    <t>protein PET117 homolog, mitochondrial</t>
  </si>
  <si>
    <t>Bombyx mori</t>
  </si>
  <si>
    <t>LOC101737603</t>
  </si>
  <si>
    <t>adenylate cyclase</t>
  </si>
  <si>
    <t>Sorangium cellulosum</t>
  </si>
  <si>
    <t>pentapeptide repeat protein</t>
  </si>
  <si>
    <t>Lentzea guizhouensis</t>
  </si>
  <si>
    <t>peptidyl-prolyl cis-trans isomerase</t>
  </si>
  <si>
    <t>Rhodopirellula europaea</t>
  </si>
  <si>
    <t>Pseudohongiella</t>
  </si>
  <si>
    <t>NADPH oxidase isoform 2</t>
  </si>
  <si>
    <t>Coprinopsis cinerea okayama7#130</t>
  </si>
  <si>
    <t>putative uncharacterized protein</t>
  </si>
  <si>
    <t>Firmicutes bacterium CAG:227</t>
  </si>
  <si>
    <t>Cyanidioschyzon merolae strain 10D</t>
  </si>
  <si>
    <t>RNA-directed DNA polymerase (reverse transcriptase) domain containing protein</t>
  </si>
  <si>
    <t>Haemonchus contortus</t>
  </si>
  <si>
    <t>ras-related protein RABE1c-like</t>
  </si>
  <si>
    <t>Fragaria vesca subsp. vesca</t>
  </si>
  <si>
    <t>LOC101302339</t>
  </si>
  <si>
    <t>Thioploca ingrica</t>
  </si>
  <si>
    <t>heat shock protein binding / unfolded protein binding protein</t>
  </si>
  <si>
    <t>Exocyst component protein</t>
  </si>
  <si>
    <t>serine/threonine-protein phosphatase 6 regulatory ankyrin repeat subunit B-like</t>
  </si>
  <si>
    <t>Trichogramma pretiosum</t>
  </si>
  <si>
    <t>LOC106653750</t>
  </si>
  <si>
    <t>reverse ribonuclease integrase</t>
  </si>
  <si>
    <t>Lasius niger</t>
  </si>
  <si>
    <t>peptidyl-prolyl cis-trans isomerase-like 6 isoform X1</t>
  </si>
  <si>
    <t>Salmo salar</t>
  </si>
  <si>
    <t>ppil6</t>
  </si>
  <si>
    <t>putative subtilase-family protease</t>
  </si>
  <si>
    <t>Actinoplanes friuliensis</t>
  </si>
  <si>
    <t>Mucor circinelloides f. circinelloides 1006PhL</t>
  </si>
  <si>
    <t>cation-binding protein</t>
  </si>
  <si>
    <t>Rhodococcus pyridinivorans</t>
  </si>
  <si>
    <t>serine/threonine protein kinase with two-component sensor domain</t>
  </si>
  <si>
    <t>conserved unknown protein</t>
  </si>
  <si>
    <t>Ectocarpus siliculosus</t>
  </si>
  <si>
    <t>metallophosphoesterase</t>
  </si>
  <si>
    <t>Colwellia psychrerythraea</t>
  </si>
  <si>
    <t>ataxin-10</t>
  </si>
  <si>
    <t>Chelonia mydas</t>
  </si>
  <si>
    <t>ATXN10</t>
  </si>
  <si>
    <t>LOW QUALITY PROTEIN: importin-13 isoform X1</t>
  </si>
  <si>
    <t>Ovis aries</t>
  </si>
  <si>
    <t>IPO13</t>
  </si>
  <si>
    <t>phytochrome</t>
  </si>
  <si>
    <t>Glaucocystis nostochinearum</t>
  </si>
  <si>
    <t>PHY</t>
  </si>
  <si>
    <t>plastin-1</t>
  </si>
  <si>
    <t>Jaculus jaculus</t>
  </si>
  <si>
    <t>LOC101598304</t>
  </si>
  <si>
    <t>serine/threonine protein kinase</t>
  </si>
  <si>
    <t>Mycobacterium abscessus</t>
  </si>
  <si>
    <t>TRAF-like signal transducer</t>
  </si>
  <si>
    <t>Aspergillus kawachii IFO 4308</t>
  </si>
  <si>
    <t>VV A32-like packaging ATPase</t>
  </si>
  <si>
    <t>Phaeocystis globosa virus</t>
  </si>
  <si>
    <t>ankyrin repeat protein</t>
  </si>
  <si>
    <t>Galactose oxidase/kelch, beta-propeller</t>
  </si>
  <si>
    <t>Cynara cardunculus var. scolymus</t>
  </si>
  <si>
    <t>uncharacterized protein LOC106676917</t>
  </si>
  <si>
    <t>LOC106676917</t>
  </si>
  <si>
    <t>Thalassiosira pseudonana CCMP1335</t>
  </si>
  <si>
    <t>Rhodoplanes sp. Z2-YC6860</t>
  </si>
  <si>
    <t>Mycobacterium asiaticum</t>
  </si>
  <si>
    <t>Chloroflexus sp. Y-396-1</t>
  </si>
  <si>
    <t>Nematostella vectensis</t>
  </si>
  <si>
    <t>cyclic nucleotide-binding domain protein</t>
  </si>
  <si>
    <t>Lyngbya aestuarii</t>
  </si>
  <si>
    <t>Anaerolineae bacterium SG8_19</t>
  </si>
  <si>
    <t>aldo/keto reductase</t>
  </si>
  <si>
    <t>Candidatus Nitrosoarchaeum limnia SFB1</t>
  </si>
  <si>
    <t>Albugo candida</t>
  </si>
  <si>
    <t>patatin</t>
  </si>
  <si>
    <t>Chryseobacterium vrystaatense</t>
  </si>
  <si>
    <t>Modestobacter sp. Leaf380</t>
  </si>
  <si>
    <t>Kineosporia aurantiaca</t>
  </si>
  <si>
    <t>Uncharacterized protein</t>
  </si>
  <si>
    <t>Operophtera brumata</t>
  </si>
  <si>
    <t>testis-expressed sequence 10 protein homolog</t>
  </si>
  <si>
    <t>LOC576000</t>
  </si>
  <si>
    <t>unidentified</t>
  </si>
  <si>
    <t>N2,N2-dimethylguanosine tRNA methyltransferase</t>
  </si>
  <si>
    <t>Leptolyngbya sp. PCC 6406</t>
  </si>
  <si>
    <t>heme oxygenase (biliverdin-producing)</t>
  </si>
  <si>
    <t>Synechocystis sp. PCC 6714</t>
  </si>
  <si>
    <t>transposase</t>
  </si>
  <si>
    <t>Rhizophagus irregularis DAOM 197198w</t>
  </si>
  <si>
    <t>probable cation-transporting ATPase 13A3-like</t>
  </si>
  <si>
    <t>LOC102810019</t>
  </si>
  <si>
    <t>histone deacetylase 2a, putative</t>
  </si>
  <si>
    <t>Medicago truncatula</t>
  </si>
  <si>
    <t>kelch repeat</t>
  </si>
  <si>
    <t>CHAP domain-containing protein</t>
  </si>
  <si>
    <t>Thermogemmatispora carboxidivorans</t>
  </si>
  <si>
    <t>hypothetical protein, variant 4</t>
  </si>
  <si>
    <t>Myxococcales bacterium SG8_38</t>
  </si>
  <si>
    <t>tetratricopeptide repeat protein 25</t>
  </si>
  <si>
    <t>Ictalurus punctatus</t>
  </si>
  <si>
    <t>ttc25</t>
  </si>
  <si>
    <t>filamin like protein</t>
  </si>
  <si>
    <t>FLM</t>
  </si>
  <si>
    <t>beta-ketoacyl-ACP reductase</t>
  </si>
  <si>
    <t>Coleofasciculus chthonoplastes</t>
  </si>
  <si>
    <t>serine/threonine-protein kinase CTR1 isoform X1</t>
  </si>
  <si>
    <t>Cicer arietinum</t>
  </si>
  <si>
    <t>LOC101505941</t>
  </si>
  <si>
    <t>IPT/TIG domain-containing protein</t>
  </si>
  <si>
    <t>Humibacter albus</t>
  </si>
  <si>
    <t>Glomeribacter sp. 1016415</t>
  </si>
  <si>
    <t>diacylglycerol kinase catalytic domain containing protein</t>
  </si>
  <si>
    <t>Chondrus crispus</t>
  </si>
  <si>
    <t>carbonyl reductase (NADPH)</t>
  </si>
  <si>
    <t>Trypanosoma congolense IL3000</t>
  </si>
  <si>
    <t>hybrid sensor histidine kinase/response regulator</t>
  </si>
  <si>
    <t>Cupriavidus basilensis</t>
  </si>
  <si>
    <t>leucine Rich Repeat family protein</t>
  </si>
  <si>
    <t>Anc-gkdup Bayes5</t>
  </si>
  <si>
    <t>synthetic construct</t>
  </si>
  <si>
    <t>Gregarina niphandrodes</t>
  </si>
  <si>
    <t>protein HOMOLOG OF MAMMALIAN LYST-INTERACTING PROTEIN 5-like</t>
  </si>
  <si>
    <t>LOC105962054</t>
  </si>
  <si>
    <t>malto-oligosyltrehalose trehalohydrolase</t>
  </si>
  <si>
    <t>Singulisphaera acidiphila</t>
  </si>
  <si>
    <t>DNA gyrase subunit A</t>
  </si>
  <si>
    <t>Anabaena sp. CRKS33</t>
  </si>
  <si>
    <t>Mortierella elongata AG-77</t>
  </si>
  <si>
    <t>Rhodocyclaceae bacterium Paddy-1</t>
  </si>
  <si>
    <t>amino acid permease</t>
  </si>
  <si>
    <t>Ktedonobacter racemifer</t>
  </si>
  <si>
    <t>dolichyl-diphosphooligosaccharide--protein glycosyltransferase subunit DAD1</t>
  </si>
  <si>
    <t>Pongo abelii</t>
  </si>
  <si>
    <t>DAD1</t>
  </si>
  <si>
    <t>mismatch repair endonuclease PMS2</t>
  </si>
  <si>
    <t>Erinaceus europaeus</t>
  </si>
  <si>
    <t>PMS2</t>
  </si>
  <si>
    <t>Gemmatimonas phototrophica</t>
  </si>
  <si>
    <t>Rhizopus microsporus</t>
  </si>
  <si>
    <t>Gemmata obscuriglobus</t>
  </si>
  <si>
    <t>nadph:adrenodoxin mitochondrial</t>
  </si>
  <si>
    <t>Lichtheimia corymbifera JMRC:FSU:9682</t>
  </si>
  <si>
    <t>Peripheral-type benzodiazepine receptor-associated 1-like protein</t>
  </si>
  <si>
    <t>Daphnia magna</t>
  </si>
  <si>
    <t>Major facilitator superfamily domain, general substrate transporter</t>
  </si>
  <si>
    <t>Penicillium griseofulvum</t>
  </si>
  <si>
    <t>NAD(P)H-quinone oxidoreductase</t>
  </si>
  <si>
    <t>Hymenobacter sp. PAMC 26628</t>
  </si>
  <si>
    <t>Saprolegnia diclina VS20</t>
  </si>
  <si>
    <t>probable protein phosphatase 2C 27 isoform X2</t>
  </si>
  <si>
    <t>Musa acuminata subsp. malaccensis</t>
  </si>
  <si>
    <t>LOC103978165</t>
  </si>
  <si>
    <t>ribosomal protein L32-like protein</t>
  </si>
  <si>
    <t>Leptomonas seymouri</t>
  </si>
  <si>
    <t>tafazzin</t>
  </si>
  <si>
    <t>Arachis ipaensis</t>
  </si>
  <si>
    <t>LOC107645914</t>
  </si>
  <si>
    <t>EMP/nonaspanin domain family protein</t>
  </si>
  <si>
    <t>Capitella teleta</t>
  </si>
  <si>
    <t>Caenorhabditis remanei</t>
  </si>
  <si>
    <t>prephenate dehydratase</t>
  </si>
  <si>
    <t>Ardenticatena maritima</t>
  </si>
  <si>
    <t>protein kinase</t>
  </si>
  <si>
    <t>lipase</t>
  </si>
  <si>
    <t>Naegleria gruberi strain NEG-M</t>
  </si>
  <si>
    <t>Psf1</t>
  </si>
  <si>
    <t>oligoendopeptidase F</t>
  </si>
  <si>
    <t>Waddlia chondrophila</t>
  </si>
  <si>
    <t>fanconi-associated nuclease 1 homolog</t>
  </si>
  <si>
    <t>LOC101301001</t>
  </si>
  <si>
    <t>serine/threonine kinase</t>
  </si>
  <si>
    <t>Setaria italica</t>
  </si>
  <si>
    <t>ABC transporter, ATPbinding domain containing protein</t>
  </si>
  <si>
    <t>signal transduction histidine kinase</t>
  </si>
  <si>
    <t>Chloracidobacterium thermophilum</t>
  </si>
  <si>
    <t>Saprolegnia parasitica CBS 223.65</t>
  </si>
  <si>
    <t>glutamic acid-rich protein-like</t>
  </si>
  <si>
    <t>LOC585340</t>
  </si>
  <si>
    <t>flagellar associated protein</t>
  </si>
  <si>
    <t>RbcX protein</t>
  </si>
  <si>
    <t>Synechococcus sp. PCC 6312</t>
  </si>
  <si>
    <t>acetyl-coenzyme A synthetase</t>
  </si>
  <si>
    <t>Nitratiruptor sp. SB155-2</t>
  </si>
  <si>
    <t>Plasmodium fragile</t>
  </si>
  <si>
    <t>venom serine carboxypeptidase-like</t>
  </si>
  <si>
    <t>Cimex lectularius</t>
  </si>
  <si>
    <t>LOC106665285</t>
  </si>
  <si>
    <t>predicted protein</t>
  </si>
  <si>
    <t>Hordeum vulgare subsp. vulgare</t>
  </si>
  <si>
    <t>large proline-rich protein bag6-A</t>
  </si>
  <si>
    <t>LOC101508078</t>
  </si>
  <si>
    <t>conserved hypothetical protein</t>
  </si>
  <si>
    <t>Symbiobacterium thermophilum IAM 14863</t>
  </si>
  <si>
    <t>Brassica napus</t>
  </si>
  <si>
    <t>BnaA07g21500D</t>
  </si>
  <si>
    <t>flagellar associated protein 73</t>
  </si>
  <si>
    <t>FAP73</t>
  </si>
  <si>
    <t>Rrt12p</t>
  </si>
  <si>
    <t>PAS domain-containing protein</t>
  </si>
  <si>
    <t>conserved protein of unknown function</t>
  </si>
  <si>
    <t>Candidatus Nitrospira inopinata</t>
  </si>
  <si>
    <t>phosphoserine phosphatase SerB</t>
  </si>
  <si>
    <t>Geoalkalibacter subterraneus</t>
  </si>
  <si>
    <t>saccharopine dehydrogenase</t>
  </si>
  <si>
    <t>Nevskia ramosa</t>
  </si>
  <si>
    <t>Caldicellulosiruptor sp. Wai35.B1</t>
  </si>
  <si>
    <t>serine/threonine protein kinase, putative</t>
  </si>
  <si>
    <t>Plasmodium ovale wallikeri</t>
  </si>
  <si>
    <t>solute carrier family 35 member E3</t>
  </si>
  <si>
    <t>Salpingoeca rosetta</t>
  </si>
  <si>
    <t>Clostridia bacterium BRH_c25</t>
  </si>
  <si>
    <t>Helobdella robusta</t>
  </si>
  <si>
    <t>small GTP-binding protein domain</t>
  </si>
  <si>
    <t>lysine decarboxylase</t>
  </si>
  <si>
    <t>Scytonema hofmannii</t>
  </si>
  <si>
    <t>poxvirus late transcription factor VLTF3-like protein</t>
  </si>
  <si>
    <t>Acanthamoeba polyphaga moumouvirus</t>
  </si>
  <si>
    <t>Saitoella complicata NRRL Y-17804</t>
  </si>
  <si>
    <t>Absidia glauca</t>
  </si>
  <si>
    <t>ABSGL_06045.1 scaffold 7611</t>
  </si>
  <si>
    <t>tyrosine aminotransferase</t>
  </si>
  <si>
    <t>ptype ATPase</t>
  </si>
  <si>
    <t>Tfp pilus assembly protein PilF</t>
  </si>
  <si>
    <t>copper ion-binding protein</t>
  </si>
  <si>
    <t>Arabidopsis thaliana</t>
  </si>
  <si>
    <t>Monosiga brevicollis MX1</t>
  </si>
  <si>
    <t>putative kinesin</t>
  </si>
  <si>
    <t>Leishmania infantum JPCM5</t>
  </si>
  <si>
    <t>50S ribosomal protein L4</t>
  </si>
  <si>
    <t>alpha proteobacterium Q-1</t>
  </si>
  <si>
    <t>lipid droplet-associated hydrolase isoform X3</t>
  </si>
  <si>
    <t>Ziziphus jujuba</t>
  </si>
  <si>
    <t>LOC107432244</t>
  </si>
  <si>
    <t>Bifidobacterium bombi</t>
  </si>
  <si>
    <t>myocyte-specific enhancer factor 2C-like</t>
  </si>
  <si>
    <t>Tetranychus urticae</t>
  </si>
  <si>
    <t>LOC107362386</t>
  </si>
  <si>
    <t>Glycogen synthase kinase-3 beta</t>
  </si>
  <si>
    <t>Stegodyphus mimosarum</t>
  </si>
  <si>
    <t>NADH dehydrogenase [ubiquinone] iron-sulfur protein 4, mitochondrial-like</t>
  </si>
  <si>
    <t>Prunus mume</t>
  </si>
  <si>
    <t>LOC103320475</t>
  </si>
  <si>
    <t>Tubulin polymerization-promoting protein family member 2</t>
  </si>
  <si>
    <t>TPPP2</t>
  </si>
  <si>
    <t>glutamate N-acetyltransferase</t>
  </si>
  <si>
    <t>acetyl CoA synthetase subunit alpha</t>
  </si>
  <si>
    <t>similar to prolyl oligopeptidase</t>
  </si>
  <si>
    <t>Botrytis cinerea T4</t>
  </si>
  <si>
    <t>signal recognition particle-docking protein (ftsY)</t>
  </si>
  <si>
    <t>uncultured marine thaumarchaeote KM3_190_E06</t>
  </si>
  <si>
    <t>ftsY</t>
  </si>
  <si>
    <t>translation initiation factor eIF-2B subunit epsilon</t>
  </si>
  <si>
    <t>Daucus carota subsp. sativus</t>
  </si>
  <si>
    <t>LOC108209876</t>
  </si>
  <si>
    <t>vacuolar fusion protein mon1 homolog a-like</t>
  </si>
  <si>
    <t>FR47-like protein</t>
  </si>
  <si>
    <t>Carbohydrate-Binding Module Family 45 protein</t>
  </si>
  <si>
    <t>N-acetyltransferase</t>
  </si>
  <si>
    <t>Candidatus Solibacter usitatus</t>
  </si>
  <si>
    <t>Daphnia pulex</t>
  </si>
  <si>
    <t>DpGSTS5</t>
  </si>
  <si>
    <t>low molecular weight phosphotyrosine protein phosphatase</t>
  </si>
  <si>
    <t>Cyanobacterium aponinum</t>
  </si>
  <si>
    <t>Lachnospiraceae bacterium NK4A136</t>
  </si>
  <si>
    <t>VCBS</t>
  </si>
  <si>
    <t>Beggiatoa sp. PS</t>
  </si>
  <si>
    <t>target of Myb protein 1-like</t>
  </si>
  <si>
    <t>Sinocyclocheilus anshuiensis</t>
  </si>
  <si>
    <t>LOC107676709</t>
  </si>
  <si>
    <t>ferredoxin:protochlorophyllide reductase (ATP-dependent) subunit B</t>
  </si>
  <si>
    <t>Anabaena sp. PCC 7108</t>
  </si>
  <si>
    <t>3-keto-steroid reductase-like</t>
  </si>
  <si>
    <t>Aplysia californica</t>
  </si>
  <si>
    <t>LOC101850248</t>
  </si>
  <si>
    <t>T9SS C-terminal target domain-containing protein</t>
  </si>
  <si>
    <t>Chitinophagaceae bacterium PMP191F</t>
  </si>
  <si>
    <t>uncharacterized protein LOC18442073 isoform X1</t>
  </si>
  <si>
    <t>Amborella trichopoda</t>
  </si>
  <si>
    <t>LOC18442073</t>
  </si>
  <si>
    <t>heat shock factor A2h</t>
  </si>
  <si>
    <t>Triticum aestivum</t>
  </si>
  <si>
    <t>HsfA2h</t>
  </si>
  <si>
    <t>kinesin light chain-like protein</t>
  </si>
  <si>
    <t>Candidatus Vecturithrix granuli</t>
  </si>
  <si>
    <t>UTP:RNA uridylyltransferase 1-like</t>
  </si>
  <si>
    <t>LOC101764458</t>
  </si>
  <si>
    <t>Dictyostelium discoideum</t>
  </si>
  <si>
    <t>Aphanizomenon flos-aquae 2012/KM1/D3</t>
  </si>
  <si>
    <t>UBA/TS-N domain containing protein</t>
  </si>
  <si>
    <t>Chlorella variabilis</t>
  </si>
  <si>
    <t>Candidatus Entotheonella sp. TSY2</t>
  </si>
  <si>
    <t>uncharacterized protein LOC101486805</t>
  </si>
  <si>
    <t>LOC101486805</t>
  </si>
  <si>
    <t>polygalacturonase inhibitor 1 precursor, putative</t>
  </si>
  <si>
    <t>Entamoeba invadens IP1</t>
  </si>
  <si>
    <t>Hsp40, putative</t>
  </si>
  <si>
    <t>TPR and ankyrin repeat-containing protein 1-like</t>
  </si>
  <si>
    <t>LOC106869001</t>
  </si>
  <si>
    <t>Aureococcus anophagefferens</t>
  </si>
  <si>
    <t>Vulcanisaeta sp. JCM 16159</t>
  </si>
  <si>
    <t>Fe-hydrogenase 2</t>
  </si>
  <si>
    <t>Stygiella incarcerata</t>
  </si>
  <si>
    <t>HYDA2</t>
  </si>
  <si>
    <t>alpha/beta-hydrolase</t>
  </si>
  <si>
    <t>Conidiobolus coronatus NRRL 28638</t>
  </si>
  <si>
    <t>multi-sensor hybrid histidine kinase</t>
  </si>
  <si>
    <t>Desulfatibacillum alkenivorans</t>
  </si>
  <si>
    <t>wax ester/triacylglycerol synthase family O-acyltransferase</t>
  </si>
  <si>
    <t>Marinobacter sp. HL-58</t>
  </si>
  <si>
    <t>protein SMG7</t>
  </si>
  <si>
    <t>LOC103981531</t>
  </si>
  <si>
    <t>serine/threonine-protein kinase minibrain isoform X4</t>
  </si>
  <si>
    <t>LOC101738805</t>
  </si>
  <si>
    <t>putative protein serine/threonine phosphatase</t>
  </si>
  <si>
    <t>gag-pol fusion protein</t>
  </si>
  <si>
    <t>[Candida] auris</t>
  </si>
  <si>
    <t>Lingula anatina</t>
  </si>
  <si>
    <t>LOC106170162</t>
  </si>
  <si>
    <t>ferredoxin</t>
  </si>
  <si>
    <t>Synechococcus sp. PCC 7335</t>
  </si>
  <si>
    <t>probable ATP-dependent RNA helicase DDX49 isoform X1</t>
  </si>
  <si>
    <t>Mustela putorius furo</t>
  </si>
  <si>
    <t>DDX49</t>
  </si>
  <si>
    <t>Xenopus tropicalis</t>
  </si>
  <si>
    <t>trehalose-phosphatase</t>
  </si>
  <si>
    <t>Toxoplasma gondii FOU</t>
  </si>
  <si>
    <t>EF-Hand 1, calcium-binding site domain-containing protein</t>
  </si>
  <si>
    <t>Rozella allomycis CSF55</t>
  </si>
  <si>
    <t>Batrachochytrium dendrobatidis JAM81</t>
  </si>
  <si>
    <t>KRAB-A domain-containing protein</t>
  </si>
  <si>
    <t>Schistosoma mansoni</t>
  </si>
  <si>
    <t>Branchiostoma floridae</t>
  </si>
  <si>
    <t>Allomyces macrogynus ATCC 38327</t>
  </si>
  <si>
    <t>TKL protein kinase</t>
  </si>
  <si>
    <t>Arabidopsis lyrata subsp. lyrata</t>
  </si>
  <si>
    <t>Vitis vinifera</t>
  </si>
  <si>
    <t>cyclin-dependent kinase D-1-like</t>
  </si>
  <si>
    <t>Phoenix dactylifera</t>
  </si>
  <si>
    <t>LOC103712337</t>
  </si>
  <si>
    <t>Xenopus laevis</t>
  </si>
  <si>
    <t>Emiliania huxleyi CCMP1516</t>
  </si>
  <si>
    <t>Sensory/regulatory protein RpfC</t>
  </si>
  <si>
    <t>Candidatus Accumulibacter sp. SK-12</t>
  </si>
  <si>
    <t>rpfC_1</t>
  </si>
  <si>
    <t>Kinesin-like protein</t>
  </si>
  <si>
    <t>5'-adenylylsulfate reductase-like 3</t>
  </si>
  <si>
    <t>Oryza sativa Japonica Group</t>
  </si>
  <si>
    <t>LOC4330769</t>
  </si>
  <si>
    <t>7-cyano-7-deazaguanine synthase</t>
  </si>
  <si>
    <t>Allochromatium vinosum</t>
  </si>
  <si>
    <t>ATP-dependent helicase</t>
  </si>
  <si>
    <t>Paenibacillus larvae</t>
  </si>
  <si>
    <t>acid trehalase-like protein 1</t>
  </si>
  <si>
    <t>Cynoglossus semilaevis</t>
  </si>
  <si>
    <t>athl1</t>
  </si>
  <si>
    <t>U7 snRNA-associated Sm-like protein LSm10</t>
  </si>
  <si>
    <t>Cuculus canorus</t>
  </si>
  <si>
    <t>LSM10</t>
  </si>
  <si>
    <t>adenosine 3'-phospho 5'-phosphosulfate transporter 2 isoform X2</t>
  </si>
  <si>
    <t>Oryzias latipes</t>
  </si>
  <si>
    <t>slc35b3</t>
  </si>
  <si>
    <t>predicted protein putative</t>
  </si>
  <si>
    <t>Albugo laibachii Nc14</t>
  </si>
  <si>
    <t>AlNc14C158G7690</t>
  </si>
  <si>
    <t>uncharacterized protein, isoform A</t>
  </si>
  <si>
    <t>Drosophila pseudoobscura pseudoobscura</t>
  </si>
  <si>
    <t>Dpse\GA26236</t>
  </si>
  <si>
    <t>Galeopterus variegatus</t>
  </si>
  <si>
    <t>LOC103582508</t>
  </si>
  <si>
    <t>katanin p60 ATPase-containing subunit A-like 1 isoform X2</t>
  </si>
  <si>
    <t>Homo sapiens</t>
  </si>
  <si>
    <t>KATNAL1</t>
  </si>
  <si>
    <t>iq domain-containing protein d</t>
  </si>
  <si>
    <t>pirin-like protein</t>
  </si>
  <si>
    <t>LOC107342984</t>
  </si>
  <si>
    <t>serine protease</t>
  </si>
  <si>
    <t>Meiothermus cerbereus</t>
  </si>
  <si>
    <t>beta-phosphoglucomutase</t>
  </si>
  <si>
    <t>Tolypothrix sp. PCC 7601</t>
  </si>
  <si>
    <t>protein NLRC3-like isoform X3</t>
  </si>
  <si>
    <t>LOC108272977</t>
  </si>
  <si>
    <t>Bradyrhizobium jicamae</t>
  </si>
  <si>
    <t>tetratricopeptide repeat protein</t>
  </si>
  <si>
    <t>Tetrahymena thermophila SB210</t>
  </si>
  <si>
    <t>cyclic nucleotide-binding protein</t>
  </si>
  <si>
    <t>Arthrospira platensis</t>
  </si>
  <si>
    <t>Dit2p</t>
  </si>
  <si>
    <t>Sphaeroforma arctica JP610</t>
  </si>
  <si>
    <t>superoxide dismutase [Fe]</t>
  </si>
  <si>
    <t>Idiomarina sediminum</t>
  </si>
  <si>
    <t>aqualysin 1</t>
  </si>
  <si>
    <t>Thermus parvatiensis</t>
  </si>
  <si>
    <t>Serine/threonine-protein kinase CTR1</t>
  </si>
  <si>
    <t>Ananas comosus</t>
  </si>
  <si>
    <t>HD-domain/PDEase-like protein</t>
  </si>
  <si>
    <t>Gonapodya prolifera JEL478</t>
  </si>
  <si>
    <t>fibro-slime domain-containing protein</t>
  </si>
  <si>
    <t>haloacid dehalogenase-like hydrolase domain-containing protein 2 isoform X1</t>
  </si>
  <si>
    <t>Myotis davidii</t>
  </si>
  <si>
    <t>HDHD2</t>
  </si>
  <si>
    <t>Blastocystis sp. subtype 4</t>
  </si>
  <si>
    <t>Perkinsus marinus ATCC 50983</t>
  </si>
  <si>
    <t>Auxenochlorella protothecoides</t>
  </si>
  <si>
    <t>Excinuclease ABC C subunit domain protein</t>
  </si>
  <si>
    <t>candidate division TM6 bacterium GW2011_GWE2_31_21</t>
  </si>
  <si>
    <t>transmembrane protein 181</t>
  </si>
  <si>
    <t>Phaeodactylum tricornutum CCAP 1055/1</t>
  </si>
  <si>
    <t>ER membrane protein complex subunit 4</t>
  </si>
  <si>
    <t>LOC104602144</t>
  </si>
  <si>
    <t>histone H2B</t>
  </si>
  <si>
    <t>Aspergillus niger CBS 513.88</t>
  </si>
  <si>
    <t>histone H3.2-like isoform X2</t>
  </si>
  <si>
    <t>LOC102938334</t>
  </si>
  <si>
    <t>B1142C05.17</t>
  </si>
  <si>
    <t>family 65 glycosyl hydrolase</t>
  </si>
  <si>
    <t>Streptomyces scabiei</t>
  </si>
  <si>
    <t>glycogen synthase, putative</t>
  </si>
  <si>
    <t>Toxoplasma gondii ME49</t>
  </si>
  <si>
    <t>oligouridylate-binding protein 1</t>
  </si>
  <si>
    <t>LOC104436394</t>
  </si>
  <si>
    <t>probable small nuclear ribonucleoprotein F</t>
  </si>
  <si>
    <t>LOC104435957</t>
  </si>
  <si>
    <t>Voltage-gated Ion Channel (VIC) Superfamily</t>
  </si>
  <si>
    <t>Phytophthora infestans T30-4</t>
  </si>
  <si>
    <t>SET domain-containing protein 4-like</t>
  </si>
  <si>
    <t>LOC101852927</t>
  </si>
  <si>
    <t>Poly(ADP-ribose) polymerase</t>
  </si>
  <si>
    <t>Rattus norvegicus</t>
  </si>
  <si>
    <t>CYCP6</t>
  </si>
  <si>
    <t>Geodermatophilus sp. Leaf369</t>
  </si>
  <si>
    <t>putative protein kinase</t>
  </si>
  <si>
    <t>SIR2 family transcriptional regulator</t>
  </si>
  <si>
    <t>ABC2 type transporter superfamily protein</t>
  </si>
  <si>
    <t>Geobacillus sp. LC300</t>
  </si>
  <si>
    <t>long-chain fatty acid--CoA ligase</t>
  </si>
  <si>
    <t>Oscillatoriales cyanobacterium JSC-12</t>
  </si>
  <si>
    <t>Pic2p</t>
  </si>
  <si>
    <t>Candidatus Magnetoglobus multicellularis str. Araruama</t>
  </si>
  <si>
    <t>Phytophthora nicotianae</t>
  </si>
  <si>
    <t>protein archease-like</t>
  </si>
  <si>
    <t>LOC100367049</t>
  </si>
  <si>
    <t>involucrin repeat-containing protein</t>
  </si>
  <si>
    <t>RNA-binding protein</t>
  </si>
  <si>
    <t>Terrimonas ferruginea</t>
  </si>
  <si>
    <t>Oscillatoria sp. PCC 10802</t>
  </si>
  <si>
    <t>Histone H3.2</t>
  </si>
  <si>
    <t>Glycine soja</t>
  </si>
  <si>
    <t>protein N-lysine methyltransferase METTL21A</t>
  </si>
  <si>
    <t>Monodelphis domestica</t>
  </si>
  <si>
    <t>METTL21A</t>
  </si>
  <si>
    <t>mago nashi</t>
  </si>
  <si>
    <t>Taiwania cryptomerioides</t>
  </si>
  <si>
    <t>phytoene synthase</t>
  </si>
  <si>
    <t>Clastoptera arizonana</t>
  </si>
  <si>
    <t>Rhagoletis zephyria</t>
  </si>
  <si>
    <t>LOC108364249</t>
  </si>
  <si>
    <t>putative eukaryotic translation initiation factor 3 subunit B</t>
  </si>
  <si>
    <t>Taraxacum brevicorniculatum</t>
  </si>
  <si>
    <t>EIF3B</t>
  </si>
  <si>
    <t>Zostera marina</t>
  </si>
  <si>
    <t>ATP-binding cassette sub-family B member 7, mitochondrial</t>
  </si>
  <si>
    <t>Balearica regulorum gibbericeps</t>
  </si>
  <si>
    <t>ABCB7</t>
  </si>
  <si>
    <t>cytoplasmic tRNA 2-thiolation protein 2-A-like</t>
  </si>
  <si>
    <t>LOC107352813</t>
  </si>
  <si>
    <t>translin-associated factor X-interacting protein 1-like</t>
  </si>
  <si>
    <t>LOC107358884</t>
  </si>
  <si>
    <t>Kamptonema</t>
  </si>
  <si>
    <t>imidazole glycerol phosphate synthase cyclase subunit</t>
  </si>
  <si>
    <t>ABC multidrug transporter</t>
  </si>
  <si>
    <t>Sporothrix schenckii 1099-18</t>
  </si>
  <si>
    <t>Hypothetical protein</t>
  </si>
  <si>
    <t>alkaline phosphatase</t>
  </si>
  <si>
    <t>Anabaena sp. AL09</t>
  </si>
  <si>
    <t>rad50 subfamily protein</t>
  </si>
  <si>
    <t>copine-3 isoform X2</t>
  </si>
  <si>
    <t>Austrofundulus limnaeus</t>
  </si>
  <si>
    <t>cpne3</t>
  </si>
  <si>
    <t>Treponema azotonutricium</t>
  </si>
  <si>
    <t>cyclin-U4-1</t>
  </si>
  <si>
    <t>Ricinus communis</t>
  </si>
  <si>
    <t>LOC8263301</t>
  </si>
  <si>
    <t>Trichoplax adhaerens</t>
  </si>
  <si>
    <t>mucin-4-like</t>
  </si>
  <si>
    <t>Biomphalaria glabrata</t>
  </si>
  <si>
    <t>LOC106064629</t>
  </si>
  <si>
    <t>sulfate transporter</t>
  </si>
  <si>
    <t>Planctopirus limnophila</t>
  </si>
  <si>
    <t>Os04g0693300</t>
  </si>
  <si>
    <t>ATP-dependent DNA helicase RecG</t>
  </si>
  <si>
    <t>Candidatus Pacebacteria bacterium GW2011_GWF1_36_5</t>
  </si>
  <si>
    <t>RNA-binding domain-containing protein</t>
  </si>
  <si>
    <t>SNW/SKI-interacting protein</t>
  </si>
  <si>
    <t>LOC18442680</t>
  </si>
  <si>
    <t>cyclophilin B</t>
  </si>
  <si>
    <t>Blastocystis sp. ATCC 50177/Nand II</t>
  </si>
  <si>
    <t>Vigna angularis var. angularis</t>
  </si>
  <si>
    <t>Vigan.01G059000</t>
  </si>
  <si>
    <t>Retrovirus-related Pol polyprotein from transposon 412</t>
  </si>
  <si>
    <t>POL</t>
  </si>
  <si>
    <t>Pheophorbide a oxygenase</t>
  </si>
  <si>
    <t>Ostreococcus tauri</t>
  </si>
  <si>
    <t>histidine kinase</t>
  </si>
  <si>
    <t>SNARE-like superfamily protein</t>
  </si>
  <si>
    <t>platelet endothelial aggregation receptor 1-like</t>
  </si>
  <si>
    <t>LOC108179232</t>
  </si>
  <si>
    <t>adenylate/guanylate cyclase catalytic domain protein</t>
  </si>
  <si>
    <t>Leptospira broomii serovar Hurstbridge str. 5399</t>
  </si>
  <si>
    <t>ubiquitin carboxyl-terminal hydrolase 37 isoform X2</t>
  </si>
  <si>
    <t>Microcebus murinus</t>
  </si>
  <si>
    <t>USP37</t>
  </si>
  <si>
    <t>Acidobacteria bacterium KBS 146</t>
  </si>
  <si>
    <t>NAD(P)-dependent alcohol dehydrogenase</t>
  </si>
  <si>
    <t>Massilia niastensis</t>
  </si>
  <si>
    <t>elongation factor SIII p15 subunit, putative</t>
  </si>
  <si>
    <t>F-box and WD repeat domain containing 7</t>
  </si>
  <si>
    <t>Monoraphidium neglectum</t>
  </si>
  <si>
    <t>Flavisolibacter sp. LCS9</t>
  </si>
  <si>
    <t>Cordyceps confragosa</t>
  </si>
  <si>
    <t>probable MPBQ/MSBQ methyltransferase</t>
  </si>
  <si>
    <t>DNA helicase RecG</t>
  </si>
  <si>
    <t>Cyanothece sp. PCC 7822</t>
  </si>
  <si>
    <t>Arthrospira sp. TJSD091</t>
  </si>
  <si>
    <t>Lottia gigantea</t>
  </si>
  <si>
    <t>myo-inositol dehydrogenase</t>
  </si>
  <si>
    <t>5'-3' exoribonuclease 1</t>
  </si>
  <si>
    <t>Trichinella patagoniensis</t>
  </si>
  <si>
    <t>XRN1</t>
  </si>
  <si>
    <t>stress-enhanced protein 2</t>
  </si>
  <si>
    <t>SEPx2</t>
  </si>
  <si>
    <t>Lyngbya sp. PCC 8106</t>
  </si>
  <si>
    <t>Pseudonocardia sp. AL041005-10</t>
  </si>
  <si>
    <t>Aspergillus terreus NIH2624</t>
  </si>
  <si>
    <t>Ca2+-modulated nonselective cation channel polycystin</t>
  </si>
  <si>
    <t>3-oxoacyl-[acyl-carrier-protein] synthase II</t>
  </si>
  <si>
    <t>mitogen-activated protein kinase kinase kinase 11-like</t>
  </si>
  <si>
    <t>Sinocyclocheilus rhinocerous</t>
  </si>
  <si>
    <t>LOC107748023</t>
  </si>
  <si>
    <t>membrane protein</t>
  </si>
  <si>
    <t>Carnobacterium inhibens</t>
  </si>
  <si>
    <t>Translin-associated factor X-interacting protein 1</t>
  </si>
  <si>
    <t>Tsnaxip1</t>
  </si>
  <si>
    <t>trehalose-6-phosohate synthase</t>
  </si>
  <si>
    <t>(2Fe-2S)-binding protein</t>
  </si>
  <si>
    <t>Nostoc punctiforme</t>
  </si>
  <si>
    <t>Heliobacterium modesticaldum</t>
  </si>
  <si>
    <t>aldo-keto reductase family 1 member B10</t>
  </si>
  <si>
    <t>Gallus gallus</t>
  </si>
  <si>
    <t>AKR1B10</t>
  </si>
  <si>
    <t>LOC106060020</t>
  </si>
  <si>
    <t>Ostreococcus lucimarinus CCE9901</t>
  </si>
  <si>
    <t>Ostreococcus tauri virus 2</t>
  </si>
  <si>
    <t>STAM-binding protein-like A</t>
  </si>
  <si>
    <t>Toxocara canis</t>
  </si>
  <si>
    <t>stambpa</t>
  </si>
  <si>
    <t>kelch repeat protein, putative</t>
  </si>
  <si>
    <t>Rheinheimera sp. KL1</t>
  </si>
  <si>
    <t>nudix hydrolase 3-like</t>
  </si>
  <si>
    <t>Gossypium hirsutum</t>
  </si>
  <si>
    <t>LOC107925185</t>
  </si>
  <si>
    <t>Integrase/recombinase xerD-like</t>
  </si>
  <si>
    <t>xerD</t>
  </si>
  <si>
    <t>casein kinase II subunit beta</t>
  </si>
  <si>
    <t>sodium channel protein 60E</t>
  </si>
  <si>
    <t>Athalia rosae</t>
  </si>
  <si>
    <t>LOC105690321</t>
  </si>
  <si>
    <t>monothiol glutaredoxin, Grx4 family</t>
  </si>
  <si>
    <t>Leptolyngbya sp. JSC-1</t>
  </si>
  <si>
    <t>Streptomyces sp. NRRL F-5008</t>
  </si>
  <si>
    <t>aldose 1-epimerase</t>
  </si>
  <si>
    <t>Burkholderia ambifaria</t>
  </si>
  <si>
    <t>Rivularia sp. PCC 7116</t>
  </si>
  <si>
    <t>phosphatase 2C</t>
  </si>
  <si>
    <t>Polycystic kidney disease protein 1-like 2</t>
  </si>
  <si>
    <t>Pkd1l2</t>
  </si>
  <si>
    <t>Wallemia mellicola CBS 633.66</t>
  </si>
  <si>
    <t>protein UXT homolog</t>
  </si>
  <si>
    <t>LOC101296280</t>
  </si>
  <si>
    <t>penicillin-binding protein</t>
  </si>
  <si>
    <t>PKD domain containing protein</t>
  </si>
  <si>
    <t>Fulvivirga imtechensis AK7</t>
  </si>
  <si>
    <t>uncultured Thiohalocapsa sp. PB-PSB1</t>
  </si>
  <si>
    <t>hd phosphohydrolase domain-containing protein</t>
  </si>
  <si>
    <t>LCOR_01005.1</t>
  </si>
  <si>
    <t>glyoxalase/bleomycin resistance/dioxygenase family protein</t>
  </si>
  <si>
    <t>Oceanibaculum indicum</t>
  </si>
  <si>
    <t>Glycolipid transfer protein (GLTP), putative</t>
  </si>
  <si>
    <t>alpha/beta hydrolase</t>
  </si>
  <si>
    <t>Lewinella persica</t>
  </si>
  <si>
    <t>PKD domain-containing protein</t>
  </si>
  <si>
    <t>Methanolinea tarda</t>
  </si>
  <si>
    <t>iron-superoxide dismutase</t>
  </si>
  <si>
    <t>Acanthamoeba castellanii</t>
  </si>
  <si>
    <t>Stanieria sp. NIES-3757</t>
  </si>
  <si>
    <t>Lichtheimia ramosa</t>
  </si>
  <si>
    <t>LRAMOSA05998</t>
  </si>
  <si>
    <t>Ferredoxin component</t>
  </si>
  <si>
    <t>class I SAM-dependent methyltransferase</t>
  </si>
  <si>
    <t>Desulfomonile tiedjei</t>
  </si>
  <si>
    <t>protein RTF2 homolog</t>
  </si>
  <si>
    <t>Plutella xylostella</t>
  </si>
  <si>
    <t>LOC105382579</t>
  </si>
  <si>
    <t>protochlorophyllide-dependent translocon component 52, chloroplastic-like</t>
  </si>
  <si>
    <t>Oryza brachyantha</t>
  </si>
  <si>
    <t>LOC102704234</t>
  </si>
  <si>
    <t>mucin-17-like</t>
  </si>
  <si>
    <t>LOC105326801</t>
  </si>
  <si>
    <t>predicted surface-anchored protein NspA</t>
  </si>
  <si>
    <t>Streptococcus pneumoniae</t>
  </si>
  <si>
    <t>nspA</t>
  </si>
  <si>
    <t>TNF receptor-associated factor 5-like</t>
  </si>
  <si>
    <t>LOC100207212</t>
  </si>
  <si>
    <t>putative hydrolase of the HAD superfamily</t>
  </si>
  <si>
    <t>translocon at the inner envelope membrane of chloroplast TIC55</t>
  </si>
  <si>
    <t>Coniophora puteana RWD-64-598 SS2</t>
  </si>
  <si>
    <t>Asparaginyl-tRNA synthetase</t>
  </si>
  <si>
    <t>Richelia intracellularis</t>
  </si>
  <si>
    <t>Legionella saoudiensis</t>
  </si>
  <si>
    <t>Bathycoccus sp. RCC1105 virus BpV1</t>
  </si>
  <si>
    <t>Ethanolamine kinase</t>
  </si>
  <si>
    <t>calmodulin</t>
  </si>
  <si>
    <t>inorganic pyrophosphatase fused with fructose-1, 6-bisphosphatase</t>
  </si>
  <si>
    <t>Thioredoxin domain protein</t>
  </si>
  <si>
    <t>asparagine--tRNA ligase</t>
  </si>
  <si>
    <t>Parachlamydiaceae bacterium HS-T3</t>
  </si>
  <si>
    <t>Phytophthora sojae</t>
  </si>
  <si>
    <t>ygaJ-like viral recombinase domain protein</t>
  </si>
  <si>
    <t>APS reductase</t>
  </si>
  <si>
    <t>Methylomonas</t>
  </si>
  <si>
    <t>polymorphic outer membrane protein</t>
  </si>
  <si>
    <t>Agaricus bisporus var. burnettii JB137-S8</t>
  </si>
  <si>
    <t>protein kinase, putative (ISS)</t>
  </si>
  <si>
    <t>PAS domain S-box protein</t>
  </si>
  <si>
    <t>Moorea producens</t>
  </si>
  <si>
    <t>UPF0696 protein C11orf68-like</t>
  </si>
  <si>
    <t>putative peroxisomal (S)-2-hydroxy-acid oxidase 2</t>
  </si>
  <si>
    <t>Trifolium subterraneum</t>
  </si>
  <si>
    <t>multidrug resistance-associated protein 3, variant</t>
  </si>
  <si>
    <t>uncharacterized protein LOC105136689</t>
  </si>
  <si>
    <t>Populus euphratica</t>
  </si>
  <si>
    <t>LOC105136689</t>
  </si>
  <si>
    <t>Calcium-dependent protein kinase, related, related</t>
  </si>
  <si>
    <t>Eimeria brunetti</t>
  </si>
  <si>
    <t>glutamate-5-semialdehyde dehydrogenase</t>
  </si>
  <si>
    <t>peptidase S8</t>
  </si>
  <si>
    <t>Thermus caliditerrae</t>
  </si>
  <si>
    <t>DASH family cryptochrome</t>
  </si>
  <si>
    <t>Cyanothece sp. PCC 8801</t>
  </si>
  <si>
    <t>putative histone-lysine n-methyltransferase nsd2</t>
  </si>
  <si>
    <t>peptidyl-prolyl cis-trans isomerase CYP65-like</t>
  </si>
  <si>
    <t>Nicotiana tabacum</t>
  </si>
  <si>
    <t>LOC107793942</t>
  </si>
  <si>
    <t>enzyme E2</t>
  </si>
  <si>
    <t>Moumouvirus goulette</t>
  </si>
  <si>
    <t>20S proteasome subunit beta 2</t>
  </si>
  <si>
    <t>Bordetella hinzii</t>
  </si>
  <si>
    <t>Haliscomenobacter hydrossis</t>
  </si>
  <si>
    <t>hypothetical protein isoform B</t>
  </si>
  <si>
    <t>monovalent cation:H+ antiporter-2, CPA2 family</t>
  </si>
  <si>
    <t>AAA-domain-containing protein</t>
  </si>
  <si>
    <t>Gloeophyllum trabeum ATCC 11539</t>
  </si>
  <si>
    <t>uncharacterized protein At4g37920, chloroplastic isoform X2</t>
  </si>
  <si>
    <t>Tarenaya hassleriana</t>
  </si>
  <si>
    <t>LOC104816939</t>
  </si>
  <si>
    <t>uncharacterized protein LOC102616534 isoform X1</t>
  </si>
  <si>
    <t>Citrus sinensis</t>
  </si>
  <si>
    <t>LOC102616534</t>
  </si>
  <si>
    <t>dymeclin</t>
  </si>
  <si>
    <t>LOC4324715</t>
  </si>
  <si>
    <t>cell number regulator 2-like</t>
  </si>
  <si>
    <t>Solanum lycopersicum</t>
  </si>
  <si>
    <t>LOC101260315</t>
  </si>
  <si>
    <t>2-isopropylmalate synthase</t>
  </si>
  <si>
    <t>Defluviimonas sp. 20V17</t>
  </si>
  <si>
    <t>histone H3</t>
  </si>
  <si>
    <t>HTR1505</t>
  </si>
  <si>
    <t>pre-rRNA-processing protein ESF1, putative</t>
  </si>
  <si>
    <t>structural maintenance of chromosomes protein 1</t>
  </si>
  <si>
    <t>LOC103985596</t>
  </si>
  <si>
    <t>DEAD-box ATP-dependent RNA helicase 42</t>
  </si>
  <si>
    <t>LOC100262258</t>
  </si>
  <si>
    <t>AAA ATPase</t>
  </si>
  <si>
    <t>Oscillochloris trichoides</t>
  </si>
  <si>
    <t>uncharacterized protein LOC105314935</t>
  </si>
  <si>
    <t>Amphimedon queenslandica</t>
  </si>
  <si>
    <t>LOC105314935</t>
  </si>
  <si>
    <t>Putative Laforin</t>
  </si>
  <si>
    <t>uncharacterized protein</t>
  </si>
  <si>
    <t>Blastocystis hominis</t>
  </si>
  <si>
    <t>Bacteroidetes bacterium OLB12</t>
  </si>
  <si>
    <t>CTR1-like protein kinase</t>
  </si>
  <si>
    <t>CTR4</t>
  </si>
  <si>
    <t>similarity to A.thaliana KEA1 protein</t>
  </si>
  <si>
    <t>Guillardia theta</t>
  </si>
  <si>
    <t>kea1</t>
  </si>
  <si>
    <t>protein fantom isoform X2</t>
  </si>
  <si>
    <t>RPGRIP1L</t>
  </si>
  <si>
    <t>protein serine/threonine kinase, putative</t>
  </si>
  <si>
    <t>Bacillus alveayuensis</t>
  </si>
  <si>
    <t>LCOR_00394.1</t>
  </si>
  <si>
    <t>Short-chain dehydrogenase/reductase SDR</t>
  </si>
  <si>
    <t>Ardenticatena</t>
  </si>
  <si>
    <t>Caldilinea aerophila DSM 14535 = NBRC 104270</t>
  </si>
  <si>
    <t>autotransporter domain-containing protein</t>
  </si>
  <si>
    <t>Bordetella ansorpii</t>
  </si>
  <si>
    <t>uncharacterized protein LOC106168870</t>
  </si>
  <si>
    <t>LOC106168870</t>
  </si>
  <si>
    <t>ribosomal protein S8e</t>
  </si>
  <si>
    <t>Trichuris suis</t>
  </si>
  <si>
    <t>putative kinesin K39</t>
  </si>
  <si>
    <t>Leishmania mexicana MHOM/GT/2001/U1103</t>
  </si>
  <si>
    <t>phycobilisome core linker protein (ApcC)</t>
  </si>
  <si>
    <t>Pseudocohnilembus persalinus</t>
  </si>
  <si>
    <t>cyclase</t>
  </si>
  <si>
    <t>Sinorhizobium meliloti CCNWSX0020</t>
  </si>
  <si>
    <t>PRELI/MSF1 domain-containing protein</t>
  </si>
  <si>
    <t>adenylosuccinate synthase</t>
  </si>
  <si>
    <t>cyclin-dependent kinase regulatory subunit</t>
  </si>
  <si>
    <t>peptidyl-prolyl cis-trans isomerase C</t>
  </si>
  <si>
    <t>40S ribosomal protein S23</t>
  </si>
  <si>
    <t>LOC100640778</t>
  </si>
  <si>
    <t>Ankyrin</t>
  </si>
  <si>
    <t>Sulfolobus islandicus Y.N.15.51</t>
  </si>
  <si>
    <t>NADPH cytochrome P450 oxidoreductase</t>
  </si>
  <si>
    <t>Coriandrum sativum</t>
  </si>
  <si>
    <t>thioredoxin domain containing protein</t>
  </si>
  <si>
    <t>oxidoreductase</t>
  </si>
  <si>
    <t>Streptomyces ahygroscopicus</t>
  </si>
  <si>
    <t>large adhesin</t>
  </si>
  <si>
    <t>Histophilus somni</t>
  </si>
  <si>
    <t>peptidase S41</t>
  </si>
  <si>
    <t>Acaryochloris marina</t>
  </si>
  <si>
    <t>Pwp2p</t>
  </si>
  <si>
    <t>enoyl-CoA hydratase</t>
  </si>
  <si>
    <t>Dechloromonas agitata</t>
  </si>
  <si>
    <t>polyadenylate-binding protein 1</t>
  </si>
  <si>
    <t>response regulator</t>
  </si>
  <si>
    <t>Prolixibacter bellariivorans</t>
  </si>
  <si>
    <t>putative enzymatic polyprotein</t>
  </si>
  <si>
    <t>Desulfovibrio magneticus</t>
  </si>
  <si>
    <t>Terriglobus sp. TAA 43</t>
  </si>
  <si>
    <t>Vigna angularis</t>
  </si>
  <si>
    <t>CCHC-type zinc finger protein CG3800</t>
  </si>
  <si>
    <t>Polistes dominula</t>
  </si>
  <si>
    <t>LOC107071287</t>
  </si>
  <si>
    <t>Citrus clementina</t>
  </si>
  <si>
    <t>Cyphellophora europaea CBS 101466</t>
  </si>
  <si>
    <t>Candidatus Entotheonella sp. TSY1</t>
  </si>
  <si>
    <t>prefoldin, alpha subunit</t>
  </si>
  <si>
    <t>CLIP-associated protein-like isoform X2</t>
  </si>
  <si>
    <t>LOC103646242</t>
  </si>
  <si>
    <t>oxysterol binding family protein</t>
  </si>
  <si>
    <t>candidate division TM6 bacterium GW2011_GWF2_36_131</t>
  </si>
  <si>
    <t>Oikopleura dioica</t>
  </si>
  <si>
    <t>protease Do-like 8, chloroplastic</t>
  </si>
  <si>
    <t>Nicotiana sylvestris</t>
  </si>
  <si>
    <t>LOC104228760</t>
  </si>
  <si>
    <t>DNA polymerase zeta catalytic subunit-like isoform X2</t>
  </si>
  <si>
    <t>LOC107831863</t>
  </si>
  <si>
    <t>single-stranded DNA-binding protein</t>
  </si>
  <si>
    <t>Algiphilus aromaticivorans</t>
  </si>
  <si>
    <t>AB-hydrolase associated lipase region containing protein</t>
  </si>
  <si>
    <t>Polysphondylium pallidum PN500</t>
  </si>
  <si>
    <t>late endosome to vacuole transport-related protein</t>
  </si>
  <si>
    <t>Trichosporon asahii var. asahii CBS 2479</t>
  </si>
  <si>
    <t>protein REVEILLE 8-like</t>
  </si>
  <si>
    <t>Camelina sativa</t>
  </si>
  <si>
    <t>LOC104753994</t>
  </si>
  <si>
    <t>aspartate-semialdehyde dehydrogenase</t>
  </si>
  <si>
    <t>Methanosarcina sp. Kolksee</t>
  </si>
  <si>
    <t>digalactosyldiacylglycerol synthase 2, chloroplastic</t>
  </si>
  <si>
    <t>LOC4332054</t>
  </si>
  <si>
    <t>Tetratricopeptide TPR_2 repeat protein</t>
  </si>
  <si>
    <t>Herpetosiphon aurantiacus DSM 785</t>
  </si>
  <si>
    <t>Dictyostelium purpureum</t>
  </si>
  <si>
    <t>soluble adenylyl cyclase isoform X1</t>
  </si>
  <si>
    <t>LOC574069</t>
  </si>
  <si>
    <t>dimethylaniline monooxygenase [N-oxide-forming] 5-like</t>
  </si>
  <si>
    <t>Larimichthys crocea</t>
  </si>
  <si>
    <t>LOC104926014</t>
  </si>
  <si>
    <t>protein FAM32A</t>
  </si>
  <si>
    <t>LOC103654033</t>
  </si>
  <si>
    <t>pheophorbide a oxygenase</t>
  </si>
  <si>
    <t>CYCB</t>
  </si>
  <si>
    <t>signal peptidase complex subunit 2</t>
  </si>
  <si>
    <t>Nannochloropsis gaditana CCMP526</t>
  </si>
  <si>
    <t>SPCS2</t>
  </si>
  <si>
    <t>Gloeobacter violaceus</t>
  </si>
  <si>
    <t>Tilletia caries</t>
  </si>
  <si>
    <t>Mucor circinelloides f. lusitanicus CBS 277.49</t>
  </si>
  <si>
    <t>putative Sensor protein</t>
  </si>
  <si>
    <t>Candidatus Methylomirabilis oxyfera</t>
  </si>
  <si>
    <t>ankyrin-3-like isoform X2</t>
  </si>
  <si>
    <t>Papilio xuthus</t>
  </si>
  <si>
    <t>LOC106123114</t>
  </si>
  <si>
    <t>protein LSM12 homolog A-like</t>
  </si>
  <si>
    <t>LOC101291520</t>
  </si>
  <si>
    <t>Desulfovibrio sp. FW1012B</t>
  </si>
  <si>
    <t>probable E3 ubiquitin-protein ligase HERC3</t>
  </si>
  <si>
    <t>LOC107684306</t>
  </si>
  <si>
    <t>probable protein phosphatase 2C 74</t>
  </si>
  <si>
    <t>LOC103655100</t>
  </si>
  <si>
    <t>KRAB-A domain-containing protein 2-like</t>
  </si>
  <si>
    <t>Acyrthosiphon pisum</t>
  </si>
  <si>
    <t>LOC100164776</t>
  </si>
  <si>
    <t>tetratricopeptide repeat protein 26</t>
  </si>
  <si>
    <t>Physeter catodon</t>
  </si>
  <si>
    <t>TTC26</t>
  </si>
  <si>
    <t>protein phosphatase 1 regulatory subunit 12A-like</t>
  </si>
  <si>
    <t>LOC107343486</t>
  </si>
  <si>
    <t>DNA topoisomerase I</t>
  </si>
  <si>
    <t>Putative Ser/thr protein kinase of th ABC1 subfamily</t>
  </si>
  <si>
    <t>Arthrospira sp. PCC 8005</t>
  </si>
  <si>
    <t>breast cancer type 2 susceptibility protein homolog isoform X3</t>
  </si>
  <si>
    <t>LOC106173426</t>
  </si>
  <si>
    <t>Metallophos-domain-containing protein</t>
  </si>
  <si>
    <t>beta-ketoacyl-ACP-synthase</t>
  </si>
  <si>
    <t>KAS2</t>
  </si>
  <si>
    <t>SAM-dependent methyltransferase</t>
  </si>
  <si>
    <t>Pleurocapsa sp. PCC 7319</t>
  </si>
  <si>
    <t>Porphyromonadaceae bacterium COT-184 OH4590</t>
  </si>
  <si>
    <t>thiol reductant ABC exporter subunit CydC</t>
  </si>
  <si>
    <t>Moorella thermoacetica</t>
  </si>
  <si>
    <t>protein SMG9</t>
  </si>
  <si>
    <t>LOC107483345</t>
  </si>
  <si>
    <t>histone-lysine N-methyltransferase SMYD3</t>
  </si>
  <si>
    <t>Loxodonta africana</t>
  </si>
  <si>
    <t>SMYD3</t>
  </si>
  <si>
    <t>pre-rRNA processing protein Esf1</t>
  </si>
  <si>
    <t>Schizosaccharomyces cryophilus OY26</t>
  </si>
  <si>
    <t>Gamma-tubulin complex component 3</t>
  </si>
  <si>
    <t>Tubgcp3</t>
  </si>
  <si>
    <t>adenylate and Guanylate cyclase catalytic domain protein</t>
  </si>
  <si>
    <t>ATP sulfurylase 2-like</t>
  </si>
  <si>
    <t>LOC104595898</t>
  </si>
  <si>
    <t>glycosyl hydrolase family 15</t>
  </si>
  <si>
    <t>Myxococcus hansupus</t>
  </si>
  <si>
    <t>NmrA/HSCARG family protein</t>
  </si>
  <si>
    <t>Gluconobacter thailandicus</t>
  </si>
  <si>
    <t>tRNA-specific adenosine deaminase</t>
  </si>
  <si>
    <t>Estrella lausannensis</t>
  </si>
  <si>
    <t>tadA</t>
  </si>
  <si>
    <t>mitochondrial chaperone BCS1</t>
  </si>
  <si>
    <t>Stomoxys calcitrans</t>
  </si>
  <si>
    <t>LOC106085701</t>
  </si>
  <si>
    <t>Rhizophagus irregularis DAOM 181602</t>
  </si>
  <si>
    <t>haloacid dehalogenase</t>
  </si>
  <si>
    <t>Arthrospira</t>
  </si>
  <si>
    <t>Jaapia argillacea MUCL 33604</t>
  </si>
  <si>
    <t>WD domain, Gbeta repeat/F-box domain containing protein</t>
  </si>
  <si>
    <t>Putative glycoside hydrolase</t>
  </si>
  <si>
    <t>uncultured Blautia sp.</t>
  </si>
  <si>
    <t>[Scytonema hofmanni] UTEX B 1581</t>
  </si>
  <si>
    <t>Phytophthora parasitica</t>
  </si>
  <si>
    <t>dCTP deaminase</t>
  </si>
  <si>
    <t>low specificity L-threonine aldolase</t>
  </si>
  <si>
    <t>protein TolA</t>
  </si>
  <si>
    <t>Methylocaldum szegediense</t>
  </si>
  <si>
    <t>mitogen-activated protein kinase-binding protein 1-like</t>
  </si>
  <si>
    <t>Astyanax mexicanus</t>
  </si>
  <si>
    <t>LOC103039034</t>
  </si>
  <si>
    <t>Haliangium ochraceum</t>
  </si>
  <si>
    <t>U11/U12 small nuclear ribonucleoprotein 48 kDa protein-like isoform X1</t>
  </si>
  <si>
    <t>LOC104744520</t>
  </si>
  <si>
    <t>protein phosphatase 2A regulatory B subunit</t>
  </si>
  <si>
    <t>adenylate kinase, chloroplastic isoform X1</t>
  </si>
  <si>
    <t>LOC104211400</t>
  </si>
  <si>
    <t>Rhodovulum sp. NI22</t>
  </si>
  <si>
    <t>ATP4A</t>
  </si>
  <si>
    <t>Chromobotia macracanthus</t>
  </si>
  <si>
    <t>ADP-ribosylation factor-like protein 13B isoform X1</t>
  </si>
  <si>
    <t>ARL13B</t>
  </si>
  <si>
    <t>uncharacterized protein LOC101860523</t>
  </si>
  <si>
    <t>LOC101860523</t>
  </si>
  <si>
    <t>IBR domain containing protein</t>
  </si>
  <si>
    <t>Entamoeba histolytica HM-1:IMSS</t>
  </si>
  <si>
    <t>protein FAM161B-like</t>
  </si>
  <si>
    <t>LOC100378967</t>
  </si>
  <si>
    <t>WD repeat-containing protein 92</t>
  </si>
  <si>
    <t>Wdr92</t>
  </si>
  <si>
    <t>opsin 2</t>
  </si>
  <si>
    <t>OPS2</t>
  </si>
  <si>
    <t>Nodosilinea nodulosa</t>
  </si>
  <si>
    <t>GTF2H2</t>
  </si>
  <si>
    <t>Chloranthus japonicus</t>
  </si>
  <si>
    <t>uncharacterized protein LOC106403062 isoform X1</t>
  </si>
  <si>
    <t>LOC106403062</t>
  </si>
  <si>
    <t>nucleoside hydrolase</t>
  </si>
  <si>
    <t>Simkania negevensis</t>
  </si>
  <si>
    <t>Sandaracinus amylolyticus</t>
  </si>
  <si>
    <t>Serine/threonine protein kinase</t>
  </si>
  <si>
    <t>Pararhodospirillum photometricum DSM 122</t>
  </si>
  <si>
    <t>E2F-associated phosphoprotein</t>
  </si>
  <si>
    <t>LOC100276613</t>
  </si>
  <si>
    <t>molecular chaperone Hsp33</t>
  </si>
  <si>
    <t>RNA-binding protein 24-B isoform X2</t>
  </si>
  <si>
    <t>LOC105126255</t>
  </si>
  <si>
    <t>Aphanizomenon flos-aquae MDT14a</t>
  </si>
  <si>
    <t>uncharacterized protein LOC100275507 isoform X1</t>
  </si>
  <si>
    <t>LOC100275507</t>
  </si>
  <si>
    <t>Candidatus Amoebophilus asiaticus</t>
  </si>
  <si>
    <t>uncharacterized protein LOC107356902</t>
  </si>
  <si>
    <t>LOC107356902</t>
  </si>
  <si>
    <t>WD40 repeat-like protein</t>
  </si>
  <si>
    <t>macrophage erythroblast attacher protein</t>
  </si>
  <si>
    <t>Paenibacillus taiwanensis</t>
  </si>
  <si>
    <t>Phage_integrase</t>
  </si>
  <si>
    <t>inversin 1</t>
  </si>
  <si>
    <t>Oscarella lobularis</t>
  </si>
  <si>
    <t>Internalin-A precursor</t>
  </si>
  <si>
    <t>Chloroflexi bacterium OLB15</t>
  </si>
  <si>
    <t>inlA</t>
  </si>
  <si>
    <t>Streptomyces antioxidans</t>
  </si>
  <si>
    <t>Yellowstone lake phycodnavirus 1</t>
  </si>
  <si>
    <t>PAS domain-containing sensor histidine kinase</t>
  </si>
  <si>
    <t>Sphingomonas koreensis</t>
  </si>
  <si>
    <t>Methanobrevibacter filiformis</t>
  </si>
  <si>
    <t>caltractin</t>
  </si>
  <si>
    <t>Camponotus floridanus</t>
  </si>
  <si>
    <t>LOC105259575</t>
  </si>
  <si>
    <t>Desulfatiglans anilini</t>
  </si>
  <si>
    <t>copine-8-like</t>
  </si>
  <si>
    <t>Rhinopithecus roxellana</t>
  </si>
  <si>
    <t>LOC104675854</t>
  </si>
  <si>
    <t>histidine phosphatase family protein</t>
  </si>
  <si>
    <t>Enterovibrio coralii</t>
  </si>
  <si>
    <t>lysine--tRNA ligase</t>
  </si>
  <si>
    <t>Beta vulgaris subsp. vulgaris</t>
  </si>
  <si>
    <t>LOC104888830</t>
  </si>
  <si>
    <t>glycogen synthase</t>
  </si>
  <si>
    <t>golgin subfamily A member 5</t>
  </si>
  <si>
    <t>Sarcophilus harrisii</t>
  </si>
  <si>
    <t>GOLGA5</t>
  </si>
  <si>
    <t>nucleoporin, putative</t>
  </si>
  <si>
    <t>TOMM system kinase/cyclase fusion protein</t>
  </si>
  <si>
    <t>Hyalangium minutum</t>
  </si>
  <si>
    <t>Bacillus sp. FJAT-27264</t>
  </si>
  <si>
    <t>Capsella rubella</t>
  </si>
  <si>
    <t>HtrA protease/chaperone protein</t>
  </si>
  <si>
    <t>dcd (development and cell death) domain protein</t>
  </si>
  <si>
    <t>microtubule-actin cross-linking factor 1, isoforms 1/2/3/5</t>
  </si>
  <si>
    <t>Gorilla gorilla gorilla</t>
  </si>
  <si>
    <t>MACF1</t>
  </si>
  <si>
    <t>chymotrypsin-like elastase family member 2B</t>
  </si>
  <si>
    <t>Picoides pubescens</t>
  </si>
  <si>
    <t>LOC104308070</t>
  </si>
  <si>
    <t>N-acetyltransferase 6-like</t>
  </si>
  <si>
    <t>LOC100632706</t>
  </si>
  <si>
    <t>LOC107882208</t>
  </si>
  <si>
    <t>ribulokinase</t>
  </si>
  <si>
    <t>Opitutaceae bacterium TAV5</t>
  </si>
  <si>
    <t>lysyl-trna synthetase, LysRS</t>
  </si>
  <si>
    <t>probable starch synthase 4, chloroplastic/amyloplastic isoform X1</t>
  </si>
  <si>
    <t>LOC107935913</t>
  </si>
  <si>
    <t>checkpoint protein hus1, putative</t>
  </si>
  <si>
    <t>Flavobacterium limnosediminis JC2902</t>
  </si>
  <si>
    <t>bifunctional ornithine acetyltransferase/N-acetylglutamate synthase</t>
  </si>
  <si>
    <t>Archangium gephyra</t>
  </si>
  <si>
    <t>Zinc carboxypeptidase family protein</t>
  </si>
  <si>
    <t>translation initiation factor aIF-2</t>
  </si>
  <si>
    <t>hsp70 family protein</t>
  </si>
  <si>
    <t>Lyngbya confervoides</t>
  </si>
  <si>
    <t>FMN binding protein</t>
  </si>
  <si>
    <t>adenylate/guanylate cyclase</t>
  </si>
  <si>
    <t>Sideroxydans lithotrophicus</t>
  </si>
  <si>
    <t>histone H3.3a-like</t>
  </si>
  <si>
    <t>Elaeis guineensis</t>
  </si>
  <si>
    <t>LOC105048644</t>
  </si>
  <si>
    <t>beta-1,3-glucan-binding protein-like</t>
  </si>
  <si>
    <t>Mucor ambiguus</t>
  </si>
  <si>
    <t>DNA repair protein XRCC4</t>
  </si>
  <si>
    <t>xrcc4</t>
  </si>
  <si>
    <t>fructose-2,6-bisphosphatase TIGAR</t>
  </si>
  <si>
    <t>tigar</t>
  </si>
  <si>
    <t>exocyst complex component SEC6</t>
  </si>
  <si>
    <t>LOC108219213</t>
  </si>
  <si>
    <t>prolyl aminopeptidase</t>
  </si>
  <si>
    <t>Cystobacter fuscus</t>
  </si>
  <si>
    <t>Kluyveromyces lactis NRRL Y-1140</t>
  </si>
  <si>
    <t>Uncharacterized protein YwbO</t>
  </si>
  <si>
    <t>ywbO</t>
  </si>
  <si>
    <t>threonine dehydratase, biosynthetic</t>
  </si>
  <si>
    <t>Gallionella capsiferriformans ES-2</t>
  </si>
  <si>
    <t>sporulation proteinrelated, putative</t>
  </si>
  <si>
    <t>mixed-linked glucanase precursor</t>
  </si>
  <si>
    <t>Alternaria alternata</t>
  </si>
  <si>
    <t>Leptonema illini</t>
  </si>
  <si>
    <t>Nostoc sp. PCC 7120</t>
  </si>
  <si>
    <t>nifU-like protein 1, chloroplastic</t>
  </si>
  <si>
    <t>LOC101771348</t>
  </si>
  <si>
    <t>Sagittula stellata</t>
  </si>
  <si>
    <t>Asp-tRNA(Asn)/Glu-tRNA(Gln) amidotransferase GatCAB subunit C</t>
  </si>
  <si>
    <t>Calothrix sp. 336/3</t>
  </si>
  <si>
    <t>Leptospira weilii</t>
  </si>
  <si>
    <t>Nectria haematococca mpVI 77-13-4</t>
  </si>
  <si>
    <t>kinesin K39, putative</t>
  </si>
  <si>
    <t>Trypanosoma brucei gambiense DAL972</t>
  </si>
  <si>
    <t>probable tubulin polyglutamylase TTLL1</t>
  </si>
  <si>
    <t>LOC107334253</t>
  </si>
  <si>
    <t>hemerythrin HHE cation binding domain protein</t>
  </si>
  <si>
    <t>Aureobasidium pullulans EXF-150</t>
  </si>
  <si>
    <t>mucin-2</t>
  </si>
  <si>
    <t>Bos mutus</t>
  </si>
  <si>
    <t>LOC102270391</t>
  </si>
  <si>
    <t>ribulosephosphate 3-epimerase</t>
  </si>
  <si>
    <t>uncharacterized protein LOC103504146</t>
  </si>
  <si>
    <t>Cucumis melo</t>
  </si>
  <si>
    <t>LOC103504146</t>
  </si>
  <si>
    <t>UNKNOWN</t>
  </si>
  <si>
    <t>Stylonychia lemnae</t>
  </si>
  <si>
    <t>Contig18390.g19530</t>
  </si>
  <si>
    <t>serine/threonine-protein kinase minibrain isoform X2</t>
  </si>
  <si>
    <t>LOC106091473</t>
  </si>
  <si>
    <t>dolichol-phosphate mannosyltransferase subunit 1</t>
  </si>
  <si>
    <t>Takifugu rubripes</t>
  </si>
  <si>
    <t>dpm1</t>
  </si>
  <si>
    <t>Dorcoceras hygrometricum</t>
  </si>
  <si>
    <t>bifunctional folylpolyglutamate synthase/dihydrofolate synthase</t>
  </si>
  <si>
    <t>Eutrema salsugineum</t>
  </si>
  <si>
    <t>nuclear pore complex protein Nup107-like</t>
  </si>
  <si>
    <t>LOC107710680</t>
  </si>
  <si>
    <t>ATP-dependent 6-phosphofructokinase 4, chloroplastic isoform X2</t>
  </si>
  <si>
    <t>LOC101512819</t>
  </si>
  <si>
    <t>methyl-accepting chemotaxis protein</t>
  </si>
  <si>
    <t>Synechocystis sp. PCC 6803</t>
  </si>
  <si>
    <t>serine/threonine-protein phosphatase 6 regulatory ankyrin repeat subunit A-like</t>
  </si>
  <si>
    <t>LOC105444223</t>
  </si>
  <si>
    <t>gluconolactonase</t>
  </si>
  <si>
    <t>Pseudomonas thermotolerans</t>
  </si>
  <si>
    <t>dolichyl-diphosphooligosaccharide--protein glycosyltransferase subunit 2</t>
  </si>
  <si>
    <t>Dufourea novaeangliae</t>
  </si>
  <si>
    <t>LOC107193609</t>
  </si>
  <si>
    <t>Thielaviopsis punctulata</t>
  </si>
  <si>
    <t>glycosyl transferase group 1</t>
  </si>
  <si>
    <t>thiol reductase thioredoxin</t>
  </si>
  <si>
    <t>Pseudogymnoascus sp. VKM F-4246</t>
  </si>
  <si>
    <t>putative endonuclease 4</t>
  </si>
  <si>
    <t>nfo</t>
  </si>
  <si>
    <t>Rhodothermaceae bacterium RA</t>
  </si>
  <si>
    <t>MYB transcription factor</t>
  </si>
  <si>
    <t>short transient receptor potential channel 6-like isoform X3</t>
  </si>
  <si>
    <t>Cyprinodon variegatus</t>
  </si>
  <si>
    <t>LOC107098507</t>
  </si>
  <si>
    <t>AAA family ATPase</t>
  </si>
  <si>
    <t>Dehalococcoides mccartyi</t>
  </si>
  <si>
    <t>D-Ala-D-Ala carboxypeptidase</t>
  </si>
  <si>
    <t>Gloeocapsa sp. PCC 7428</t>
  </si>
  <si>
    <t>methylmalonate-semialdehyde dehydrogenase [acylating], mitochondrial</t>
  </si>
  <si>
    <t>Stegastes partitus</t>
  </si>
  <si>
    <t>aldh6a1</t>
  </si>
  <si>
    <t>Desulfobacula toluolica</t>
  </si>
  <si>
    <t>Oscillatoria nigro-viridis PCC 7112</t>
  </si>
  <si>
    <t>ecotropic viral integration site 5 protein homolog</t>
  </si>
  <si>
    <t>LOC104905210</t>
  </si>
  <si>
    <t>ankyrin-like protein</t>
  </si>
  <si>
    <t>Plasmopara halstedii</t>
  </si>
  <si>
    <t>copine-8 isoform X2</t>
  </si>
  <si>
    <t>LOC105335062</t>
  </si>
  <si>
    <t>tRNA-specific adenosine deaminase 1 isoform X1</t>
  </si>
  <si>
    <t>Poecilia mexicana</t>
  </si>
  <si>
    <t>adat1</t>
  </si>
  <si>
    <t>Streptomyces sp. NRRL S-237</t>
  </si>
  <si>
    <t>glycoside hydrolase family 2</t>
  </si>
  <si>
    <t>Bradyrhizobium sp. URHA0013</t>
  </si>
  <si>
    <t>RNA helicase, DEAD-box type</t>
  </si>
  <si>
    <t>Nannochloropsis gaditana</t>
  </si>
  <si>
    <t>membrane glycoprotein yil173w</t>
  </si>
  <si>
    <t>methyl-accepting chemotaxis sensory transducer</t>
  </si>
  <si>
    <t>aspartate kinase</t>
  </si>
  <si>
    <t>Neochlamydia sp. TUME1</t>
  </si>
  <si>
    <t>small ubiquitin-like modifier</t>
  </si>
  <si>
    <t>RNA binding protein</t>
  </si>
  <si>
    <t>Reticulomyxa filosa</t>
  </si>
  <si>
    <t>putative complex I intermediate-associated protein 30</t>
  </si>
  <si>
    <t>D-amino-acid transaminase</t>
  </si>
  <si>
    <t>Carnobacterium sp. CP1</t>
  </si>
  <si>
    <t>uncharacterized protein LOC104904215</t>
  </si>
  <si>
    <t>LOC104904215</t>
  </si>
  <si>
    <t>serine/threonine-protein phosphatase 2B catalytic subunit protein</t>
  </si>
  <si>
    <t>Sordaria macrospora k-hell</t>
  </si>
  <si>
    <t>Candidatus Thiomargarita nelsonii</t>
  </si>
  <si>
    <t>phosphoribosylglycinamide formyltransferase</t>
  </si>
  <si>
    <t>Planctopirus sp. JC280</t>
  </si>
  <si>
    <t>Morus notabilis</t>
  </si>
  <si>
    <t>Cation channel sperm-associated protein 3</t>
  </si>
  <si>
    <t>Catsper3</t>
  </si>
  <si>
    <t>Schizophyllum commune H4-8</t>
  </si>
  <si>
    <t>1-aminocyclopropane-1-carboxylate synthase</t>
  </si>
  <si>
    <t>Frankia sp. G2</t>
  </si>
  <si>
    <t>ABC transporter</t>
  </si>
  <si>
    <t>Tubulin binding protein, putative</t>
  </si>
  <si>
    <t>Cryptococcus gattii WM276</t>
  </si>
  <si>
    <t>protein phosphatase 1K, mitochondrial-like isoform X1</t>
  </si>
  <si>
    <t>Latimeria chalumnae</t>
  </si>
  <si>
    <t>LOC102366034</t>
  </si>
  <si>
    <t>aminotransferase</t>
  </si>
  <si>
    <t>Rhodococcus sp. DK17</t>
  </si>
  <si>
    <t>brefeldin A-sensitive Golgi protein-like</t>
  </si>
  <si>
    <t>SRPBCC family protein</t>
  </si>
  <si>
    <t>Mycobacterium sp. 852002-53434_SCH5985345</t>
  </si>
  <si>
    <t>copine-8</t>
  </si>
  <si>
    <t>Pygocentrus nattereri</t>
  </si>
  <si>
    <t>cpne8</t>
  </si>
  <si>
    <t>UPF0193 protein EVG1 isoform X3</t>
  </si>
  <si>
    <t>Cricetulus griseus</t>
  </si>
  <si>
    <t>LOC100753660</t>
  </si>
  <si>
    <t>Serine/threonine-protein kinase domain protein</t>
  </si>
  <si>
    <t>Sporothrix insectorum RCEF 264</t>
  </si>
  <si>
    <t>K+-channel ERG and related proteins</t>
  </si>
  <si>
    <t>alanine dehydrogenase</t>
  </si>
  <si>
    <t>mitochondrial intermembrane space import and assembly protein 40-like</t>
  </si>
  <si>
    <t>LOC104226579</t>
  </si>
  <si>
    <t>1-family small gtpase</t>
  </si>
  <si>
    <t>TPR repeat-containing protein DDB_G0287407-like</t>
  </si>
  <si>
    <t>LOC101852959</t>
  </si>
  <si>
    <t>Cyprinus carpio</t>
  </si>
  <si>
    <t>ABSGL_00525.1 scaffold 832</t>
  </si>
  <si>
    <t>acyl-CoA-binding protein like 1</t>
  </si>
  <si>
    <t>H2AX.1</t>
  </si>
  <si>
    <t>Lilium davidii var. unicolor</t>
  </si>
  <si>
    <t>histone</t>
  </si>
  <si>
    <t>creatinine amidohydrolase</t>
  </si>
  <si>
    <t>metallophosphatase</t>
  </si>
  <si>
    <t>Mesorhizobium</t>
  </si>
  <si>
    <t>zinc finger (C3HC4-type RING finger) family protein</t>
  </si>
  <si>
    <t>glutamate synthase subunit alpha</t>
  </si>
  <si>
    <t>Fischerella sp. NIES-3754</t>
  </si>
  <si>
    <t>DNA-directed RNA polymerase III subunit RPC2-like</t>
  </si>
  <si>
    <t>Oreochromis niloticus</t>
  </si>
  <si>
    <t>LOC102080351</t>
  </si>
  <si>
    <t>histone H3-like</t>
  </si>
  <si>
    <t>LOC101070924</t>
  </si>
  <si>
    <t>COP9 signalosome complex subunit 5b-like</t>
  </si>
  <si>
    <t>LOC104599151</t>
  </si>
  <si>
    <t>radial spoke head 10 homolog B</t>
  </si>
  <si>
    <t>Ictidomys tridecemlineatus</t>
  </si>
  <si>
    <t>Rsph10b</t>
  </si>
  <si>
    <t>ArfRP1-family small GTPase</t>
  </si>
  <si>
    <t>ArfRP1A1</t>
  </si>
  <si>
    <t>protein DENND6B</t>
  </si>
  <si>
    <t>Camelus ferus</t>
  </si>
  <si>
    <t>DENND6B</t>
  </si>
  <si>
    <t>Phycomyces blakesleeanus NRRL 1555(-)</t>
  </si>
  <si>
    <t>DNA-directed RNA polymerase III subunit 2</t>
  </si>
  <si>
    <t>Manihot esculenta</t>
  </si>
  <si>
    <t>Desulfuromonas sp. SDB</t>
  </si>
  <si>
    <t>ferredoxin--nitrite reductase</t>
  </si>
  <si>
    <t>Cyanothece sp. PCC 7425</t>
  </si>
  <si>
    <t>tRNA-splicing endonuclease positive effector</t>
  </si>
  <si>
    <t>expressed protein</t>
  </si>
  <si>
    <t>pyruvate, phosphate dikinase</t>
  </si>
  <si>
    <t>Parachlamydia acanthamoebae</t>
  </si>
  <si>
    <t>Micromonas pusilla virus SP1</t>
  </si>
  <si>
    <t>structural maintenance of chromosomes flexible hinge domain-containing protein 1-like</t>
  </si>
  <si>
    <t>LOC107341445</t>
  </si>
  <si>
    <t>structural maintenance of chromosomes 5 smc5, putative</t>
  </si>
  <si>
    <t>Nucleoside diphosphate kinase</t>
  </si>
  <si>
    <t>protein DENND6A</t>
  </si>
  <si>
    <t>LOC101312160</t>
  </si>
  <si>
    <t>SsrA-binding protein</t>
  </si>
  <si>
    <t>Nostoc piscinale</t>
  </si>
  <si>
    <t>thioredoxin domain-containing protein</t>
  </si>
  <si>
    <t>glutathione peroxidase 2</t>
  </si>
  <si>
    <t>Fragaria x ananassa</t>
  </si>
  <si>
    <t>GPX</t>
  </si>
  <si>
    <t>RING finger protein 151-like</t>
  </si>
  <si>
    <t>LOC102359676</t>
  </si>
  <si>
    <t>DUF544 family protein</t>
  </si>
  <si>
    <t>fam63B</t>
  </si>
  <si>
    <t>esterase / lipase</t>
  </si>
  <si>
    <t>putative glutathione S-transferase</t>
  </si>
  <si>
    <t>Cyanobium gracile PCC 6307</t>
  </si>
  <si>
    <t>exocyst complex subunit 4</t>
  </si>
  <si>
    <t>exoc4</t>
  </si>
  <si>
    <t>coiled-coil and C2 domain-containing protein 2A-like isoform X2</t>
  </si>
  <si>
    <t>LOC106172714</t>
  </si>
  <si>
    <t>transcription factor PCL1-like</t>
  </si>
  <si>
    <t>LOC103974428</t>
  </si>
  <si>
    <t>sugar transporter SWEET1 isoform X4</t>
  </si>
  <si>
    <t>LOC100890911</t>
  </si>
  <si>
    <t>YggT family protein</t>
  </si>
  <si>
    <t>Leptolyngbya sp. NIES-3755</t>
  </si>
  <si>
    <t>cytoplasmic dynein 2 light intermediate chain 1-like</t>
  </si>
  <si>
    <t>LOC100372607</t>
  </si>
  <si>
    <t>Peptidase and C2H2 zinc finger protein</t>
  </si>
  <si>
    <t>molybdopterin molybdenumtransferase MoeA</t>
  </si>
  <si>
    <t>Caldilinea aerophila</t>
  </si>
  <si>
    <t>potassium transporter TrkA</t>
  </si>
  <si>
    <t>Leptolyngbya sp. KIOST-1</t>
  </si>
  <si>
    <t>butanediol dehydrogenase</t>
  </si>
  <si>
    <t>Paenibacillus sp. TCA20</t>
  </si>
  <si>
    <t>queuine tRNA-ribosyltransferase-like</t>
  </si>
  <si>
    <t>LOC105959345</t>
  </si>
  <si>
    <t>DNA (cytosine-5)-methyltransferase 3B isoform X2</t>
  </si>
  <si>
    <t>Elephantulus edwardii</t>
  </si>
  <si>
    <t>DNMT3B</t>
  </si>
  <si>
    <t>casein kinase 1-like protein 2</t>
  </si>
  <si>
    <t>Jatropha curcas</t>
  </si>
  <si>
    <t>LOC105631434</t>
  </si>
  <si>
    <t>gI13152</t>
  </si>
  <si>
    <t>Clostridium sp. CAG:138</t>
  </si>
  <si>
    <t>histone H1</t>
  </si>
  <si>
    <t>hstH1-2</t>
  </si>
  <si>
    <t>uncharacterized protein LOC104799345</t>
  </si>
  <si>
    <t>LOC104799345</t>
  </si>
  <si>
    <t>uncharacterized protein LOC105444642</t>
  </si>
  <si>
    <t>LOC105444642</t>
  </si>
  <si>
    <t>protein disulfide isomerase</t>
  </si>
  <si>
    <t>Schizosaccharomyces pombe 972h-</t>
  </si>
  <si>
    <t>metalloenzyme family protein</t>
  </si>
  <si>
    <t>Enterococcus faecium</t>
  </si>
  <si>
    <t>tgrF1</t>
  </si>
  <si>
    <t>von Willebrand factor type A domain containing protein</t>
  </si>
  <si>
    <t>adenosine 3'-phospho 5'-phosphosulfate transporter 2-like isoform X2</t>
  </si>
  <si>
    <t>LOC106579632</t>
  </si>
  <si>
    <t>mitochondrial substrate carrier</t>
  </si>
  <si>
    <t>mitc14</t>
  </si>
  <si>
    <t>protein disulfide-isomerase A6 isoform X1</t>
  </si>
  <si>
    <t>Cephus cinctus</t>
  </si>
  <si>
    <t>LOC107266064</t>
  </si>
  <si>
    <t>pyruvate phosphate dikinase</t>
  </si>
  <si>
    <t>Smithella sp. SDB</t>
  </si>
  <si>
    <t>filamentous cyanobacterium ESFC-1</t>
  </si>
  <si>
    <t>peptidyl-dipeptidase</t>
  </si>
  <si>
    <t>Vulgatibacter incomptus</t>
  </si>
  <si>
    <t>DIS3-like exonuclease 2</t>
  </si>
  <si>
    <t>Clupea harengus</t>
  </si>
  <si>
    <t>dis3l2</t>
  </si>
  <si>
    <t>ABC1 family protein</t>
  </si>
  <si>
    <t>carbamoyl phosphate synthase large subunit</t>
  </si>
  <si>
    <t>Cyanothece sp. PCC 7424</t>
  </si>
  <si>
    <t>threonine synthase</t>
  </si>
  <si>
    <t>LOW QUALITY PROTEIN: TBCC domain-containing protein 1-like</t>
  </si>
  <si>
    <t>Brassica rapa</t>
  </si>
  <si>
    <t>LOC103830124</t>
  </si>
  <si>
    <t>Burkholderia ubonensis</t>
  </si>
  <si>
    <t>biogenesis of lysosome-related organelles complex 1 subunit 6-like</t>
  </si>
  <si>
    <t>LOC105196557</t>
  </si>
  <si>
    <t>eukaryotic translation initiation factor 4 gamma 1 isoform X2</t>
  </si>
  <si>
    <t>eif4g1</t>
  </si>
  <si>
    <t>protein PXR1-like</t>
  </si>
  <si>
    <t>LOC104818730</t>
  </si>
  <si>
    <t>Alpha-L RNA-binding motif/Ribosomal protein S4 family protein</t>
  </si>
  <si>
    <t>centrosomal protein of 41 kDa</t>
  </si>
  <si>
    <t>Manacus vitellinus</t>
  </si>
  <si>
    <t>CEP41</t>
  </si>
  <si>
    <t>diacylglycerol kinase epsilon-like</t>
  </si>
  <si>
    <t>LOC107356478</t>
  </si>
  <si>
    <t>drug metabolite transporter superfamily</t>
  </si>
  <si>
    <t>pyrroline-5-carboxylate reductase</t>
  </si>
  <si>
    <t>mKIAA0962 protein</t>
  </si>
  <si>
    <t>Mus musculus</t>
  </si>
  <si>
    <t>mKIAA0962</t>
  </si>
  <si>
    <t>MIF4G domain containing protein</t>
  </si>
  <si>
    <t>Methylobacterium sp. Leaf111</t>
  </si>
  <si>
    <t>Spironucleus salmonicida</t>
  </si>
  <si>
    <t>malate dehydrogenase</t>
  </si>
  <si>
    <t>Acinetobacter sp. HR7</t>
  </si>
  <si>
    <t>malignant T-cell-amplified sequence 1 homolog</t>
  </si>
  <si>
    <t>LOC8287111</t>
  </si>
  <si>
    <t>Ankyrin-3</t>
  </si>
  <si>
    <t>Talaromyces marneffei PM1</t>
  </si>
  <si>
    <t>divalent Anion:Na+ symporter family</t>
  </si>
  <si>
    <t>Botryobasidium botryosum FD-172 SS1</t>
  </si>
  <si>
    <t>eukaryotic translation initiation factor isoform 4G-1-like isoform X2</t>
  </si>
  <si>
    <t>LOC104244756</t>
  </si>
  <si>
    <t>Putative Proliferating cell nuclear antigen</t>
  </si>
  <si>
    <t>UBX domain-containing protein 6</t>
  </si>
  <si>
    <t>Protobothrops mucrosquamatus</t>
  </si>
  <si>
    <t>UBXN6</t>
  </si>
  <si>
    <t>RING finger protein 166-like</t>
  </si>
  <si>
    <t>Priapulus caudatus</t>
  </si>
  <si>
    <t>LOC106806369</t>
  </si>
  <si>
    <t>Thiotrichales bacterium SG8_50</t>
  </si>
  <si>
    <t>E3 ubiquitin-protein ligase HACE1</t>
  </si>
  <si>
    <t>Leptosomus discolor</t>
  </si>
  <si>
    <t>HACE1</t>
  </si>
  <si>
    <t>Alternative thymidylate synthase-like protein</t>
  </si>
  <si>
    <t>Parcubacteria group bacterium GW2011_GWA2_46_9</t>
  </si>
  <si>
    <t>uncharacterized protein LOC101759054</t>
  </si>
  <si>
    <t>LOC101759054</t>
  </si>
  <si>
    <t>hemerythrin</t>
  </si>
  <si>
    <t>Streptomyces sporocinereus</t>
  </si>
  <si>
    <t>Chloroflexus aggregans</t>
  </si>
  <si>
    <t>protein RKD1-like</t>
  </si>
  <si>
    <t>LOC104743387</t>
  </si>
  <si>
    <t>Fischerella muscicola</t>
  </si>
  <si>
    <t>bifunctional fucokinase/L-fucose-1-P-guanylyltransferase</t>
  </si>
  <si>
    <t>[Ruminococcus] torques</t>
  </si>
  <si>
    <t>ammonium transporter</t>
  </si>
  <si>
    <t>Bathycoccus prasinos</t>
  </si>
  <si>
    <t>WD repeat-containing protein 60-like</t>
  </si>
  <si>
    <t>LOC106177020</t>
  </si>
  <si>
    <t>Eubacterium limosum</t>
  </si>
  <si>
    <t>CBS domain containing protein</t>
  </si>
  <si>
    <t>phosphoglycerate mutase</t>
  </si>
  <si>
    <t>Microvirga ossetica</t>
  </si>
  <si>
    <t>Glycolipid transfer protein</t>
  </si>
  <si>
    <t>Triticum urartu</t>
  </si>
  <si>
    <t>signal recognition particle 14 kDa protein-like</t>
  </si>
  <si>
    <t>LOC100374943</t>
  </si>
  <si>
    <t>magnesium chelatase subunit H</t>
  </si>
  <si>
    <t>Thermothelomyces thermophila ATCC 42464</t>
  </si>
  <si>
    <t>Ribosome maturation factor rimM</t>
  </si>
  <si>
    <t>Fischerella sp. JSC-11</t>
  </si>
  <si>
    <t>reverse transcriptase</t>
  </si>
  <si>
    <t>Tetraodon nigroviridis</t>
  </si>
  <si>
    <t>ORF2</t>
  </si>
  <si>
    <t>ABC transporter G family protein</t>
  </si>
  <si>
    <t>tether containing UBX domain for GLUT4</t>
  </si>
  <si>
    <t>Odobenus rosmarus divergens</t>
  </si>
  <si>
    <t>ASPSCR1</t>
  </si>
  <si>
    <t>glucose repression mediator protein</t>
  </si>
  <si>
    <t>Ubiquitin carboxyl-terminal hydrolase isozyme L5</t>
  </si>
  <si>
    <t>hydrolase, NUDIX domain containing protein</t>
  </si>
  <si>
    <t>histone H3.3-like</t>
  </si>
  <si>
    <t>LOC103970279</t>
  </si>
  <si>
    <t>probable lactoylglutathione lyase, chloroplastic isoform X1</t>
  </si>
  <si>
    <t>Glycine max</t>
  </si>
  <si>
    <t>LOC100810908</t>
  </si>
  <si>
    <t>fumarylacetoacetate hydrolase</t>
  </si>
  <si>
    <t>Peptidyl-prolyl cis-trans isomerase</t>
  </si>
  <si>
    <t>Rhodopirellula islandica</t>
  </si>
  <si>
    <t>E3 ubiquitin-protein ligase COP1-like</t>
  </si>
  <si>
    <t>Capsicum annuum</t>
  </si>
  <si>
    <t>LOC107842184</t>
  </si>
  <si>
    <t>Coffea canephora</t>
  </si>
  <si>
    <t>serine/threonine-protein phosphatase 2A activator</t>
  </si>
  <si>
    <t>LOC100259247</t>
  </si>
  <si>
    <t>NarK family nitrate/nitrite MFS transporter</t>
  </si>
  <si>
    <t>Anditalea andensis</t>
  </si>
  <si>
    <t>Utp14p</t>
  </si>
  <si>
    <t>conserved domain protein</t>
  </si>
  <si>
    <t>Turicibacter sanguinis</t>
  </si>
  <si>
    <t>calmodulin-alpha-like</t>
  </si>
  <si>
    <t>LOC100015722</t>
  </si>
  <si>
    <t>SWR1 complex subunit 6</t>
  </si>
  <si>
    <t>LOC102616629</t>
  </si>
  <si>
    <t>deoxynucleoside triphosphate triphosphohydrolase SAMHD1</t>
  </si>
  <si>
    <t>LOC578665</t>
  </si>
  <si>
    <t>Rhizopus delemar RA 99-880</t>
  </si>
  <si>
    <t>LOW QUALITY PROTEIN: abnormal spindle-like microcephaly-associated protein</t>
  </si>
  <si>
    <t>Geospiza fortis</t>
  </si>
  <si>
    <t>ASPM</t>
  </si>
  <si>
    <t>pre-mRNA-splicing factor ATP-dependent RNA helicase DEAH1-like isoform X1</t>
  </si>
  <si>
    <t>LOC103695951</t>
  </si>
  <si>
    <t>RNA helixase SDE3</t>
  </si>
  <si>
    <t>ribonuclease P protein subunit p14-like</t>
  </si>
  <si>
    <t>LOC106172202</t>
  </si>
  <si>
    <t>Developmentally-regulated GTP-binding protein, putative</t>
  </si>
  <si>
    <t>Pediculus humanus corporis</t>
  </si>
  <si>
    <t>solute carrier family 22 member 18-like</t>
  </si>
  <si>
    <t>LOC107336829</t>
  </si>
  <si>
    <t>Arthrospira maxima</t>
  </si>
  <si>
    <t>sodium-dependent bicarbonate transport family permease</t>
  </si>
  <si>
    <t>Chloroflexus islandicus</t>
  </si>
  <si>
    <t>plectin-like isoform X5</t>
  </si>
  <si>
    <t>Poecilia reticulata</t>
  </si>
  <si>
    <t>LOC103478261</t>
  </si>
  <si>
    <t>serine/arginine-rich SC35-like splicing factor SCL33</t>
  </si>
  <si>
    <t>LOC107809179</t>
  </si>
  <si>
    <t>Microdochium bolleyi</t>
  </si>
  <si>
    <t>GPI transamidase component PIG-T</t>
  </si>
  <si>
    <t>LOC103497563</t>
  </si>
  <si>
    <t>multiple ankyrin repeats single kh domain protein, putative</t>
  </si>
  <si>
    <t>Talaromyces stipitatus ATCC 10500</t>
  </si>
  <si>
    <t>required for meiotic nuclear division protein 1 homolog</t>
  </si>
  <si>
    <t>Pundamilia nyererei</t>
  </si>
  <si>
    <t>rmnd1</t>
  </si>
  <si>
    <t>alanine--glyoxylate aminotransferase family protein</t>
  </si>
  <si>
    <t>Acaryochloris sp. CCMEE 5410</t>
  </si>
  <si>
    <t>solute carrier family 22 member 18</t>
  </si>
  <si>
    <t>LOC105325891</t>
  </si>
  <si>
    <t>Nostoc sp. PCC 7524</t>
  </si>
  <si>
    <t>Elongator complex protein 1</t>
  </si>
  <si>
    <t>IKBKAP</t>
  </si>
  <si>
    <t>5-formyltetrahydrofolate cyclo-ligase</t>
  </si>
  <si>
    <t>protein with D-alanine--D-alanine ligase C-terminal domain</t>
  </si>
  <si>
    <t>DNA translocase ftsK</t>
  </si>
  <si>
    <t>Klebsiella pneumoniae UCI 22</t>
  </si>
  <si>
    <t>Thermosinus carboxydivorans</t>
  </si>
  <si>
    <t>uncharacterized protein LOC105205348</t>
  </si>
  <si>
    <t>LOC105205348</t>
  </si>
  <si>
    <t>peptidase M16</t>
  </si>
  <si>
    <t>Nitrospira bacterium SG8_3</t>
  </si>
  <si>
    <t>Spirulina subsalsa</t>
  </si>
  <si>
    <t>ribosomal protein L24</t>
  </si>
  <si>
    <t>L-2-hydroxyglutarate dehydrogenase, mitochondrial precursor, putative</t>
  </si>
  <si>
    <t>phosphoglycerate kinase</t>
  </si>
  <si>
    <t>PGK1</t>
  </si>
  <si>
    <t>thioredoxin</t>
  </si>
  <si>
    <t>Candidatus Moduliflexus flocculans</t>
  </si>
  <si>
    <t>Legionella quinlivanii</t>
  </si>
  <si>
    <t>dCMP deaminase</t>
  </si>
  <si>
    <t>Streptomyces canus</t>
  </si>
  <si>
    <t>pyruvate dehydrogenase E1 component subunit alpha</t>
  </si>
  <si>
    <t>peptidyl-prolyl cis-trans isomerase FKBP65-like</t>
  </si>
  <si>
    <t>LOC106348998</t>
  </si>
  <si>
    <t>Glaciibacter superstes</t>
  </si>
  <si>
    <t>E3 ubiquitin-protein ligase RNF25-like isoform X1</t>
  </si>
  <si>
    <t>Neolamprologus brichardi</t>
  </si>
  <si>
    <t>LOC102798954</t>
  </si>
  <si>
    <t>glyceraldehyde-3-phosphate dehydrogenase</t>
  </si>
  <si>
    <t>Fonsecaea erecta</t>
  </si>
  <si>
    <t>Methanobrevibacter millerae</t>
  </si>
  <si>
    <t>nudix hydrolase 3</t>
  </si>
  <si>
    <t>LOC104605414</t>
  </si>
  <si>
    <t>Gloeobacter kilaueensis</t>
  </si>
  <si>
    <t>Tpt6</t>
  </si>
  <si>
    <t>kelch-like protein 21</t>
  </si>
  <si>
    <t>LOC656334</t>
  </si>
  <si>
    <t>brefeldin A-inhibited guanine nucleotide-exchange protein 2</t>
  </si>
  <si>
    <t>ARFGEF2</t>
  </si>
  <si>
    <t>oxidase</t>
  </si>
  <si>
    <t>Maricaulis maris</t>
  </si>
  <si>
    <t>ankyrin-3-like</t>
  </si>
  <si>
    <t>LOC106168447</t>
  </si>
  <si>
    <t>Sporidiobolus salmonicolor</t>
  </si>
  <si>
    <t>SPOSA6832_03516</t>
  </si>
  <si>
    <t>acyl-CoA-binding protein</t>
  </si>
  <si>
    <t>dbi</t>
  </si>
  <si>
    <t>leucine-rich repeat-containing protein</t>
  </si>
  <si>
    <t>drkD</t>
  </si>
  <si>
    <t>Leucine-rich repeat-containing protein 74A</t>
  </si>
  <si>
    <t>Lrrc74a</t>
  </si>
  <si>
    <t>citrate synthase</t>
  </si>
  <si>
    <t>cytochrome P450</t>
  </si>
  <si>
    <t>X-ray repair cross-complementing protein 5-like</t>
  </si>
  <si>
    <t>LOC106463261</t>
  </si>
  <si>
    <t>receptor expression-enhancing protein 1 isoform X2</t>
  </si>
  <si>
    <t>reep1</t>
  </si>
  <si>
    <t>WD40 repeat protein, COMPASS complex protein</t>
  </si>
  <si>
    <t>26S proteasome non-ATPase regulatory subunit 14 isoform X2</t>
  </si>
  <si>
    <t>LOC104703423</t>
  </si>
  <si>
    <t>9,9'-di-cis-zeta-carotene desaturase</t>
  </si>
  <si>
    <t>Crocosphaera watsonii</t>
  </si>
  <si>
    <t>tubulin-folding cofactor C</t>
  </si>
  <si>
    <t>LOC101509748</t>
  </si>
  <si>
    <t>Pseudogymnoascus destructans 20631-21</t>
  </si>
  <si>
    <t>putative transcription factor</t>
  </si>
  <si>
    <t>Moumouvirus Monve</t>
  </si>
  <si>
    <t>Anaerolineae bacterium SM23_84</t>
  </si>
  <si>
    <t>E3 ubiquitin ligase</t>
  </si>
  <si>
    <t>protein odr-4 homolog</t>
  </si>
  <si>
    <t>LOC102204519</t>
  </si>
  <si>
    <t>pseudouridine synthase</t>
  </si>
  <si>
    <t>Magnetospira sp. QH-2</t>
  </si>
  <si>
    <t>probable serine/threonine-protein kinase At1g01540</t>
  </si>
  <si>
    <t>LOC108321599</t>
  </si>
  <si>
    <t>two-component sensor histidine kinase</t>
  </si>
  <si>
    <t>Calothrix sp. PCC 7103</t>
  </si>
  <si>
    <t>Erwinia tracheiphila</t>
  </si>
  <si>
    <t>transcription initiation factor IIF subunit beta</t>
  </si>
  <si>
    <t>LOC18424127</t>
  </si>
  <si>
    <t>Nafulsella turpanensis</t>
  </si>
  <si>
    <t>Erythrobacteraceae bacterium CCH12-C2</t>
  </si>
  <si>
    <t>argininosuccinate lyase</t>
  </si>
  <si>
    <t>uncharacterized protein LOC103720427</t>
  </si>
  <si>
    <t>LOC103720427</t>
  </si>
  <si>
    <t>putative DBH-like monooxygenase protein 2</t>
  </si>
  <si>
    <t>LOC106078772</t>
  </si>
  <si>
    <t>Alysiella crassa</t>
  </si>
  <si>
    <t>cation-transporting ATPase</t>
  </si>
  <si>
    <t>Candidatus Methanoperedens sp. BLZ1</t>
  </si>
  <si>
    <t>4-hydroxy-3-methylbut-2-enyl diphosphate reductase</t>
  </si>
  <si>
    <t>Leptolyngbya sp. O-77</t>
  </si>
  <si>
    <t>50S ribosomal protein L22</t>
  </si>
  <si>
    <t>m61R</t>
  </si>
  <si>
    <t>Myxoma virus</t>
  </si>
  <si>
    <t>m061R</t>
  </si>
  <si>
    <t>trans-sialidase</t>
  </si>
  <si>
    <t>Trypanosoma cruzi strain CL Brener</t>
  </si>
  <si>
    <t>sec1 family domain-containing protein 2</t>
  </si>
  <si>
    <t>LOC578232</t>
  </si>
  <si>
    <t>Calocera cornea HHB12733</t>
  </si>
  <si>
    <t>Agrobacterium sp. TS43</t>
  </si>
  <si>
    <t>pantoate--beta-alanine ligase</t>
  </si>
  <si>
    <t>bacterium JKG1</t>
  </si>
  <si>
    <t>GDP-mannose 3,5-epimerase 2</t>
  </si>
  <si>
    <t>LOC104890910</t>
  </si>
  <si>
    <t>phosphatidylinositol N-acetylglucosaminyltransferase subunit Q</t>
  </si>
  <si>
    <t>Canis lupus familiaris</t>
  </si>
  <si>
    <t>PIGQ</t>
  </si>
  <si>
    <t>uncharacterized protein LOC108123944 isoform X30</t>
  </si>
  <si>
    <t>Drosophila bipectinata</t>
  </si>
  <si>
    <t>LOC108123944</t>
  </si>
  <si>
    <t>protein-L-isoaspartate(D-aspartate) O-methyltransferase, putative</t>
  </si>
  <si>
    <t>Sphaerobacter thermophilus</t>
  </si>
  <si>
    <t>LOW QUALITY PROTEIN: PAB-dependent poly(A)-specific ribonuclease subunit PAN2</t>
  </si>
  <si>
    <t>PAN2</t>
  </si>
  <si>
    <t>E3 ubiquitin-protein ligase RNF213</t>
  </si>
  <si>
    <t>RNF213</t>
  </si>
  <si>
    <t>glycerophosphoryl diester phosphodiesterase</t>
  </si>
  <si>
    <t>Nocardiopsis valliformis</t>
  </si>
  <si>
    <t>nucleic acid-binding protein</t>
  </si>
  <si>
    <t>glycosyltransferase family 77 protein</t>
  </si>
  <si>
    <t>Rhodotorula toruloides NP11</t>
  </si>
  <si>
    <t>HELP domain containing protein</t>
  </si>
  <si>
    <t>diphthine--ammonia ligase-like isoform X2</t>
  </si>
  <si>
    <t>LOC106821578</t>
  </si>
  <si>
    <t>core linker Lc7.8</t>
  </si>
  <si>
    <t>apcC</t>
  </si>
  <si>
    <t>aminomethyltransferase</t>
  </si>
  <si>
    <t>NAD-dependent malic enzyme</t>
  </si>
  <si>
    <t>gamma proteobacterium IMCC2047</t>
  </si>
  <si>
    <t>YIPF4 protein</t>
  </si>
  <si>
    <t>brf1 subunit of RNA polymerase iii transcription initiation factor iiib</t>
  </si>
  <si>
    <t>uncharacterized protein LOC105111771</t>
  </si>
  <si>
    <t>LOC105111771</t>
  </si>
  <si>
    <t>uncharacterized protein LOC100487667 isoform X5</t>
  </si>
  <si>
    <t>LOC100487667</t>
  </si>
  <si>
    <t>Parasteatoda tepidariorum</t>
  </si>
  <si>
    <t>LOC107437498</t>
  </si>
  <si>
    <t>Contig8980.g9601</t>
  </si>
  <si>
    <t>fibrocystin-L-like</t>
  </si>
  <si>
    <t>LOC100486760</t>
  </si>
  <si>
    <t>CHD3-type chromatin-remodeling factor PICKLE isoform X3</t>
  </si>
  <si>
    <t>LOC103637982</t>
  </si>
  <si>
    <t>Desulfococcus multivorans</t>
  </si>
  <si>
    <t>dehydration-responsive protein RD22-like</t>
  </si>
  <si>
    <t>Vigna radiata var. radiata</t>
  </si>
  <si>
    <t>LOC106760384</t>
  </si>
  <si>
    <t>ABC transporter ATP-binding protein</t>
  </si>
  <si>
    <t>Cellulophaga sp. Hel_I_12</t>
  </si>
  <si>
    <t>bifunctional aspartate kinase/homoserine dehydrogenase I</t>
  </si>
  <si>
    <t>Steroidobacter denitrificans</t>
  </si>
  <si>
    <t>Signal transduction histidine-protein kinase BarA</t>
  </si>
  <si>
    <t>Candidatus Accumulibacter sp. SK-02</t>
  </si>
  <si>
    <t>barA_3</t>
  </si>
  <si>
    <t>Beta-1,4-galactosyltransferase 7</t>
  </si>
  <si>
    <t>protein of unknown function DUF81</t>
  </si>
  <si>
    <t>Marinithermus hydrothermalis DSM 14884</t>
  </si>
  <si>
    <t>IPT/TIG domain containing protein</t>
  </si>
  <si>
    <t>Methylobacter whittenburyi</t>
  </si>
  <si>
    <t>Pseudomonas japonica</t>
  </si>
  <si>
    <t>agmatine deiminase</t>
  </si>
  <si>
    <t>Leptolinea tardivitalis</t>
  </si>
  <si>
    <t>Enhydrobacter aerosaccus</t>
  </si>
  <si>
    <t>similar to high-affinity iron permease</t>
  </si>
  <si>
    <t>putative histone acetyltransferase gcn5 protein</t>
  </si>
  <si>
    <t>Phaeoacremonium minimum UCRPA7</t>
  </si>
  <si>
    <t>Rhodobacter sphaeroides</t>
  </si>
  <si>
    <t>LOC107669188</t>
  </si>
  <si>
    <t>E3 ubiquitin-protein ligase UPL3 isoform X2</t>
  </si>
  <si>
    <t>LOC100266125</t>
  </si>
  <si>
    <t>COG0642: Signal transduction histidine kinase</t>
  </si>
  <si>
    <t>Magnetospirillum magnetotacticum</t>
  </si>
  <si>
    <t>protease Do-like 1, chloroplastic</t>
  </si>
  <si>
    <t>LOC105641561</t>
  </si>
  <si>
    <t>pentatricopeptide repeat-containing protein At2g31400, chloroplastic isoform X1</t>
  </si>
  <si>
    <t>LOC107426139</t>
  </si>
  <si>
    <t>preprotein translocase subunit SecA</t>
  </si>
  <si>
    <t>Pleurocapsa minor</t>
  </si>
  <si>
    <t>fibrocystin-L</t>
  </si>
  <si>
    <t>pkhd1l1</t>
  </si>
  <si>
    <t>cathepsin B protein</t>
  </si>
  <si>
    <t>Naegleria fowleri</t>
  </si>
  <si>
    <t>Methanococcoides methylutens</t>
  </si>
  <si>
    <t>fibrillin</t>
  </si>
  <si>
    <t>Transcription factor MYB98</t>
  </si>
  <si>
    <t>UDP-sulfoquinovose synthase, chloroplastic</t>
  </si>
  <si>
    <t>LOC104721515</t>
  </si>
  <si>
    <t>intraflagellar transport protein 122</t>
  </si>
  <si>
    <t>probable prohibitin protein</t>
  </si>
  <si>
    <t>3',5'-cyclic-nucleotide phosphodiesterase</t>
  </si>
  <si>
    <t>PDE10</t>
  </si>
  <si>
    <t>Saccharibacillus kuerlensis</t>
  </si>
  <si>
    <t>transmembrane protein 165</t>
  </si>
  <si>
    <t>LOC594177</t>
  </si>
  <si>
    <t>dynein heavy chain 7, axonemal isoform X1</t>
  </si>
  <si>
    <t>LOC581061</t>
  </si>
  <si>
    <t>pleckstrin homology-like domain family A member 1</t>
  </si>
  <si>
    <t>LOC105844295</t>
  </si>
  <si>
    <t>Gymnopus luxurians FD-317 M1</t>
  </si>
  <si>
    <t>molybdenum cofactor biosynthesis protein 1-like</t>
  </si>
  <si>
    <t>LOC100370035</t>
  </si>
  <si>
    <t>putative deoxyribonuclease TATDN3-like</t>
  </si>
  <si>
    <t>LOC100370944</t>
  </si>
  <si>
    <t>phosphoribosyltransferase</t>
  </si>
  <si>
    <t>Microvirga vignae</t>
  </si>
  <si>
    <t>Pseudomonas syringae</t>
  </si>
  <si>
    <t>Transcription elongation factor, putative</t>
  </si>
  <si>
    <t>DNA damage-binding protein 2 isoform X2</t>
  </si>
  <si>
    <t>Notothenia coriiceps</t>
  </si>
  <si>
    <t>ddb2</t>
  </si>
  <si>
    <t>Corallococcus coralloides</t>
  </si>
  <si>
    <t>Leptolyngbya sp. Heron Island J</t>
  </si>
  <si>
    <t>DNA repair protein (mre11)</t>
  </si>
  <si>
    <t>small conductance calcium-activated potassium channel protein isoform X3</t>
  </si>
  <si>
    <t>LOC101741117</t>
  </si>
  <si>
    <t>Candida maltosa Xu316</t>
  </si>
  <si>
    <t>serine/threonine-protein phosphatase 4 regulatory subunit 4-like</t>
  </si>
  <si>
    <t>LOC106150698</t>
  </si>
  <si>
    <t>axonemal dynein light intermediate polypeptide 1</t>
  </si>
  <si>
    <t>Vacuolar protein sorting-associated protein</t>
  </si>
  <si>
    <t>uncharacterized protein LOC101885994</t>
  </si>
  <si>
    <t>LOC101885994</t>
  </si>
  <si>
    <t>Trichophyton verrucosum HKI 0517</t>
  </si>
  <si>
    <t>subtilisin inhibitor-like</t>
  </si>
  <si>
    <t>LOC101263036</t>
  </si>
  <si>
    <t>AGC protein kinase</t>
  </si>
  <si>
    <t>MiaB-like tRNA modifying enzyme</t>
  </si>
  <si>
    <t>seryl-tRNA synthetase</t>
  </si>
  <si>
    <t>Methionine-rich protein</t>
  </si>
  <si>
    <t>Corvus brachyrhynchos</t>
  </si>
  <si>
    <t>uncharacterized protein LOC107983909</t>
  </si>
  <si>
    <t>Anolis carolinensis</t>
  </si>
  <si>
    <t>LOC107983909</t>
  </si>
  <si>
    <t>Streptomyces sp. Mg1</t>
  </si>
  <si>
    <t>calmodulin-like protein</t>
  </si>
  <si>
    <t>Mycena chlorophos</t>
  </si>
  <si>
    <t>acetyl-CoA carboxylase 1 isoform X8</t>
  </si>
  <si>
    <t>acaca</t>
  </si>
  <si>
    <t>Catenovulum maritimum</t>
  </si>
  <si>
    <t>peptidyl-prolyl cis-trans isomerase CYP18-1</t>
  </si>
  <si>
    <t>LOC102715945</t>
  </si>
  <si>
    <t>coiled-coil domain-containing protein c16orf93-like protein</t>
  </si>
  <si>
    <t>transaltion initiation factor</t>
  </si>
  <si>
    <t>Serine/threonine-protein kinase, active site</t>
  </si>
  <si>
    <t>two-component hybrid sensor and regulator</t>
  </si>
  <si>
    <t>Thermosynechococcus elongatus</t>
  </si>
  <si>
    <t>Deinococcus frigens</t>
  </si>
  <si>
    <t>Halosimplex carlsbadense</t>
  </si>
  <si>
    <t>acetyl-CoA carboxylase</t>
  </si>
  <si>
    <t>actin-fragmin kinase-like</t>
  </si>
  <si>
    <t>Columba livia</t>
  </si>
  <si>
    <t>LOC102091461</t>
  </si>
  <si>
    <t>vacuolar protein sorting-associated protein 53</t>
  </si>
  <si>
    <t>Signal transduction histidine kinase</t>
  </si>
  <si>
    <t>Phormidium sp. OSCR</t>
  </si>
  <si>
    <t>Ankyrin repeat family protein with DHHC zinc finger domain-containing protein</t>
  </si>
  <si>
    <t>obtusifoliol 14alphademethylase, putative</t>
  </si>
  <si>
    <t>melanoma-associated antigen G1-like</t>
  </si>
  <si>
    <t>Gekko japonicus</t>
  </si>
  <si>
    <t>LOC107121342</t>
  </si>
  <si>
    <t>Nostoc sp. KVJ20</t>
  </si>
  <si>
    <t>putative LOV domain-containing protein</t>
  </si>
  <si>
    <t>Gloeochaete wittrockiana</t>
  </si>
  <si>
    <t>valine--tRNA ligase</t>
  </si>
  <si>
    <t>E3 ubiquitin-protein ligase TRAIP</t>
  </si>
  <si>
    <t>traip</t>
  </si>
  <si>
    <t>Alphaproteobacteria</t>
  </si>
  <si>
    <t>ion transporter</t>
  </si>
  <si>
    <t>Acetivibrio cellulolyticus</t>
  </si>
  <si>
    <t>sensor histidine kinase</t>
  </si>
  <si>
    <t>homeobox-leucine zipper protein HOX16-like isoform X2</t>
  </si>
  <si>
    <t>LOC105050334</t>
  </si>
  <si>
    <t>leucine-rich repeat-containing protein 40 isoform X3</t>
  </si>
  <si>
    <t>Poecilia latipinna</t>
  </si>
  <si>
    <t>lrrc40</t>
  </si>
  <si>
    <t>kinesin-14</t>
  </si>
  <si>
    <t>exocyst complex component 5</t>
  </si>
  <si>
    <t>LOC4351857</t>
  </si>
  <si>
    <t>magnesium and cobalt transport protein CorA</t>
  </si>
  <si>
    <t>mitochondrial ubiquitin ligase activator of nfkb 1</t>
  </si>
  <si>
    <t>LOC107190100</t>
  </si>
  <si>
    <t>RNA (C5-cytosine) methyltransferase</t>
  </si>
  <si>
    <t>phosphoribosyl-AMP cyclohydrolase</t>
  </si>
  <si>
    <t>alpha proteobacterium AAP38</t>
  </si>
  <si>
    <t>alpha amylase</t>
  </si>
  <si>
    <t>Pelomonas sp. Root1237</t>
  </si>
  <si>
    <t>PEK/GCN2 protein kinase Gcn2</t>
  </si>
  <si>
    <t>Schizosaccharomyces octosporus yFS286</t>
  </si>
  <si>
    <t>probable 28S rRNA (cytosine-C(5))-methyltransferase</t>
  </si>
  <si>
    <t>LOC106806876</t>
  </si>
  <si>
    <t>Copper transporter 6</t>
  </si>
  <si>
    <t>sox domain-containing protein dichaete-like protein</t>
  </si>
  <si>
    <t>Probable guanine nucleotide exchange factor FLJ41603 homolog</t>
  </si>
  <si>
    <t>Komagataella phaffii CBS 7435</t>
  </si>
  <si>
    <t>protein SGT1 homolog</t>
  </si>
  <si>
    <t>LOC106175606</t>
  </si>
  <si>
    <t>Ras family protein</t>
  </si>
  <si>
    <t>splicing factor 3B subunit 1 isoform X1</t>
  </si>
  <si>
    <t>LOC104799861</t>
  </si>
  <si>
    <t>Cytophaga aurantiaca</t>
  </si>
  <si>
    <t>tripartite motif-containing protein 59-like</t>
  </si>
  <si>
    <t>LOC100888905</t>
  </si>
  <si>
    <t>SWI/SNF-related matrix-associated actin-dependent regulator of chromatin subfamily B member 1</t>
  </si>
  <si>
    <t>Pantholops hodgsonii</t>
  </si>
  <si>
    <t>SMARCB1</t>
  </si>
  <si>
    <t>TBC domain-containing protein kinase-like protein</t>
  </si>
  <si>
    <t>Apaloderma vittatum</t>
  </si>
  <si>
    <t>TBCK</t>
  </si>
  <si>
    <t>phosphopantetheine-protein transferase domain</t>
  </si>
  <si>
    <t>mannosyltransferase</t>
  </si>
  <si>
    <t>NAD(P)-dependent oxidoreductase</t>
  </si>
  <si>
    <t>uncharacterized protein LOC100371400</t>
  </si>
  <si>
    <t>LOC100371400</t>
  </si>
  <si>
    <t>30S ribosomal protein S15</t>
  </si>
  <si>
    <t>Thioalkalivibrio</t>
  </si>
  <si>
    <t>protease Do-like 10, mitochondrial</t>
  </si>
  <si>
    <t>LOC18448610</t>
  </si>
  <si>
    <t>ubiquitin-like modifier-activating enzyme 5</t>
  </si>
  <si>
    <t>Cavia porcellus</t>
  </si>
  <si>
    <t>Uba5</t>
  </si>
  <si>
    <t>Microcoleus vaginatus</t>
  </si>
  <si>
    <t>tpr domain containing protein</t>
  </si>
  <si>
    <t>Contig10421.g11111</t>
  </si>
  <si>
    <t>paramyosin-like</t>
  </si>
  <si>
    <t>Ciona intestinalis</t>
  </si>
  <si>
    <t>LOC100185160</t>
  </si>
  <si>
    <t>ubiquitin-protein ligase Ufd4</t>
  </si>
  <si>
    <t>Purpureocillium lilacinum</t>
  </si>
  <si>
    <t>Candidatus Nitrospira nitrificans</t>
  </si>
  <si>
    <t>Methanosarcina vacuolata</t>
  </si>
  <si>
    <t>IgGFc-binding protein-like</t>
  </si>
  <si>
    <t>LOC101162078</t>
  </si>
  <si>
    <t>auxin efflux carrier</t>
  </si>
  <si>
    <t>Brachypodium sylvaticum</t>
  </si>
  <si>
    <t>uncharacterized protein LOC107338883</t>
  </si>
  <si>
    <t>LOC107338883</t>
  </si>
  <si>
    <t>E3 ubiquitin-protein ligase RING1-like isoform X1</t>
  </si>
  <si>
    <t>LOC103869384</t>
  </si>
  <si>
    <t>Fusobacterium necrophorum</t>
  </si>
  <si>
    <t>protein KIAA0556 homolog isoform X3</t>
  </si>
  <si>
    <t>kiaa0556</t>
  </si>
  <si>
    <t>rho GTPase-activating protein 17</t>
  </si>
  <si>
    <t>ARHGAP17</t>
  </si>
  <si>
    <t>DNA mismatch repair protein MLH3 isoform X4</t>
  </si>
  <si>
    <t>LOC100253902</t>
  </si>
  <si>
    <t>ATP-binding cassette sub-family B member 10</t>
  </si>
  <si>
    <t>ribosome biogenesis GTPase Der</t>
  </si>
  <si>
    <t>Candidatus Phaeomarinobacter ectocarpi</t>
  </si>
  <si>
    <t>Bestrophin-like protein</t>
  </si>
  <si>
    <t>psbB mRNA maturation factor Mbb1</t>
  </si>
  <si>
    <t>ruvB-like 2 isoform X1</t>
  </si>
  <si>
    <t>LOC105333220</t>
  </si>
  <si>
    <t>Major facilitator superfamily domain-containing protein</t>
  </si>
  <si>
    <t>RAB proteins geranylgeranyltransferase component</t>
  </si>
  <si>
    <t>Butyrivibrio sp. AE2005</t>
  </si>
  <si>
    <t>cytidine deaminase</t>
  </si>
  <si>
    <t>Condylura cristata</t>
  </si>
  <si>
    <t>CDA</t>
  </si>
  <si>
    <t>Myxococcus fulvus</t>
  </si>
  <si>
    <t>nuclear transport factor, putative</t>
  </si>
  <si>
    <t>N-alpha-acetyltransferase 20, NatB catalytic subunit</t>
  </si>
  <si>
    <t>dual specificity protein phosphatase 22</t>
  </si>
  <si>
    <t>Bison bison bison</t>
  </si>
  <si>
    <t>DUSP22</t>
  </si>
  <si>
    <t>Nostoc sp. MBR 210</t>
  </si>
  <si>
    <t>transglutaminase</t>
  </si>
  <si>
    <t>Ideonella sp. B508-1</t>
  </si>
  <si>
    <t>Leptolyngbya boryana</t>
  </si>
  <si>
    <t>Opisthorchis viverrini</t>
  </si>
  <si>
    <t>ribosome recycling factor</t>
  </si>
  <si>
    <t>Caulobacteraceae bacterium OTSz_A_272</t>
  </si>
  <si>
    <t>thyroid hormone receptor interactor 12, isoform CRA_f</t>
  </si>
  <si>
    <t>Trip12</t>
  </si>
  <si>
    <t>ATP-dependent RNA helicase eIF4A</t>
  </si>
  <si>
    <t>DSH-like protein</t>
  </si>
  <si>
    <t>long chain base biosynthesis protein 1</t>
  </si>
  <si>
    <t>LOC104721127</t>
  </si>
  <si>
    <t>Marichromatium purpuratum</t>
  </si>
  <si>
    <t>Pub1p</t>
  </si>
  <si>
    <t>NDH subunit PnsL5</t>
  </si>
  <si>
    <t>Marchantia polymorpha</t>
  </si>
  <si>
    <t>pnsl5</t>
  </si>
  <si>
    <t>coproporphyrinogen III oxidase</t>
  </si>
  <si>
    <t>CPX1</t>
  </si>
  <si>
    <t>ABC transporter G family</t>
  </si>
  <si>
    <t>Zinc-finger domain-containing protein</t>
  </si>
  <si>
    <t>IQ calmodulin-binding motif-containing protein 1 isoform X1</t>
  </si>
  <si>
    <t>Lepidothrix coronata</t>
  </si>
  <si>
    <t>IQCB1</t>
  </si>
  <si>
    <t>ATPase, P-type cation exchange, alpha subunit</t>
  </si>
  <si>
    <t>ionA</t>
  </si>
  <si>
    <t>chemotaxis protein CheY</t>
  </si>
  <si>
    <t>Dehalobacter sp. E1</t>
  </si>
  <si>
    <t>LOW QUALITY PROTEIN: sterile alpha and TIR motif-containing protein 1</t>
  </si>
  <si>
    <t>sarm1</t>
  </si>
  <si>
    <t>fimbrin-5</t>
  </si>
  <si>
    <t>Sesamum indicum</t>
  </si>
  <si>
    <t>LOC105179358</t>
  </si>
  <si>
    <t>HAD ATPase, P-type, family IC</t>
  </si>
  <si>
    <t>adhesin-like protein</t>
  </si>
  <si>
    <t>Methanobrevibacter ruminantium</t>
  </si>
  <si>
    <t>protein tyrosine phosphatase</t>
  </si>
  <si>
    <t>protein 72</t>
  </si>
  <si>
    <t>uncharacterized protein C24B11.05</t>
  </si>
  <si>
    <t>LOC104817419</t>
  </si>
  <si>
    <t>Sodium/potassium-transporting ATPase alpha-3 chain protein</t>
  </si>
  <si>
    <t>histone soH3-2</t>
  </si>
  <si>
    <t>Lilium longiflorum</t>
  </si>
  <si>
    <t>soH3-2</t>
  </si>
  <si>
    <t>Enterobacter sp. MGH 9</t>
  </si>
  <si>
    <t>death-inducer obliterator 1 isoform X3</t>
  </si>
  <si>
    <t>dido1</t>
  </si>
  <si>
    <t>selenoprotein O</t>
  </si>
  <si>
    <t>LOC104923727</t>
  </si>
  <si>
    <t>protoporphyrinogen oxidase</t>
  </si>
  <si>
    <t>Candidatus Protochlamydia amoebophila</t>
  </si>
  <si>
    <t>Cuerna arida</t>
  </si>
  <si>
    <t>Phormidesmis priestleyi</t>
  </si>
  <si>
    <t>Paenibacillus pasadenensis</t>
  </si>
  <si>
    <t>DNA-directed primase/polymerase protein</t>
  </si>
  <si>
    <t>primpol</t>
  </si>
  <si>
    <t>Exophiala aquamarina CBS 119918</t>
  </si>
  <si>
    <t>Selenoprotein O</t>
  </si>
  <si>
    <t>uncharacterized protein LOC103996459 isoform X1</t>
  </si>
  <si>
    <t>LOC103996459</t>
  </si>
  <si>
    <t>1,4-alpha-glucan branching enzyme, putative</t>
  </si>
  <si>
    <t>Neospora caninum Liverpool</t>
  </si>
  <si>
    <t>membrane bound O-acyl transferase family protein</t>
  </si>
  <si>
    <t>major capsid protein</t>
  </si>
  <si>
    <t>Cafeteria roenbergensis virus BV-PW1</t>
  </si>
  <si>
    <t>peptidase</t>
  </si>
  <si>
    <t>Cylindrospermum stagnale</t>
  </si>
  <si>
    <t>Synechocystis sp. PCC 7509</t>
  </si>
  <si>
    <t>peptide chain release factor 2</t>
  </si>
  <si>
    <t>Tom70</t>
  </si>
  <si>
    <t>Methanobrevibacter arboriphilus</t>
  </si>
  <si>
    <t>kinesin-related protein, C-terminal motor subfamily</t>
  </si>
  <si>
    <t>Malto-oligosyl trehalose hydrolase</t>
  </si>
  <si>
    <t>SART-1 family protein DOT2</t>
  </si>
  <si>
    <t>Gossypium arboreum</t>
  </si>
  <si>
    <t>LOC108453334</t>
  </si>
  <si>
    <t>DnaJ domain containing protein</t>
  </si>
  <si>
    <t>peptidase C26 family protein</t>
  </si>
  <si>
    <t>gghA</t>
  </si>
  <si>
    <t>NAD-dependent deacylase</t>
  </si>
  <si>
    <t>Anaerosporomusa subterranea</t>
  </si>
  <si>
    <t>DEAD-box ATP-dependent RNA helicase 39-like</t>
  </si>
  <si>
    <t>LOC107850434</t>
  </si>
  <si>
    <t>N6-adenosine-methyltransferase 70 kDa subunit</t>
  </si>
  <si>
    <t>mettl3</t>
  </si>
  <si>
    <t>diacyl-glycerol acyltransferase</t>
  </si>
  <si>
    <t>phosphoacetylglucosamine mutase</t>
  </si>
  <si>
    <t>Caloranaerobacter azorensis</t>
  </si>
  <si>
    <t>Caldimicrobium thiodismutans</t>
  </si>
  <si>
    <t>putative protein TPRXL</t>
  </si>
  <si>
    <t>Drosophila suzukii</t>
  </si>
  <si>
    <t>LOC108013782</t>
  </si>
  <si>
    <t>DNA polymerase epsilon subunit 2-like</t>
  </si>
  <si>
    <t>LOC101845157</t>
  </si>
  <si>
    <t>phycocyanin alpha phycocyanobilin lyase</t>
  </si>
  <si>
    <t>Cylindrospermopsis sp. CR12</t>
  </si>
  <si>
    <t>xenotropic and polytropic retrovirus receptor 1 homolog</t>
  </si>
  <si>
    <t>Kryptolebias marmoratus</t>
  </si>
  <si>
    <t>LOC108248237</t>
  </si>
  <si>
    <t>molecular chaperone DnaJ</t>
  </si>
  <si>
    <t>Mycoplasma suis</t>
  </si>
  <si>
    <t>fibroin heavy chain isoform X3</t>
  </si>
  <si>
    <t>Ceratitis capitata</t>
  </si>
  <si>
    <t>LOC101456392</t>
  </si>
  <si>
    <t>TRP protein for flagellar function</t>
  </si>
  <si>
    <t>bbs8</t>
  </si>
  <si>
    <t>Mycobacterium sp. GA-2829</t>
  </si>
  <si>
    <t>GPS2</t>
  </si>
  <si>
    <t>piwi</t>
  </si>
  <si>
    <t>Ephydatia fluviatilis</t>
  </si>
  <si>
    <t>EfPiwiB</t>
  </si>
  <si>
    <t>cathepsin C precursor</t>
  </si>
  <si>
    <t>Ixodes ricinus</t>
  </si>
  <si>
    <t>LOW QUALITY PROTEIN: HEAT repeat-containing protein 1-like</t>
  </si>
  <si>
    <t>LOC107332418</t>
  </si>
  <si>
    <t>LOC105336258</t>
  </si>
  <si>
    <t>Cdc20</t>
  </si>
  <si>
    <t>dipeptidyl peptidase 1</t>
  </si>
  <si>
    <t>ctsc</t>
  </si>
  <si>
    <t>uncharacterized protein LOC106724530 isoform X2</t>
  </si>
  <si>
    <t>Myotis brandtii</t>
  </si>
  <si>
    <t>LOC106724530</t>
  </si>
  <si>
    <t>Thermoactinomyces daqus</t>
  </si>
  <si>
    <t>mannosyl phosphorylinositol ceramide synthase</t>
  </si>
  <si>
    <t>Pithovirus sibericum</t>
  </si>
  <si>
    <t>retrovirus polyprotein, putative</t>
  </si>
  <si>
    <t>Psychroserpens jangbogonensis</t>
  </si>
  <si>
    <t>prostatic acid phosphatase-like</t>
  </si>
  <si>
    <t>Alligator sinensis</t>
  </si>
  <si>
    <t>LOC102369548</t>
  </si>
  <si>
    <t>protein kinase A regulatory subunit</t>
  </si>
  <si>
    <t>pkaR</t>
  </si>
  <si>
    <t>putative protease</t>
  </si>
  <si>
    <t>D-2-hydroxyacid dehydrogenase</t>
  </si>
  <si>
    <t>Desulfitibacter alkalitolerans</t>
  </si>
  <si>
    <t>Laccaria amethystina LaAM-08-1</t>
  </si>
  <si>
    <t>Phytomonas sp. isolate Hart1</t>
  </si>
  <si>
    <t>DNA ligase 3</t>
  </si>
  <si>
    <t>Halyomorpha halys</t>
  </si>
  <si>
    <t>LOC106688132</t>
  </si>
  <si>
    <t>Actinoplanes globisporus</t>
  </si>
  <si>
    <t>Oryctes borbonicus</t>
  </si>
  <si>
    <t>MYB-related protein</t>
  </si>
  <si>
    <t>protein PIH1D3 isoform X1</t>
  </si>
  <si>
    <t>Pelodiscus sinensis</t>
  </si>
  <si>
    <t>PIH1D3</t>
  </si>
  <si>
    <t>TBCC domain-containing protein 1-like</t>
  </si>
  <si>
    <t>LOC104603486</t>
  </si>
  <si>
    <t>GNAT family N-acetyltransferase</t>
  </si>
  <si>
    <t>Uliginosibacterium gangwonense</t>
  </si>
  <si>
    <t>Paenibacillus beijingensis</t>
  </si>
  <si>
    <t>protein fam184a isoform 1</t>
  </si>
  <si>
    <t>Contig1503.g1644</t>
  </si>
  <si>
    <t>SgcA</t>
  </si>
  <si>
    <t>DNA photolyase</t>
  </si>
  <si>
    <t>DNA cross-link repair protein, putative</t>
  </si>
  <si>
    <t>leukotriene A4 hydrolase</t>
  </si>
  <si>
    <t>Lyngbya aestuarii BL J</t>
  </si>
  <si>
    <t>guanylate cyclase</t>
  </si>
  <si>
    <t>tubulin beta-8 chain isoform B</t>
  </si>
  <si>
    <t>Alligator mississippiensis</t>
  </si>
  <si>
    <t>TUBB8</t>
  </si>
  <si>
    <t>LOC100641148</t>
  </si>
  <si>
    <t>Pseudanabaena sp. PCC 7367</t>
  </si>
  <si>
    <t>protease</t>
  </si>
  <si>
    <t>Peptostreptococcus sp. MV1</t>
  </si>
  <si>
    <t>uncharacterized protein LOC100639641</t>
  </si>
  <si>
    <t>LOC100639641</t>
  </si>
  <si>
    <t>TPR repeat-containing protein</t>
  </si>
  <si>
    <t>Chlorobaculum parvum</t>
  </si>
  <si>
    <t>E3 ubiquitin-protein ligase HACE1-like</t>
  </si>
  <si>
    <t>Chaetura pelagica</t>
  </si>
  <si>
    <t>LOC104394577</t>
  </si>
  <si>
    <t>acylphosphatase-2 isoform X1</t>
  </si>
  <si>
    <t>Anser cygnoides domesticus</t>
  </si>
  <si>
    <t>ACYP2</t>
  </si>
  <si>
    <t>Pseudoalteromonas</t>
  </si>
  <si>
    <t>Dichloromethane dehalogenase</t>
  </si>
  <si>
    <t>dcmA</t>
  </si>
  <si>
    <t>leucine rich repeat family protein</t>
  </si>
  <si>
    <t>chromatin modification-related protein eaf6</t>
  </si>
  <si>
    <t>LOC105949766</t>
  </si>
  <si>
    <t>thioredoxin domain-containing protein 6 isoform X3</t>
  </si>
  <si>
    <t>NME9</t>
  </si>
  <si>
    <t>NEDD4 E3 ubiquitin protein ligase WWP1</t>
  </si>
  <si>
    <t>Taenia saginata</t>
  </si>
  <si>
    <t>Tubulin alpha chain</t>
  </si>
  <si>
    <t>1-acylglycerol-3-phosphate acyltransferase</t>
  </si>
  <si>
    <t>phosphoenolpyruvate carboxykinase</t>
  </si>
  <si>
    <t>uncharacterized protein LOC106352164</t>
  </si>
  <si>
    <t>LOC106352164</t>
  </si>
  <si>
    <t>uncharacterized protein LOC104596025 isoform X2</t>
  </si>
  <si>
    <t>LOC104596025</t>
  </si>
  <si>
    <t>MFS transporter</t>
  </si>
  <si>
    <t>Geobacter bemidjiensis</t>
  </si>
  <si>
    <t>Candidatus Rhodobacter lobularis</t>
  </si>
  <si>
    <t>Sec1-like family protein</t>
  </si>
  <si>
    <t>sec1</t>
  </si>
  <si>
    <t>Aspartate/tyrosine/aromatic aminotransferase</t>
  </si>
  <si>
    <t>PHD and RING finger domain-containing protein 1</t>
  </si>
  <si>
    <t>Schistosoma haematobium</t>
  </si>
  <si>
    <t>protein lifeguard 4-like isoform X1</t>
  </si>
  <si>
    <t>LOC106179291</t>
  </si>
  <si>
    <t>Alpha/beta hydrolase fold protein</t>
  </si>
  <si>
    <t>Perkinsela sp. CCAP 1560/4</t>
  </si>
  <si>
    <t>elongation factor 1, putative</t>
  </si>
  <si>
    <t>f-box only protein 11 isoform 1</t>
  </si>
  <si>
    <t>baculoviral IAP repeat-containing protein 2 isoform X1</t>
  </si>
  <si>
    <t>BIRC2</t>
  </si>
  <si>
    <t>egl nine homolog 1-like</t>
  </si>
  <si>
    <t>LOC107564238</t>
  </si>
  <si>
    <t>leucine rich repeat protein</t>
  </si>
  <si>
    <t>3-methyl-2-oxobutanoate hydroxymethyltransferase</t>
  </si>
  <si>
    <t>6-pyruvoyltetrahydropterin synthase family protein, putative</t>
  </si>
  <si>
    <t>tRNA guanosine(34) transglycosylase Tgt</t>
  </si>
  <si>
    <t>Colwellia sp. Phe_37</t>
  </si>
  <si>
    <t>tgt</t>
  </si>
  <si>
    <t>uncharacterized protein LOC105179451</t>
  </si>
  <si>
    <t>LOC105179451</t>
  </si>
  <si>
    <t>aspartyl-tRNA synthetase</t>
  </si>
  <si>
    <t>Putative Glycerol-3-phosphate dehydrogenase [NAD ]</t>
  </si>
  <si>
    <t>polyribonucleotide nucleotidyltransferase</t>
  </si>
  <si>
    <t>Terrimicrobium sacchariphilum</t>
  </si>
  <si>
    <t>heterogeneous nuclear ribonucleoprotein Q</t>
  </si>
  <si>
    <t>LOC104801355</t>
  </si>
  <si>
    <t>Nitrospira bacterium SG8_35_4</t>
  </si>
  <si>
    <t>CYP509 protein</t>
  </si>
  <si>
    <t>DNA helicase, phage associated protein</t>
  </si>
  <si>
    <t>Labilithrix luteola</t>
  </si>
  <si>
    <t>putative WD-40 repeat family protein</t>
  </si>
  <si>
    <t>Dper\GL11511-PA</t>
  </si>
  <si>
    <t>Drosophila persimilis</t>
  </si>
  <si>
    <t>Dper\GL11511</t>
  </si>
  <si>
    <t>Polyribonucleotide nucleotidyltransferase 1, mitochondrial</t>
  </si>
  <si>
    <t>Tupaia chinensis</t>
  </si>
  <si>
    <t>Skt5p</t>
  </si>
  <si>
    <t>FAD synthase</t>
  </si>
  <si>
    <t>class I glutamine amidotransferase domain containing protein</t>
  </si>
  <si>
    <t>E3 ubiquitin-protein ligase MARCH3</t>
  </si>
  <si>
    <t>Ancylostoma ceylanicum</t>
  </si>
  <si>
    <t>Acey_s0115.g517</t>
  </si>
  <si>
    <t>dihydrolipoyl dehydrogenase</t>
  </si>
  <si>
    <t>Leptospira kmetyi</t>
  </si>
  <si>
    <t>DNA replication licensing factor MCM2</t>
  </si>
  <si>
    <t>Solanum tuberosum</t>
  </si>
  <si>
    <t>LOC102589508</t>
  </si>
  <si>
    <t>Pseudovibrio sp. POLY-S9</t>
  </si>
  <si>
    <t>Herpetosiphon geysericola</t>
  </si>
  <si>
    <t>peptidylprolyl isomerase</t>
  </si>
  <si>
    <t>Thiomicrospira chilensis</t>
  </si>
  <si>
    <t>Methanobrevibacter sp. YE315</t>
  </si>
  <si>
    <t>ATP-dependent chaperone ClpB</t>
  </si>
  <si>
    <t>ATPase putative</t>
  </si>
  <si>
    <t>AlNc14C2G263</t>
  </si>
  <si>
    <t>uncharacterized protein LOC107411158 isoform X2</t>
  </si>
  <si>
    <t>LOC107411158</t>
  </si>
  <si>
    <t>fam194a protein</t>
  </si>
  <si>
    <t>minus dominant protein</t>
  </si>
  <si>
    <t>Pleodorina starrii</t>
  </si>
  <si>
    <t>MID</t>
  </si>
  <si>
    <t>mitochondrial ribosome-associated GTPase 1</t>
  </si>
  <si>
    <t>Aquila chrysaetos canadensis</t>
  </si>
  <si>
    <t>MTG1</t>
  </si>
  <si>
    <t>F-box protein SKIP31-like</t>
  </si>
  <si>
    <t>LOC104593407</t>
  </si>
  <si>
    <t>EF-hand calcium-binding domain-containing protein 10-like</t>
  </si>
  <si>
    <t>LOC100180408</t>
  </si>
  <si>
    <t>acetate kinase</t>
  </si>
  <si>
    <t>Candidatus Tenderia electrophaga</t>
  </si>
  <si>
    <t>Proteasome subunit beta type 2-2 family protein</t>
  </si>
  <si>
    <t>Populus trichocarpa</t>
  </si>
  <si>
    <t>calcyclin-binding protein</t>
  </si>
  <si>
    <t>LOC100248135</t>
  </si>
  <si>
    <t>ABSGL_12618.1 scaffold 13066</t>
  </si>
  <si>
    <t>proteasomal ATPase-associated factor 1-like</t>
  </si>
  <si>
    <t>LOC101848965</t>
  </si>
  <si>
    <t>mediator of RNA polymerase II transcription subunit 31</t>
  </si>
  <si>
    <t>LOC106771045</t>
  </si>
  <si>
    <t>Ascosphaera apis ARSEF 7405</t>
  </si>
  <si>
    <t>NF-X1-type zinc finger protein NFXL1</t>
  </si>
  <si>
    <t>LOC105320930</t>
  </si>
  <si>
    <t>putative cleavage and polyadenylation specificity factor, putative</t>
  </si>
  <si>
    <t>serine/threonine-protein kinase STY17-like</t>
  </si>
  <si>
    <t>LOC104716547</t>
  </si>
  <si>
    <t>TNF receptor-associated factor 4-like</t>
  </si>
  <si>
    <t>LOC100212853</t>
  </si>
  <si>
    <t>[protein-PII] uridylyltransferase</t>
  </si>
  <si>
    <t>Sporichthya polymorpha</t>
  </si>
  <si>
    <t>Pedobacter sp. Hv1</t>
  </si>
  <si>
    <t>dynamin-like protein 2</t>
  </si>
  <si>
    <t>Bigelowiella natans</t>
  </si>
  <si>
    <t>PUL domain containing protein</t>
  </si>
  <si>
    <t>formate-dihydrofolate ligase</t>
  </si>
  <si>
    <t>Dendroctonus ponderosae</t>
  </si>
  <si>
    <t>FABP family protein</t>
  </si>
  <si>
    <t>Mycobacterium sp. EPa45</t>
  </si>
  <si>
    <t>translocon-associated protein subunit beta</t>
  </si>
  <si>
    <t>SSR2</t>
  </si>
  <si>
    <t>Clp protease ClpX</t>
  </si>
  <si>
    <t>Prochlorococcus</t>
  </si>
  <si>
    <t>Myxosarcina sp. GI1</t>
  </si>
  <si>
    <t>BnaC08g18310D</t>
  </si>
  <si>
    <t>uncharacterized protein C5orf42 homolog isoform X2</t>
  </si>
  <si>
    <t>LOC106163225</t>
  </si>
  <si>
    <t>excinuclease ABC subunit C</t>
  </si>
  <si>
    <t>Candidatus Moranbacteria bacterium GW2011_GWF2_35_39</t>
  </si>
  <si>
    <t>Putative ATP-dependent RNA helicase DHX34</t>
  </si>
  <si>
    <t>dynactin</t>
  </si>
  <si>
    <t>putative Y-family DNA polymerase</t>
  </si>
  <si>
    <t>Methanobacterium sp. SMA-27</t>
  </si>
  <si>
    <t>kelch domain-containing protein</t>
  </si>
  <si>
    <t>fibronectin type III domain-containing protein</t>
  </si>
  <si>
    <t>Flavobacterium sp. CF136</t>
  </si>
  <si>
    <t>uncharacterized protein LOC106095490</t>
  </si>
  <si>
    <t>LOC106095490</t>
  </si>
  <si>
    <t>Ham1 family</t>
  </si>
  <si>
    <t>oligopeptidase B</t>
  </si>
  <si>
    <t>Caldithrix abyssi</t>
  </si>
  <si>
    <t>probable ATP-dependent RNA helicase DHX34</t>
  </si>
  <si>
    <t>LOC586878</t>
  </si>
  <si>
    <t>thermosome, archaeal</t>
  </si>
  <si>
    <t>uncultured Acidilobus sp. CIS</t>
  </si>
  <si>
    <t>Coccidioides posadasii RMSCC 3488</t>
  </si>
  <si>
    <t>katanin p80 WD40 repeat-containing subunit B1 homolog isoform X2</t>
  </si>
  <si>
    <t>LOC105156145</t>
  </si>
  <si>
    <t>LOW QUALITY PROTEIN: abnormal spindle-like microcephaly-associated protein homolog</t>
  </si>
  <si>
    <t>Pogonomyrmex barbatus</t>
  </si>
  <si>
    <t>LOC105434077</t>
  </si>
  <si>
    <t>Methylosarcina fibrata</t>
  </si>
  <si>
    <t>CGL50</t>
  </si>
  <si>
    <t>small ubiquitin protein</t>
  </si>
  <si>
    <t>Trypanosoma grayi</t>
  </si>
  <si>
    <t>protease 2</t>
  </si>
  <si>
    <t>candidate division Zixibacteria bacterium SM23_73</t>
  </si>
  <si>
    <t>helicase conserved Cterminal domain containing protein</t>
  </si>
  <si>
    <t>kinesin motor domain containing protein</t>
  </si>
  <si>
    <t>Contig13489.g14393</t>
  </si>
  <si>
    <t>BnaA05g29860D</t>
  </si>
  <si>
    <t>glutamic acid-rich protein precursor, putative</t>
  </si>
  <si>
    <t>phytochrome sensor 2</t>
  </si>
  <si>
    <t>Nocardiopsis halophila</t>
  </si>
  <si>
    <t>Halomonas huangheensis</t>
  </si>
  <si>
    <t>ef-hand calcium-binding domain-containing protein 2-like protein</t>
  </si>
  <si>
    <t>Desulfatibacillum aliphaticivorans</t>
  </si>
  <si>
    <t>PAP-associated domain-containing protein, putative</t>
  </si>
  <si>
    <t>Fusarium oxysporum f. sp. vasinfectum 25433</t>
  </si>
  <si>
    <t>putative SNF4 kinase-activating protein</t>
  </si>
  <si>
    <t>Gymnochlora stellata</t>
  </si>
  <si>
    <t>F5/8 type C domain protein</t>
  </si>
  <si>
    <t>Microbacterium sp. SA39</t>
  </si>
  <si>
    <t>exonuclease 3'-5' domain-containing protein 1-like</t>
  </si>
  <si>
    <t>LOC107327046</t>
  </si>
  <si>
    <t>ran GTPase binding protein Sbp1</t>
  </si>
  <si>
    <t>Schizosaccharomyces japonicus yFS275</t>
  </si>
  <si>
    <t>Translation initiation factor 3</t>
  </si>
  <si>
    <t>Hyphomicrobium sulfonivorans</t>
  </si>
  <si>
    <t>Arabis alpina</t>
  </si>
  <si>
    <t>ferric-chelate reductase</t>
  </si>
  <si>
    <t>Legionella fallonii</t>
  </si>
  <si>
    <t>serine/threonine-protein kinase Nek5-like</t>
  </si>
  <si>
    <t>LOC103369456</t>
  </si>
  <si>
    <t>chaperonin containing TCP1 zeta subunit</t>
  </si>
  <si>
    <t>cct6</t>
  </si>
  <si>
    <t>ankyrin :unc</t>
  </si>
  <si>
    <t>Hymenolepis microstoma</t>
  </si>
  <si>
    <t>prolactin regulatory element-binding protein</t>
  </si>
  <si>
    <t>DIS3-like exonuclease 1</t>
  </si>
  <si>
    <t>DIS3L</t>
  </si>
  <si>
    <t>Trichinella pseudospiralis</t>
  </si>
  <si>
    <t>B4galt7</t>
  </si>
  <si>
    <t>probable serine/threonine protein kinase IRE4 isoform X4</t>
  </si>
  <si>
    <t>Gossypium raimondii</t>
  </si>
  <si>
    <t>LOC105769686</t>
  </si>
  <si>
    <t>ATPase</t>
  </si>
  <si>
    <t>putative aminoacyl-tRNA synthetase, class 1a, anticodon-binding protein</t>
  </si>
  <si>
    <t>Haemophilus haemolyticus M19107</t>
  </si>
  <si>
    <t>fructose-bisphosphate aldolase, class I</t>
  </si>
  <si>
    <t>UDP-L-Rhamnose synthase</t>
  </si>
  <si>
    <t>Aspergillus oryzae RIB40</t>
  </si>
  <si>
    <t>similar to dolichyl-phosphate-mannose--protein mannosyltransferase</t>
  </si>
  <si>
    <t>Azospirillum sp. B4</t>
  </si>
  <si>
    <t>glucose-6-phosphate 1-dehydrogenase, chloroplastic</t>
  </si>
  <si>
    <t>LOC104897526</t>
  </si>
  <si>
    <t>hypothetical protein, variant 1</t>
  </si>
  <si>
    <t>voltage-gated chloride channel protein</t>
  </si>
  <si>
    <t>Cytochrome b6-f complex iron-sulfur subunit 1, cyanelle</t>
  </si>
  <si>
    <t>transmembrane protein 17B-like</t>
  </si>
  <si>
    <t>LOC101237531</t>
  </si>
  <si>
    <t>Apm1, medium subunit of the adaptin 1 complex</t>
  </si>
  <si>
    <t>clusterin-associated protein 1 isoform X1</t>
  </si>
  <si>
    <t>cluap1</t>
  </si>
  <si>
    <t>P-type ATPase</t>
  </si>
  <si>
    <t>Plus3 domain containing protein</t>
  </si>
  <si>
    <t>glycogenin-1 isoform X3</t>
  </si>
  <si>
    <t>LOC105684117</t>
  </si>
  <si>
    <t>phosphoribosylformylglycinamidine cyclo-ligase (purM)</t>
  </si>
  <si>
    <t>uncultured Candidatus Thalassoarchaea euryarchaeote</t>
  </si>
  <si>
    <t>Herbaspirillum sp. TSA66</t>
  </si>
  <si>
    <t>Pseudomonas oryzihabitans</t>
  </si>
  <si>
    <t>ATP-dependent DNA helicase Q-like 5</t>
  </si>
  <si>
    <t>LOC104897626</t>
  </si>
  <si>
    <t>octapeptide-repeat protein T2-like</t>
  </si>
  <si>
    <t>LOC106049153</t>
  </si>
  <si>
    <t>3-deoxy-D-manno-octulosonic acid transferase</t>
  </si>
  <si>
    <t>Rhizobiales bacterium YIM 77505</t>
  </si>
  <si>
    <t>tocopherol cyclase</t>
  </si>
  <si>
    <t>Scytonema tolypothrichoides</t>
  </si>
  <si>
    <t>integrase family protein</t>
  </si>
  <si>
    <t>Frankia sp. Dg2</t>
  </si>
  <si>
    <t>zonadhesin-like isoform X2</t>
  </si>
  <si>
    <t>LOC108245533</t>
  </si>
  <si>
    <t>PAS sensor protein</t>
  </si>
  <si>
    <t>transforming growth factor beta-1-induced transcript 1 protein</t>
  </si>
  <si>
    <t>LOC105389361</t>
  </si>
  <si>
    <t>suc1-sucrose proton symporter</t>
  </si>
  <si>
    <t>ubiquitin</t>
  </si>
  <si>
    <t>LRAMOSA04567</t>
  </si>
  <si>
    <t>Hypothetical protein, putative</t>
  </si>
  <si>
    <t>Bodo saltans</t>
  </si>
  <si>
    <t>ATP synthase subunit O, mitochondrial</t>
  </si>
  <si>
    <t>Copidosoma floridanum</t>
  </si>
  <si>
    <t>LOC106639560</t>
  </si>
  <si>
    <t>protein KTI12 homolog</t>
  </si>
  <si>
    <t>kti12</t>
  </si>
  <si>
    <t>Grimontia marina</t>
  </si>
  <si>
    <t>protein arginine N-methyltransferase 7-like isoform X2</t>
  </si>
  <si>
    <t>LOC106869174</t>
  </si>
  <si>
    <t>Parcubacteria bacterium DG_72</t>
  </si>
  <si>
    <t>O-methyltransferase</t>
  </si>
  <si>
    <t>Aladin</t>
  </si>
  <si>
    <t>aaas.L</t>
  </si>
  <si>
    <t>prenylcysteine lyase, putative</t>
  </si>
  <si>
    <t>ABSGL_13432.1 scaffold 14165</t>
  </si>
  <si>
    <t>tat pathway signal sequence</t>
  </si>
  <si>
    <t>Colletotrichum orbiculare MAFF 240422</t>
  </si>
  <si>
    <t>Ichthyophthirius multifiliis</t>
  </si>
  <si>
    <t>Streptomyces yokosukanensis</t>
  </si>
  <si>
    <t>Patulibacter medicamentivorans</t>
  </si>
  <si>
    <t>nucleoporin 155</t>
  </si>
  <si>
    <t>LOW QUALITY PROTEIN: SNF-related serine/threonine-protein kinase-like</t>
  </si>
  <si>
    <t>Taeniopygia guttata</t>
  </si>
  <si>
    <t>LOC100232364</t>
  </si>
  <si>
    <t>probable N-acetyltransferase CML1</t>
  </si>
  <si>
    <t>LOC101159785</t>
  </si>
  <si>
    <t>Sacsin</t>
  </si>
  <si>
    <t>SACS</t>
  </si>
  <si>
    <t>uncharacterized protein LOC104592948</t>
  </si>
  <si>
    <t>LOC104592948</t>
  </si>
  <si>
    <t>pre-mRNA-splicing regulator WTAP</t>
  </si>
  <si>
    <t>wtap</t>
  </si>
  <si>
    <t>histone deacetylase 8</t>
  </si>
  <si>
    <t>hdac8</t>
  </si>
  <si>
    <t>ATPase AAA</t>
  </si>
  <si>
    <t>Chloroflexi bacterium OLB14</t>
  </si>
  <si>
    <t>LOW QUALITY PROTEIN: voltage-dependent L-type calcium channel subunit alpha-1D-like</t>
  </si>
  <si>
    <t>LOC107356574</t>
  </si>
  <si>
    <t>Treponema primitia</t>
  </si>
  <si>
    <t>nucleotide-sensitive chloride conductance regulator family protein</t>
  </si>
  <si>
    <t>RAB6A-GEF complex partner protein 2-like isoform X1</t>
  </si>
  <si>
    <t>LOC106805242</t>
  </si>
  <si>
    <t>cancer-related nucleoside-triphosphatase homolog</t>
  </si>
  <si>
    <t>LOC103975805</t>
  </si>
  <si>
    <t>tRNA pseudouridine(55) synthase TruB</t>
  </si>
  <si>
    <t>cyanobacterium PCC 7702</t>
  </si>
  <si>
    <t>TlyA family rRNA (cytidine-2'-O)-methyltransferase</t>
  </si>
  <si>
    <t>Caenispirillum salinarum</t>
  </si>
  <si>
    <t>Alg9 family mannosyltransferase family protein</t>
  </si>
  <si>
    <t>DNA-binding protein</t>
  </si>
  <si>
    <t>Streptomyces sp. NRRL S-244</t>
  </si>
  <si>
    <t>Shewanella sp. Alg231_23</t>
  </si>
  <si>
    <t>voltage-gated ion channel superfamily</t>
  </si>
  <si>
    <t>glycogenin</t>
  </si>
  <si>
    <t>Magnaporthiopsis poae ATCC 64411</t>
  </si>
  <si>
    <t>Cellulose synthase</t>
  </si>
  <si>
    <t>Multicopper oxidase</t>
  </si>
  <si>
    <t>Cystobacter fuscus DSM 2262</t>
  </si>
  <si>
    <t>Pseudanabaena sp. PCC 6802</t>
  </si>
  <si>
    <t>serine/threonine-protein kinase STY46 isoform X2</t>
  </si>
  <si>
    <t>LOC108226422</t>
  </si>
  <si>
    <t>expressed unknown protein</t>
  </si>
  <si>
    <t>Caenorhabditis brenneri</t>
  </si>
  <si>
    <t>Leucyl-tRNA synthetase class Ia</t>
  </si>
  <si>
    <t>WD repeat protein WDR4, putative</t>
  </si>
  <si>
    <t>Raphidiopsis brookii</t>
  </si>
  <si>
    <t>methionine aminopeptidase 1D, chloroplastic/mitochondrial</t>
  </si>
  <si>
    <t>LOC103497418</t>
  </si>
  <si>
    <t>ABSGL_04607.1 scaffold 5475</t>
  </si>
  <si>
    <t>allantoinase</t>
  </si>
  <si>
    <t>Adenylate cyclase</t>
  </si>
  <si>
    <t>carotene isomerase</t>
  </si>
  <si>
    <t>Geitlerinema sp. PCC 7407</t>
  </si>
  <si>
    <t>glutathione synthetase-like</t>
  </si>
  <si>
    <t>LOC100378794</t>
  </si>
  <si>
    <t>Chondromyces apiculatus</t>
  </si>
  <si>
    <t>epimerase</t>
  </si>
  <si>
    <t>peptidase S8/S53 subtilisin kexin sedolisin</t>
  </si>
  <si>
    <t>T-complex protein 1 subunit epsilon</t>
  </si>
  <si>
    <t>Nicotiana tomentosiformis</t>
  </si>
  <si>
    <t>LOC104084771</t>
  </si>
  <si>
    <t>cullin 1, putative</t>
  </si>
  <si>
    <t>DEAD-box protein</t>
  </si>
  <si>
    <t>Methanosaeta sp. SDB</t>
  </si>
  <si>
    <t>E3 ubiquitin-protein ligase HERC2</t>
  </si>
  <si>
    <t>sacsin-like</t>
  </si>
  <si>
    <t>LOC100634592</t>
  </si>
  <si>
    <t>eukaryotic translation initiation factor 3 subunit 10, putative</t>
  </si>
  <si>
    <t>transcription factor 25</t>
  </si>
  <si>
    <t>Wasmannia auropunctata</t>
  </si>
  <si>
    <t>LOC105456213</t>
  </si>
  <si>
    <t>cell cycle control protein</t>
  </si>
  <si>
    <t>ATP-dependent protease</t>
  </si>
  <si>
    <t>Planktothrix</t>
  </si>
  <si>
    <t>tip elongation aberrant protein 1-like</t>
  </si>
  <si>
    <t>LOC102581716</t>
  </si>
  <si>
    <t>RNA-binding KH domain protein</t>
  </si>
  <si>
    <t>anoctamin-like protein</t>
  </si>
  <si>
    <t>zinc finger protein 830</t>
  </si>
  <si>
    <t>Zfp830</t>
  </si>
  <si>
    <t>nephrocystin-4</t>
  </si>
  <si>
    <t>NPHP4</t>
  </si>
  <si>
    <t>Dothistroma septosporum NZE10</t>
  </si>
  <si>
    <t>kinesin family member 11</t>
  </si>
  <si>
    <t>kif11</t>
  </si>
  <si>
    <t>Arl5family small GTPase</t>
  </si>
  <si>
    <t>thiamin pyrophosphokinase 1 isoform X1</t>
  </si>
  <si>
    <t>tpk1</t>
  </si>
  <si>
    <t>ribulose-1,5-bisphosphate carboxylase oxygenase small subunit n-methyltransferase i</t>
  </si>
  <si>
    <t>SKP1-like protein 21</t>
  </si>
  <si>
    <t>LOC107820068</t>
  </si>
  <si>
    <t>mitochondrial import inner membrane translocase subunit TIM50-like isoform X2</t>
  </si>
  <si>
    <t>LOC104822737</t>
  </si>
  <si>
    <t>argininosuccinate synthase</t>
  </si>
  <si>
    <t>Arc I group archaeon B03fssc0709_Meth_Bin005</t>
  </si>
  <si>
    <t>sacsin</t>
  </si>
  <si>
    <t>MAGUK p55 subfamily member 5-like isoform X3</t>
  </si>
  <si>
    <t>LOC106613532</t>
  </si>
  <si>
    <t>protein NLRC3-like</t>
  </si>
  <si>
    <t>LOC107352962</t>
  </si>
  <si>
    <t>Os02g0749150</t>
  </si>
  <si>
    <t>Afipia sp. 1NLS2</t>
  </si>
  <si>
    <t>zinc finger protein 208-like isoform X2</t>
  </si>
  <si>
    <t>LOC102460466</t>
  </si>
  <si>
    <t>transcription elongation factor TFIIS</t>
  </si>
  <si>
    <t>LOC104881085</t>
  </si>
  <si>
    <t>chaperonin 10 Kd subunit</t>
  </si>
  <si>
    <t>Dynein assembly factor 1, axonemal</t>
  </si>
  <si>
    <t>DNAAF1</t>
  </si>
  <si>
    <t>Desulfobacula sp. TS</t>
  </si>
  <si>
    <t>pentulose/hexulose kinase</t>
  </si>
  <si>
    <t>heat shock protein Hsp20</t>
  </si>
  <si>
    <t>Candidatus Chrysopegis kryptomonas</t>
  </si>
  <si>
    <t>Parasitella parasitica</t>
  </si>
  <si>
    <t>PARPA_03922.1 scaffold 10486</t>
  </si>
  <si>
    <t>Serendipita indica DSM 11827</t>
  </si>
  <si>
    <t>ADP-ribosylation factor-like 3</t>
  </si>
  <si>
    <t>Scedosporium apiospermum</t>
  </si>
  <si>
    <t>V-type proton ATPase subunit c''2</t>
  </si>
  <si>
    <t>Cucumis sativus</t>
  </si>
  <si>
    <t>LOC101205012</t>
  </si>
  <si>
    <t>Lipoyl synthase</t>
  </si>
  <si>
    <t>PHD zinc finger-containing protein</t>
  </si>
  <si>
    <t>phycobilisome linker polypeptide</t>
  </si>
  <si>
    <t>copine-8 isoform X1</t>
  </si>
  <si>
    <t>LOC105326464</t>
  </si>
  <si>
    <t>protein EMBRYO SAC DEVELOPMENT ARREST 3, chloroplastic isoform X2</t>
  </si>
  <si>
    <t>LOC102711974</t>
  </si>
  <si>
    <t>MAP3K delta-1 protein kinase</t>
  </si>
  <si>
    <t>PDZ domain protein</t>
  </si>
  <si>
    <t>Nocardioides alkalitolerans</t>
  </si>
  <si>
    <t>Clostridium carboxidivorans</t>
  </si>
  <si>
    <t>Tad3p</t>
  </si>
  <si>
    <t>secreted protein containing Fucolectin tachylectin-4 pentraxin-1 // Coagulation factor 5/8 type, C-terminal // Coagulation factor 5/8 type, C-terminal // Fucolectin tachylectin-4 pentraxin-1</t>
  </si>
  <si>
    <t>Bathymodiolus azoricus thioautotrophic gill symbiont</t>
  </si>
  <si>
    <t>4,5-DOPA dioxygenase extradiol</t>
  </si>
  <si>
    <t>Leishmania major strain Friedlin</t>
  </si>
  <si>
    <t>coiled-coil domain-containing protein 94 homolog</t>
  </si>
  <si>
    <t>LOC104808078</t>
  </si>
  <si>
    <t>RMATCC62417_01299</t>
  </si>
  <si>
    <t>cilia- and flagella-associated protein 36</t>
  </si>
  <si>
    <t>LOC577550</t>
  </si>
  <si>
    <t>Zavarzinella formosa</t>
  </si>
  <si>
    <t>leukocyte elastase inhibitor-like</t>
  </si>
  <si>
    <t>Haplochromis burtoni</t>
  </si>
  <si>
    <t>LOC102298765</t>
  </si>
  <si>
    <t>mitochondrial DNA polymerase A</t>
  </si>
  <si>
    <t>polA</t>
  </si>
  <si>
    <t>aspartate--tRNA ligase</t>
  </si>
  <si>
    <t>gamma proteobacterium HdN1</t>
  </si>
  <si>
    <t>germinal-center associated nuclear protein-like isoform X2</t>
  </si>
  <si>
    <t>LOC106070848</t>
  </si>
  <si>
    <t>Staurodesmus convergens</t>
  </si>
  <si>
    <t>cytosolic glucose-6-phosphate isomerase</t>
  </si>
  <si>
    <t>GPI</t>
  </si>
  <si>
    <t>Acey_s0114.g413</t>
  </si>
  <si>
    <t>heterogeneous nuclear ribonucleoprotein R-like</t>
  </si>
  <si>
    <t>Scleropages formosus</t>
  </si>
  <si>
    <t>protein FAM160B1</t>
  </si>
  <si>
    <t>LOC100185903</t>
  </si>
  <si>
    <t>Kelch repeat-containing protein</t>
  </si>
  <si>
    <t>heat shock protein 90</t>
  </si>
  <si>
    <t>hsp90</t>
  </si>
  <si>
    <t>short transient receptor potential channel 4 isoform X2</t>
  </si>
  <si>
    <t>LOC100692457</t>
  </si>
  <si>
    <t>putative transketolase precursor</t>
  </si>
  <si>
    <t>tktC</t>
  </si>
  <si>
    <t>magnesium protoporphyrin IX methyltransferase</t>
  </si>
  <si>
    <t>Calothrix sp. PCC 7507</t>
  </si>
  <si>
    <t>Drosophila yakuba</t>
  </si>
  <si>
    <t>Dyak\GE28019</t>
  </si>
  <si>
    <t>exoribonuclease II</t>
  </si>
  <si>
    <t>Thermus thermophilus</t>
  </si>
  <si>
    <t>Chaetomium globosum CBS 148.51</t>
  </si>
  <si>
    <t>Per-activated serine protease autotransporter enterotoxin EspC</t>
  </si>
  <si>
    <t>Achromobacter xylosoxidans</t>
  </si>
  <si>
    <t>multidrug resistance protein 1a</t>
  </si>
  <si>
    <t>ESCRT-II complex subunit VPS25 isoform 1</t>
  </si>
  <si>
    <t>CAV1</t>
  </si>
  <si>
    <t>Oceanicaulis sp. HL-87</t>
  </si>
  <si>
    <t>Chthoniobacter flavus</t>
  </si>
  <si>
    <t>Rubidibacter lacunae</t>
  </si>
  <si>
    <t>tyramine beta-hydroxylase</t>
  </si>
  <si>
    <t>Ascaris suum</t>
  </si>
  <si>
    <t>Paenibacillus harenae</t>
  </si>
  <si>
    <t>putative histone-like transcription factor</t>
  </si>
  <si>
    <t>ADP-ribosylation factor-like protein 2</t>
  </si>
  <si>
    <t>LOC101850837</t>
  </si>
  <si>
    <t>pyruvate NADP oxidoreductase</t>
  </si>
  <si>
    <t>PNO</t>
  </si>
  <si>
    <t>kinesin-like protein KIF18A-like</t>
  </si>
  <si>
    <t>LOC100369617</t>
  </si>
  <si>
    <t>Formin-like protein 14</t>
  </si>
  <si>
    <t>Queuine/other tRNA-ribosyltransferase</t>
  </si>
  <si>
    <t>protein kinase domain containing protein</t>
  </si>
  <si>
    <t>Contig13185.g14067</t>
  </si>
  <si>
    <t>ATPase, AAA family domain containing protein</t>
  </si>
  <si>
    <t>Babesia bovis</t>
  </si>
  <si>
    <t>BBOV_I000400</t>
  </si>
  <si>
    <t>Oryza sativa Indica Group</t>
  </si>
  <si>
    <t>GPI mannosyltransferase 1-like</t>
  </si>
  <si>
    <t>LOC100636409</t>
  </si>
  <si>
    <t>uncharacterized protein LOC106162896</t>
  </si>
  <si>
    <t>LOC106162896</t>
  </si>
  <si>
    <t>histone-lysine N-methyltransferase SMYD3 isoform X1</t>
  </si>
  <si>
    <t>SUMO-activating enzyme subunit 1</t>
  </si>
  <si>
    <t>Eriocheir sinensis</t>
  </si>
  <si>
    <t>Aos1</t>
  </si>
  <si>
    <t>4-alpha-glucanotransferase</t>
  </si>
  <si>
    <t>mitochondrial substrate carrier family protein ancA</t>
  </si>
  <si>
    <t>methyltransferase</t>
  </si>
  <si>
    <t>Drosophila willistoni</t>
  </si>
  <si>
    <t>Dwil\GK21409</t>
  </si>
  <si>
    <t>Bacteroides sp. SM23_62</t>
  </si>
  <si>
    <t>double C2-like domain-containing protein beta isoform X1</t>
  </si>
  <si>
    <t>LOC585346</t>
  </si>
  <si>
    <t>BTB/POZ domain containing protein</t>
  </si>
  <si>
    <t>TNF receptor-associated factor 5 isoform X2</t>
  </si>
  <si>
    <t>TRAF5</t>
  </si>
  <si>
    <t>Tubulin binding cofactor C domain-containing protein</t>
  </si>
  <si>
    <t>LOW QUALITY PROTEIN: F-box/LRR-repeat protein 17 isoform X2</t>
  </si>
  <si>
    <t>Bos taurus</t>
  </si>
  <si>
    <t>LOC523504</t>
  </si>
  <si>
    <t>ras-related protein Rab-24 isoform X1</t>
  </si>
  <si>
    <t>Esox lucius</t>
  </si>
  <si>
    <t>rab24</t>
  </si>
  <si>
    <t>Clostridium butyricum</t>
  </si>
  <si>
    <t>putative ATP/ADP translocase</t>
  </si>
  <si>
    <t>ntt1</t>
  </si>
  <si>
    <t>isomerase</t>
  </si>
  <si>
    <t>protein HID1-like</t>
  </si>
  <si>
    <t>LOC107359959</t>
  </si>
  <si>
    <t>2-polyprenyl-6-methoxyphenol hydroxylase</t>
  </si>
  <si>
    <t>Tolypothrix campylonemoides</t>
  </si>
  <si>
    <t>telomere-associated protein RIF1-like</t>
  </si>
  <si>
    <t>LOC106179667</t>
  </si>
  <si>
    <t>nucleoside-diphosphate sugar epimerase</t>
  </si>
  <si>
    <t>Gemmatimonas sp. SG8_23</t>
  </si>
  <si>
    <t>histidine-containing phosphotransfer protein 1-like</t>
  </si>
  <si>
    <t>LOC105124973</t>
  </si>
  <si>
    <t>hemK methyltransferase family member 1 isoform X2</t>
  </si>
  <si>
    <t>hemk1</t>
  </si>
  <si>
    <t>wd repeat-containing protein 66-like protein</t>
  </si>
  <si>
    <t>polyprotein</t>
  </si>
  <si>
    <t>Chionodraco hamatus</t>
  </si>
  <si>
    <t>HeliNoto</t>
  </si>
  <si>
    <t>poly(ADP-ribose) glycohydrolase</t>
  </si>
  <si>
    <t>Drosophila elegans</t>
  </si>
  <si>
    <t>LOC108135938</t>
  </si>
  <si>
    <t>acyltransferase</t>
  </si>
  <si>
    <t>Chryseobacterium sp. CCH4-E10</t>
  </si>
  <si>
    <t>8-amino-7-oxononanoate synthase-like</t>
  </si>
  <si>
    <t>LOC104734472</t>
  </si>
  <si>
    <t>DNA primase</t>
  </si>
  <si>
    <t>Moorella mulderi</t>
  </si>
  <si>
    <t>CCCH zinc finger domain-containing protein</t>
  </si>
  <si>
    <t>sporulation protein RMD1</t>
  </si>
  <si>
    <t>Protochlamydia naegleriophila</t>
  </si>
  <si>
    <t>Xanthine dehydrogenase/oxidase</t>
  </si>
  <si>
    <t>XDH</t>
  </si>
  <si>
    <t>EamA family transporter</t>
  </si>
  <si>
    <t>Marinithermus hydrothermalis</t>
  </si>
  <si>
    <t>GPR108 protein</t>
  </si>
  <si>
    <t>Chaetomium thermophilum var. thermophilum DSM 1495</t>
  </si>
  <si>
    <t>cyclic phosphodiesterase-like</t>
  </si>
  <si>
    <t>LOC103978392</t>
  </si>
  <si>
    <t>EF hand family protein</t>
  </si>
  <si>
    <t>DTW domain-containing protein 2-like</t>
  </si>
  <si>
    <t>LOC108378238</t>
  </si>
  <si>
    <t>Scleroderma citrinum Foug A</t>
  </si>
  <si>
    <t>ubiquinone biosynthesis protein UbiH</t>
  </si>
  <si>
    <t>Nitrosococcus watsonii</t>
  </si>
  <si>
    <t>ribosome biogenesis regulatory protein homolog</t>
  </si>
  <si>
    <t>LOC100631384</t>
  </si>
  <si>
    <t>AMSH-like ubiquitin thioesterase 2</t>
  </si>
  <si>
    <t>LOC101782168</t>
  </si>
  <si>
    <t>serine/threonine protein phosphatase (predicted)</t>
  </si>
  <si>
    <t>Halobacillus halophilus</t>
  </si>
  <si>
    <t>nuclear pore complex protein Nup160</t>
  </si>
  <si>
    <t>nup160</t>
  </si>
  <si>
    <t>RING-box protein 1</t>
  </si>
  <si>
    <t>Sphaerulina musiva SO2202</t>
  </si>
  <si>
    <t>ubiquitin-fold modifier 1</t>
  </si>
  <si>
    <t>voltage dependent calcium channel L-type isoform X4</t>
  </si>
  <si>
    <t>LOC578128</t>
  </si>
  <si>
    <t>thylakoid lumenal protein</t>
  </si>
  <si>
    <t>putative glutathione-specific gamma-glutamylcyclotransferase 2</t>
  </si>
  <si>
    <t>LOC105331722</t>
  </si>
  <si>
    <t>protein-ribulosamine 3-kinase, chloroplastic isoform X2</t>
  </si>
  <si>
    <t>LOC107475790</t>
  </si>
  <si>
    <t>nuclear transport factor 2 (ntf2) domain containing protein</t>
  </si>
  <si>
    <t>Candidatus Kryptobacter tengchongensis</t>
  </si>
  <si>
    <t>bifunctional (p)ppGpp synthetase/guanosine-3',5'-bis(diphosphate) 3'-pyrophosphohydrolase</t>
  </si>
  <si>
    <t>putative long-chain-alcohol O-fatty-acyltransferase 1</t>
  </si>
  <si>
    <t>Choanephora cucurbitarum</t>
  </si>
  <si>
    <t>AT1_0</t>
  </si>
  <si>
    <t>LRAMOSA01923</t>
  </si>
  <si>
    <t>Gemmata sp. SH-PL17</t>
  </si>
  <si>
    <t>glycosyltransferase family 54, putative</t>
  </si>
  <si>
    <t>proteasome assembly chaperone 3</t>
  </si>
  <si>
    <t>psmG3</t>
  </si>
  <si>
    <t>Myxococcus stipitatus</t>
  </si>
  <si>
    <t>NAD(P)H:quinone oxidoreductase</t>
  </si>
  <si>
    <t>glycoside hydrolase family 31 protein</t>
  </si>
  <si>
    <t>ABSGL_11333.1 scaffold 12295</t>
  </si>
  <si>
    <t>membrane protein containing Adenylyl cyclase class-3/4/guanylyl cyclase</t>
  </si>
  <si>
    <t>Candidatus Magnetomorum sp. HK-1</t>
  </si>
  <si>
    <t>Dehydrogenase/reductase SDR family member 12</t>
  </si>
  <si>
    <t>Parvibaculum lavamentivorans</t>
  </si>
  <si>
    <t>Thermithiobacillus tepidarius</t>
  </si>
  <si>
    <t>40S ribosomal protein S21</t>
  </si>
  <si>
    <t>Acey_s0095.g2789</t>
  </si>
  <si>
    <t>glaucophyte phytochrome sensor 1</t>
  </si>
  <si>
    <t>GPS1</t>
  </si>
  <si>
    <t>titin</t>
  </si>
  <si>
    <t>TTN</t>
  </si>
  <si>
    <t>haloacid dehalogenase-like hydrolase</t>
  </si>
  <si>
    <t>glutamate carboxypeptidase</t>
  </si>
  <si>
    <t>Acidobacteriaceae bacterium URHE0068</t>
  </si>
  <si>
    <t>Leucine rich repeat protein</t>
  </si>
  <si>
    <t>Leptospira interrogans</t>
  </si>
  <si>
    <t>nucleotide exchange factor GrpE</t>
  </si>
  <si>
    <t>4-carboxymuconolactone decarboxylase</t>
  </si>
  <si>
    <t>Fe-S protein assembly co-chaperone HscB</t>
  </si>
  <si>
    <t>Thalassospira sp. MCCC 1A02491</t>
  </si>
  <si>
    <t>Leptospira santarosai str. HAI821</t>
  </si>
  <si>
    <t>regulatory-associated protein of mTOR-like</t>
  </si>
  <si>
    <t>LOC107355961</t>
  </si>
  <si>
    <t>mitochondrial phosphate carrier protein</t>
  </si>
  <si>
    <t>acidic leucine-rich nuclear phosphoprotein 32 family member A</t>
  </si>
  <si>
    <t>Papilio machaon</t>
  </si>
  <si>
    <t>LOC106720774</t>
  </si>
  <si>
    <t>leucine-rich repeat and calponin homology domain-containing protein 4 isoform X2</t>
  </si>
  <si>
    <t>lrch4</t>
  </si>
  <si>
    <t>radial spoke head 1 homolog</t>
  </si>
  <si>
    <t>Nothobranchius furzeri</t>
  </si>
  <si>
    <t>LOC107396716</t>
  </si>
  <si>
    <t>hypothetical protein L916_05607</t>
  </si>
  <si>
    <t>Thalassiosira oceanica</t>
  </si>
  <si>
    <t>NFX1-type zinc finger-containing protein 1</t>
  </si>
  <si>
    <t>Acanthisitta chloris</t>
  </si>
  <si>
    <t>WD40-repeat-containing domain</t>
  </si>
  <si>
    <t>protein of unknown function DUF399</t>
  </si>
  <si>
    <t>3' exoribonuclease family, domain 1 domain containing protein</t>
  </si>
  <si>
    <t>ribosomal protein L22</t>
  </si>
  <si>
    <t>Argopecten irradians</t>
  </si>
  <si>
    <t>Millerozyma farinosa CBS 7064</t>
  </si>
  <si>
    <t>Piso0_001815</t>
  </si>
  <si>
    <t>Aphanocapsa montana BDHKU210001</t>
  </si>
  <si>
    <t>myosin heavy chain kinase</t>
  </si>
  <si>
    <t>mhkB</t>
  </si>
  <si>
    <t>probable dolichyl pyrophosphate Glc1Man9GlcNAc2 alpha-1,3-glucosyltransferase isoform X1</t>
  </si>
  <si>
    <t>LOC106181872</t>
  </si>
  <si>
    <t>potassium channel skor</t>
  </si>
  <si>
    <t>phosphatidate cytidylyltransferase</t>
  </si>
  <si>
    <t>GTPase ObgE</t>
  </si>
  <si>
    <t>Thermanaerothrix daxensis</t>
  </si>
  <si>
    <t>G proteincoupled receptor, putative</t>
  </si>
  <si>
    <t>uracil phosphoribosyltransferase</t>
  </si>
  <si>
    <t>uprt</t>
  </si>
  <si>
    <t>RNA polymerase-associated protein RTF1 homolog</t>
  </si>
  <si>
    <t>LOC106679051</t>
  </si>
  <si>
    <t>Chlorobi bacterium OLB4</t>
  </si>
  <si>
    <t>kinesin</t>
  </si>
  <si>
    <t>E3 ubiquitin-protein ligase LRSAM1 isoform X3</t>
  </si>
  <si>
    <t>Calidris pugnax</t>
  </si>
  <si>
    <t>LRSAM1</t>
  </si>
  <si>
    <t>Serine/threonine-protein kinase Aurora-1</t>
  </si>
  <si>
    <t>Replication factor C subunit 2</t>
  </si>
  <si>
    <t>Gemmata sp. IIL30</t>
  </si>
  <si>
    <t>cell division protein FtsY</t>
  </si>
  <si>
    <t>Piscirickettsia salmonis</t>
  </si>
  <si>
    <t>GPCR-type G protein COLD1</t>
  </si>
  <si>
    <t>Genlisea aurea</t>
  </si>
  <si>
    <t>Paenibacillus sp. Soil787</t>
  </si>
  <si>
    <t>WD repeat and HMG-box DNA-binding protein 1</t>
  </si>
  <si>
    <t>LOC104426082</t>
  </si>
  <si>
    <t>centromere protein J isoform X3</t>
  </si>
  <si>
    <t>Cenpj</t>
  </si>
  <si>
    <t>DNA repair protein RAD51 homolog 4</t>
  </si>
  <si>
    <t>RAD51D</t>
  </si>
  <si>
    <t>centrosomal protein POC5</t>
  </si>
  <si>
    <t>poc5</t>
  </si>
  <si>
    <t>uncharacterized protein LOC105330343</t>
  </si>
  <si>
    <t>LOC105330343</t>
  </si>
  <si>
    <t>calcium/proton exchanger</t>
  </si>
  <si>
    <t>CHD3-type chromatin-remodeling factor PICKLE-like</t>
  </si>
  <si>
    <t>LOC104092002</t>
  </si>
  <si>
    <t>Plasma membrane calcium-transporting ATPase</t>
  </si>
  <si>
    <t>phosphoribosylamine--glycine ligase</t>
  </si>
  <si>
    <t>IMP dehydrogenase</t>
  </si>
  <si>
    <t>guaB</t>
  </si>
  <si>
    <t>WD40 repeat-containing protein</t>
  </si>
  <si>
    <t>protein HtrL-like</t>
  </si>
  <si>
    <t>LOC106152937</t>
  </si>
  <si>
    <t>forkhead box S1</t>
  </si>
  <si>
    <t>ADP ribosylation factor</t>
  </si>
  <si>
    <t>Pristionchus pacificus</t>
  </si>
  <si>
    <t>cleavage and polyadenylation specific factor 3like, putative</t>
  </si>
  <si>
    <t>DUF1990 domain-containing protein</t>
  </si>
  <si>
    <t>zonadhesin-like</t>
  </si>
  <si>
    <t>LOC103396025</t>
  </si>
  <si>
    <t>TIMELESS-interacting protein</t>
  </si>
  <si>
    <t>Xiphophorus maculatus</t>
  </si>
  <si>
    <t>tipin</t>
  </si>
  <si>
    <t>plasma membrane calcium-transporting ATPase 1-like</t>
  </si>
  <si>
    <t>LOC101155655</t>
  </si>
  <si>
    <t>ethylene-responsive transcription factor WRI1-like isoform X3</t>
  </si>
  <si>
    <t>LOC105035760</t>
  </si>
  <si>
    <t>probable E3 ubiquitin-protein ligase RNF217</t>
  </si>
  <si>
    <t>LOC107869889</t>
  </si>
  <si>
    <t>uncharacterized protein LOC103841926</t>
  </si>
  <si>
    <t>LOC103841926</t>
  </si>
  <si>
    <t>ICElike protease (caspase) p20 domain containing protein</t>
  </si>
  <si>
    <t>macrolide-binding protein fkbp12</t>
  </si>
  <si>
    <t>Calothrix parietina</t>
  </si>
  <si>
    <t>phosphomannomutase/phosphoglucomutase</t>
  </si>
  <si>
    <t>protein PHOTOPERIOD-INDEPENDENT EARLY FLOWERING 1 isoform X1</t>
  </si>
  <si>
    <t>LOC107464016</t>
  </si>
  <si>
    <t>PAX3- and PAX7-binding protein 1-like</t>
  </si>
  <si>
    <t>LOC106469026</t>
  </si>
  <si>
    <t>LOC103999360</t>
  </si>
  <si>
    <t>WD domain-containing protein</t>
  </si>
  <si>
    <t>FKBP12</t>
  </si>
  <si>
    <t>AlNc14C55G4194</t>
  </si>
  <si>
    <t>Leucine-zipper-like transcriptional regulator 1, putative</t>
  </si>
  <si>
    <t>40S ribosomal protein S28</t>
  </si>
  <si>
    <t>RNA methyltransferase</t>
  </si>
  <si>
    <t>Chlamydia sp. 'Diamant'</t>
  </si>
  <si>
    <t>Interferon-induced protein 44-like protein</t>
  </si>
  <si>
    <t>ADP-ribosylation factor GTPase-activating protein</t>
  </si>
  <si>
    <t>Brachyspira sp. CAG:700</t>
  </si>
  <si>
    <t>LRAMOSA07530</t>
  </si>
  <si>
    <t>Peptidyl-tRNA hydrolase family protein</t>
  </si>
  <si>
    <t>polycystic kidney disease 2-like 1 protein isoform X1</t>
  </si>
  <si>
    <t>LOC102345471</t>
  </si>
  <si>
    <t>NADH dehydrogenase (ubiquinone) Fe-S protein 8</t>
  </si>
  <si>
    <t>uncharacterized protein LOC106764936</t>
  </si>
  <si>
    <t>LOC106764936</t>
  </si>
  <si>
    <t>bacterium endosymbiont of Mortierella elongata FMR23-6</t>
  </si>
  <si>
    <t>transmembrane protein</t>
  </si>
  <si>
    <t>extracellular response kinase</t>
  </si>
  <si>
    <t>peroxisomal membrane MPV17/PMP22-like protein isoform 2</t>
  </si>
  <si>
    <t>Rhodobacteraceae</t>
  </si>
  <si>
    <t>leukocyte receptor cluster member 9-like</t>
  </si>
  <si>
    <t>LOC106605766</t>
  </si>
  <si>
    <t>Retrovirus-related Pol polyprotein from transposon 17.6</t>
  </si>
  <si>
    <t>Trichinella britovi</t>
  </si>
  <si>
    <t>pol</t>
  </si>
  <si>
    <t>dnaJ homolog subfamily B member 1</t>
  </si>
  <si>
    <t>LOC107475155</t>
  </si>
  <si>
    <t>glutathione S-transferase A-like</t>
  </si>
  <si>
    <t>LOC105323979</t>
  </si>
  <si>
    <t>Contig15238.g754</t>
  </si>
  <si>
    <t>tetracycline resistance MFS efflux pump</t>
  </si>
  <si>
    <t>Deinococcus pimensis</t>
  </si>
  <si>
    <t>Thermus igniterrae</t>
  </si>
  <si>
    <t>hsp70-Hsp90 organizing protein</t>
  </si>
  <si>
    <t>LOC105054043</t>
  </si>
  <si>
    <t>ribonuclease P protein subunit p21-like isoform X1</t>
  </si>
  <si>
    <t>LOC102806045</t>
  </si>
  <si>
    <t>Magnaporthe oryzae Y34</t>
  </si>
  <si>
    <t>viral life cyclerelated protein</t>
  </si>
  <si>
    <t>phospholipid/glycerol acyltransferase</t>
  </si>
  <si>
    <t>Syntrophobacter fumaroxidans</t>
  </si>
  <si>
    <t>Proteasome subunit beta type</t>
  </si>
  <si>
    <t>cytochrome c oxidase subunit 5b-1, mitochondrial-like</t>
  </si>
  <si>
    <t>LOC105774345</t>
  </si>
  <si>
    <t>protein LTV1-like</t>
  </si>
  <si>
    <t>LOC107439240</t>
  </si>
  <si>
    <t>Contig5839.g6268</t>
  </si>
  <si>
    <t>integrase</t>
  </si>
  <si>
    <t>Alicyclobacillus macrosporangiidus</t>
  </si>
  <si>
    <t>VAMP7a</t>
  </si>
  <si>
    <t>HydF</t>
  </si>
  <si>
    <t>HYDF</t>
  </si>
  <si>
    <t>cora-domain-containing protein</t>
  </si>
  <si>
    <t>molybdenum cofactor sulfurase isoform X3</t>
  </si>
  <si>
    <t>LOC106756103</t>
  </si>
  <si>
    <t>4-hydroxybutyrate CoA-transferase</t>
  </si>
  <si>
    <t>Sedimenticola selenatireducens</t>
  </si>
  <si>
    <t>Paraburkholderia andropogonis</t>
  </si>
  <si>
    <t>DNA-directed DNA polymerase delta 3</t>
  </si>
  <si>
    <t>exosome complex component RRP45 isoform X1</t>
  </si>
  <si>
    <t>Haliaeetus leucocephalus</t>
  </si>
  <si>
    <t>EXOSC9</t>
  </si>
  <si>
    <t>DNA repair protein RAD51 homolog 4-like</t>
  </si>
  <si>
    <t>LOC107330100</t>
  </si>
  <si>
    <t>zinc finger, C3HC4 type (RING finger) domain containing protein</t>
  </si>
  <si>
    <t>Nicrophorus vespilloides</t>
  </si>
  <si>
    <t>LOC108565927</t>
  </si>
  <si>
    <t>Rhodotorula graminis WP1</t>
  </si>
  <si>
    <t>Protein kinase-like domain protein</t>
  </si>
  <si>
    <t>Ophiocordyceps sinensis CO18</t>
  </si>
  <si>
    <t>FKBP-type peptidyl-prolyl cis-trans isomerase</t>
  </si>
  <si>
    <t>7-cyano-7-deazaguanine reductase</t>
  </si>
  <si>
    <t>Skermanella aerolata</t>
  </si>
  <si>
    <t>AlNc14C377G11187</t>
  </si>
  <si>
    <t>L-serine ammonia-lyase</t>
  </si>
  <si>
    <t>Rhodanobacter thiooxydans</t>
  </si>
  <si>
    <t>ATP-dependent Clp protease adaptor ClpS</t>
  </si>
  <si>
    <t>LOW QUALITY PROTEIN: tenascin-X</t>
  </si>
  <si>
    <t>TNXB</t>
  </si>
  <si>
    <t>RING finger protein B-like</t>
  </si>
  <si>
    <t>LOC101311876</t>
  </si>
  <si>
    <t>opsin</t>
  </si>
  <si>
    <t>OPS1</t>
  </si>
  <si>
    <t>related to EXO1-exonuclease which interacts with Msh2p</t>
  </si>
  <si>
    <t>DNA gyrase subunit B</t>
  </si>
  <si>
    <t>50S ribosomal protein L9</t>
  </si>
  <si>
    <t>Christensenella timonensis</t>
  </si>
  <si>
    <t>SFA protein</t>
  </si>
  <si>
    <t>hypothetical protein, conserved</t>
  </si>
  <si>
    <t>thioredoxin family protein</t>
  </si>
  <si>
    <t>Planktothrix agardhii</t>
  </si>
  <si>
    <t>putative nuclease</t>
  </si>
  <si>
    <t>glycyl-tRNA synthetase</t>
  </si>
  <si>
    <t>glyS</t>
  </si>
  <si>
    <t>26S protease regulatory subunit 8</t>
  </si>
  <si>
    <t>LOC106465511</t>
  </si>
  <si>
    <t>formate acetyltransferase</t>
  </si>
  <si>
    <t>Tepidibacillus sp. HK-1</t>
  </si>
  <si>
    <t>pflB</t>
  </si>
  <si>
    <t>50S ribosomal protein L10</t>
  </si>
  <si>
    <t>N-acetyl-D-glucosamine kinase</t>
  </si>
  <si>
    <t>nagk</t>
  </si>
  <si>
    <t>DNA mismatch repair protein MutS</t>
  </si>
  <si>
    <t>Chrysosporum ovalisporum</t>
  </si>
  <si>
    <t>Phytophthora parasitica P10297</t>
  </si>
  <si>
    <t>carboxypeptidase Zn dependent</t>
  </si>
  <si>
    <t>Aliiglaciecola lipolytica</t>
  </si>
  <si>
    <t>copine</t>
  </si>
  <si>
    <t>keratin, type I cytoskeletal 47 kDa</t>
  </si>
  <si>
    <t>LOC107866615</t>
  </si>
  <si>
    <t>glycerol-3-phosphate 1-O-acyltransferase</t>
  </si>
  <si>
    <t>Moraxella macacae</t>
  </si>
  <si>
    <t>Dactylococcopsis salina</t>
  </si>
  <si>
    <t>uncharacterized protein LOC106774180</t>
  </si>
  <si>
    <t>LOC106774180</t>
  </si>
  <si>
    <t>F-box/WD repeat-containing protein pof1</t>
  </si>
  <si>
    <t>Peptidyl-Asp metallopeptidase</t>
  </si>
  <si>
    <t>candidate division TA06 bacterium 32_111</t>
  </si>
  <si>
    <t>ankyrin-1-like</t>
  </si>
  <si>
    <t>LOC102803296</t>
  </si>
  <si>
    <t>Thiocystis violascens</t>
  </si>
  <si>
    <t>LOW QUALITY PROTEIN: dual specificity tyrosine-phosphorylation-regulated kinase 1B</t>
  </si>
  <si>
    <t>Equus caballus</t>
  </si>
  <si>
    <t>DYRK1B</t>
  </si>
  <si>
    <t>pyridoxal kinase</t>
  </si>
  <si>
    <t>50S ribosomal protein L11 precursor (mitochondrial)</t>
  </si>
  <si>
    <t>thioesterase family domain containing protein</t>
  </si>
  <si>
    <t>TVP38/TMEM64 family protein</t>
  </si>
  <si>
    <t>Acyl-CoA-binding protein</t>
  </si>
  <si>
    <t>DBI</t>
  </si>
  <si>
    <t>enoyl-CoA delta isomerase 2, mitochondrial isoform X2</t>
  </si>
  <si>
    <t>ECI2</t>
  </si>
  <si>
    <t>Acetohydroxyacid synthase</t>
  </si>
  <si>
    <t>fumarate hydratase class I</t>
  </si>
  <si>
    <t>histone-lysine N-methyltransferase setd3</t>
  </si>
  <si>
    <t>LOC106121762</t>
  </si>
  <si>
    <t>Phytophthora parasitica P1976</t>
  </si>
  <si>
    <t>Ferredoxin (2Fe-2S)</t>
  </si>
  <si>
    <t>transcription initiation factor IIB</t>
  </si>
  <si>
    <t>Archaeoglobus fulgidus</t>
  </si>
  <si>
    <t>Desulfuromonas sp. TF</t>
  </si>
  <si>
    <t>RNB domain-containing protein</t>
  </si>
  <si>
    <t>putative s-acyltransferase</t>
  </si>
  <si>
    <t>KRAB-A domain-containing protein 2</t>
  </si>
  <si>
    <t>Trichinella sp. T6</t>
  </si>
  <si>
    <t>KRBA2</t>
  </si>
  <si>
    <t>60S ribosomal protein L13a</t>
  </si>
  <si>
    <t>putative L-ascorbate peroxidase 6 isoform X1</t>
  </si>
  <si>
    <t>LOC107421180</t>
  </si>
  <si>
    <t>Ubiquitin-conjugating enzyme E2 2</t>
  </si>
  <si>
    <t>nef-associated protein 1 isoform X5</t>
  </si>
  <si>
    <t>Chlorocebus sabaeus</t>
  </si>
  <si>
    <t>C12H9orf156</t>
  </si>
  <si>
    <t>S9 family peptidase</t>
  </si>
  <si>
    <t>tRNA:m(4)X modification enzyme TRM13 homolog isoform X1</t>
  </si>
  <si>
    <t>trmt13</t>
  </si>
  <si>
    <t>actin superfamily</t>
  </si>
  <si>
    <t>DUF654-domain-containing protein</t>
  </si>
  <si>
    <t>ABSGL_05251.1 scaffold 6884</t>
  </si>
  <si>
    <t>Nonomuraea coxensis</t>
  </si>
  <si>
    <t>tripartite motif-containing protein 2-like</t>
  </si>
  <si>
    <t>LOC100369363</t>
  </si>
  <si>
    <t>dol-P-Man:Man(5)GlcNAc(2)-PP-Dol alpha-1,3-mannosyltransferase-like</t>
  </si>
  <si>
    <t>Pyrus x bretschneideri</t>
  </si>
  <si>
    <t>LOC103934136</t>
  </si>
  <si>
    <t>THO2 protein</t>
  </si>
  <si>
    <t>PAS domain S-box protein, variant</t>
  </si>
  <si>
    <t>2-oxoglutarate (2OG) and Fe(II)-dependent oxygenase superfamily protein</t>
  </si>
  <si>
    <t>nephrocystin-4 isoform X1</t>
  </si>
  <si>
    <t>Nphp4</t>
  </si>
  <si>
    <t>Adenosine 3'-phospho 5'-phosphosulfate transporter 2</t>
  </si>
  <si>
    <t>Slc35b3</t>
  </si>
  <si>
    <t>centrin</t>
  </si>
  <si>
    <t>Scytosiphon lomentaria</t>
  </si>
  <si>
    <t>Slcen</t>
  </si>
  <si>
    <t>beta-hydroxyacyl-ACP dehydratase</t>
  </si>
  <si>
    <t>Prochlorococcus marinus</t>
  </si>
  <si>
    <t>putrescine aminopropyltransferase (spermidine synthase)</t>
  </si>
  <si>
    <t>leucine-rich repeat-containing protein 23</t>
  </si>
  <si>
    <t>Calypte anna</t>
  </si>
  <si>
    <t>LRRC23</t>
  </si>
  <si>
    <t>18S rRNA biogenesis protein RCL1</t>
  </si>
  <si>
    <t>Phialophora attae</t>
  </si>
  <si>
    <t>V-type proton ATPase 116 kDa subunit a isoform X3</t>
  </si>
  <si>
    <t>ATP6V0A1</t>
  </si>
  <si>
    <t>hnRNPL/PTB/hephaestus splicing factor subfamily protein</t>
  </si>
  <si>
    <t>dynein heavy chain</t>
  </si>
  <si>
    <t>RMATCC62417_05681</t>
  </si>
  <si>
    <t>putative Integrase</t>
  </si>
  <si>
    <t>polyubiquitin</t>
  </si>
  <si>
    <t>chromodomain Y-like protein</t>
  </si>
  <si>
    <t>Sus scrofa</t>
  </si>
  <si>
    <t>LOC102163516</t>
  </si>
  <si>
    <t>protein SOX-15</t>
  </si>
  <si>
    <t>Sox15</t>
  </si>
  <si>
    <t>coiled-coil domain-containing protein 94</t>
  </si>
  <si>
    <t>Solanum pennellii</t>
  </si>
  <si>
    <t>LOC107026743</t>
  </si>
  <si>
    <t>intron-binding protein aquarius</t>
  </si>
  <si>
    <t>aqr</t>
  </si>
  <si>
    <t>vacuolar proton ATPase, putative</t>
  </si>
  <si>
    <t>phenylalanyl-tRNA synthetase alpha chain</t>
  </si>
  <si>
    <t>Nitrosococcus oceani</t>
  </si>
  <si>
    <t>Aegilops tauschii</t>
  </si>
  <si>
    <t>solute carrier family 35 member F1-like isoform X2</t>
  </si>
  <si>
    <t>LOC105038643</t>
  </si>
  <si>
    <t>cyclin-dependent kinase E-1</t>
  </si>
  <si>
    <t>LOC4349519</t>
  </si>
  <si>
    <t>Silent information regulator protein Sir2</t>
  </si>
  <si>
    <t>Pyrobaculum calidifontis JCM 11548</t>
  </si>
  <si>
    <t>nucleoside phosphatase GDA1/CD39</t>
  </si>
  <si>
    <t>Endonuclease V</t>
  </si>
  <si>
    <t>Prolyl oligopeptidase family protein</t>
  </si>
  <si>
    <t>probable NOT transcription complex subunit VIP2 isoform X2</t>
  </si>
  <si>
    <t>LOC103989661</t>
  </si>
  <si>
    <t>Pinus radiata</t>
  </si>
  <si>
    <t>Uncharacterized conserved protein</t>
  </si>
  <si>
    <t>Penicillium nordicum</t>
  </si>
  <si>
    <t>Protein DEK</t>
  </si>
  <si>
    <t>Phymatodocis nordstedtiana</t>
  </si>
  <si>
    <t>Luteimonas abyssi</t>
  </si>
  <si>
    <t>V-type H+-transporting ATPase subunit c</t>
  </si>
  <si>
    <t>pre-mRNA-splicing factor 38A</t>
  </si>
  <si>
    <t>plant cysteine oxidase 4-like</t>
  </si>
  <si>
    <t>LOC106778611</t>
  </si>
  <si>
    <t>MutH/Vsr/archaeal HJR-like endonuclease</t>
  </si>
  <si>
    <t>Marseillevirus marseillevirus</t>
  </si>
  <si>
    <t>cGMP-gated cation channel alpha-1</t>
  </si>
  <si>
    <t>Nannospalax galili</t>
  </si>
  <si>
    <t>Cnga1</t>
  </si>
  <si>
    <t>g2-like myb-family transcription factor</t>
  </si>
  <si>
    <t>Cyanobium sp. PCC 7001</t>
  </si>
  <si>
    <t>trx_2</t>
  </si>
  <si>
    <t>leishmanolysin homolog</t>
  </si>
  <si>
    <t>LOC102704227</t>
  </si>
  <si>
    <t>rab9 effector protein with kelch motifs-like isoform X3</t>
  </si>
  <si>
    <t>LOC107775779</t>
  </si>
  <si>
    <t>Leptospira biflexa</t>
  </si>
  <si>
    <t>lysosomal alpha-mannosidase</t>
  </si>
  <si>
    <t>ribosome biogenesis protein BMS1 homolog</t>
  </si>
  <si>
    <t>LOC18428800</t>
  </si>
  <si>
    <t>Synechococcus elongatus PCC 6301</t>
  </si>
  <si>
    <t>trxA</t>
  </si>
  <si>
    <t>NAD(P)H-dependent oxidoreductase</t>
  </si>
  <si>
    <t>Janthinobacterium sp. B9-8</t>
  </si>
  <si>
    <t>speckle-type POZ protein B-like</t>
  </si>
  <si>
    <t>LOC106653110</t>
  </si>
  <si>
    <t>wd40 repeat-containing protein</t>
  </si>
  <si>
    <t>Putative GTP-binding protein</t>
  </si>
  <si>
    <t>Candidatus Amesbacteria bacterium GW2011_GWA1_47_16</t>
  </si>
  <si>
    <t>wdr7</t>
  </si>
  <si>
    <t>1-acyl-sn-glycerol-3-phosphate acyltransferase 1, chloroplastic-like</t>
  </si>
  <si>
    <t>LOC103720385</t>
  </si>
  <si>
    <t>sterol 14-demethylase</t>
  </si>
  <si>
    <t>LOC103322154</t>
  </si>
  <si>
    <t>Fortiea contorta</t>
  </si>
  <si>
    <t>protein disulfide isomerase A</t>
  </si>
  <si>
    <t>TIP41-like protein</t>
  </si>
  <si>
    <t>tiprl</t>
  </si>
  <si>
    <t>gluconate kinase</t>
  </si>
  <si>
    <t>Cyanothece</t>
  </si>
  <si>
    <t>copper transporter family</t>
  </si>
  <si>
    <t>GS3 protein</t>
  </si>
  <si>
    <t>3-isopropylmalate dehydrogenase</t>
  </si>
  <si>
    <t>Protein toll</t>
  </si>
  <si>
    <t>Melipona quadrifasciata</t>
  </si>
  <si>
    <t>uncharacterized protein sll0005-like</t>
  </si>
  <si>
    <t>LOC107892443</t>
  </si>
  <si>
    <t>protein SET-like</t>
  </si>
  <si>
    <t>LOC106070945</t>
  </si>
  <si>
    <t>4-hydroxy-tetrahydrodipicolinate synthase</t>
  </si>
  <si>
    <t>selT/selW/selH selenoprotein domain containing protein</t>
  </si>
  <si>
    <t>transcription termination factor MTEF1, chloroplastic</t>
  </si>
  <si>
    <t>Malus domestica</t>
  </si>
  <si>
    <t>LOC103449518</t>
  </si>
  <si>
    <t>protein sel-1-like 1-like protein</t>
  </si>
  <si>
    <t>DNA repair protein RAD51 -like protein 1</t>
  </si>
  <si>
    <t>Trichinella zimbabwensis</t>
  </si>
  <si>
    <t>RAD51</t>
  </si>
  <si>
    <t>Response regulator receiver protein</t>
  </si>
  <si>
    <t>candidate division TM6 bacterium GW2011_GWF2_28_16</t>
  </si>
  <si>
    <t>peptidase M13</t>
  </si>
  <si>
    <t>Granulicella tundricola</t>
  </si>
  <si>
    <t>U3 small nucleolar RNA-associated protein 18 homolog</t>
  </si>
  <si>
    <t>LOC103850911</t>
  </si>
  <si>
    <t>Nitrate/nitrite transporter</t>
  </si>
  <si>
    <t>Candidatus Magasanikbacteria bacterium GW2011_GWC2_37_14</t>
  </si>
  <si>
    <t>protein farnesyltransferase subunit beta-like</t>
  </si>
  <si>
    <t>LOC108424508</t>
  </si>
  <si>
    <t>transmembrane protein 234 homolog</t>
  </si>
  <si>
    <t>LOC107263683</t>
  </si>
  <si>
    <t>Geobacter daltonii</t>
  </si>
  <si>
    <t>WD repeat-containing protein 78-like isoform X3</t>
  </si>
  <si>
    <t>LOC105327708</t>
  </si>
  <si>
    <t>protein EFR3 homolog B isoform X4</t>
  </si>
  <si>
    <t>Chrysemys picta bellii</t>
  </si>
  <si>
    <t>EFR3B</t>
  </si>
  <si>
    <t>cysteinyl-tRNA synthetase</t>
  </si>
  <si>
    <t>cysS</t>
  </si>
  <si>
    <t>YALI0D21684p</t>
  </si>
  <si>
    <t>Yarrowia lipolytica CLIB122</t>
  </si>
  <si>
    <t>Dual specificity protein phosphatase 1 isoform 2</t>
  </si>
  <si>
    <t>Theobroma cacao</t>
  </si>
  <si>
    <t>krab-a domain-containing protein</t>
  </si>
  <si>
    <t>ABCG2</t>
  </si>
  <si>
    <t>Danaus plexippus</t>
  </si>
  <si>
    <t>dTDP-4-dehydrorhamnose reductase</t>
  </si>
  <si>
    <t>PIH1 domain-containing protein 2-like</t>
  </si>
  <si>
    <t>LOC100181271</t>
  </si>
  <si>
    <t>hypothetical protein isoform A</t>
  </si>
  <si>
    <t>Lotus japonicus</t>
  </si>
  <si>
    <t>PBS lyase HEAT-like repeat protein</t>
  </si>
  <si>
    <t>Aspergillus fischeri NRRL 181</t>
  </si>
  <si>
    <t>putative RNA recognition motif containing protein</t>
  </si>
  <si>
    <t>photosystem II oxygen evolving complex protein PsbP</t>
  </si>
  <si>
    <t>Cylindrospermopsis</t>
  </si>
  <si>
    <t>carboxypeptidase A6-like</t>
  </si>
  <si>
    <t>LOC105771445</t>
  </si>
  <si>
    <t>ubiquitin carboxyl-terminal hydrolase 15-like</t>
  </si>
  <si>
    <t>LOC106468303</t>
  </si>
  <si>
    <t>E3 ubiquitin-protein ligase UPL6</t>
  </si>
  <si>
    <t>LOC18431422</t>
  </si>
  <si>
    <t>Kordiimonas lipolytica</t>
  </si>
  <si>
    <t>nucleoside 2-deoxyribosyltransferase</t>
  </si>
  <si>
    <t>Rhodospirillum rubrum</t>
  </si>
  <si>
    <t>WD repeat-containing protein 6 isoform X1</t>
  </si>
  <si>
    <t>ribonuclease III</t>
  </si>
  <si>
    <t>kinesin-like protein kif15</t>
  </si>
  <si>
    <t>Methylobacterium sp. B1</t>
  </si>
  <si>
    <t>protein RFT1 homolog isoform X1</t>
  </si>
  <si>
    <t>LOC103494483</t>
  </si>
  <si>
    <t>oxygen-evolving enhancer protein 1</t>
  </si>
  <si>
    <t>psbO</t>
  </si>
  <si>
    <t>cyclic nucleotide-gated channel rod photoreceptor subunit alpha</t>
  </si>
  <si>
    <t>Galendromus occidentalis</t>
  </si>
  <si>
    <t>LOC100897686</t>
  </si>
  <si>
    <t>40S ribosomal protein S19</t>
  </si>
  <si>
    <t>rs19</t>
  </si>
  <si>
    <t>LOW QUALITY PROTEIN: repressor of RNA polymerase III transcription MAF1 homolog</t>
  </si>
  <si>
    <t>MAF1</t>
  </si>
  <si>
    <t>traB domain-containing protein isoform X1</t>
  </si>
  <si>
    <t>LOC105059332</t>
  </si>
  <si>
    <t>Serine/threonine-protein phosphatase 6 regulatory ankyrin repeat subunit B</t>
  </si>
  <si>
    <t>ANKRD44</t>
  </si>
  <si>
    <t>Na+/K+ ATPase alpha subunit</t>
  </si>
  <si>
    <t>Wuchereria bancrofti</t>
  </si>
  <si>
    <t>FA2</t>
  </si>
  <si>
    <t>nascent polypeptide-associated complex subunit alpha, muscle-specific form-like isoform X1</t>
  </si>
  <si>
    <t>LOC105317992</t>
  </si>
  <si>
    <t>cyclin-dependent kinase-like 2</t>
  </si>
  <si>
    <t>costars family protein ABRACL</t>
  </si>
  <si>
    <t>Nestor notabilis</t>
  </si>
  <si>
    <t>ABRACL</t>
  </si>
  <si>
    <t>60S ribosomal protein L5</t>
  </si>
  <si>
    <t>Suberites domuncula</t>
  </si>
  <si>
    <t>ras-related protein Rab-11A</t>
  </si>
  <si>
    <t>LOC106170712</t>
  </si>
  <si>
    <t>Vps54-domain-containing protein</t>
  </si>
  <si>
    <t>Brachypodium distachyon</t>
  </si>
  <si>
    <t>Paramecium bursaria Chlorella virus AN69C</t>
  </si>
  <si>
    <t>AN69C_785L</t>
  </si>
  <si>
    <t>RING finger protein 44-like</t>
  </si>
  <si>
    <t>LOC107695597</t>
  </si>
  <si>
    <t>60S ribosomal protein</t>
  </si>
  <si>
    <t>Phragmatopoma lapidosa</t>
  </si>
  <si>
    <t>exportin-4</t>
  </si>
  <si>
    <t>xpo4</t>
  </si>
  <si>
    <t>coiled-coil domain-containing protein 115-like</t>
  </si>
  <si>
    <t>LOC100370833</t>
  </si>
  <si>
    <t>sterile alpha and TIR motif-containing protein 1-like</t>
  </si>
  <si>
    <t>LOC101849069</t>
  </si>
  <si>
    <t>stearoyl-CoA desaturase (delta-9 desaturase)</t>
  </si>
  <si>
    <t>ubiquitin specific peptidase 38, putative</t>
  </si>
  <si>
    <t>rubrerythrin</t>
  </si>
  <si>
    <t>Blastomonas</t>
  </si>
  <si>
    <t>RIIa domain-containing protein 1</t>
  </si>
  <si>
    <t>Callorhinchus milii</t>
  </si>
  <si>
    <t>riiad1</t>
  </si>
  <si>
    <t>dnaJ homolog subfamily B member 4-like</t>
  </si>
  <si>
    <t>Drosophila rhopaloa</t>
  </si>
  <si>
    <t>LOC108045268</t>
  </si>
  <si>
    <t>protein FAM35A isoform X1</t>
  </si>
  <si>
    <t>fam35a</t>
  </si>
  <si>
    <t>pre-mRNA-splicing factor CWC22 homolog</t>
  </si>
  <si>
    <t>LOC103447131</t>
  </si>
  <si>
    <t>uncharacterized protein LOC104790366 isoform X1</t>
  </si>
  <si>
    <t>LOC104790366</t>
  </si>
  <si>
    <t>tubby protein-like</t>
  </si>
  <si>
    <t>LOC100378525</t>
  </si>
  <si>
    <t>Lucilia cuprina</t>
  </si>
  <si>
    <t>trafficking protein particle complex subunit 5</t>
  </si>
  <si>
    <t>LOC106757750</t>
  </si>
  <si>
    <t>Trichophyton benhamiae CBS 112371</t>
  </si>
  <si>
    <t>immunophilin</t>
  </si>
  <si>
    <t>PAP/25A associated domain family</t>
  </si>
  <si>
    <t>phytoene dehydrogenase</t>
  </si>
  <si>
    <t>protein FAM35A</t>
  </si>
  <si>
    <t>Vicugna pacos</t>
  </si>
  <si>
    <t>FAM35A</t>
  </si>
  <si>
    <t>putative vacuolar protein sorting-associated protein vps13 protein</t>
  </si>
  <si>
    <t>Neofusicoccum parvum UCRNP2</t>
  </si>
  <si>
    <t>cyclic AMP-dependent transcription factor ATF-6 beta</t>
  </si>
  <si>
    <t>Poecilia formosa</t>
  </si>
  <si>
    <t>atf6b</t>
  </si>
  <si>
    <t>pre-mRNA-processing factor 39-like isoform X1</t>
  </si>
  <si>
    <t>Brassica oleracea var. oleracea</t>
  </si>
  <si>
    <t>LOC106311576</t>
  </si>
  <si>
    <t>tetraspanin-4</t>
  </si>
  <si>
    <t>tspan4</t>
  </si>
  <si>
    <t>beta-amylase 1, chloroplastic</t>
  </si>
  <si>
    <t>LOC103323813</t>
  </si>
  <si>
    <t>pentatricopeptide repeat-containing protein At4g31850, chloroplastic isoform X1</t>
  </si>
  <si>
    <t>LOC107419766</t>
  </si>
  <si>
    <t>axin interactor, dorsalization-associated protein</t>
  </si>
  <si>
    <t>aida</t>
  </si>
  <si>
    <t>Lysosomal acid lipase/cholesteryl ester hydrolase precursor-like</t>
  </si>
  <si>
    <t>homologous-pairing protein 2 homolog</t>
  </si>
  <si>
    <t>LOC101258653</t>
  </si>
  <si>
    <t>photosystem II S4 domain protein</t>
  </si>
  <si>
    <t>Stereum hirsutum FP-91666 SS1</t>
  </si>
  <si>
    <t>ABSGL_02510.1 scaffold 3452</t>
  </si>
  <si>
    <t>serine/threonine-protein kinase ATG1c isoform X2</t>
  </si>
  <si>
    <t>LOC104426428</t>
  </si>
  <si>
    <t>protein MAATS1-like</t>
  </si>
  <si>
    <t>LOC100367205</t>
  </si>
  <si>
    <t>dual specificity protein phosphatase 1</t>
  </si>
  <si>
    <t>LOC104414887</t>
  </si>
  <si>
    <t>serine/threonine-protein kinase RIO1-like</t>
  </si>
  <si>
    <t>LOC106808385</t>
  </si>
  <si>
    <t>casein kinase II catalytic subunit</t>
  </si>
  <si>
    <t>ATPK15D</t>
  </si>
  <si>
    <t>Pyruvate kinase</t>
  </si>
  <si>
    <t>Candidatus Roizmanbacteria bacterium GW2011_GWC1_37_12</t>
  </si>
  <si>
    <t>heat-inducible transcription repressor HrcA</t>
  </si>
  <si>
    <t>centrosomal protein of 164 kDa isoform X2</t>
  </si>
  <si>
    <t>cep164</t>
  </si>
  <si>
    <t>Kinesin-like protein KIF23</t>
  </si>
  <si>
    <t>KIF23</t>
  </si>
  <si>
    <t>actin cytoskeleton-regulatory complex protein PAN1</t>
  </si>
  <si>
    <t>LOC106647456</t>
  </si>
  <si>
    <t>E3 ubiquitin-protein ligase RAD18 isoform X1</t>
  </si>
  <si>
    <t>rad18</t>
  </si>
  <si>
    <t>transportin-1</t>
  </si>
  <si>
    <t>Apis florea</t>
  </si>
  <si>
    <t>LOC100862998</t>
  </si>
  <si>
    <t>Neochlamydia sp. EPS4</t>
  </si>
  <si>
    <t>iron-sulfur assembly protein IscA, chloroplastic-like</t>
  </si>
  <si>
    <t>LOC105123882</t>
  </si>
  <si>
    <t>Sushi, von Willebrand factor type A, EGF andpentraxin domain-containing protein 1 Flags: Precursor</t>
  </si>
  <si>
    <t>Tuber melanosporum Mel28</t>
  </si>
  <si>
    <t>family 3 adenylate cyclase</t>
  </si>
  <si>
    <t>Beggiatoa alba</t>
  </si>
  <si>
    <t>kinetoplast DNA-associated protein</t>
  </si>
  <si>
    <t>Fulvivirga imtechensis</t>
  </si>
  <si>
    <t>GTP-binding protein</t>
  </si>
  <si>
    <t>Mycobacterium conceptionense</t>
  </si>
  <si>
    <t>Ubiquitin-specific protease</t>
  </si>
  <si>
    <t>Cyclopropane-fatty-acyl-phospholipid synthase</t>
  </si>
  <si>
    <t>Mucilaginibacter gotjawali</t>
  </si>
  <si>
    <t>cfa_2</t>
  </si>
  <si>
    <t>Fzr1 protein</t>
  </si>
  <si>
    <t>nuclear transport factor 2 family protein</t>
  </si>
  <si>
    <t>Sediminicola sp. YIK13</t>
  </si>
  <si>
    <t>DNAJ-1</t>
  </si>
  <si>
    <t>Drosophila teissieri</t>
  </si>
  <si>
    <t>DnaJ-1</t>
  </si>
  <si>
    <t>tRNA-dihydrouridine synthase 1-like protein</t>
  </si>
  <si>
    <t>Achromobacter ruhlandii</t>
  </si>
  <si>
    <t>Gammaproteobacteria bacterium SG8_11</t>
  </si>
  <si>
    <t>Exidia glandulosa HHB12029</t>
  </si>
  <si>
    <t>Centrosomal protein</t>
  </si>
  <si>
    <t>similar to Raf/ATN-like protein kinase</t>
  </si>
  <si>
    <t>putative PPE family protein PPE16</t>
  </si>
  <si>
    <t>Zootermopsis nevadensis</t>
  </si>
  <si>
    <t>3'5'-cyclic nucleotide phosphodiesterase domain-containing protein</t>
  </si>
  <si>
    <t>dlpC</t>
  </si>
  <si>
    <t>ubiquinone biosynthesis protein coq4 mitochondrial-like protein</t>
  </si>
  <si>
    <t>Leptospira interrogans serovar Pomona str. UT364</t>
  </si>
  <si>
    <t>protein transport protein Sec61 subunit gamma</t>
  </si>
  <si>
    <t>Acartia pacifica</t>
  </si>
  <si>
    <t>Stemphylium lycopersici</t>
  </si>
  <si>
    <t>SelR domain-containing protein</t>
  </si>
  <si>
    <t>ATP-binding cassette sub-family B member 9 isoform X1</t>
  </si>
  <si>
    <t>abcb9</t>
  </si>
  <si>
    <t>metal tolerance protein 3-like</t>
  </si>
  <si>
    <t>LOC100822548</t>
  </si>
  <si>
    <t>Pseudogymnoascus sp. VKM F-4514 (FW-929)</t>
  </si>
  <si>
    <t>DNA excision repair protein ERCC-6-like 2 isoform X6</t>
  </si>
  <si>
    <t>ERCC6L2</t>
  </si>
  <si>
    <t>Dwil\GK15249</t>
  </si>
  <si>
    <t>lysine-specific demethylase 8</t>
  </si>
  <si>
    <t>KDM8</t>
  </si>
  <si>
    <t>HECTdomain (ubiquitin-transferase) domain containing protein</t>
  </si>
  <si>
    <t>prefoldin subunit 2, putative</t>
  </si>
  <si>
    <t>rRNA methyltransferase</t>
  </si>
  <si>
    <t>transcription termination factor MTERF2, chloroplastic</t>
  </si>
  <si>
    <t>LOC105646130</t>
  </si>
  <si>
    <t>Leptospira interrogans serovar Bataviae str. UI 08561</t>
  </si>
  <si>
    <t>Streptomyces fradiae</t>
  </si>
  <si>
    <t>sentrin-specific protease 8</t>
  </si>
  <si>
    <t>Neodiprion lecontei</t>
  </si>
  <si>
    <t>LOC107223598</t>
  </si>
  <si>
    <t>alkyl hydroperoxide reductase</t>
  </si>
  <si>
    <t>Hydrogenivirga sp. 128-5-R1-1</t>
  </si>
  <si>
    <t>probable signal peptidase complex subunit 1</t>
  </si>
  <si>
    <t>LOC105970892</t>
  </si>
  <si>
    <t>Planctomyces sp. SH-PL62</t>
  </si>
  <si>
    <t>endoplasmic reticulum membrane-associated RNA degradation protein isoform X2</t>
  </si>
  <si>
    <t>LOC578825</t>
  </si>
  <si>
    <t>glycoside hydrolase</t>
  </si>
  <si>
    <t>WD-40 repeat-containing protein</t>
  </si>
  <si>
    <t>elp2</t>
  </si>
  <si>
    <t>Tetratricopeptide repeat protein</t>
  </si>
  <si>
    <t>Chlorobi bacterium OLB7</t>
  </si>
  <si>
    <t>Metarhizium anisopliae BRIP 53284</t>
  </si>
  <si>
    <t>NupC/NupG family nucleoside CNT transporter</t>
  </si>
  <si>
    <t>plant Late Embryo Abundant (LEA) related</t>
  </si>
  <si>
    <t>Caenorhabditis elegans</t>
  </si>
  <si>
    <t>lea-1</t>
  </si>
  <si>
    <t>endoplasmic reticulum mannosyl-oligosaccharide 1,2-alpha-mannosidase</t>
  </si>
  <si>
    <t>Microtus ochrogaster</t>
  </si>
  <si>
    <t>Man1b1</t>
  </si>
  <si>
    <t>WD repeat-containing protein 54 isoform X2</t>
  </si>
  <si>
    <t>LOC574691</t>
  </si>
  <si>
    <t>Cyclopentanol dehydrogenase</t>
  </si>
  <si>
    <t>candidate division Zixibacteria bacterium RBG-1</t>
  </si>
  <si>
    <t>Dyneins heavy chain</t>
  </si>
  <si>
    <t>vacuolar protein sortingassociated protein 45, putative</t>
  </si>
  <si>
    <t>Chondromyces crocatus</t>
  </si>
  <si>
    <t>isopentenyl-diphosphate Delta-isomerase 1-like</t>
  </si>
  <si>
    <t>LOC100634933</t>
  </si>
  <si>
    <t>signal recognition particle 68 kDa protein</t>
  </si>
  <si>
    <t>Putative arsenical pump-driving ATPase</t>
  </si>
  <si>
    <t>uncharacterized protein LOC100371827</t>
  </si>
  <si>
    <t>LOC100371827</t>
  </si>
  <si>
    <t>Acey_s0044.g1032</t>
  </si>
  <si>
    <t>DNA repair protein rad10, variant</t>
  </si>
  <si>
    <t>BET1-like</t>
  </si>
  <si>
    <t>BET1</t>
  </si>
  <si>
    <t>DNA excision repair protein ERCC-8 isoform X2</t>
  </si>
  <si>
    <t>LOC105959270</t>
  </si>
  <si>
    <t>nucleoredoxin-like</t>
  </si>
  <si>
    <t>LOC100378642</t>
  </si>
  <si>
    <t>Serine/Threonine kinase</t>
  </si>
  <si>
    <t>MORN repeat protein</t>
  </si>
  <si>
    <t>uncultured marine bacterium 314</t>
  </si>
  <si>
    <t>endoplasmic reticulum metallopeptidase 1 isoform X1</t>
  </si>
  <si>
    <t>LOC107631997</t>
  </si>
  <si>
    <t>putative tRNA-dihydrouridine synthase C</t>
  </si>
  <si>
    <t>dusC</t>
  </si>
  <si>
    <t>KLHL21</t>
  </si>
  <si>
    <t>pregnancy-associated glycoprotein-like</t>
  </si>
  <si>
    <t>Eptesicus fuscus</t>
  </si>
  <si>
    <t>LOC103304905</t>
  </si>
  <si>
    <t>myosin-IIIa-like</t>
  </si>
  <si>
    <t>Pterocles gutturalis</t>
  </si>
  <si>
    <t>LOC104463505</t>
  </si>
  <si>
    <t>NEP1-interacting protein-like 2</t>
  </si>
  <si>
    <t>uncharacterized protein LOC100877727 isoform X1</t>
  </si>
  <si>
    <t>Megachile rotundata</t>
  </si>
  <si>
    <t>LOC100877727</t>
  </si>
  <si>
    <t>Ribosomal protein S27</t>
  </si>
  <si>
    <t>polo-like protein kinase</t>
  </si>
  <si>
    <t>transporter, major facilitator subfamily protein</t>
  </si>
  <si>
    <t>J domain-containing protein</t>
  </si>
  <si>
    <t>Peptoniphilus sp. DNF00840</t>
  </si>
  <si>
    <t>Cation transporter</t>
  </si>
  <si>
    <t>Cordyceps brongniartii RCEF 3172</t>
  </si>
  <si>
    <t>DNA ligase 1-like isoform X2</t>
  </si>
  <si>
    <t>LOC106460981</t>
  </si>
  <si>
    <t>carnosine N-methyltransferase isoform X2</t>
  </si>
  <si>
    <t>carnmt1</t>
  </si>
  <si>
    <t>rhodanese domain-containing protein</t>
  </si>
  <si>
    <t>Kinesin, motor region domain-containing protein</t>
  </si>
  <si>
    <t>small conductance calcium-activated potassium channel protein 3-like</t>
  </si>
  <si>
    <t>LOC107343831</t>
  </si>
  <si>
    <t>FAP155</t>
  </si>
  <si>
    <t>RecF/RecN/SMC domain containing protein</t>
  </si>
  <si>
    <t>Predicted Mg2+-dependent phosphodiesterase TTRAP (ISS)</t>
  </si>
  <si>
    <t>protein STABILIZED1-like</t>
  </si>
  <si>
    <t>LOC103934621</t>
  </si>
  <si>
    <t>sodium/potassium-transporting ATPase subunit alpha</t>
  </si>
  <si>
    <t>Loa loa</t>
  </si>
  <si>
    <t>conserved oligomeric Golgi complex subunit 8</t>
  </si>
  <si>
    <t>LOC18435084</t>
  </si>
  <si>
    <t>Gimesia maris</t>
  </si>
  <si>
    <t>Bradyrhizobium sp. DOA9</t>
  </si>
  <si>
    <t>putative dynein regulator</t>
  </si>
  <si>
    <t>lis1</t>
  </si>
  <si>
    <t>ribosomal protein L7</t>
  </si>
  <si>
    <t>DNA polymerase alpha subunit B isoform X1</t>
  </si>
  <si>
    <t>LOC18448765</t>
  </si>
  <si>
    <t>casein kinase 1 isoform 2, putative</t>
  </si>
  <si>
    <t>Leishmania panamensis</t>
  </si>
  <si>
    <t>Psychroserpens mesophilus</t>
  </si>
  <si>
    <t>Leptosphaeria maculans JN3</t>
  </si>
  <si>
    <t>Tubulin--tyrosine ligase-like protein 12</t>
  </si>
  <si>
    <t>Cyphomyrmex costatus</t>
  </si>
  <si>
    <t>4Fe-4S ferredoxin</t>
  </si>
  <si>
    <t>Microcystis aeruginosa</t>
  </si>
  <si>
    <t>FAD-dependent oxidoreductase</t>
  </si>
  <si>
    <t>RNase P protein subunit</t>
  </si>
  <si>
    <t>acylamino-acid-releasing enzyme isoform X1</t>
  </si>
  <si>
    <t>LOC577370</t>
  </si>
  <si>
    <t>endoplasmic reticulum oxidoreductin-1</t>
  </si>
  <si>
    <t>LOC104440773</t>
  </si>
  <si>
    <t>endothelin-converting enzyme 1-like isoform X7</t>
  </si>
  <si>
    <t>LOC103513262</t>
  </si>
  <si>
    <t>plasma membrane calcium-transporting ATPase 3</t>
  </si>
  <si>
    <t>Pseudopodoces humilis</t>
  </si>
  <si>
    <t>LOC102106911</t>
  </si>
  <si>
    <t>MRP-L47-domain-containing protein</t>
  </si>
  <si>
    <t>histone H1-like</t>
  </si>
  <si>
    <t>LOC103982992</t>
  </si>
  <si>
    <t>eukaryotic translation initiation factor 4B</t>
  </si>
  <si>
    <t>LOC105957740</t>
  </si>
  <si>
    <t>Bacillus safensis</t>
  </si>
  <si>
    <t>NUDIX hydrolase domain protein</t>
  </si>
  <si>
    <t>Putative ribulosamine/erythrulosamine 3-kinase</t>
  </si>
  <si>
    <t>E3 ubiquitin-protein ligase UBR1</t>
  </si>
  <si>
    <t>short-chain dehydrogenase TIC 32, chloroplastic-like</t>
  </si>
  <si>
    <t>LOC103999809</t>
  </si>
  <si>
    <t>cytidine and deoxycytidylate deaminase zincbinding region domain containing protein</t>
  </si>
  <si>
    <t>major vault protein-like</t>
  </si>
  <si>
    <t>LOC100379053</t>
  </si>
  <si>
    <t>helicase SEN1</t>
  </si>
  <si>
    <t>LOC103327441</t>
  </si>
  <si>
    <t>dihydropteridine reductase isoform X1</t>
  </si>
  <si>
    <t>QDPR</t>
  </si>
  <si>
    <t>zinc finger protein 474 isoform X1</t>
  </si>
  <si>
    <t>LOC105319262</t>
  </si>
  <si>
    <t>3-dehydroquinate synthase</t>
  </si>
  <si>
    <t>protein VASCULAR ASSOCIATED DEATH 1, chloroplastic-like</t>
  </si>
  <si>
    <t>LOC103407623</t>
  </si>
  <si>
    <t>Signal recognition particle SRP9/SRP14 subunit</t>
  </si>
  <si>
    <t>nicotinate-nucleotide pyrophosphorylase, putative</t>
  </si>
  <si>
    <t>plasma membrane calcium-transporting ATPase 2-like isoform X4</t>
  </si>
  <si>
    <t>LOC107371074</t>
  </si>
  <si>
    <t>enzymatic polyprotein endonuclease reverse</t>
  </si>
  <si>
    <t>sterol-4-alpha-carboxylate 3-dehydrogenase, decarboxylating</t>
  </si>
  <si>
    <t>nsdhl</t>
  </si>
  <si>
    <t>26S proteasome subunit RPN8</t>
  </si>
  <si>
    <t>prs</t>
  </si>
  <si>
    <t>Candidatus Rokubacteria bacterium CSP1-6</t>
  </si>
  <si>
    <t>PHDfinger domain containing protein</t>
  </si>
  <si>
    <t>mitochondrial acyl carrier protein</t>
  </si>
  <si>
    <t>PHD finger protein 3-like</t>
  </si>
  <si>
    <t>Protein polybromo-1</t>
  </si>
  <si>
    <t>ATP-binding cassette sub-family G member 2</t>
  </si>
  <si>
    <t>plectin-like isoform X3</t>
  </si>
  <si>
    <t>LOC101482188</t>
  </si>
  <si>
    <t>uncharacterized protein LOC101222201 isoform X3</t>
  </si>
  <si>
    <t>LOC101222201</t>
  </si>
  <si>
    <t>alcohol dehydrogenase</t>
  </si>
  <si>
    <t>uncharacterized protein LOC103428804</t>
  </si>
  <si>
    <t>LOC103428804</t>
  </si>
  <si>
    <t>mitotic spindle assembly checkpoint protein MAD1-like</t>
  </si>
  <si>
    <t>LOC106176848</t>
  </si>
  <si>
    <t>elongation factor G-2, mitochondrial</t>
  </si>
  <si>
    <t>LOC107844768</t>
  </si>
  <si>
    <t>asparaginase</t>
  </si>
  <si>
    <t>death-inducer obliterator 1 isoform X4</t>
  </si>
  <si>
    <t>uncharacterized protein LOC106724530 isoform X1</t>
  </si>
  <si>
    <t>Phytophthora parasitica P1569</t>
  </si>
  <si>
    <t>Beauveria bassiana D1-5</t>
  </si>
  <si>
    <t>fidgetin-like protein 1</t>
  </si>
  <si>
    <t>FIGNL1</t>
  </si>
  <si>
    <t>Indole-3-glycerol-phosphate synthase (C-terminal region) Indole-3-glycerol-phosphate synthase (N-ter</t>
  </si>
  <si>
    <t>IGPS</t>
  </si>
  <si>
    <t>NADPH-dependent thioredoxin reductase</t>
  </si>
  <si>
    <t>Euglena gracilis</t>
  </si>
  <si>
    <t>ntr2</t>
  </si>
  <si>
    <t>Treponema endosymbiont of Eucomonympha sp.</t>
  </si>
  <si>
    <t>Oncorhynchus mykiss</t>
  </si>
  <si>
    <t>Phosphoglycerate mutase family protein</t>
  </si>
  <si>
    <t>cycloartenol synthase</t>
  </si>
  <si>
    <t>Protein of unknown function DUF2358</t>
  </si>
  <si>
    <t>putative histone-lysine N-methyltransferase set-1</t>
  </si>
  <si>
    <t>set-1</t>
  </si>
  <si>
    <t>MFS general substrate transporter</t>
  </si>
  <si>
    <t>Legionella wadsworthii</t>
  </si>
  <si>
    <t>DNA ligase 1</t>
  </si>
  <si>
    <t>uncharacterized protein LOC100744550</t>
  </si>
  <si>
    <t>Bombus impatiens</t>
  </si>
  <si>
    <t>LOC100744550</t>
  </si>
  <si>
    <t>Potassium channel and Ion transport 2 and Calmodulin-binding domain containing protein</t>
  </si>
  <si>
    <t>nad-dependent epimerase dehydratase</t>
  </si>
  <si>
    <t>predicted membrane protein</t>
  </si>
  <si>
    <t>Moesziomyces antarcticus T-34</t>
  </si>
  <si>
    <t>mitochondrial carrier (BOU / S-adenosylmethionine carrier)</t>
  </si>
  <si>
    <t>molecular chaperone GroEL</t>
  </si>
  <si>
    <t>presenilin family protein</t>
  </si>
  <si>
    <t>psenA</t>
  </si>
  <si>
    <t>glycerol-3-phosphate dehydrogenase</t>
  </si>
  <si>
    <t>GAF domain containing protein</t>
  </si>
  <si>
    <t>Trimeric LpxA-like</t>
  </si>
  <si>
    <t>Rubrobacter xylanophilus</t>
  </si>
  <si>
    <t>sulfurtransferase</t>
  </si>
  <si>
    <t>Caulobacter sp. Root1455</t>
  </si>
  <si>
    <t>uncharacterized protein C7orf50 homolog isoform X1</t>
  </si>
  <si>
    <t>LOC106172412</t>
  </si>
  <si>
    <t>N-acetyltransferase ESCO2</t>
  </si>
  <si>
    <t>ESCO2</t>
  </si>
  <si>
    <t>60S ribosomal protein L26</t>
  </si>
  <si>
    <t>protein tesmin/TSO1-like CXC 5</t>
  </si>
  <si>
    <t>LOC100786353</t>
  </si>
  <si>
    <t>GTP-binding protein YchF</t>
  </si>
  <si>
    <t>endoplasmic reticulum metallopeptidase 1-like isoform X2</t>
  </si>
  <si>
    <t>LOC105685484</t>
  </si>
  <si>
    <t>FAD-dependent monooxygenase</t>
  </si>
  <si>
    <t>Pisolithus tinctorius Marx 270</t>
  </si>
  <si>
    <t>3-oxoacyl-[acyl-carrier-protein] synthase, mitochondrial isoform X1</t>
  </si>
  <si>
    <t>LOC104103702</t>
  </si>
  <si>
    <t>Serine racemase</t>
  </si>
  <si>
    <t>SRR</t>
  </si>
  <si>
    <t>LOW QUALITY PROTEIN: IAA-amino acid hydrolase ILR1-like 3</t>
  </si>
  <si>
    <t>LOC102588705</t>
  </si>
  <si>
    <t>sulfoquinovosyl transferase SQD2</t>
  </si>
  <si>
    <t>LOC108200010</t>
  </si>
  <si>
    <t>GTP-binding protein SAR1B</t>
  </si>
  <si>
    <t>LOC8269809</t>
  </si>
  <si>
    <t>site-2 protease family protein</t>
  </si>
  <si>
    <t>kinetochore protein spc25</t>
  </si>
  <si>
    <t>Planctomycetaceae bacterium SCGC AG-212-F19</t>
  </si>
  <si>
    <t>cytochrome P450 isoform 2</t>
  </si>
  <si>
    <t>adiponectin receptor 1b</t>
  </si>
  <si>
    <t>probable protein phosphatase 2C 47</t>
  </si>
  <si>
    <t>LOC105059765</t>
  </si>
  <si>
    <t>Frataxin</t>
  </si>
  <si>
    <t>54S ribosomal protein L37, mitochondrial-like</t>
  </si>
  <si>
    <t>LOC108487478</t>
  </si>
  <si>
    <t>Candidatus Magnetobacterium casensis</t>
  </si>
  <si>
    <t>alpha amylase, catalytic domain-containing protein</t>
  </si>
  <si>
    <t>Hammondia hammondi</t>
  </si>
  <si>
    <t>Kinesin-2</t>
  </si>
  <si>
    <t>DsbA family oxidoreductase</t>
  </si>
  <si>
    <t>Nitrospira defluvii</t>
  </si>
  <si>
    <t>N-terminal Xaa-Pro-Lys N-methyltransferase 1-like</t>
  </si>
  <si>
    <t>LOC579562</t>
  </si>
  <si>
    <t>WD-40 repeat-containing protein MSI4-like</t>
  </si>
  <si>
    <t>LOC103453561</t>
  </si>
  <si>
    <t>uncharacterized protein LOC100304369</t>
  </si>
  <si>
    <t>LOC100304369</t>
  </si>
  <si>
    <t>S26 family signal peptidase</t>
  </si>
  <si>
    <t>transposon Ty3-I Gag-Pol polyprotein</t>
  </si>
  <si>
    <t>LOC100894010</t>
  </si>
  <si>
    <t>glucoamylase</t>
  </si>
  <si>
    <t>Rhodovibrio salinarum</t>
  </si>
  <si>
    <t>delta(24)-sterol C-methyltransferase</t>
  </si>
  <si>
    <t>TATA-binding protein-associated factor 172 isoform X4</t>
  </si>
  <si>
    <t>Pan troglodytes</t>
  </si>
  <si>
    <t>BTAF1</t>
  </si>
  <si>
    <t>alpha N-terminal protein methyltransferase 1 isoform X3</t>
  </si>
  <si>
    <t>LOC101208679</t>
  </si>
  <si>
    <t>Ankyrin repeat domain-containing protein 52</t>
  </si>
  <si>
    <t>Colletotrichum higginsianum IMI 349063</t>
  </si>
  <si>
    <t>DEAD-box ATP-dependent RNA helicase family protein</t>
  </si>
  <si>
    <t>small conductance calcium-activated potassium channel protein isoform X2</t>
  </si>
  <si>
    <t>LOC107074375</t>
  </si>
  <si>
    <t>folate/biopterin family MFS transporter</t>
  </si>
  <si>
    <t>TATA-binding protein-associated factor 172 isoform X1</t>
  </si>
  <si>
    <t>btaf1</t>
  </si>
  <si>
    <t>pecanex-like protein 4 isoform X2</t>
  </si>
  <si>
    <t>Pcnx4</t>
  </si>
  <si>
    <t>cellulose synthase</t>
  </si>
  <si>
    <t>solute carrier family 25 member 38 isoform X3</t>
  </si>
  <si>
    <t>Dasypus novemcinctus</t>
  </si>
  <si>
    <t>SLC25A38</t>
  </si>
  <si>
    <t>uncharacterized protein C3orf67 homolog</t>
  </si>
  <si>
    <t>LOC106169816</t>
  </si>
  <si>
    <t>Protein MEI2-like 1</t>
  </si>
  <si>
    <t>LOC100193681</t>
  </si>
  <si>
    <t>Ottowia thiooxydans</t>
  </si>
  <si>
    <t>glycosyl transferase</t>
  </si>
  <si>
    <t>Pseudomonas fulva</t>
  </si>
  <si>
    <t>co-chaperone YbbN</t>
  </si>
  <si>
    <t>Lysobacter daejeonensis</t>
  </si>
  <si>
    <t>transporter</t>
  </si>
  <si>
    <t>Rhodopseudomonas sp. AAP120</t>
  </si>
  <si>
    <t>Henriciella marina</t>
  </si>
  <si>
    <t>NADH pyrophosphatase</t>
  </si>
  <si>
    <t>Rhodospirillales bacterium URHD0088</t>
  </si>
  <si>
    <t>importin beta subunit</t>
  </si>
  <si>
    <t>Serine/threonine-protein kinase EDR1</t>
  </si>
  <si>
    <t>RING finger protein 11-like</t>
  </si>
  <si>
    <t>LOC100370934</t>
  </si>
  <si>
    <t>Mycobacterium sp. ACS4054</t>
  </si>
  <si>
    <t>Myxococcus xanthus</t>
  </si>
  <si>
    <t>proteasome subunit alpha type 5</t>
  </si>
  <si>
    <t>60S ribosome subunit biogenesis protein NIP7 homolog</t>
  </si>
  <si>
    <t>NIP7</t>
  </si>
  <si>
    <t>Novosphingobium rosa</t>
  </si>
  <si>
    <t>cyclic nucleotide-binding domain-containing protein 2-like</t>
  </si>
  <si>
    <t>LOC107348911</t>
  </si>
  <si>
    <t>uncharacterized protein LOC107470145 isoform X3</t>
  </si>
  <si>
    <t>LOC107470145</t>
  </si>
  <si>
    <t>uncharacterized protein LOC100489607</t>
  </si>
  <si>
    <t>LOC100489607</t>
  </si>
  <si>
    <t>uncharacterized protein LOC107365449 isoform X8</t>
  </si>
  <si>
    <t>LOC107365449</t>
  </si>
  <si>
    <t>solute carrier family 44 protein member 2</t>
  </si>
  <si>
    <t>slc44a2</t>
  </si>
  <si>
    <t>RNA polymerase II-associated protein 1</t>
  </si>
  <si>
    <t>RPAP1</t>
  </si>
  <si>
    <t>Ponticoccus sp. SJ5A-1</t>
  </si>
  <si>
    <t>uncharacterized protein LOC103718507</t>
  </si>
  <si>
    <t>LOC103718507</t>
  </si>
  <si>
    <t>Membrane coat complex Retromer</t>
  </si>
  <si>
    <t>methionine--tRNA ligase</t>
  </si>
  <si>
    <t>mucin-5AC-like</t>
  </si>
  <si>
    <t>LOC107970885</t>
  </si>
  <si>
    <t>traB domain-containing protein-like</t>
  </si>
  <si>
    <t>LOC103186619</t>
  </si>
  <si>
    <t>Sanghuangporus baumii</t>
  </si>
  <si>
    <t>EKC/KEOPS complex subunit TPRKB</t>
  </si>
  <si>
    <t>Apteryx australis mantelli</t>
  </si>
  <si>
    <t>TPRKB</t>
  </si>
  <si>
    <t>ATP-binding cassette sub-family B member 10, mitochondrial</t>
  </si>
  <si>
    <t>Dipodomys ordii</t>
  </si>
  <si>
    <t>Abcb10</t>
  </si>
  <si>
    <t>chitobiosyldiphosphodolichol beta-mannosyltransferase-like protein</t>
  </si>
  <si>
    <t>tRNA-splicing endonuclease subunit Sen34</t>
  </si>
  <si>
    <t>TSEN34</t>
  </si>
  <si>
    <t>Bradyrhizobium sp. STM 3809</t>
  </si>
  <si>
    <t>SET domain-containing protein</t>
  </si>
  <si>
    <t>Fibulorhizoctonia sp. CBS 109695</t>
  </si>
  <si>
    <t>Transmembrane protein, putative</t>
  </si>
  <si>
    <t>obg-like ATPase 1</t>
  </si>
  <si>
    <t>LOC18595073</t>
  </si>
  <si>
    <t>uncharacterized protein LOC101847836</t>
  </si>
  <si>
    <t>LOC101847836</t>
  </si>
  <si>
    <t>inositol-tetrakisphosphate 1-kinase</t>
  </si>
  <si>
    <t>Otolemur garnettii</t>
  </si>
  <si>
    <t>ITPK1</t>
  </si>
  <si>
    <t>DNA polymerase eta</t>
  </si>
  <si>
    <t>polh</t>
  </si>
  <si>
    <t>Sulfurifustis variabilis</t>
  </si>
  <si>
    <t>CAAX prenyl protease 1 homolog</t>
  </si>
  <si>
    <t>LOC100818360</t>
  </si>
  <si>
    <t>probable protein phosphatase 2C 11</t>
  </si>
  <si>
    <t>LOC107867741</t>
  </si>
  <si>
    <t>ATP:cob(I)alamin adenosyltransferase</t>
  </si>
  <si>
    <t>acyl CoA binding protein</t>
  </si>
  <si>
    <t>Dictyocaulus viviparus</t>
  </si>
  <si>
    <t>zinc finger protein 726</t>
  </si>
  <si>
    <t>chloride channel protein 1</t>
  </si>
  <si>
    <t>clcn1</t>
  </si>
  <si>
    <t>candidate division TM6 bacterium GW2011_GWE2_42_60</t>
  </si>
  <si>
    <t>tissue inhibitor of metalloproteinase</t>
  </si>
  <si>
    <t>Oesophagostomum dentatum</t>
  </si>
  <si>
    <t>DNA ligase 1-like isoform X3</t>
  </si>
  <si>
    <t>LOC100807478</t>
  </si>
  <si>
    <t>Signal transducing adapter molecule 1</t>
  </si>
  <si>
    <t>Saccharothrix sp. NRRL B-16314</t>
  </si>
  <si>
    <t>tRNA (guanine-N7-)-methyltransferase</t>
  </si>
  <si>
    <t>3,4-dihydroxy 2-butanone 4-phosphate synthase</t>
  </si>
  <si>
    <t>uncultured marine group II euryarchaeote</t>
  </si>
  <si>
    <t>SOUL heme-binding family protein</t>
  </si>
  <si>
    <t>DIM1A adenosine dimethyl transferase 1A</t>
  </si>
  <si>
    <t>type 12 methyltransferase</t>
  </si>
  <si>
    <t>Leptospira weilii serovar Ranarum str. ICFT</t>
  </si>
  <si>
    <t>uncharacterized protein LOC105041171 isoform X1</t>
  </si>
  <si>
    <t>LOC105041171</t>
  </si>
  <si>
    <t>Sphingobium abikonense</t>
  </si>
  <si>
    <t>Rsa4p</t>
  </si>
  <si>
    <t>uncharacterized protein LOC107332799</t>
  </si>
  <si>
    <t>LOC107332799</t>
  </si>
  <si>
    <t>protein BOLA4, chloroplastic/mitochondrial</t>
  </si>
  <si>
    <t>LOC105166847</t>
  </si>
  <si>
    <t>Calcium-transporting ATPase sarcoplasmic/endoplasmic reticulum type</t>
  </si>
  <si>
    <t>Ca-P60A_0</t>
  </si>
  <si>
    <t>serine/threonine-protein kinase STY17-like isoform X2</t>
  </si>
  <si>
    <t>LOC107431473</t>
  </si>
  <si>
    <t>LOC106647525</t>
  </si>
  <si>
    <t>uncharacterized protein LOC104699380</t>
  </si>
  <si>
    <t>LOC104699380</t>
  </si>
  <si>
    <t>uncharacterized protein LOC100368426</t>
  </si>
  <si>
    <t>LOC100368426</t>
  </si>
  <si>
    <t>hydrolase of the alpha/beta superfamily</t>
  </si>
  <si>
    <t>RNA-binding protein 28-like</t>
  </si>
  <si>
    <t>LOC106457389</t>
  </si>
  <si>
    <t>Porphyromonas crevioricanis</t>
  </si>
  <si>
    <t>putative high mobility group B protein 11</t>
  </si>
  <si>
    <t>LOC104609548</t>
  </si>
  <si>
    <t>Serine/threonine-protein phosphatase 6 regulatory ankyrin repeat subunit C</t>
  </si>
  <si>
    <t>ankrd52</t>
  </si>
  <si>
    <t>small nuclear ribonucleoprotein SmD3b-like isoform X1</t>
  </si>
  <si>
    <t>LOC107859892</t>
  </si>
  <si>
    <t>telomeraseassociated protein 1, putative</t>
  </si>
  <si>
    <t>Roseivirga ehrenbergii</t>
  </si>
  <si>
    <t>magnesium-protoporphyrin IX monomethyl ester (oxidative) cyclase</t>
  </si>
  <si>
    <t>uncharacterized protein LOC102607123</t>
  </si>
  <si>
    <t>LOC102607123</t>
  </si>
  <si>
    <t>tubulin delta chain</t>
  </si>
  <si>
    <t>tubd1</t>
  </si>
  <si>
    <t>elongation factor 1-delta isoform X1</t>
  </si>
  <si>
    <t>Amazona aestiva</t>
  </si>
  <si>
    <t>ubiquitin-NEDD8-like protein RUB2</t>
  </si>
  <si>
    <t>LOC105164897</t>
  </si>
  <si>
    <t>DEAD/DEAH box helicase</t>
  </si>
  <si>
    <t>Aspergillus luchuensis</t>
  </si>
  <si>
    <t>LOC106690907</t>
  </si>
  <si>
    <t>general transcription factor IIH subunit 4-like</t>
  </si>
  <si>
    <t>LOC107694324</t>
  </si>
  <si>
    <t>NADPH-cytochrome P450 oxidoreductase</t>
  </si>
  <si>
    <t>putative hybrid histidine kinase</t>
  </si>
  <si>
    <t>Nitrospira sp. OLB3</t>
  </si>
  <si>
    <t>pachytene checkpoint protein 2 homolog</t>
  </si>
  <si>
    <t>LOC106152690</t>
  </si>
  <si>
    <t>ankyrin 2,3/unc44</t>
  </si>
  <si>
    <t>uncultured gamma proteobacterium</t>
  </si>
  <si>
    <t>NADP-dependent oxidoreductase domain-containing protein 1 isoform X2</t>
  </si>
  <si>
    <t>noxred1</t>
  </si>
  <si>
    <t>COX assembly mitochondrial protein 2 homolog isoform X2</t>
  </si>
  <si>
    <t>LOC100245392</t>
  </si>
  <si>
    <t>small RNA degrading nuclease 5 isoform X2</t>
  </si>
  <si>
    <t>LOC101497200</t>
  </si>
  <si>
    <t>vacuolar protein sorting factor 4B</t>
  </si>
  <si>
    <t>Paenibacillus mucilaginosus</t>
  </si>
  <si>
    <t>pyridoxal 5'-phosphate synthase glutaminase subunit PdxT</t>
  </si>
  <si>
    <t>Desulfotomaculum reducens</t>
  </si>
  <si>
    <t>26S proteasome non-ATPase regulatory subunit 10-like</t>
  </si>
  <si>
    <t>LOC100631512</t>
  </si>
  <si>
    <t>histone-lysine N-methyltransferase setd3-like</t>
  </si>
  <si>
    <t>LOC105343892</t>
  </si>
  <si>
    <t>Putative Transaldolase</t>
  </si>
  <si>
    <t>Porphyromonas levii</t>
  </si>
  <si>
    <t>cupin domain-containing protein</t>
  </si>
  <si>
    <t>Leptolyngbya sp. PCC 7375</t>
  </si>
  <si>
    <t>ubiquitin carboxyl-terminal hydrolase 27 isoform X2</t>
  </si>
  <si>
    <t>LOC8279077</t>
  </si>
  <si>
    <t>DEP domain containing protein</t>
  </si>
  <si>
    <t>uncharacterized protein LOC103577281</t>
  </si>
  <si>
    <t>Microplitis demolitor</t>
  </si>
  <si>
    <t>LOC103577281</t>
  </si>
  <si>
    <t>nephrocystin-4-like</t>
  </si>
  <si>
    <t>LOC106161666</t>
  </si>
  <si>
    <t>Acidobacteria bacterium Mor1</t>
  </si>
  <si>
    <t>peroxisomal fatty acid beta-oxidation multifunctional protein</t>
  </si>
  <si>
    <t>heme-binding protein</t>
  </si>
  <si>
    <t>Idiomarina atlantica</t>
  </si>
  <si>
    <t>vesicle-associated membrane protein 7C</t>
  </si>
  <si>
    <t>VAMP7C</t>
  </si>
  <si>
    <t>glutathione S-transferase</t>
  </si>
  <si>
    <t>Chlorogloeopsis fritschii</t>
  </si>
  <si>
    <t>cryptic tubulin</t>
  </si>
  <si>
    <t>shikimate kinase</t>
  </si>
  <si>
    <t>condensin-2 complex subunit D3</t>
  </si>
  <si>
    <t>ncapd3</t>
  </si>
  <si>
    <t>CDC23-2</t>
  </si>
  <si>
    <t>probable serine/threonine-protein kinase pats1</t>
  </si>
  <si>
    <t>LOC106164380</t>
  </si>
  <si>
    <t>ABC transporter substrate-binding protein</t>
  </si>
  <si>
    <t>Rhizobiales bacterium NRL2</t>
  </si>
  <si>
    <t>U6 snRNA-associated Sm-like protein LSm4</t>
  </si>
  <si>
    <t>Antheraea yamamai</t>
  </si>
  <si>
    <t>G-protein subunit alpha 2</t>
  </si>
  <si>
    <t>gpaB</t>
  </si>
  <si>
    <t>Ski2p</t>
  </si>
  <si>
    <t>protein MEMO1</t>
  </si>
  <si>
    <t>LOC105134059</t>
  </si>
  <si>
    <t>histone acetyltransferase, putative</t>
  </si>
  <si>
    <t>ubiquitin carboxyl-terminal hydrolase 33 isoform X4</t>
  </si>
  <si>
    <t>Bubalus bubalis</t>
  </si>
  <si>
    <t>USP33</t>
  </si>
  <si>
    <t>methyltransferase FkbM domain protein</t>
  </si>
  <si>
    <t>Bordetella hinzii 4161</t>
  </si>
  <si>
    <t>HU family DNA-binding protein</t>
  </si>
  <si>
    <t>Microcystis</t>
  </si>
  <si>
    <t>Streptomyces sp. NRRL S-87</t>
  </si>
  <si>
    <t>ATPase domain containing protein</t>
  </si>
  <si>
    <t>intraflagellar transport protein 46 homolog</t>
  </si>
  <si>
    <t>cation transporter</t>
  </si>
  <si>
    <t>Protein wech</t>
  </si>
  <si>
    <t>Actinobacteria bacterium BACL2 MAG-120820-bin50</t>
  </si>
  <si>
    <t>Omnitrophica WOR_2 bacterium SM23_29</t>
  </si>
  <si>
    <t>Drechmeria coniospora</t>
  </si>
  <si>
    <t>Culex quinquefasciatus</t>
  </si>
  <si>
    <t>amine oxidase</t>
  </si>
  <si>
    <t>protein NEDD1 isoform X4</t>
  </si>
  <si>
    <t>nedd1</t>
  </si>
  <si>
    <t>UPF0602 protein C4orf47-like</t>
  </si>
  <si>
    <t>Thermus oshimai</t>
  </si>
  <si>
    <t>Tetracycline_Resistance_MFS_Efflux_Pump</t>
  </si>
  <si>
    <t>Phytophthora parasitica CJ01A1</t>
  </si>
  <si>
    <t>activator of 90 kDa heat shock protein ATPase homolog 1</t>
  </si>
  <si>
    <t>LOC105646539</t>
  </si>
  <si>
    <t>serine/threonine-protein kinase ATG1-like isoform X4</t>
  </si>
  <si>
    <t>LOC105054241</t>
  </si>
  <si>
    <t>HIG1 domain family member 2A, mitochondrial</t>
  </si>
  <si>
    <t>Polistes canadensis</t>
  </si>
  <si>
    <t>LOC106788174</t>
  </si>
  <si>
    <t>TNFR/NGFR cysteine-rich region family protein</t>
  </si>
  <si>
    <t>Azospirillum brasilense</t>
  </si>
  <si>
    <t>Leptospira wolffii</t>
  </si>
  <si>
    <t>DUF726-domain-containing protein</t>
  </si>
  <si>
    <t>Stagonospora sp. SRC1lsM3a</t>
  </si>
  <si>
    <t>rubredoxin family protein</t>
  </si>
  <si>
    <t>formin-like protein 3</t>
  </si>
  <si>
    <t>LOC107463462</t>
  </si>
  <si>
    <t>zinc finger lsd1 subclass family protein</t>
  </si>
  <si>
    <t>Myxococcales bacterium SG8_38_1</t>
  </si>
  <si>
    <t>probable E3 ubiquitin-protein ligase HERC2</t>
  </si>
  <si>
    <t>LOC108358654</t>
  </si>
  <si>
    <t>low-co2 inducible protein lcib</t>
  </si>
  <si>
    <t>Thermodesulfovibrio</t>
  </si>
  <si>
    <t>monosaccharide-p-dolichol utilization protein</t>
  </si>
  <si>
    <t>SET1 protein</t>
  </si>
  <si>
    <t>Griffithsia japonica</t>
  </si>
  <si>
    <t>uncharacterized protein LOC105950514</t>
  </si>
  <si>
    <t>LOC105950514</t>
  </si>
  <si>
    <t>50S ribosomal protein L13</t>
  </si>
  <si>
    <t>Acaryochloris</t>
  </si>
  <si>
    <t>histone H3.1-like</t>
  </si>
  <si>
    <t>Capra hircus</t>
  </si>
  <si>
    <t>LOC102178621</t>
  </si>
  <si>
    <t>kinesin family member 22, isoform CRA_f</t>
  </si>
  <si>
    <t>KIF22</t>
  </si>
  <si>
    <t>Gordonia araii</t>
  </si>
  <si>
    <t>E3 ubiquitin-protein ligase HERC2 isoform X4</t>
  </si>
  <si>
    <t>LOC106667810</t>
  </si>
  <si>
    <t>related to WD40-repeat protein (notchless protein)</t>
  </si>
  <si>
    <t>WD repeat-containing protein 19-like isoform X3</t>
  </si>
  <si>
    <t>LOC107591558</t>
  </si>
  <si>
    <t>probable glucuronoxylan glucuronosyltransferase IRX7 isoform X1</t>
  </si>
  <si>
    <t>LOC107461891</t>
  </si>
  <si>
    <t>Scytonema millei</t>
  </si>
  <si>
    <t>LRAMOSA03843</t>
  </si>
  <si>
    <t>AGAP000236-PA-like protein</t>
  </si>
  <si>
    <t>Anopheles sinensis</t>
  </si>
  <si>
    <t>kinesin-domain-containing protein</t>
  </si>
  <si>
    <t>LOW QUALITY PROTEIN: fibronectin type III domain-containing protein 3B</t>
  </si>
  <si>
    <t>LOC105019796</t>
  </si>
  <si>
    <t>Verrucomicrobiae bacterium DG1235</t>
  </si>
  <si>
    <t>apyrase family protein</t>
  </si>
  <si>
    <t>phosphate transporter</t>
  </si>
  <si>
    <t>D-alanyl-D-alanine carboxypeptidase</t>
  </si>
  <si>
    <t>Mortality factor 4-like protein 1</t>
  </si>
  <si>
    <t>Dihydroflavonol-4-reductase</t>
  </si>
  <si>
    <t>NACHT domain containing protein</t>
  </si>
  <si>
    <t>superoxide dismutase</t>
  </si>
  <si>
    <t>sod2</t>
  </si>
  <si>
    <t>cytidine and deoxycytidylate deaminase family protein</t>
  </si>
  <si>
    <t>uncultured planctomycete 13FN</t>
  </si>
  <si>
    <t>delta 9 fatty acid desaturase</t>
  </si>
  <si>
    <t>Methionyl-tRNA synthetase</t>
  </si>
  <si>
    <t>KIF1-binding protein</t>
  </si>
  <si>
    <t>Sturnus vulgaris</t>
  </si>
  <si>
    <t>KIF1BP</t>
  </si>
  <si>
    <t>Dwil\GK17923</t>
  </si>
  <si>
    <t>Verrucomicrobium sp. BvORR034</t>
  </si>
  <si>
    <t>dynactin subunit 5-like</t>
  </si>
  <si>
    <t>LOC106810072</t>
  </si>
  <si>
    <t>minus dominance protein</t>
  </si>
  <si>
    <t>Gonium viridistellatum</t>
  </si>
  <si>
    <t>echinoderm microtubule-associated protein-like 5 isoform X2</t>
  </si>
  <si>
    <t>eml5</t>
  </si>
  <si>
    <t>methyltransferase type 11</t>
  </si>
  <si>
    <t>Putative Aspartyl aminopeptidase</t>
  </si>
  <si>
    <t>Legionella quateirensis</t>
  </si>
  <si>
    <t>protein IMPACT</t>
  </si>
  <si>
    <t>Antrostomus carolinensis</t>
  </si>
  <si>
    <t>IMPACT</t>
  </si>
  <si>
    <t>potassium channel KAT3 isoform X1</t>
  </si>
  <si>
    <t>LOC101503528</t>
  </si>
  <si>
    <t>DNA repair protein REV1-like isoform X4</t>
  </si>
  <si>
    <t>LOC103937216</t>
  </si>
  <si>
    <t>Lachnospiraceae bacterium V9D3004</t>
  </si>
  <si>
    <t>programmed cell death 6 interacting protein, putative</t>
  </si>
  <si>
    <t>protein COFACTOR ASSEMBLY OF COMPLEX C SUBUNIT B CCB3, chloroplastic</t>
  </si>
  <si>
    <t>LOC105641583</t>
  </si>
  <si>
    <t>Chryseobacterium palustre</t>
  </si>
  <si>
    <t>Flectobacillus major</t>
  </si>
  <si>
    <t>tRNA-guanine transglycosylase</t>
  </si>
  <si>
    <t>Alkalilimnicola ehrlichii MLHE-1</t>
  </si>
  <si>
    <t>Pan1p</t>
  </si>
  <si>
    <t>Saccharomyces cerevisiae YJM1549</t>
  </si>
  <si>
    <t>PAN1</t>
  </si>
  <si>
    <t>insulin-degrading enzyme-like isoform X2</t>
  </si>
  <si>
    <t>LOC106059917</t>
  </si>
  <si>
    <t>4-methyl-5(b-hydroxyethyl)-thiazole monophosphate biosynthesis</t>
  </si>
  <si>
    <t>thiJ</t>
  </si>
  <si>
    <t>Mesorhizobium sp. LNJC403B00</t>
  </si>
  <si>
    <t>Cyberlindnera fabianii</t>
  </si>
  <si>
    <t>protein D2-like isoform X2</t>
  </si>
  <si>
    <t>LOC105196386</t>
  </si>
  <si>
    <t>bestrophin</t>
  </si>
  <si>
    <t>Luteibacter</t>
  </si>
  <si>
    <t>p1/s1 nuclease, putative</t>
  </si>
  <si>
    <t>multi antimicrobial extrusion family protein</t>
  </si>
  <si>
    <t>procollagen-lysine,2-oxoglutarate 5-dioxygenase 2 isoform 1 precursor</t>
  </si>
  <si>
    <t>plod2</t>
  </si>
  <si>
    <t>CG8602</t>
  </si>
  <si>
    <t>Drosophila busckii</t>
  </si>
  <si>
    <t>delta6 fatty acid elongase</t>
  </si>
  <si>
    <t>Thraustochytrium sp. ATCC 26185</t>
  </si>
  <si>
    <t>TBC1 domain family member 14</t>
  </si>
  <si>
    <t>protein high chlorophyll fluorescent 107 isoform X2</t>
  </si>
  <si>
    <t>LOC104598764</t>
  </si>
  <si>
    <t>conserved hypothetical protein, membrane</t>
  </si>
  <si>
    <t>Candidatus Magnetobacterium bavaricum</t>
  </si>
  <si>
    <t>rRNA-processing protein UTP23 homolog isoform X1</t>
  </si>
  <si>
    <t>Falco peregrinus</t>
  </si>
  <si>
    <t>UTP23</t>
  </si>
  <si>
    <t>ferredoxin, root R-B2</t>
  </si>
  <si>
    <t>LOC104800529</t>
  </si>
  <si>
    <t>S-adenosylmethionine carrier 1, chloroplastic/mitochondrial isoform X2</t>
  </si>
  <si>
    <t>LOC105763655</t>
  </si>
  <si>
    <t>cellular nucleic acid-binding protein isoform X2</t>
  </si>
  <si>
    <t>LOC100184036</t>
  </si>
  <si>
    <t>histone H3.3 type 1</t>
  </si>
  <si>
    <t>inner membrane protein PPF-1, chloroplastic-like</t>
  </si>
  <si>
    <t>LOC103948982</t>
  </si>
  <si>
    <t>Streptococcus infantis</t>
  </si>
  <si>
    <t>eukaryotic translation initiation factor isoform 4G-1-like</t>
  </si>
  <si>
    <t>LOC107007159</t>
  </si>
  <si>
    <t>ADP-ribosylglycohydrolase family protein</t>
  </si>
  <si>
    <t>brain tumor protein</t>
  </si>
  <si>
    <t>LOC107218518</t>
  </si>
  <si>
    <t>uncharacterized protein LOC100381905 isoform X1</t>
  </si>
  <si>
    <t>pco143558</t>
  </si>
  <si>
    <t>probable ADP-ribosylation factor GTPase-activating protein AGD6</t>
  </si>
  <si>
    <t>LOC4332427</t>
  </si>
  <si>
    <t>phosphatidylethanolamine N-methyltransferase</t>
  </si>
  <si>
    <t>pemtB</t>
  </si>
  <si>
    <t>START domain containing protein</t>
  </si>
  <si>
    <t>Azospirillum thiophilum</t>
  </si>
  <si>
    <t>UDP-N-acetylmuramate--L-alanine ligase</t>
  </si>
  <si>
    <t>extended synaptotagmin-1</t>
  </si>
  <si>
    <t>ESYT1</t>
  </si>
  <si>
    <t>Anabaena cylindrica</t>
  </si>
  <si>
    <t>DEAD-box ATP-dependent RNA helicase 20</t>
  </si>
  <si>
    <t>LOC104900371</t>
  </si>
  <si>
    <t>biogenesis of lysosome related family protein</t>
  </si>
  <si>
    <t>uncharacterized protein LOC763830</t>
  </si>
  <si>
    <t>LOC763830</t>
  </si>
  <si>
    <t>Organic solute transporter Ost-alpha domain-containing protein</t>
  </si>
  <si>
    <t>Oscillatoria nigro-viridis</t>
  </si>
  <si>
    <t>FHA domain-containing protein</t>
  </si>
  <si>
    <t>Micromonospora chersina</t>
  </si>
  <si>
    <t>CAMKK/CAMKK-META protein kinase</t>
  </si>
  <si>
    <t>protease I</t>
  </si>
  <si>
    <t>Protein NLP1</t>
  </si>
  <si>
    <t>Putative succinyl-CoA ligase (GDP-forming) subunit alpha, mitochondrial</t>
  </si>
  <si>
    <t>EIN3-binding F-box protein 2</t>
  </si>
  <si>
    <t>LOC104815018</t>
  </si>
  <si>
    <t>peptidoglycan endopeptidase</t>
  </si>
  <si>
    <t>Bacillus sp. CHD6a</t>
  </si>
  <si>
    <t>uncharacterized protein LOC104442345</t>
  </si>
  <si>
    <t>LOC104442345</t>
  </si>
  <si>
    <t>inositol monophosphatase</t>
  </si>
  <si>
    <t>Tumebacillus flagellatus</t>
  </si>
  <si>
    <t>protein transport protein Sec61 subunit beta-like</t>
  </si>
  <si>
    <t>LOC100205562</t>
  </si>
  <si>
    <t>putative dynactin 22 kDa subunit</t>
  </si>
  <si>
    <t>dynC</t>
  </si>
  <si>
    <t>protein unc-45 homolog B</t>
  </si>
  <si>
    <t>LOC107221705</t>
  </si>
  <si>
    <t>LOW QUALITY PROTEIN: Fanconi anemia group M protein</t>
  </si>
  <si>
    <t>FANCM</t>
  </si>
  <si>
    <t>uncharacterized protein LOC102721853</t>
  </si>
  <si>
    <t>LOC102721853</t>
  </si>
  <si>
    <t>V-type proton ATPase subunit D-like</t>
  </si>
  <si>
    <t>LOC107867812</t>
  </si>
  <si>
    <t>ATPase/protein kinase</t>
  </si>
  <si>
    <t>conserved oligomeric Golgi complex subunit 4</t>
  </si>
  <si>
    <t>LOC104712954</t>
  </si>
  <si>
    <t>SET domain-containing 1Bb</t>
  </si>
  <si>
    <t>Bradyrhizobium sp. OHSU_III</t>
  </si>
  <si>
    <t>Aedes albopictus</t>
  </si>
  <si>
    <t>centrosomal protein of 76 kDa</t>
  </si>
  <si>
    <t>CEP76</t>
  </si>
  <si>
    <t>glutamine-rich protein 2-like</t>
  </si>
  <si>
    <t>LOC106592775</t>
  </si>
  <si>
    <t>coiled-coil domain-containing protein 132 isoform X2</t>
  </si>
  <si>
    <t>ccdc132</t>
  </si>
  <si>
    <t>Vibrio nigripulchritudo</t>
  </si>
  <si>
    <t>uncharacterized protein LOC102717014 isoform X1</t>
  </si>
  <si>
    <t>LOC102717014</t>
  </si>
  <si>
    <t>LOC102605518</t>
  </si>
  <si>
    <t>uncharacterized protein LOC105175508</t>
  </si>
  <si>
    <t>LOC105175508</t>
  </si>
  <si>
    <t>Putative Tyrosine-protein phosphatase</t>
  </si>
  <si>
    <t>LRAMOSA08669</t>
  </si>
  <si>
    <t>ribonuclease P protein subunit p25-like protein</t>
  </si>
  <si>
    <t>LOC105636588</t>
  </si>
  <si>
    <t>uncharacterized protein C7orf62-like</t>
  </si>
  <si>
    <t>LOC100185341</t>
  </si>
  <si>
    <t>probable elongator complex protein 3</t>
  </si>
  <si>
    <t>LOC106078896</t>
  </si>
  <si>
    <t>sel1 repeat family protein</t>
  </si>
  <si>
    <t>Kingella denitrificans</t>
  </si>
  <si>
    <t>phosphoribosylformylglycinamidine synthase</t>
  </si>
  <si>
    <t>Gemmatimonas sp. SM23_52</t>
  </si>
  <si>
    <t>ubiquitin-conjugating enzyme E2 J1</t>
  </si>
  <si>
    <t>ube2j1</t>
  </si>
  <si>
    <t>uncharacterized protein LOC103995999 isoform X3</t>
  </si>
  <si>
    <t>LOC103995999</t>
  </si>
  <si>
    <t>homogentisate 1,2-dioxygenase</t>
  </si>
  <si>
    <t>Pelecanus crispus</t>
  </si>
  <si>
    <t>HGD</t>
  </si>
  <si>
    <t>serine protease, subtilase family protein</t>
  </si>
  <si>
    <t>Plesiocystis pacifica</t>
  </si>
  <si>
    <t>Leptospira mayottensis 200901116</t>
  </si>
  <si>
    <t>glutamine-rich protein 2</t>
  </si>
  <si>
    <t>QRICH2</t>
  </si>
  <si>
    <t>oligosaccharyl transferase</t>
  </si>
  <si>
    <t>stt3</t>
  </si>
  <si>
    <t>ATP-dependent DNA helicase PIF1-like</t>
  </si>
  <si>
    <t>LOC105334634</t>
  </si>
  <si>
    <t>ribonuclease P protein subunit p40-like</t>
  </si>
  <si>
    <t>LOC106806297</t>
  </si>
  <si>
    <t>pseudouridine-metabolizing bifunctional protein C1861.05-like isoform X1</t>
  </si>
  <si>
    <t>LOC107753568</t>
  </si>
  <si>
    <t>hsp20/alpha crystallin family protein</t>
  </si>
  <si>
    <t>Halanaerobium praevalens</t>
  </si>
  <si>
    <t>undecaprenyldiphospho-muramoylpentapeptide beta-N- acetylglucosaminyltransferase</t>
  </si>
  <si>
    <t>Fervidicola ferrireducens</t>
  </si>
  <si>
    <t>Serine/threonine-protein kinase stt7, chloroplastic</t>
  </si>
  <si>
    <t>high mobility group protein</t>
  </si>
  <si>
    <t>short-chain dehydrogenase/reductase</t>
  </si>
  <si>
    <t>leucine-rich repeat-containing protein 61</t>
  </si>
  <si>
    <t>molecular chaperone</t>
  </si>
  <si>
    <t>dnj29</t>
  </si>
  <si>
    <t>Asticcacaulis sp. AC466</t>
  </si>
  <si>
    <t>Calcium/calmodulin-dependent protein kinase kinase 2</t>
  </si>
  <si>
    <t>CAMKK2</t>
  </si>
  <si>
    <t>S-adenosyl-L-methionine-dependent methyltransferase</t>
  </si>
  <si>
    <t>Synechococcus sp. JA-3-3Ab</t>
  </si>
  <si>
    <t>peptide methionine sulfoxide reductase family protein</t>
  </si>
  <si>
    <t>Pseudanabaena</t>
  </si>
  <si>
    <t>Meiotic nuclear division protein 1-like protein</t>
  </si>
  <si>
    <t>Cryptosporangium arvum</t>
  </si>
  <si>
    <t>NAD-dependent protein deacetylase sirtuin-2 isoform X1</t>
  </si>
  <si>
    <t>SIRT2</t>
  </si>
  <si>
    <t>anaphase-promoting complex subunit 11</t>
  </si>
  <si>
    <t>LOC103720289</t>
  </si>
  <si>
    <t>NADH dehydrogenase (ubiquinone) complex I, assembly factor 6</t>
  </si>
  <si>
    <t>ndufaf6</t>
  </si>
  <si>
    <t>5'-AMP-activated protein kinase subunit gamma-2-like isoform X6</t>
  </si>
  <si>
    <t>LOC106869147</t>
  </si>
  <si>
    <t>cysteine-rich repeat protein</t>
  </si>
  <si>
    <t>Haliangium ochraceum DSM 14365</t>
  </si>
  <si>
    <t>Suppressor of SWI4 1-like</t>
  </si>
  <si>
    <t>Ppan</t>
  </si>
  <si>
    <t>kinase-like protein</t>
  </si>
  <si>
    <t>T-complex protein 1 subunit alpha</t>
  </si>
  <si>
    <t>PARPA_04864.1 scaffold 15694</t>
  </si>
  <si>
    <t>dual 3',5'-cyclic-AMP and -GMP phosphodiesterase 11A isoform X2</t>
  </si>
  <si>
    <t>LOC105344624</t>
  </si>
  <si>
    <t>putative pentatricopeptide repeat-containing protein At2g02150</t>
  </si>
  <si>
    <t>LOC102716981</t>
  </si>
  <si>
    <t>formate transporter</t>
  </si>
  <si>
    <t>dihydroxy-acid dehydratase, dihydroxy-acid dehydratase</t>
  </si>
  <si>
    <t>Deltaproteobacteria bacterium CSP1-8</t>
  </si>
  <si>
    <t>Metarhizium anisopliae</t>
  </si>
  <si>
    <t>Tulasnella calospora MUT 4182</t>
  </si>
  <si>
    <t>uncharacterized protein LOC106066620</t>
  </si>
  <si>
    <t>LOC106066620</t>
  </si>
  <si>
    <t>Rubisco methyltransferase family protein</t>
  </si>
  <si>
    <t>LSMT-L</t>
  </si>
  <si>
    <t>aspartyl protease family</t>
  </si>
  <si>
    <t>Protein kinase domain containing protein</t>
  </si>
  <si>
    <t>glutamate dehydrogenase, NAD(P)+</t>
  </si>
  <si>
    <t>uncharacterized protein DDB_G0290685-like</t>
  </si>
  <si>
    <t>LOC106605195</t>
  </si>
  <si>
    <t>dimethyladenosine transferase</t>
  </si>
  <si>
    <t>Uncharacterized flagellar associated</t>
  </si>
  <si>
    <t>auxin-binding protein 1</t>
  </si>
  <si>
    <t>Marinobacter similis</t>
  </si>
  <si>
    <t>glutathione-dependent reductase</t>
  </si>
  <si>
    <t>CCDC77 protein</t>
  </si>
  <si>
    <t>uncharacterized protein LOC100526945</t>
  </si>
  <si>
    <t>LOC100526945</t>
  </si>
  <si>
    <t>PARPA_00559.1 scaffold 917</t>
  </si>
  <si>
    <t>Candidatus Competibacter denitrificans</t>
  </si>
  <si>
    <t>rRNA methyltransferase 1, mitochondrial</t>
  </si>
  <si>
    <t>LOC102604020</t>
  </si>
  <si>
    <t>Planctomycetaceae bacterium SCGC AG-212-D15</t>
  </si>
  <si>
    <t>Marinagarivorans algicola</t>
  </si>
  <si>
    <t>Leishmania braziliensis MHOM/BR/75/M2904</t>
  </si>
  <si>
    <t>coenzyme A pyrophosphatase</t>
  </si>
  <si>
    <t>Halomonas sp. S2151</t>
  </si>
  <si>
    <t>U-box domain-containing protein 33 isoform X1</t>
  </si>
  <si>
    <t>LOC107621436</t>
  </si>
  <si>
    <t>Streptomyces sp. SS</t>
  </si>
  <si>
    <t>ADP-ribosylation factor family</t>
  </si>
  <si>
    <t>peptidyl-prolyl cis-trans isomerase B</t>
  </si>
  <si>
    <t>ppib</t>
  </si>
  <si>
    <t>LOC105330431</t>
  </si>
  <si>
    <t>translationally-controlled tumor protein</t>
  </si>
  <si>
    <t>Skb1 family protein</t>
  </si>
  <si>
    <t>prmt5</t>
  </si>
  <si>
    <t>NADH dehydrogenase [ubiquinone] iron-sulfur protein 6, mitochondrial</t>
  </si>
  <si>
    <t>LOC104888012</t>
  </si>
  <si>
    <t>tripartite motif-containing protein 59</t>
  </si>
  <si>
    <t>Ornithorhynchus anatinus</t>
  </si>
  <si>
    <t>TRIM59</t>
  </si>
  <si>
    <t>Methylohalobius crimeensis</t>
  </si>
  <si>
    <t>Lis-interacting protein</t>
  </si>
  <si>
    <t>Hypothetical leucine rich repeat protein</t>
  </si>
  <si>
    <t>putative transmembrane protein</t>
  </si>
  <si>
    <t>40S ribosomal protein S3-1-like</t>
  </si>
  <si>
    <t>LOC106763067</t>
  </si>
  <si>
    <t>Azospirillum halopraeferens</t>
  </si>
  <si>
    <t>nascent polypeptide-associated complex subunit alpha-like protein 1</t>
  </si>
  <si>
    <t>LOC104593640</t>
  </si>
  <si>
    <t>Retinal pigment epithelial membrane protein</t>
  </si>
  <si>
    <t>class I SAM-dependent rRNA methyltransferase</t>
  </si>
  <si>
    <t>cytochrome c reductase ubiquinone-binding protein</t>
  </si>
  <si>
    <t>Thermosynechococcus sp. NK55a</t>
  </si>
  <si>
    <t>DNA topoisomerase type II</t>
  </si>
  <si>
    <t>Dwil\GK24575</t>
  </si>
  <si>
    <t>cell cycle checkpoint protein RAD1-like</t>
  </si>
  <si>
    <t>LOC106056177</t>
  </si>
  <si>
    <t>Group XV phospholipase A2</t>
  </si>
  <si>
    <t>PLA2G15</t>
  </si>
  <si>
    <t>DNA-directed RNA polymerase II subunit RPB1 isoform X1</t>
  </si>
  <si>
    <t>LOC107584383</t>
  </si>
  <si>
    <t>NADH dehydrogenase isoform 1</t>
  </si>
  <si>
    <t>cell surface protein</t>
  </si>
  <si>
    <t>Methanosarcina mazei</t>
  </si>
  <si>
    <t>Sterile alpha and TIR motif-containing protein 1</t>
  </si>
  <si>
    <t>30S ribosomal protein S17</t>
  </si>
  <si>
    <t>Thermotoga caldifontis</t>
  </si>
  <si>
    <t>Entamoeba dispar SAW760</t>
  </si>
  <si>
    <t>uncharacterized protein LOC106172574</t>
  </si>
  <si>
    <t>LOC106172574</t>
  </si>
  <si>
    <t>Talaromyces verruculosus</t>
  </si>
  <si>
    <t>calcium-binding EF-hand domain-containing protein</t>
  </si>
  <si>
    <t>cysteine synthase A</t>
  </si>
  <si>
    <t>Leptospira licerasiae</t>
  </si>
  <si>
    <t>low-density lipoprotein receptor-related protein 1B isoform X1</t>
  </si>
  <si>
    <t>LOC100559210</t>
  </si>
  <si>
    <t>signal recognition particle 19 kDa protein-like</t>
  </si>
  <si>
    <t>LOC106765416</t>
  </si>
  <si>
    <t>methyltransferase-like protein 23-like</t>
  </si>
  <si>
    <t>tubulin-specific chaperone A</t>
  </si>
  <si>
    <t>LOC106684471</t>
  </si>
  <si>
    <t>WDR92</t>
  </si>
  <si>
    <t>isocitrate dehydrogenase (NADP+)</t>
  </si>
  <si>
    <t>sirohydrochlorin ferrochelatase, chloroplastic isoform X1</t>
  </si>
  <si>
    <t>LOC102709053</t>
  </si>
  <si>
    <t>ATP-dependent DNA helicase mph1</t>
  </si>
  <si>
    <t>LOC101314231</t>
  </si>
  <si>
    <t>Condensin complex subunit 2</t>
  </si>
  <si>
    <t>RGG repeats nuclear RNA binding protein A</t>
  </si>
  <si>
    <t>LOC107617941</t>
  </si>
  <si>
    <t>Transcriptional regulator ATRX -like protein</t>
  </si>
  <si>
    <t>XNP</t>
  </si>
  <si>
    <t>UMP-CMP kinase 3</t>
  </si>
  <si>
    <t>LOC107472543</t>
  </si>
  <si>
    <t>cytochrome c peroxidase</t>
  </si>
  <si>
    <t>glutathione gamma-glutamylcysteinyltransferase</t>
  </si>
  <si>
    <t>protein FAM188B-like</t>
  </si>
  <si>
    <t>LOC102808564</t>
  </si>
  <si>
    <t>Cilia- and flagella-associated protein 70</t>
  </si>
  <si>
    <t>CFAP70</t>
  </si>
  <si>
    <t>D-alanine--D-alanine ligase</t>
  </si>
  <si>
    <t>Thermodesulfobacterium hydrogeniphilum</t>
  </si>
  <si>
    <t>protein-S-isoprenylcysteine O-methyltransferase</t>
  </si>
  <si>
    <t>CDK-activating kinase assembly factor MAT1</t>
  </si>
  <si>
    <t>mnat1</t>
  </si>
  <si>
    <t>Clavaminate synthase-like protein</t>
  </si>
  <si>
    <t>GMP phosphodiesterase, delta subunit, putative</t>
  </si>
  <si>
    <t>Streptomyces sp. CNH099</t>
  </si>
  <si>
    <t>RWP-RK domain-containing protein</t>
  </si>
  <si>
    <t>kinesin-like protein KIF2C isoform X2</t>
  </si>
  <si>
    <t>Rhinopithecus bieti</t>
  </si>
  <si>
    <t>KIF2C</t>
  </si>
  <si>
    <t>multiple C2 and transmembrane domain-containing protein 1-like</t>
  </si>
  <si>
    <t>LOC106868836</t>
  </si>
  <si>
    <t>translation elongation factor P (EF-P)</t>
  </si>
  <si>
    <t>Cyanobacterium stanieri PCC 7202</t>
  </si>
  <si>
    <t>Chlorobium phaeovibrioides</t>
  </si>
  <si>
    <t>thioredoxin reductase 3</t>
  </si>
  <si>
    <t>yeats family protein</t>
  </si>
  <si>
    <t>Cyanothece sp. PCC 8802</t>
  </si>
  <si>
    <t>tRNA(Ile)-lysidine synthetase</t>
  </si>
  <si>
    <t>Neochlamydia sp. S13</t>
  </si>
  <si>
    <t>Starch phosphorylase</t>
  </si>
  <si>
    <t>Rubisco LS methyltransferase, substrate-binding domain</t>
  </si>
  <si>
    <t>Enhygromyxa salina</t>
  </si>
  <si>
    <t>DUF2236 domain-containing protein</t>
  </si>
  <si>
    <t>tubulin alpha chain</t>
  </si>
  <si>
    <t>UDP-GlcNAc:betaGal beta-1,3-N-acetylglucosaminyltransferase-like protein 1-like</t>
  </si>
  <si>
    <t>LOC100376892</t>
  </si>
  <si>
    <t>anion permease</t>
  </si>
  <si>
    <t>tetratricopeptide repeat protein 12-like</t>
  </si>
  <si>
    <t>LOC101860753</t>
  </si>
  <si>
    <t>Meyerozyma guilliermondii ATCC 6260</t>
  </si>
  <si>
    <t>repeat, TIGR02543 family</t>
  </si>
  <si>
    <t>Peptoniphilus sp. BV3C26</t>
  </si>
  <si>
    <t>Exosome complex component RRP43</t>
  </si>
  <si>
    <t>Struthio camelus australis</t>
  </si>
  <si>
    <t>31 kda chloroplastic</t>
  </si>
  <si>
    <t>DNA (cytosine-5)-methyltransferase 1-like</t>
  </si>
  <si>
    <t>LOC103517916</t>
  </si>
  <si>
    <t>peroxiredoxin-1</t>
  </si>
  <si>
    <t>PRDX1</t>
  </si>
  <si>
    <t>conserved Plasmodium protein, unknown function</t>
  </si>
  <si>
    <t>Plasmodium falciparum 3D7</t>
  </si>
  <si>
    <t>RAD50-interacting protein 1 isoform X1</t>
  </si>
  <si>
    <t>LOC100877897</t>
  </si>
  <si>
    <t>FH protein interacting protein FIP2 isoform X1</t>
  </si>
  <si>
    <t>LOC103979782</t>
  </si>
  <si>
    <t>LOW QUALITY PROTEIN: potassium/sodium hyperpolarization-activated cyclic nucleotide-gated channel 4-like</t>
  </si>
  <si>
    <t>LOC104404726</t>
  </si>
  <si>
    <t>metacaspase</t>
  </si>
  <si>
    <t>tetratricopeptide repeat protein 12-like isoform X2</t>
  </si>
  <si>
    <t>LOC106157634</t>
  </si>
  <si>
    <t>transient receptor potential cation channel subfamily V member 6 isoform X1</t>
  </si>
  <si>
    <t>LOC102447214</t>
  </si>
  <si>
    <t>pentatricopeptide repeat-containing protein At1g53600, mitochondrial</t>
  </si>
  <si>
    <t>LOC104810412</t>
  </si>
  <si>
    <t>Yup8H12</t>
  </si>
  <si>
    <t>ribosomal protein RPL11</t>
  </si>
  <si>
    <t>RPL11</t>
  </si>
  <si>
    <t>elongation factor Tu, mitochondrial</t>
  </si>
  <si>
    <t>LOC103432454</t>
  </si>
  <si>
    <t>Haloacid dehalogenase-like hydrolase domain-containing protein</t>
  </si>
  <si>
    <t>UBP12</t>
  </si>
  <si>
    <t>Prolyl-tRNA synthetase</t>
  </si>
  <si>
    <t>Endonuclease III</t>
  </si>
  <si>
    <t>probable phospholipid-transporting ATPase VD</t>
  </si>
  <si>
    <t>ATP10D</t>
  </si>
  <si>
    <t>P-type transporting ATPase-like protein</t>
  </si>
  <si>
    <t>probable nucleolar protein 5-2</t>
  </si>
  <si>
    <t>LOC102585448</t>
  </si>
  <si>
    <t>F-type H+-transporting ATPase subunit AtpI</t>
  </si>
  <si>
    <t>atpI</t>
  </si>
  <si>
    <t>diphthamide biosynthesis protein 2-like protein</t>
  </si>
  <si>
    <t>Inositol monophosphatase family protein</t>
  </si>
  <si>
    <t>MND1-interacting protein 1-like</t>
  </si>
  <si>
    <t>LOC102600104</t>
  </si>
  <si>
    <t>HrtA/DegP protease</t>
  </si>
  <si>
    <t>probable alpha,alpha-trehalose-phosphate synthase [UDP-forming] 9</t>
  </si>
  <si>
    <t>LOC105119575</t>
  </si>
  <si>
    <t>1-aminocyclopropane-1-carboxylate synthase CMA101</t>
  </si>
  <si>
    <t>LOC103484881</t>
  </si>
  <si>
    <t>solute:sodium symporter (SSS) family transporter</t>
  </si>
  <si>
    <t>E3 ubiquitin/ISG15 ligase TRIM25-like</t>
  </si>
  <si>
    <t>LOC107576553</t>
  </si>
  <si>
    <t>flag-tagged protein kinase domain of putative mitogen-activated protein kinase kinase kinase</t>
  </si>
  <si>
    <t>Uncharacterized protein isoform 1</t>
  </si>
  <si>
    <t>RNA-dependent ATPase ROK1</t>
  </si>
  <si>
    <t>F-box only protein 11-like isoform X2</t>
  </si>
  <si>
    <t>LOC106080243</t>
  </si>
  <si>
    <t>glycogen phosphorylase 1</t>
  </si>
  <si>
    <t>AlNc14C101G6057</t>
  </si>
  <si>
    <t>MYO6 protein</t>
  </si>
  <si>
    <t>integrator complex subunit 6</t>
  </si>
  <si>
    <t>ints6</t>
  </si>
  <si>
    <t>protein MAATS1 isoform X1</t>
  </si>
  <si>
    <t>maats1</t>
  </si>
  <si>
    <t>PROHIBITIN 3 family protein</t>
  </si>
  <si>
    <t>Selenocysteine-specific elongation factor</t>
  </si>
  <si>
    <t>pre-mRNA-splicing factor ATP-dependent RNA helicase PRP16</t>
  </si>
  <si>
    <t>dhx38</t>
  </si>
  <si>
    <t>chaperone protein dnaJ 50</t>
  </si>
  <si>
    <t>LOC101507394</t>
  </si>
  <si>
    <t>nicotinamide n-methyltransferase</t>
  </si>
  <si>
    <t>large subunit GTPase 1 homolog</t>
  </si>
  <si>
    <t>LOC107551801</t>
  </si>
  <si>
    <t>Integrator complex subunit 7</t>
  </si>
  <si>
    <t>Fukomys damarensis</t>
  </si>
  <si>
    <t>sorting and assembly machinery component 50 homolog A-like</t>
  </si>
  <si>
    <t>LOC100375726</t>
  </si>
  <si>
    <t>LOW QUALITY PROTEIN: polycystic kidney disease 2-like 1 protein</t>
  </si>
  <si>
    <t>Ovis aries musimon</t>
  </si>
  <si>
    <t>PKD2L1</t>
  </si>
  <si>
    <t>Suillus luteus UH-Slu-Lm8-n1</t>
  </si>
  <si>
    <t>lycopene beta cyclase</t>
  </si>
  <si>
    <t>WW domain-binding protein 11</t>
  </si>
  <si>
    <t>wbp11</t>
  </si>
  <si>
    <t>zinc finger protein 271-like isoform X3</t>
  </si>
  <si>
    <t>LOC106590932</t>
  </si>
  <si>
    <t>cell division protein FtsH</t>
  </si>
  <si>
    <t>Prochlorococcus sp. MIT 0703</t>
  </si>
  <si>
    <t>serine/threonine-protein kinase PRP4 homolog</t>
  </si>
  <si>
    <t>PRPF4B</t>
  </si>
  <si>
    <t>pyruvate dehydrogenase E1 beta subunit</t>
  </si>
  <si>
    <t>Ruegeria sp. 6PALISEP08</t>
  </si>
  <si>
    <t>Gemmatimonas sp. SG8_38_2</t>
  </si>
  <si>
    <t>EF hand protein</t>
  </si>
  <si>
    <t>AAA-type ATPase</t>
  </si>
  <si>
    <t>calcium-binding protein 39</t>
  </si>
  <si>
    <t>flagellar outer dynein arm light chain 5, thioredoxin-like protein</t>
  </si>
  <si>
    <t>dlc5</t>
  </si>
  <si>
    <t>uncharacterized protein LOC101850543 isoform X1</t>
  </si>
  <si>
    <t>LOC101850543</t>
  </si>
  <si>
    <t>DNA helicase, putative</t>
  </si>
  <si>
    <t>Phlebiopsis gigantea 11061_1 CR5-6</t>
  </si>
  <si>
    <t>nucleoprotein TPR isoform X6</t>
  </si>
  <si>
    <t>Coturnix japonica</t>
  </si>
  <si>
    <t>TPR</t>
  </si>
  <si>
    <t>guanylate kinase</t>
  </si>
  <si>
    <t>Hypsizygus marmoreus</t>
  </si>
  <si>
    <t>fimbrin</t>
  </si>
  <si>
    <t>exs family protein erd1 xpr1 syg1 familyprotein</t>
  </si>
  <si>
    <t>LCOR_03154.1</t>
  </si>
  <si>
    <t>cell division cycle-associated 7-like protein</t>
  </si>
  <si>
    <t>LOC105634252</t>
  </si>
  <si>
    <t>multidrug efflux transporter AcrB transmembrane domain-containing protein</t>
  </si>
  <si>
    <t>Dichomitus squalens LYAD-421 SS1</t>
  </si>
  <si>
    <t>DNA damage-inducible protein 1</t>
  </si>
  <si>
    <t>cell division cycle protein 48 homolog isoform X1</t>
  </si>
  <si>
    <t>LOC105140863</t>
  </si>
  <si>
    <t>Inediibacterium massiliense</t>
  </si>
  <si>
    <t>K+ channel tetramerisation domain-containing protein</t>
  </si>
  <si>
    <t>mitogen-activated protein kinase kinase kinase 9-like</t>
  </si>
  <si>
    <t>LOC100211664</t>
  </si>
  <si>
    <t>cdca7b</t>
  </si>
  <si>
    <t>LOC104639277</t>
  </si>
  <si>
    <t>ribokinase</t>
  </si>
  <si>
    <t>Paenibacillus sp. HW567</t>
  </si>
  <si>
    <t>Polaribacter sp. Hel_I_88</t>
  </si>
  <si>
    <t>Roseiflexus sp. RS-1</t>
  </si>
  <si>
    <t>serine/threonine-protein kinase Nek4-like</t>
  </si>
  <si>
    <t>LOC106175198</t>
  </si>
  <si>
    <t>membrane steroid-binding protein 2-like</t>
  </si>
  <si>
    <t>LOC103718101</t>
  </si>
  <si>
    <t>autophagy protein 5</t>
  </si>
  <si>
    <t>Atg5</t>
  </si>
  <si>
    <t>chloroplast sedoheptulose-1,7-bisphosphatase</t>
  </si>
  <si>
    <t>Mesostigma viride</t>
  </si>
  <si>
    <t>SBP</t>
  </si>
  <si>
    <t>ATP-dependent DNA helicase Q5</t>
  </si>
  <si>
    <t>LOC590609</t>
  </si>
  <si>
    <t>branched-chain amino acid aminotransferase</t>
  </si>
  <si>
    <t>Afipia broomeae</t>
  </si>
  <si>
    <t>Carbonic anhydrase</t>
  </si>
  <si>
    <t>uncharacterized protein LOC104888712</t>
  </si>
  <si>
    <t>LOC104888712</t>
  </si>
  <si>
    <t>cystathionine gamma-synthase</t>
  </si>
  <si>
    <t>Cupriavidus sp. SK-3</t>
  </si>
  <si>
    <t>WD repeat domain 5 family protein</t>
  </si>
  <si>
    <t>PARPA_11722.1 scaffold 44482</t>
  </si>
  <si>
    <t>RNA polymerase II core subunit</t>
  </si>
  <si>
    <t>rpb3</t>
  </si>
  <si>
    <t>helicase and polymerase-containing protein TEBICHI isoform X3</t>
  </si>
  <si>
    <t>LOC108463743</t>
  </si>
  <si>
    <t>glutaredoxin</t>
  </si>
  <si>
    <t>Rhodotorula sp. JG-1b</t>
  </si>
  <si>
    <t>transient receptor potential cation channel subfamily A member 1 homolog</t>
  </si>
  <si>
    <t>LOC100638146</t>
  </si>
  <si>
    <t>protein YIPF3-like</t>
  </si>
  <si>
    <t>LOC100377414</t>
  </si>
  <si>
    <t>HEAT repeat domain containing protein</t>
  </si>
  <si>
    <t>Mycinamicin III 3''-O-methyltransferase</t>
  </si>
  <si>
    <t>Streptomyces noursei ATCC 11455</t>
  </si>
  <si>
    <t>mycF</t>
  </si>
  <si>
    <t>zgc:91844 protein</t>
  </si>
  <si>
    <t>zgc:91844</t>
  </si>
  <si>
    <t>Moniliophthora roreri MCA 2997</t>
  </si>
  <si>
    <t>LOW QUALITY PROTEIN: cytoplasmic dynein 2 heavy chain 1-like</t>
  </si>
  <si>
    <t>LOC100375810</t>
  </si>
  <si>
    <t>Trichinella spiralis</t>
  </si>
  <si>
    <t>Alcanivorax sp. Nap_24</t>
  </si>
  <si>
    <t>calcium/calmodulin-dependent protein kinase kinase 1-like</t>
  </si>
  <si>
    <t>LOC106057138</t>
  </si>
  <si>
    <t>dmX-like protein 1</t>
  </si>
  <si>
    <t>dmxl1</t>
  </si>
  <si>
    <t>Chroococcidiopsis thermalis</t>
  </si>
  <si>
    <t>rab family gtpase</t>
  </si>
  <si>
    <t>LRAMOSA03665</t>
  </si>
  <si>
    <t>Prevotella histicola</t>
  </si>
  <si>
    <t>poly(ADP-ribosyl)transferase</t>
  </si>
  <si>
    <t>adprt2</t>
  </si>
  <si>
    <t>secreted protein</t>
  </si>
  <si>
    <t>Achlya hypogyna</t>
  </si>
  <si>
    <t>serine/threonine-protein kinase STY46-like isoform X2</t>
  </si>
  <si>
    <t>LOC104812045</t>
  </si>
  <si>
    <t>pre-mRNA-processing factor 17-like isoform X4</t>
  </si>
  <si>
    <t>LOC106350300</t>
  </si>
  <si>
    <t>pentatricopeptide repeat-containing protein 11</t>
  </si>
  <si>
    <t>Wahlenbergia hederacea</t>
  </si>
  <si>
    <t>LOW QUALITY PROTEIN: serine/threonine-protein phosphatase 6 regulatory ankyrin repeat subunit B-like</t>
  </si>
  <si>
    <t>Cerapachys biroi</t>
  </si>
  <si>
    <t>LOC105275999</t>
  </si>
  <si>
    <t>nuclear lim interactor-interacting factor, putative</t>
  </si>
  <si>
    <t>endonuclease/exonuclease/phosphatase</t>
  </si>
  <si>
    <t>translin-associated protein X</t>
  </si>
  <si>
    <t>tsnax</t>
  </si>
  <si>
    <t>Clavispora lusitaniae ATCC 42720</t>
  </si>
  <si>
    <t>breast cancer resistance protein</t>
  </si>
  <si>
    <t>uncharacterized membrane protein YjcL-like</t>
  </si>
  <si>
    <t>LOC107406529</t>
  </si>
  <si>
    <t>NACHT and WD repeat domain-containing protein 1</t>
  </si>
  <si>
    <t>Hit-like protein involved in cell-cycle regulation</t>
  </si>
  <si>
    <t>Protein inturned</t>
  </si>
  <si>
    <t>Eurypyga helias</t>
  </si>
  <si>
    <t>elongation factor-like GTPase 1</t>
  </si>
  <si>
    <t>LOC104767769</t>
  </si>
  <si>
    <t>probable histidinol-phosphate aminotransferase</t>
  </si>
  <si>
    <t>transcription termination/antitermination factor NusG</t>
  </si>
  <si>
    <t>serine/threonine-protein kinase CDL1-like isoform X1</t>
  </si>
  <si>
    <t>LOC104590211</t>
  </si>
  <si>
    <t>Zinc finger and Phosphatidylinositol-4-phosphate 5-kinase domain containing protein</t>
  </si>
  <si>
    <t>protein phosphatase 1 regulatory subunit 7 isoform X2</t>
  </si>
  <si>
    <t>PPP1R7</t>
  </si>
  <si>
    <t>indole-3-glycerol phosphate synthase</t>
  </si>
  <si>
    <t>tRNA-dihydrouridine(20) synthase [NAD(P)+]-like</t>
  </si>
  <si>
    <t>LOC105973837</t>
  </si>
  <si>
    <t>putative membrane protein (DUF2232)</t>
  </si>
  <si>
    <t>Contig19239.g20402</t>
  </si>
  <si>
    <t>peptide chain release factor 3</t>
  </si>
  <si>
    <t>H/ACA ribonucleoprotein complex non-core subunit NAF1</t>
  </si>
  <si>
    <t>Leucoagaricus sp. SymC.cos</t>
  </si>
  <si>
    <t>selenoprotein K-like</t>
  </si>
  <si>
    <t>Papilio polytes</t>
  </si>
  <si>
    <t>LOC106099504</t>
  </si>
  <si>
    <t>mitochondrion protein</t>
  </si>
  <si>
    <t>alpha-soluble NSF attachment protein 2</t>
  </si>
  <si>
    <t>LOC105649223</t>
  </si>
  <si>
    <t>Drosophila erecta</t>
  </si>
  <si>
    <t>Dere\GG17414</t>
  </si>
  <si>
    <t>Oscillatoriales cyanobacterium MTP1</t>
  </si>
  <si>
    <t>mismatch repair protein Msh6</t>
  </si>
  <si>
    <t>protein phosphatase 1 regulatory subunit 7, variant</t>
  </si>
  <si>
    <t>two-component system sensor histidine kinase/response regulator</t>
  </si>
  <si>
    <t>Acidovorax sp. SD340</t>
  </si>
  <si>
    <t>DNase I-like protein</t>
  </si>
  <si>
    <t>calcineurin regulatory subunit B</t>
  </si>
  <si>
    <t>intermediate conductance calcium-activated potassium channel protein 4-like isoform X3</t>
  </si>
  <si>
    <t>LOC101072171</t>
  </si>
  <si>
    <t>chalcone isomerase</t>
  </si>
  <si>
    <t>Legionella pneumophila str. Paris</t>
  </si>
  <si>
    <t>uncharacterized protein LOC105171250 isoform X2</t>
  </si>
  <si>
    <t>LOC105171250</t>
  </si>
  <si>
    <t>4-aminobutyrate transaminase</t>
  </si>
  <si>
    <t>Pseudoalteromonas luteoviolacea</t>
  </si>
  <si>
    <t>uncharacterized aarF domain-containing protein kinase At1g79600, chloroplastic isoform X4</t>
  </si>
  <si>
    <t>LOC104606929</t>
  </si>
  <si>
    <t>Pkinase-domain-containing protein</t>
  </si>
  <si>
    <t>phosphohistidine phosphatase, SixA</t>
  </si>
  <si>
    <t>Pyrobaculum neutrophilum V24Sta</t>
  </si>
  <si>
    <t>WD repeat-containing protein 70 isoform X2</t>
  </si>
  <si>
    <t>Wdr70</t>
  </si>
  <si>
    <t>restriction endonuclease-like protein</t>
  </si>
  <si>
    <t>CAV4</t>
  </si>
  <si>
    <t>cobalamin biosynthesis protein CobW</t>
  </si>
  <si>
    <t>Fischerella sp. PCC 9339</t>
  </si>
  <si>
    <t>MAPEG domain containing protein</t>
  </si>
  <si>
    <t>DNA polymerase III epsilon subunit</t>
  </si>
  <si>
    <t>Candidatus Fritschea bemisiae</t>
  </si>
  <si>
    <t>spore coat protein A</t>
  </si>
  <si>
    <t>Methyloglobulus morosus KoM1</t>
  </si>
  <si>
    <t>cotA</t>
  </si>
  <si>
    <t>RNA pseudouridine synthase</t>
  </si>
  <si>
    <t>GTPase Era</t>
  </si>
  <si>
    <t>SNF2 family DNA-dependent ATPase</t>
  </si>
  <si>
    <t>CHR1531</t>
  </si>
  <si>
    <t>Polaromonas glacialis</t>
  </si>
  <si>
    <t>flavin reductase</t>
  </si>
  <si>
    <t>Rhodothermus marinus</t>
  </si>
  <si>
    <t>MOSC domain-containing protein</t>
  </si>
  <si>
    <t>TauD/TfdA family dioxygenase</t>
  </si>
  <si>
    <t>Trametes cinnabarina</t>
  </si>
  <si>
    <t>LOC105314186</t>
  </si>
  <si>
    <t>Limnoraphis robusta</t>
  </si>
  <si>
    <t>copper oxidase</t>
  </si>
  <si>
    <t>Bacillus sp. FJAT-27251</t>
  </si>
  <si>
    <t>Trichinella murrelli</t>
  </si>
  <si>
    <t>phosphatidylinositol N-acetylglucosaminyltransferase subunit P-like</t>
  </si>
  <si>
    <t>LOC108200657</t>
  </si>
  <si>
    <t>cytidyltransferaserelated domain containing protein</t>
  </si>
  <si>
    <t>mitochondrial ribosomal protein L17 precursor</t>
  </si>
  <si>
    <t>SORTING NEXIN</t>
  </si>
  <si>
    <t>Peniophora sp. CONT</t>
  </si>
  <si>
    <t>uncharacterized protein LOC103523962</t>
  </si>
  <si>
    <t>LOC103523962</t>
  </si>
  <si>
    <t>Contig10678.g11410</t>
  </si>
  <si>
    <t>uncharacterized protein C15orf41 homolog</t>
  </si>
  <si>
    <t>LOC105329763</t>
  </si>
  <si>
    <t>Clostridium acetobutylicum</t>
  </si>
  <si>
    <t>cilia- and flagella-associated protein 57-like isoform X1</t>
  </si>
  <si>
    <t>LOC101858441</t>
  </si>
  <si>
    <t>Rhomboid protein 1, mitochondrial</t>
  </si>
  <si>
    <t>PCP1</t>
  </si>
  <si>
    <t>Carbohydrate-binding-like fold</t>
  </si>
  <si>
    <t>phycobiliprotein lyase</t>
  </si>
  <si>
    <t>Leptolyngbya sp. PCC 7376</t>
  </si>
  <si>
    <t>2-dehydro-3-deoxyphosphooctonate aldolase (KDO 8-P synthase)</t>
  </si>
  <si>
    <t>hydroxylamine reductase</t>
  </si>
  <si>
    <t>EF-hand calcium-binding domain-containing protein 5</t>
  </si>
  <si>
    <t>lipoprotein</t>
  </si>
  <si>
    <t>mitochondrial inner membrane protease subunit 1</t>
  </si>
  <si>
    <t>LOC105284213</t>
  </si>
  <si>
    <t>diguanylate cyclase</t>
  </si>
  <si>
    <t>Nodal modulator 1</t>
  </si>
  <si>
    <t>NOMO1</t>
  </si>
  <si>
    <t>G-patch-domain-containing protein</t>
  </si>
  <si>
    <t>growth hormone-regulated TBC protein 1</t>
  </si>
  <si>
    <t>LOC101250774</t>
  </si>
  <si>
    <t>plasma membrane h+ ATPase</t>
  </si>
  <si>
    <t>polycystin-2-like</t>
  </si>
  <si>
    <t>LOC107353059</t>
  </si>
  <si>
    <t>myo-inositol 2-dehydrogenase</t>
  </si>
  <si>
    <t>kinesin-like protein KIF19 isoform X3</t>
  </si>
  <si>
    <t>Equus asinus</t>
  </si>
  <si>
    <t>KIF19</t>
  </si>
  <si>
    <t>Rhizobium tropici</t>
  </si>
  <si>
    <t>Seryl-tRNA synthetase class IIa</t>
  </si>
  <si>
    <t>Streptomyces sclerotialus</t>
  </si>
  <si>
    <t>nodal modulator 1-like</t>
  </si>
  <si>
    <t>LOC101235342</t>
  </si>
  <si>
    <t>ankyrin repeat and zinc finger domain-containing protein 1</t>
  </si>
  <si>
    <t>LOC105643100</t>
  </si>
  <si>
    <t>putative calcium signaling protein kinase MARK</t>
  </si>
  <si>
    <t>Toxoplasma gondii GT1</t>
  </si>
  <si>
    <t>RNA polymerase III</t>
  </si>
  <si>
    <t>rpc1</t>
  </si>
  <si>
    <t>Helicosporidium sp. ATCC 50920</t>
  </si>
  <si>
    <t>one-helix protein 1-like protein 2</t>
  </si>
  <si>
    <t>OHP1-like.2</t>
  </si>
  <si>
    <t>phycocyanobilin lyase</t>
  </si>
  <si>
    <t>importin alpha</t>
  </si>
  <si>
    <t>nodal modulator 1-like isoform X2</t>
  </si>
  <si>
    <t>LOC107709581</t>
  </si>
  <si>
    <t>Synechococcus sp. PCC 7336</t>
  </si>
  <si>
    <t>polymerase III polypeptide A</t>
  </si>
  <si>
    <t>replication factor C subunit 3 isoform X1</t>
  </si>
  <si>
    <t>LOC102603953</t>
  </si>
  <si>
    <t>Aphanizomenon flos-aquae LD13</t>
  </si>
  <si>
    <t>2,3-bisphosphoglycerate-independent phosphoglycerate mutase</t>
  </si>
  <si>
    <t>AlNc14C8G1100</t>
  </si>
  <si>
    <t>putative SNF2 family N-terminal domain containing protein</t>
  </si>
  <si>
    <t>putative ACT-domain containing protein kinase family protein</t>
  </si>
  <si>
    <t>50S ribosomal protein L32</t>
  </si>
  <si>
    <t>Trachydiscus minutus</t>
  </si>
  <si>
    <t>rpl32</t>
  </si>
  <si>
    <t>Yos1-like protein</t>
  </si>
  <si>
    <t>Tilletiaria anomala UBC 951</t>
  </si>
  <si>
    <t>DNA-directed RNA polymerase II subunit RPB11-a</t>
  </si>
  <si>
    <t>POLR2J</t>
  </si>
  <si>
    <t>arsenic-transporting ATPase</t>
  </si>
  <si>
    <t>UDP-glucose:glycoprotein glucosyltransferase isoform X2</t>
  </si>
  <si>
    <t>LOC104229126</t>
  </si>
  <si>
    <t>Solobacterium moorei</t>
  </si>
  <si>
    <t>lumen targeted protein</t>
  </si>
  <si>
    <t>PSBP6</t>
  </si>
  <si>
    <t>hCG1801792, isoform CRA_b</t>
  </si>
  <si>
    <t>arv1-like family protein</t>
  </si>
  <si>
    <t>retinal rod rhodopsin-sensitive cGMP 3',5'-cyclic phosphodiesterase subunit delta-like</t>
  </si>
  <si>
    <t>LOC105850741</t>
  </si>
  <si>
    <t>LOW QUALITY PROTEIN: inositol monophosphatase 1</t>
  </si>
  <si>
    <t>LOC100891888</t>
  </si>
  <si>
    <t>plectin-like isoform X4</t>
  </si>
  <si>
    <t>Verrucomicrobium sp. BvORR106</t>
  </si>
  <si>
    <t>TatD-related deoxyribonuclease</t>
  </si>
  <si>
    <t>LOC590007</t>
  </si>
  <si>
    <t>condensin-2 complex subunit G2</t>
  </si>
  <si>
    <t>ribonuclease h-like protein</t>
  </si>
  <si>
    <t>Melanopsichium pennsylvanicum 4</t>
  </si>
  <si>
    <t>cytochrome b5 domain-containing protein 1</t>
  </si>
  <si>
    <t>LOC100560490</t>
  </si>
  <si>
    <t>inositol-3-phosphate synthase 1</t>
  </si>
  <si>
    <t>ino1</t>
  </si>
  <si>
    <t>Bellilinea caldifistulae</t>
  </si>
  <si>
    <t>zinc-binding oxidoreductase CipB</t>
  </si>
  <si>
    <t>Anaerolinea thermophila</t>
  </si>
  <si>
    <t>parallel beta-helix repeat domain protein</t>
  </si>
  <si>
    <t>Idiomarinaceae bacterium HL-53</t>
  </si>
  <si>
    <t>component of the counting factor complex</t>
  </si>
  <si>
    <t>cf60</t>
  </si>
  <si>
    <t>RMATCC62417_00016</t>
  </si>
  <si>
    <t>nucleosome assembly protein</t>
  </si>
  <si>
    <t>30S ribosomal protein S18</t>
  </si>
  <si>
    <t>60S ribosomal protein L23a</t>
  </si>
  <si>
    <t>Cryptosporidium muris RN66</t>
  </si>
  <si>
    <t>ABC transporter B family protein</t>
  </si>
  <si>
    <t>dinoflagellate viral nucleoprotein DVNP.10</t>
  </si>
  <si>
    <t>Hematodinium sp. SG-2012</t>
  </si>
  <si>
    <t>Metarhizium anisopliae BRIP 53293</t>
  </si>
  <si>
    <t>putative dual specificity protein phosphatase DDB-G0269404</t>
  </si>
  <si>
    <t>nitrilase</t>
  </si>
  <si>
    <t>Dethiosulfatarculus sandiegensis</t>
  </si>
  <si>
    <t>Integral membrane protein-like isoform 1</t>
  </si>
  <si>
    <t>Agaricus bisporus var. bisporus H97</t>
  </si>
  <si>
    <t>alpha,alpha-trehalose-phosphate synthase (UDP-forming) isoform 1</t>
  </si>
  <si>
    <t>putative uridine kinase C227.14 isoform X1</t>
  </si>
  <si>
    <t>LOC103435681</t>
  </si>
  <si>
    <t>Chitinibacter sp. ZOR0017</t>
  </si>
  <si>
    <t>50S ribosomal protein L24</t>
  </si>
  <si>
    <t>Acinetobacter</t>
  </si>
  <si>
    <t>DUF4832 domain-containing protein</t>
  </si>
  <si>
    <t>Arthrobacter sp. Leaf137</t>
  </si>
  <si>
    <t>ADP-ribosylation factor</t>
  </si>
  <si>
    <t>Arf1</t>
  </si>
  <si>
    <t>protein DPCD</t>
  </si>
  <si>
    <t>dpcd</t>
  </si>
  <si>
    <t>GTPase</t>
  </si>
  <si>
    <t>Fischerella sp. PCC 9431</t>
  </si>
  <si>
    <t>cysteine desulfurase SufS</t>
  </si>
  <si>
    <t>Chlorobi bacterium OLB5</t>
  </si>
  <si>
    <t>sufS_1</t>
  </si>
  <si>
    <t>Haloacid dehalogenase-like hydrolase (HAD) superfamily protein</t>
  </si>
  <si>
    <t>short transient receptor potential channel 4-like</t>
  </si>
  <si>
    <t>LOC102226727</t>
  </si>
  <si>
    <t>CCAAT-box binding factor HAP3-like protein</t>
  </si>
  <si>
    <t>HAP3D2</t>
  </si>
  <si>
    <t>Bacillus cereus</t>
  </si>
  <si>
    <t>Succinatimonas hippei</t>
  </si>
  <si>
    <t>pirin family protein</t>
  </si>
  <si>
    <t>Paenibacillus sp. GD6</t>
  </si>
  <si>
    <t>uncharacterized protein LOC105334925 isoform X1</t>
  </si>
  <si>
    <t>LOC105334925</t>
  </si>
  <si>
    <t>rab-related GTPase</t>
  </si>
  <si>
    <t>rabL2A</t>
  </si>
  <si>
    <t>C2 calcium/lipidbinding (CaLB) region-containing protein</t>
  </si>
  <si>
    <t>2-methoxy-6-polyprenyl-1,4-benzoquinol methylase, mitochondrial</t>
  </si>
  <si>
    <t>LOC107707851</t>
  </si>
  <si>
    <t>Oscillibacter sp. KLE 1745</t>
  </si>
  <si>
    <t>RNA exonuclease 4</t>
  </si>
  <si>
    <t>LOC103713155</t>
  </si>
  <si>
    <t>39.0 kDa salivary protein SP01B</t>
  </si>
  <si>
    <t>Phlebotomus perniciosus</t>
  </si>
  <si>
    <t>LOW QUALITY PROTEIN: leucine-rich repeat-containing protein 29</t>
  </si>
  <si>
    <t>Aotus nancymaae</t>
  </si>
  <si>
    <t>LRRC29</t>
  </si>
  <si>
    <t>uncharacterized protein LOC104095417</t>
  </si>
  <si>
    <t>LOC104095417</t>
  </si>
  <si>
    <t>protein Asterix-like</t>
  </si>
  <si>
    <t>LOC101292021</t>
  </si>
  <si>
    <t>serine/threonine-protein kinase TOUSLED isoform X2</t>
  </si>
  <si>
    <t>LOC104590262</t>
  </si>
  <si>
    <t>Nodulation protein G</t>
  </si>
  <si>
    <t>nodG</t>
  </si>
  <si>
    <t>Pichia kudriavzevii</t>
  </si>
  <si>
    <t>RNA methyltransferase, TrmA family</t>
  </si>
  <si>
    <t>Marinimicrobia bacterium 46_47</t>
  </si>
  <si>
    <t>PERQ amino acid-rich with GYF domain-containing protein 2</t>
  </si>
  <si>
    <t>LOC106641706</t>
  </si>
  <si>
    <t>alpha-galactosidase</t>
  </si>
  <si>
    <t>Acidobacteriaceae bacterium KBS 96</t>
  </si>
  <si>
    <t>Agromyces italicus</t>
  </si>
  <si>
    <t>carboxyl-terminal processing protease</t>
  </si>
  <si>
    <t>peptidase U32</t>
  </si>
  <si>
    <t>Opitutus terrae</t>
  </si>
  <si>
    <t>uncharacterized protein LOC105168074 isoform X2</t>
  </si>
  <si>
    <t>LOC105168074</t>
  </si>
  <si>
    <t>fructose-bisphosphate aldolase</t>
  </si>
  <si>
    <t>Neocallimastix frontalis</t>
  </si>
  <si>
    <t>FBA2</t>
  </si>
  <si>
    <t>PBCV-1 exonuclease (ISS)</t>
  </si>
  <si>
    <t>Leptolyngbya sp. NIES-2104</t>
  </si>
  <si>
    <t>DNA-3-methyladenine glycosylase</t>
  </si>
  <si>
    <t>S-antigen protein</t>
  </si>
  <si>
    <t>ATP-dependent RNA helicase, putative</t>
  </si>
  <si>
    <t>Chryseobacterium antarcticum</t>
  </si>
  <si>
    <t>zinc finger HIT domain-containing protein 2</t>
  </si>
  <si>
    <t>LOC101778122</t>
  </si>
  <si>
    <t>LOC18445640</t>
  </si>
  <si>
    <t>Leptospira noguchii</t>
  </si>
  <si>
    <t>bbsome-interacting protein 1-like protein</t>
  </si>
  <si>
    <t>20S proteasome subunit alpha-4</t>
  </si>
  <si>
    <t>psmA4</t>
  </si>
  <si>
    <t>mastigoneme-like protein</t>
  </si>
  <si>
    <t>phosphatidylinositol-glycan biosynthesis class W protein</t>
  </si>
  <si>
    <t>pigw</t>
  </si>
  <si>
    <t>serine O-acetyltransferase</t>
  </si>
  <si>
    <t>Helicase ARIP4</t>
  </si>
  <si>
    <t>universal stress domain containing protein</t>
  </si>
  <si>
    <t>molybdenum cofactor sulfurase</t>
  </si>
  <si>
    <t>LOC4341801</t>
  </si>
  <si>
    <t>ribosomal proteins l2, RNA binding domain containing protein</t>
  </si>
  <si>
    <t>cytosol aminopeptidase</t>
  </si>
  <si>
    <t>putative GPI-anchor transamidase isoform X1</t>
  </si>
  <si>
    <t>LOC18429330</t>
  </si>
  <si>
    <t>cystathionine beta-synthase</t>
  </si>
  <si>
    <t>abnormal spindle-like microcephaly-associated protein homolog</t>
  </si>
  <si>
    <t>LOC106071199</t>
  </si>
  <si>
    <t>CAM kinase</t>
  </si>
  <si>
    <t>mlkA</t>
  </si>
  <si>
    <t>translation initiation factor 2B, gamma subunit</t>
  </si>
  <si>
    <t>UDP-N-acetylmuramoyl-tripeptide--D-alanyl-D- alanine ligase</t>
  </si>
  <si>
    <t>NADH:ubiquinone oxidoreductase 11 kDa subunit</t>
  </si>
  <si>
    <t>NUOB8</t>
  </si>
  <si>
    <t>ring finger protein 5</t>
  </si>
  <si>
    <t>SHMT-domain-containing protein</t>
  </si>
  <si>
    <t>Flavobacterium sp. AED</t>
  </si>
  <si>
    <t>Cyberlindnera jadinii</t>
  </si>
  <si>
    <t>ALR1</t>
  </si>
  <si>
    <t>Noc2l protein</t>
  </si>
  <si>
    <t>Achromobacter sp. 2789STDY5608607</t>
  </si>
  <si>
    <t>ATP-binding cassette, subfamily B (MDR/TAP), member 7</t>
  </si>
  <si>
    <t>rab proteins geranylgeranyltransferase component A 1</t>
  </si>
  <si>
    <t>LOC655049</t>
  </si>
  <si>
    <t>dna-directed rna polymerase ii subunit rpb7</t>
  </si>
  <si>
    <t>probable serine/threonine-protein kinase DDB_G0267514 isoform X1</t>
  </si>
  <si>
    <t>LOC107476222</t>
  </si>
  <si>
    <t>FKBP-type peptidyl-prolyl cis-trans isomerase family protein</t>
  </si>
  <si>
    <t>CTP synthetase (pyrG)</t>
  </si>
  <si>
    <t>uncultured marine group II/III euryarchaeote AD1000_02_G03</t>
  </si>
  <si>
    <t>pyrG</t>
  </si>
  <si>
    <t>thymidylate kinase</t>
  </si>
  <si>
    <t>1-phosphatidylinositol 4,5-bisphosphate phosphodiesterase delta-4</t>
  </si>
  <si>
    <t>plcd4</t>
  </si>
  <si>
    <t>serine/threonine-protein kinase Nek1-like</t>
  </si>
  <si>
    <t>Cariama cristata</t>
  </si>
  <si>
    <t>LOC104161693</t>
  </si>
  <si>
    <t>Fischerella sp. PCC 9605</t>
  </si>
  <si>
    <t>cellular nucleic acid-binding protein</t>
  </si>
  <si>
    <t>CNBP</t>
  </si>
  <si>
    <t>EutB-domain-containing protein</t>
  </si>
  <si>
    <t>uridine kinase</t>
  </si>
  <si>
    <t>ATP-dependent 6-phosphofructokinase 6-like</t>
  </si>
  <si>
    <t>LOC107007106</t>
  </si>
  <si>
    <t>BA75_00596T0</t>
  </si>
  <si>
    <t>Komagataella pastoris</t>
  </si>
  <si>
    <t>MSB1</t>
  </si>
  <si>
    <t>HMG-I and HMG-Y, DNA-binding domain containing protein</t>
  </si>
  <si>
    <t>nuclear pore complex protein Nup98-Nup96-like</t>
  </si>
  <si>
    <t>LOC106818028</t>
  </si>
  <si>
    <t>DNA-dependent protein kinase subunit</t>
  </si>
  <si>
    <t>uncharacterized protein LOC103996450</t>
  </si>
  <si>
    <t>LOC103996450</t>
  </si>
  <si>
    <t>integrase core domain protein</t>
  </si>
  <si>
    <t>Marinomonas profundimaris</t>
  </si>
  <si>
    <t>LOC100574228</t>
  </si>
  <si>
    <t>Vibrio harveyi</t>
  </si>
  <si>
    <t>Kiritimatiella glycovorans</t>
  </si>
  <si>
    <t>calcium-binding tyrosine phosphorylation-regulated protein, putative</t>
  </si>
  <si>
    <t>peroxisome assembly factor 2-like</t>
  </si>
  <si>
    <t>LOC106181500</t>
  </si>
  <si>
    <t>condensin complex subunit 3</t>
  </si>
  <si>
    <t>Ncapg</t>
  </si>
  <si>
    <t>zinc finger (CCCH-type) family protein</t>
  </si>
  <si>
    <t>Sphingobium chungbukense</t>
  </si>
  <si>
    <t>heat shock protein STI1-like</t>
  </si>
  <si>
    <t>LOC106175759</t>
  </si>
  <si>
    <t>cell wall-associated hydrolase</t>
  </si>
  <si>
    <t>Phaeospirillum fulvum</t>
  </si>
  <si>
    <t>response regulator receiver/WD40 domain fusion protein</t>
  </si>
  <si>
    <t>similar to Protein phosphatase 2C</t>
  </si>
  <si>
    <t>dhkC</t>
  </si>
  <si>
    <t>LOC18440751</t>
  </si>
  <si>
    <t>mitochondrial carrier</t>
  </si>
  <si>
    <t>Geodermatophilus obscurus</t>
  </si>
  <si>
    <t>peptidyl-prolyl cis-trans isomerase NIMA-interacting 1-like</t>
  </si>
  <si>
    <t>LOC106174559</t>
  </si>
  <si>
    <t>phosphate starvation-inducible protein PhoH</t>
  </si>
  <si>
    <t>Rubinisphaera brasiliensis</t>
  </si>
  <si>
    <t>nitrate reductase</t>
  </si>
  <si>
    <t>Gracilaria tenuistipitata</t>
  </si>
  <si>
    <t>NR</t>
  </si>
  <si>
    <t>TELO2-interacting protein 1 homolog</t>
  </si>
  <si>
    <t>Ochotona princeps</t>
  </si>
  <si>
    <t>TTI1</t>
  </si>
  <si>
    <t>Sulfate transporter</t>
  </si>
  <si>
    <t>scp1-like small phosphatase 5</t>
  </si>
  <si>
    <t>NIT1</t>
  </si>
  <si>
    <t>Putative Reticulon-like protein</t>
  </si>
  <si>
    <t>RMATCC62417_04489</t>
  </si>
  <si>
    <t>sodium-independent anion transporter</t>
  </si>
  <si>
    <t>Thioalkalivibrio nitratireducens</t>
  </si>
  <si>
    <t>crooked neck-like protein 1</t>
  </si>
  <si>
    <t>LOC103708791</t>
  </si>
  <si>
    <t>phosphofructokinase family protein</t>
  </si>
  <si>
    <t>tryptophan--tRNA ligase, cytoplasmic</t>
  </si>
  <si>
    <t>wars</t>
  </si>
  <si>
    <t>cellulosome anchoring protein cohesin region</t>
  </si>
  <si>
    <t>Ruminiclostridium thermocellum DSM 2360</t>
  </si>
  <si>
    <t>ABC transporter domain-containing protein</t>
  </si>
  <si>
    <t>acyl-protein thioesterase 1-like</t>
  </si>
  <si>
    <t>LOC106151695</t>
  </si>
  <si>
    <t>abc transporter family protein</t>
  </si>
  <si>
    <t>RNA helicase family protein</t>
  </si>
  <si>
    <t>intraflagellar transport protein 81 homolog</t>
  </si>
  <si>
    <t>IFT81</t>
  </si>
  <si>
    <t>putative ATPase</t>
  </si>
  <si>
    <t>Oscillatoria acuminata PCC 6304</t>
  </si>
  <si>
    <t>CLIP-associating protein</t>
  </si>
  <si>
    <t>Pseudogymnoascus sp. 03VT05</t>
  </si>
  <si>
    <t>hydroxyisourate hydrolase</t>
  </si>
  <si>
    <t>ABC transporter CER5</t>
  </si>
  <si>
    <t>NAD-dependent epimerase/dehydratase</t>
  </si>
  <si>
    <t>Chlorobaculum parvum NCIB 8327</t>
  </si>
  <si>
    <t>macro domain containing protein</t>
  </si>
  <si>
    <t>AAEL003941-PA</t>
  </si>
  <si>
    <t>Aedes aegypti</t>
  </si>
  <si>
    <t>40S ribosomal protein S8-B</t>
  </si>
  <si>
    <t>receptor-type tyrosine-protein phosphatase eta isoform X1</t>
  </si>
  <si>
    <t>PTPRJ</t>
  </si>
  <si>
    <t>Zygosaccharomyces rouxii CBS 732</t>
  </si>
  <si>
    <t>choline kinase</t>
  </si>
  <si>
    <t>Pisum sativum</t>
  </si>
  <si>
    <t>ck1</t>
  </si>
  <si>
    <t>40S ribosomal protein S6</t>
  </si>
  <si>
    <t>rps6</t>
  </si>
  <si>
    <t>His Kinase A (phosphoacceptor) domain containing protein</t>
  </si>
  <si>
    <t>similar to peroxisomal membrane protein PMP22</t>
  </si>
  <si>
    <t>peptidase S1</t>
  </si>
  <si>
    <t>radial spoke head protein 9 homolog isoform X2</t>
  </si>
  <si>
    <t>rsph9</t>
  </si>
  <si>
    <t>60S ribosomal protein L37-1</t>
  </si>
  <si>
    <t>LOC105041528</t>
  </si>
  <si>
    <t>inositol hexakisphosphate kinase 1-like</t>
  </si>
  <si>
    <t>Metaseiulus occidentalis</t>
  </si>
  <si>
    <t>LOC100904268</t>
  </si>
  <si>
    <t>hydrolase family protein</t>
  </si>
  <si>
    <t>Histoplasma capsulatum G186AR</t>
  </si>
  <si>
    <t>Helcococcus kunzii</t>
  </si>
  <si>
    <t>YEATS family protein</t>
  </si>
  <si>
    <t>imidazoleglycerol-phosphate dehydratase</t>
  </si>
  <si>
    <t>Streptomyces graminilatus</t>
  </si>
  <si>
    <t>iron-sulfur protein NUBPL</t>
  </si>
  <si>
    <t>LOC100833439</t>
  </si>
  <si>
    <t>rab family small GTPase</t>
  </si>
  <si>
    <t>zinc finger SWIM domain-containing protein 7</t>
  </si>
  <si>
    <t>LOC104721421</t>
  </si>
  <si>
    <t>Caballeronia glathei PML1(12)</t>
  </si>
  <si>
    <t>zinc finger, domain containing protein</t>
  </si>
  <si>
    <t>Leptospira interrogans serovar Icterohaemorrhagiae str. Verdun HP</t>
  </si>
  <si>
    <t>protease, reverse transcriptase, ribonuclease H, integrase</t>
  </si>
  <si>
    <t>Drosophila buzzatii</t>
  </si>
  <si>
    <t>protochlorophyllide oxidoreductase</t>
  </si>
  <si>
    <t>Ankyrin repeat-containing protein</t>
  </si>
  <si>
    <t>Rasamsonia emersonii CBS 393.64</t>
  </si>
  <si>
    <t>glyoxalase</t>
  </si>
  <si>
    <t>Sedimenticola thiotaurini</t>
  </si>
  <si>
    <t>ABSGL_13150.1 scaffold 13659</t>
  </si>
  <si>
    <t>ribosomal-protein-alanine N-acetyltransferase RimI</t>
  </si>
  <si>
    <t>AT2G47470</t>
  </si>
  <si>
    <t>PDE14</t>
  </si>
  <si>
    <t>DEAD-box ATP-dependent RNA helicase</t>
  </si>
  <si>
    <t>DNA-directed RNA polymerase III subunit RPC8 isoform X1</t>
  </si>
  <si>
    <t>POLR3H</t>
  </si>
  <si>
    <t>FAD-binding oxidoreductase</t>
  </si>
  <si>
    <t>Rubritepida flocculans</t>
  </si>
  <si>
    <t>DNA replication licensing factor MCM4</t>
  </si>
  <si>
    <t>mcm-E</t>
  </si>
  <si>
    <t>phospholipid-translocating P-type ATPase, flippase</t>
  </si>
  <si>
    <t>Microvirga massiliensis</t>
  </si>
  <si>
    <t>Putative DNA mismatch repair protein (Fragment)</t>
  </si>
  <si>
    <t>Leptospira kirschneri</t>
  </si>
  <si>
    <t>N-methylhydantoinase B/acetone carboxylase subunit alpha</t>
  </si>
  <si>
    <t>Desulfocapsa sulfexigens</t>
  </si>
  <si>
    <t>molecular chaperone GroES</t>
  </si>
  <si>
    <t>Mesorhizobium alhagi</t>
  </si>
  <si>
    <t>ATP-dependent RNA helicase DDX54-like</t>
  </si>
  <si>
    <t>LOC106805125</t>
  </si>
  <si>
    <t>LOW QUALITY PROTEIN: uncharacterized protein LOC106709673</t>
  </si>
  <si>
    <t>LOC106709673</t>
  </si>
  <si>
    <t>U2 small nuclear ribonucleoprotein B''</t>
  </si>
  <si>
    <t>SNRPB2</t>
  </si>
  <si>
    <t>probable global transcription activator SNF2L1</t>
  </si>
  <si>
    <t>LOC107303108</t>
  </si>
  <si>
    <t>Spectrin beta chain, brain 1</t>
  </si>
  <si>
    <t>ribosomal protein L23, putative</t>
  </si>
  <si>
    <t>Pleurotus ostreatus PC15</t>
  </si>
  <si>
    <t>5-oxoprolinase</t>
  </si>
  <si>
    <t>RNA polymerase-associated protein LEO1</t>
  </si>
  <si>
    <t>leo1</t>
  </si>
  <si>
    <t>XaaPro aminopeptidase 3, putative</t>
  </si>
  <si>
    <t>putative delta-24-sterol methyltransferase</t>
  </si>
  <si>
    <t>smt1</t>
  </si>
  <si>
    <t>hypoxanthine-guanine phosphoribosyltransferase</t>
  </si>
  <si>
    <t>Panthera tigris altaica</t>
  </si>
  <si>
    <t>HPRT1</t>
  </si>
  <si>
    <t>transmembrane protein, putative</t>
  </si>
  <si>
    <t>LOW QUALITY PROTEIN: coiled-coil domain-containing protein 168</t>
  </si>
  <si>
    <t>Callithrix jacchus</t>
  </si>
  <si>
    <t>CCDC168</t>
  </si>
  <si>
    <t>CHY zinc finger domain-containing protein</t>
  </si>
  <si>
    <t>5'-nucleotidase domain-containing protein 4</t>
  </si>
  <si>
    <t>LOC105166137</t>
  </si>
  <si>
    <t>FAP118</t>
  </si>
  <si>
    <t>voltage-dependent P/Q-type calcium channel subunit alpha-1A</t>
  </si>
  <si>
    <t>Echinops telfairi</t>
  </si>
  <si>
    <t>CACNA1A</t>
  </si>
  <si>
    <t>RHYTHM OF CHLOROPLAST 15</t>
  </si>
  <si>
    <t>ROC15</t>
  </si>
  <si>
    <t>potassium-transporting ATPase alpha chain 2-like</t>
  </si>
  <si>
    <t>Thamnophis sirtalis</t>
  </si>
  <si>
    <t>LOC106552003</t>
  </si>
  <si>
    <t>Dolichylphosphate beta-glucosyltransferase</t>
  </si>
  <si>
    <t>dual specificity protein phosphatase 10-like</t>
  </si>
  <si>
    <t>LOC106867724</t>
  </si>
  <si>
    <t>similar to small conductance mechanosensitive ion channel</t>
  </si>
  <si>
    <t>sodium/potassium-transporting ATPase subunit alpha-2-like</t>
  </si>
  <si>
    <t>LOC106059667</t>
  </si>
  <si>
    <t>Carbohydrate-binding WSC</t>
  </si>
  <si>
    <t>Isaria fumosorosea ARSEF 2679</t>
  </si>
  <si>
    <t>MCM-domain-containing protein</t>
  </si>
  <si>
    <t>P34-Arc-domain-containing protein</t>
  </si>
  <si>
    <t>protein LSD1-like</t>
  </si>
  <si>
    <t>LOC107941151</t>
  </si>
  <si>
    <t>Holliday junction resolvase RuvX</t>
  </si>
  <si>
    <t>Persephonella sp. KM09-Lau-8</t>
  </si>
  <si>
    <t>RIB43A-like with coiled-coils protein 2</t>
  </si>
  <si>
    <t>LOC101856750</t>
  </si>
  <si>
    <t>DDB1- and CUL4-associated factor 6-like isoform X2</t>
  </si>
  <si>
    <t>LOC108436428</t>
  </si>
  <si>
    <t>Anopheles darlingi</t>
  </si>
  <si>
    <t>potassium-transporting ATPase alpha chain 2</t>
  </si>
  <si>
    <t>Melopsittacus undulatus</t>
  </si>
  <si>
    <t>LOC101876536</t>
  </si>
  <si>
    <t>small-conductance calcium-activated potassium channel protein, putative</t>
  </si>
  <si>
    <t>LOC107734173</t>
  </si>
  <si>
    <t>ribosome-recycling factor</t>
  </si>
  <si>
    <t>katanin p60 ATPase-containing subunit A-like 2 isoform X2</t>
  </si>
  <si>
    <t>LOC105951362</t>
  </si>
  <si>
    <t>Polycystin-2</t>
  </si>
  <si>
    <t>Piloderma croceum F 1598</t>
  </si>
  <si>
    <t>phosphoserine phosphatase</t>
  </si>
  <si>
    <t>anaphase-promoting complex subunit 5</t>
  </si>
  <si>
    <t>ANAPC5</t>
  </si>
  <si>
    <t>magnesium transporter</t>
  </si>
  <si>
    <t>Retrovirus-related Pol polyprotein</t>
  </si>
  <si>
    <t>Thelohanellus kitauei</t>
  </si>
  <si>
    <t>pdi2</t>
  </si>
  <si>
    <t>inositol-phosphate phosphatase</t>
  </si>
  <si>
    <t>camp-dependent protein kinase regulatory</t>
  </si>
  <si>
    <t>RNI-like protein</t>
  </si>
  <si>
    <t>ribosome biogenesis GTPase YlqF</t>
  </si>
  <si>
    <t>Tolypothrix bouteillei</t>
  </si>
  <si>
    <t>parallel beta-helix repeat-containing protein</t>
  </si>
  <si>
    <t>Streptomyces glaucescens</t>
  </si>
  <si>
    <t>Strigomonas culicis</t>
  </si>
  <si>
    <t>Fischerella thermalis</t>
  </si>
  <si>
    <t>Os04g0675101</t>
  </si>
  <si>
    <t>ras-related protein Rab-1A</t>
  </si>
  <si>
    <t>Rab1a</t>
  </si>
  <si>
    <t>Zygosaccharomyces bailii CLIB 213</t>
  </si>
  <si>
    <t>Uncinocarpus reesii 1704</t>
  </si>
  <si>
    <t>arginine--tRNA ligase</t>
  </si>
  <si>
    <t>troponin-C</t>
  </si>
  <si>
    <t>Drosophila melanogaster</t>
  </si>
  <si>
    <t>TnC41C</t>
  </si>
  <si>
    <t>THUMP domain-containing protein 1</t>
  </si>
  <si>
    <t>Thumpd1</t>
  </si>
  <si>
    <t>LOW QUALITY PROTEIN: elongator complex protein 4</t>
  </si>
  <si>
    <t>elp4</t>
  </si>
  <si>
    <t>sister chromatid cohesion protein PDS5 homolog B</t>
  </si>
  <si>
    <t>pds5b</t>
  </si>
  <si>
    <t>Pseudomonas</t>
  </si>
  <si>
    <t>coiled-coil domain-containing protein C16orf93 homolog</t>
  </si>
  <si>
    <t>LOC106552837</t>
  </si>
  <si>
    <t>3-hydroxy acid dehydrogenase</t>
  </si>
  <si>
    <t>Actinomyces oris</t>
  </si>
  <si>
    <t>Prephenate dehydratase</t>
  </si>
  <si>
    <t>Hevea brasiliensis</t>
  </si>
  <si>
    <t>pd1</t>
  </si>
  <si>
    <t>Homeobox protein TGIF2</t>
  </si>
  <si>
    <t>YwlC, putative</t>
  </si>
  <si>
    <t>cpb</t>
  </si>
  <si>
    <t>probable serine/threonine-protein kinase vps15 isoform X1</t>
  </si>
  <si>
    <t>LOC104604470</t>
  </si>
  <si>
    <t>ubiquitin conjugation factor E4 B, putative (UBE4B)</t>
  </si>
  <si>
    <t>Plasmodium ovale curtisi</t>
  </si>
  <si>
    <t>Protein Tyrosine Kinase (PTK) family protein</t>
  </si>
  <si>
    <t>E3 ubiquitin/ISG15 ligase TRIM25</t>
  </si>
  <si>
    <t>LOC102086622</t>
  </si>
  <si>
    <t>cation efflux family superfamily protein</t>
  </si>
  <si>
    <t>sulfite reductase, ferredoxin dependent</t>
  </si>
  <si>
    <t>hyaluronoglucosaminidase</t>
  </si>
  <si>
    <t>Streptococcus sp. DD10</t>
  </si>
  <si>
    <t>meiotic recombination protein SPO11-2</t>
  </si>
  <si>
    <t>LOC102582835</t>
  </si>
  <si>
    <t>glutathione S-transferase Mu 1-like</t>
  </si>
  <si>
    <t>LOC106155480</t>
  </si>
  <si>
    <t>Acetylglutamate kinase</t>
  </si>
  <si>
    <t>N-alpha-acetyltransferase daf-31</t>
  </si>
  <si>
    <t>LOC102607662</t>
  </si>
  <si>
    <t>Calditerrivibrio nitroreducens</t>
  </si>
  <si>
    <t>zinc finger CCCH domain-containing protein 11A-like</t>
  </si>
  <si>
    <t>LOC101851862</t>
  </si>
  <si>
    <t>polyadenylate-binding protein RBP47B' isoform X2</t>
  </si>
  <si>
    <t>LOC18439973</t>
  </si>
  <si>
    <t>26S protease regulatory subunit 6B homolog</t>
  </si>
  <si>
    <t>LOC108210126</t>
  </si>
  <si>
    <t>Burkholderia sp. RPE64</t>
  </si>
  <si>
    <t>GPI ethanolamine phosphate transferase 1</t>
  </si>
  <si>
    <t>LOC102631173</t>
  </si>
  <si>
    <t>vacuolar protein sorting-associated protein</t>
  </si>
  <si>
    <t>sulfiredoxin-1-like</t>
  </si>
  <si>
    <t>LOC108382211</t>
  </si>
  <si>
    <t>phosphoinositide 3-kinase regulatory subunit 4</t>
  </si>
  <si>
    <t>LOC105965483</t>
  </si>
  <si>
    <t>abcG5</t>
  </si>
  <si>
    <t>hypothetical protein, variant 3</t>
  </si>
  <si>
    <t>zinc finger A20 and AN1 domain-containing stress-associated protein 9 isoform X2</t>
  </si>
  <si>
    <t>LOC100824013</t>
  </si>
  <si>
    <t>50S ribosomal protein L27</t>
  </si>
  <si>
    <t>Roseivirga echinicomitans</t>
  </si>
  <si>
    <t>elongator complex protein 4</t>
  </si>
  <si>
    <t>LOC107267620</t>
  </si>
  <si>
    <t>ultraviolet-B receptor UVR8</t>
  </si>
  <si>
    <t>LOC103988072</t>
  </si>
  <si>
    <t>probable manganese-transporting ATPase PDR2</t>
  </si>
  <si>
    <t>LOC101290795</t>
  </si>
  <si>
    <t>uncharacterized protein LOC105951295</t>
  </si>
  <si>
    <t>LOC105951295</t>
  </si>
  <si>
    <t>chitin biosynthesis protein CHS5-like</t>
  </si>
  <si>
    <t>LOC106467066</t>
  </si>
  <si>
    <t>zinc finger MYM-type protein 4-like isoform X4</t>
  </si>
  <si>
    <t>LOC106570019</t>
  </si>
  <si>
    <t>chloroplast division site-determinant factor</t>
  </si>
  <si>
    <t>minD</t>
  </si>
  <si>
    <t>hybrid non-ribosomal peptide synthetase/type I polyketide synthase</t>
  </si>
  <si>
    <t>ngg1 interacting factor 3 like 1 binding protein 1 isoform 1</t>
  </si>
  <si>
    <t>exportin-6</t>
  </si>
  <si>
    <t>LOC106681882</t>
  </si>
  <si>
    <t>Zinc finger A20 and AN1 domain-containing stress-associated protein</t>
  </si>
  <si>
    <t>minE</t>
  </si>
  <si>
    <t>acyl-CoA synthetase family member 3, mitochondrial</t>
  </si>
  <si>
    <t>acsf3</t>
  </si>
  <si>
    <t>SUN domain-containing protein 2-like isoform X3</t>
  </si>
  <si>
    <t>LOC106156252</t>
  </si>
  <si>
    <t>glycine dehydrogenase</t>
  </si>
  <si>
    <t>mitochondrial protein translocase, MPT family isoform 2</t>
  </si>
  <si>
    <t>Geothrix fermentans</t>
  </si>
  <si>
    <t>U1 small nuclear ribonucleoprotein 70 kDa</t>
  </si>
  <si>
    <t>pilus assembly protein PilF</t>
  </si>
  <si>
    <t>Limnoraphis robusta CS-951</t>
  </si>
  <si>
    <t>60S ribosomal protein L40</t>
  </si>
  <si>
    <t>Sphingomonas sp. MM-1</t>
  </si>
  <si>
    <t>Major facilitator superfamily transporter</t>
  </si>
  <si>
    <t>Spraguea lophii 42_110</t>
  </si>
  <si>
    <t>vacuolar protein sorting-associated protein 11 homolog isoform X2</t>
  </si>
  <si>
    <t>VPS11</t>
  </si>
  <si>
    <t>galactokinase</t>
  </si>
  <si>
    <t>galK</t>
  </si>
  <si>
    <t>gamma-tubulin complex component 4 isoform X1</t>
  </si>
  <si>
    <t>LOC593790</t>
  </si>
  <si>
    <t>Transducin/WD40 repeat-like superfamily protein</t>
  </si>
  <si>
    <t>N-acetylgalactosamine kinase-like isoform X3</t>
  </si>
  <si>
    <t>LOC106875465</t>
  </si>
  <si>
    <t>nephrocystin-3 isoform X2</t>
  </si>
  <si>
    <t>LOC105109257</t>
  </si>
  <si>
    <t>structure-specific endonuclease subunit SLX1 homolog isoform X1</t>
  </si>
  <si>
    <t>LOC106714578</t>
  </si>
  <si>
    <t>macrophage migration inhibitory factor family protein</t>
  </si>
  <si>
    <t>Sediminispirochaeta smaragdinae</t>
  </si>
  <si>
    <t>23S rRNA methyltransferase</t>
  </si>
  <si>
    <t>Phaeospirillum molischianum</t>
  </si>
  <si>
    <t>14-3-3-like protein</t>
  </si>
  <si>
    <t>Physarum polycephalum</t>
  </si>
  <si>
    <t>fucose isomerase</t>
  </si>
  <si>
    <t>histidine-rich glycoprotein-like</t>
  </si>
  <si>
    <t>LOC102801202</t>
  </si>
  <si>
    <t>phosphatidylglycerophosphate synthase 1</t>
  </si>
  <si>
    <t>uncharacterized protein LOC101864185 isoform X2</t>
  </si>
  <si>
    <t>LOC101864185</t>
  </si>
  <si>
    <t>D-tyrosyl-tRNA(Tyr) deacylase</t>
  </si>
  <si>
    <t>thioredoxin f</t>
  </si>
  <si>
    <t>Trx-f</t>
  </si>
  <si>
    <t>DNA polymerase III subunit alpha</t>
  </si>
  <si>
    <t>Sphingomonas sp. Root241</t>
  </si>
  <si>
    <t>putative metal ion transporter C17A12.14</t>
  </si>
  <si>
    <t>alkene reductase</t>
  </si>
  <si>
    <t>Shewanella sp. W3-18-1</t>
  </si>
  <si>
    <t>leucine-rich repeat domain protein</t>
  </si>
  <si>
    <t>uncultured Acidobacteria bacterium A11</t>
  </si>
  <si>
    <t>Diaminopimelate epimerase</t>
  </si>
  <si>
    <t>uncultured Clostridium sp.</t>
  </si>
  <si>
    <t>dapF</t>
  </si>
  <si>
    <t>ubiquitin conjugation factor E4 B</t>
  </si>
  <si>
    <t>vacuolar protein sorting-associated protein 11 homolog</t>
  </si>
  <si>
    <t>LOC106815589</t>
  </si>
  <si>
    <t>probable serine incorporator</t>
  </si>
  <si>
    <t>LOC107638576</t>
  </si>
  <si>
    <t>DUF580-domain-containing protein</t>
  </si>
  <si>
    <t>Sphaerobolus stellatus SS14</t>
  </si>
  <si>
    <t>60S ribosomal protein L4-1</t>
  </si>
  <si>
    <t>RPL4A</t>
  </si>
  <si>
    <t>ribosome biogenesis protein BOP1</t>
  </si>
  <si>
    <t>bop1</t>
  </si>
  <si>
    <t>Lepidopterella palustris CBS 459.81</t>
  </si>
  <si>
    <t>LRAMOSA08365</t>
  </si>
  <si>
    <t>tRNA pseudouridine(38-40) synthase TruA</t>
  </si>
  <si>
    <t>Effusibacillus pohliae</t>
  </si>
  <si>
    <t>EF-hand</t>
  </si>
  <si>
    <t>Schizopora paradoxa</t>
  </si>
  <si>
    <t>putative Glutamine amidotransferase type II</t>
  </si>
  <si>
    <t>collagen-like protein</t>
  </si>
  <si>
    <t>Flagellimonas sp. DK169</t>
  </si>
  <si>
    <t>AGAP001756-PA</t>
  </si>
  <si>
    <t>Anopheles gambiae str. PEST</t>
  </si>
  <si>
    <t>1,2-dihydroxy-3-keto-5-methylthiopentene dioxygenase</t>
  </si>
  <si>
    <t>Patulibacter americanus</t>
  </si>
  <si>
    <t>glycylpeptide N-tetradecanoyltransferase 1</t>
  </si>
  <si>
    <t>Tinamus guttatus</t>
  </si>
  <si>
    <t>NMT1</t>
  </si>
  <si>
    <t>ADP-ribosylation factor-like protein 16</t>
  </si>
  <si>
    <t>arl16</t>
  </si>
  <si>
    <t>LOC106152717</t>
  </si>
  <si>
    <t>peptidyl-tRNA hydrolase ICT1, mitochondrial</t>
  </si>
  <si>
    <t>ict1</t>
  </si>
  <si>
    <t>BnaC08g47180D</t>
  </si>
  <si>
    <t>Sterol 3-beta-glucosyltransferase</t>
  </si>
  <si>
    <t>Leptolyngbya boryana IAM M-101</t>
  </si>
  <si>
    <t>L-galactose dehydrogenase</t>
  </si>
  <si>
    <t>protein CLEC16A-like isoform X2</t>
  </si>
  <si>
    <t>LOC106063820</t>
  </si>
  <si>
    <t>heat shock 70 kDa protein 15-like isoform X1</t>
  </si>
  <si>
    <t>LOC104703453</t>
  </si>
  <si>
    <t>delta14-sterol reductase</t>
  </si>
  <si>
    <t>TM2 domain protein</t>
  </si>
  <si>
    <t>chromosome transmission fidelity protein 18 homolog</t>
  </si>
  <si>
    <t>chtf18</t>
  </si>
  <si>
    <t>BnaC02g17610D</t>
  </si>
  <si>
    <t>protein SCO1 homolog 1, mitochondrial</t>
  </si>
  <si>
    <t>LOC105161529</t>
  </si>
  <si>
    <t>putative E3 ubiquitin-protein ligase RF298</t>
  </si>
  <si>
    <t>LOC107638542</t>
  </si>
  <si>
    <t>carbohydrate-binding protein</t>
  </si>
  <si>
    <t>Lactobacillus sp. 7_1_47FAA</t>
  </si>
  <si>
    <t>tumor suppressor candidate 3-like</t>
  </si>
  <si>
    <t>LOC106806440</t>
  </si>
  <si>
    <t>transducin family protein</t>
  </si>
  <si>
    <t>sporozoite surface protein 2-like</t>
  </si>
  <si>
    <t>LOC101858058</t>
  </si>
  <si>
    <t>Peptidyl-prolyl cis/trans isomerase</t>
  </si>
  <si>
    <t>Taphrina deformans PYCC 5710</t>
  </si>
  <si>
    <t>LOC101862964</t>
  </si>
  <si>
    <t>DnaJ homolog subfamily C member 9</t>
  </si>
  <si>
    <t>Aliterella atlantica</t>
  </si>
  <si>
    <t>putative valyl tRNA synthetase (ISS)</t>
  </si>
  <si>
    <t>DNAdirected RNA polymerase, beta subunit</t>
  </si>
  <si>
    <t>abc transporter</t>
  </si>
  <si>
    <t>mimitin, mitochondrial</t>
  </si>
  <si>
    <t>Camelus bactrianus</t>
  </si>
  <si>
    <t>NDUFAF2</t>
  </si>
  <si>
    <t>regulator of chromosome condensation (RCC1)-like protein</t>
  </si>
  <si>
    <t>transcription elongation factor spt4</t>
  </si>
  <si>
    <t>chorismate synthase</t>
  </si>
  <si>
    <t>Synechococcus sp. PCC 7003</t>
  </si>
  <si>
    <t>fructosamine kinase family protein</t>
  </si>
  <si>
    <t>uncharacterized protein K02A2.6-like</t>
  </si>
  <si>
    <t>LOC754693</t>
  </si>
  <si>
    <t>ABSGL_02887.1 scaffold 4049</t>
  </si>
  <si>
    <t>elongation factor P</t>
  </si>
  <si>
    <t>Ahrensia sp. R2A130</t>
  </si>
  <si>
    <t>Ramlibacter tataouinensis</t>
  </si>
  <si>
    <t>Contig7602.g381</t>
  </si>
  <si>
    <t>Putative DEHA2B06358p</t>
  </si>
  <si>
    <t>RMATCC62417_03535</t>
  </si>
  <si>
    <t>molybdenum cofactor biosynthesis protein</t>
  </si>
  <si>
    <t>regulator of chromosome condensation (RCC1)like protein putative</t>
  </si>
  <si>
    <t>AlNc14C36G3217</t>
  </si>
  <si>
    <t>lymphocyte-specific helicase-like</t>
  </si>
  <si>
    <t>LOC104967477</t>
  </si>
  <si>
    <t>nucleoporin NUP53</t>
  </si>
  <si>
    <t>nup35</t>
  </si>
  <si>
    <t>oxidoreductase, NAD-binding, myo-inositol 2-dehydrogenase</t>
  </si>
  <si>
    <t>uncharacterized protein LOC100272811 isoform X1</t>
  </si>
  <si>
    <t>cl7007_1</t>
  </si>
  <si>
    <t>Hsp70</t>
  </si>
  <si>
    <t>Bemisia tabaci</t>
  </si>
  <si>
    <t>hsp70</t>
  </si>
  <si>
    <t>elongation translation factor 1 alpha</t>
  </si>
  <si>
    <t>Phospholipid methyltransferase</t>
  </si>
  <si>
    <t>Paraglaciecola arctica</t>
  </si>
  <si>
    <t>cdc42-like protein</t>
  </si>
  <si>
    <t>toll/interleukin-1 receptor domain-containing protein</t>
  </si>
  <si>
    <t>Lachnospiraceae bacterium AC3007</t>
  </si>
  <si>
    <t>BRCA1-associated RING domain protein 1-like isoform X2</t>
  </si>
  <si>
    <t>LOC100842826</t>
  </si>
  <si>
    <t>cryptochrome, DASH family</t>
  </si>
  <si>
    <t>Stanieria cyanosphaera PCC 7437</t>
  </si>
  <si>
    <t>Heat shock cognate 70 kDa protein</t>
  </si>
  <si>
    <t>4a-hydroxytetrahydrobiopterin dehydratase</t>
  </si>
  <si>
    <t>Acidobacterium ailaaui</t>
  </si>
  <si>
    <t>chromatin remodeling complex / DNA-dep ATPase</t>
  </si>
  <si>
    <t>Sphingobium sp. TCM1</t>
  </si>
  <si>
    <t>uncharacterized protein LOC101886116</t>
  </si>
  <si>
    <t>LOC101886116</t>
  </si>
  <si>
    <t>acyl-Coenzyme A dehydrogenase</t>
  </si>
  <si>
    <t>acadsb</t>
  </si>
  <si>
    <t>Protein fuzzy-like</t>
  </si>
  <si>
    <t>fuz</t>
  </si>
  <si>
    <t>aspm</t>
  </si>
  <si>
    <t>Puccinia sorghi</t>
  </si>
  <si>
    <t>TBC1 domain family member 13 protein</t>
  </si>
  <si>
    <t>splicing factor U2af 38 kDa subunit isoform X1</t>
  </si>
  <si>
    <t>LOC100282114</t>
  </si>
  <si>
    <t>sigma non-opioid intracellular receptor 1</t>
  </si>
  <si>
    <t>sigmar1</t>
  </si>
  <si>
    <t>Hsc70/Hsp90-organizing protein, putative</t>
  </si>
  <si>
    <t>uncharacterized protein LOC100639089</t>
  </si>
  <si>
    <t>LOC100639089</t>
  </si>
  <si>
    <t>LOW QUALITY PROTEIN: axonemal dynein light chain domain-containing protein 1</t>
  </si>
  <si>
    <t>AXDND1</t>
  </si>
  <si>
    <t>Zymoseptoria tritici IPO323</t>
  </si>
  <si>
    <t>collagen alpha-1(III) chain-like</t>
  </si>
  <si>
    <t>Ficedula albicollis</t>
  </si>
  <si>
    <t>LOC107604003</t>
  </si>
  <si>
    <t>dunce</t>
  </si>
  <si>
    <t>Myzus persicae nicotianae</t>
  </si>
  <si>
    <t>elongation factor 1-alpha 1</t>
  </si>
  <si>
    <t>LOC101375611</t>
  </si>
  <si>
    <t>GTP cyclohydrolase I FolE</t>
  </si>
  <si>
    <t>Criblamydia sequanensis</t>
  </si>
  <si>
    <t>NHL repeat-containing protein 2-like</t>
  </si>
  <si>
    <t>LOC104701061</t>
  </si>
  <si>
    <t>cyclin-dependent kinase G-2 isoform X1</t>
  </si>
  <si>
    <t>LOC105038664</t>
  </si>
  <si>
    <t>Cysteinyl-tRNA Synthetase</t>
  </si>
  <si>
    <t>CYSRS</t>
  </si>
  <si>
    <t>Rbm13-prov protein</t>
  </si>
  <si>
    <t>e3 ubiquitin-protein ligase ubr4</t>
  </si>
  <si>
    <t>thioredoxin reductase 2, mitochondrial</t>
  </si>
  <si>
    <t>txnrd2</t>
  </si>
  <si>
    <t>7SK snRNA methylphosphate capping enzyme</t>
  </si>
  <si>
    <t>mepce</t>
  </si>
  <si>
    <t>cytokinin riboside 5'-monophosphate phosphoribohydrolase LOG7</t>
  </si>
  <si>
    <t>LOC101311980</t>
  </si>
  <si>
    <t>translin-associated factor X-interacting protein 1 isoform X2</t>
  </si>
  <si>
    <t>TSNAXIP1</t>
  </si>
  <si>
    <t>isoaspartyl peptidase/L-asparaginase</t>
  </si>
  <si>
    <t>LOC105337839</t>
  </si>
  <si>
    <t>NB-ARC domain-containing protein</t>
  </si>
  <si>
    <t>photosystem I reaction center subunit PsaK</t>
  </si>
  <si>
    <t>Pseudanabaena sp. 'Roaring Creek'</t>
  </si>
  <si>
    <t>Mastigocladopsis repens</t>
  </si>
  <si>
    <t>putative fucosyltransferase-like protein</t>
  </si>
  <si>
    <t>LOC106439064</t>
  </si>
  <si>
    <t>Ophiocordyceps unilateralis</t>
  </si>
  <si>
    <t>Candidatus Magasanikbacteria bacterium GW2011_GWC2_45_8</t>
  </si>
  <si>
    <t>Frischella perrara</t>
  </si>
  <si>
    <t>Putative Pleiotropic drug resistance proteins</t>
  </si>
  <si>
    <t>Aspergillus calidoustus</t>
  </si>
  <si>
    <t>IQ domain-containing protein E</t>
  </si>
  <si>
    <t>Iqce</t>
  </si>
  <si>
    <t>leucine-rich repeat and IQ domain-containing protein 1</t>
  </si>
  <si>
    <t>LOC105329969</t>
  </si>
  <si>
    <t>C3HC4 type (RING finger) zinc finger protein</t>
  </si>
  <si>
    <t>Bardet-Biedl syndrome 7 protein isoform X1</t>
  </si>
  <si>
    <t>Lepisosteus oculatus</t>
  </si>
  <si>
    <t>bbs7</t>
  </si>
  <si>
    <t>ABCG34</t>
  </si>
  <si>
    <t>methylmalonylCoA epimerase</t>
  </si>
  <si>
    <t>short-chain dehydrogenase</t>
  </si>
  <si>
    <t>UDP-3-O-[3-hydroxymyristoyl] N-acetylglucosamine deacetylase</t>
  </si>
  <si>
    <t>Acidisphaera rubrifaciens HS-AP3</t>
  </si>
  <si>
    <t>leucine-tRNA ligase</t>
  </si>
  <si>
    <t>late transcription factor VLTF3</t>
  </si>
  <si>
    <t>uncultured Mediterranean phage</t>
  </si>
  <si>
    <t>ATP-dependent RNA helicase</t>
  </si>
  <si>
    <t>iq and ubiquitin-like domain-containing</t>
  </si>
  <si>
    <t>sepiapterin reductase</t>
  </si>
  <si>
    <t>cyclic AMP-dependent protein kinase-like protein regulatory subunit</t>
  </si>
  <si>
    <t>ABC transporter mdrA2</t>
  </si>
  <si>
    <t>trafficking protein particle complex subunit 2-like protein</t>
  </si>
  <si>
    <t>LOC103946622</t>
  </si>
  <si>
    <t>Phaeocystis globosa virus 14T</t>
  </si>
  <si>
    <t>ATP-dependent RNA helicase SUV3L, mitochondrial isoform X2</t>
  </si>
  <si>
    <t>LOC4336047</t>
  </si>
  <si>
    <t>heme-binding protein 2-like</t>
  </si>
  <si>
    <t>LOC106171074</t>
  </si>
  <si>
    <t>UDP-glucose/GDP-mannose dehydrogenase isoform 1</t>
  </si>
  <si>
    <t>Methyltransferase FkbM family</t>
  </si>
  <si>
    <t>Candidatus Gottesmanbacteria bacterium GW2011_GWA1_43_11</t>
  </si>
  <si>
    <t>mitochondrial aconitate hydratase</t>
  </si>
  <si>
    <t>ach1</t>
  </si>
  <si>
    <t>Crinalium epipsammum PCC 9333</t>
  </si>
  <si>
    <t>1-aminocyclopropane-1-carboxylate synthase 7-like</t>
  </si>
  <si>
    <t>LOC106360328</t>
  </si>
  <si>
    <t>LicD family protein</t>
  </si>
  <si>
    <t>Clostridium sp. CL-2</t>
  </si>
  <si>
    <t>canalicular multispecific organic anion transporter 2 isoform X2</t>
  </si>
  <si>
    <t>abcc3</t>
  </si>
  <si>
    <t>CRE-TIR-1 protein</t>
  </si>
  <si>
    <t>Cre-tir-1</t>
  </si>
  <si>
    <t>Candidatus Symbiobacter mobilis</t>
  </si>
  <si>
    <t>Micromonospora rosaria</t>
  </si>
  <si>
    <t>abcG2</t>
  </si>
  <si>
    <t>Geminocystis herdmanii</t>
  </si>
  <si>
    <t>group XV phospholipase A2-like</t>
  </si>
  <si>
    <t>LOC104948923</t>
  </si>
  <si>
    <t>zinc finger protein 598-like</t>
  </si>
  <si>
    <t>LOC105118549</t>
  </si>
  <si>
    <t>Neosynechococcus sphagnicola</t>
  </si>
  <si>
    <t>Treponema caldarium</t>
  </si>
  <si>
    <t>CDP-diacylglycerol-inositol 3-phosphatidyltransferase</t>
  </si>
  <si>
    <t>AP-1 complex subunit sigma-1</t>
  </si>
  <si>
    <t>LOC102603184</t>
  </si>
  <si>
    <t>ATP synthase subunit gamma</t>
  </si>
  <si>
    <t>probable serine acetyltransferase 1</t>
  </si>
  <si>
    <t>LOC102700123</t>
  </si>
  <si>
    <t>60S ribosomal protein L6 (YL 16 like)</t>
  </si>
  <si>
    <t>rpl6</t>
  </si>
  <si>
    <t>adp-ribosylation factor</t>
  </si>
  <si>
    <t>Brettanomyces bruxellensis AWRI1499</t>
  </si>
  <si>
    <t>monoclonal non-specific suppressor factor beta</t>
  </si>
  <si>
    <t>MNSFbeta</t>
  </si>
  <si>
    <t>auxin transport protein BIG-like</t>
  </si>
  <si>
    <t>LOC103442453</t>
  </si>
  <si>
    <t>protein sel-1 homolog 1-like</t>
  </si>
  <si>
    <t>Amyelois transitella</t>
  </si>
  <si>
    <t>LOC106136282</t>
  </si>
  <si>
    <t>Clostridium algidicarnis</t>
  </si>
  <si>
    <t>uncharacterized protein LOC105111904 isoform X2</t>
  </si>
  <si>
    <t>LOC105111904</t>
  </si>
  <si>
    <t>riboflavin synthase</t>
  </si>
  <si>
    <t>Vesicle coat complex COPII</t>
  </si>
  <si>
    <t>ADP-ribosylation factor 4-like</t>
  </si>
  <si>
    <t>LOC106609168</t>
  </si>
  <si>
    <t>Candidatus Contendobacter odensis</t>
  </si>
  <si>
    <t>Lachnospiraceae bacterium NC2008</t>
  </si>
  <si>
    <t>suppressor of lin-12-like protein-related / sel-1 protein-related</t>
  </si>
  <si>
    <t>ring-hydroxylating dioxygenase</t>
  </si>
  <si>
    <t>S phase cyclin A-associated protein in the endoplasmic reticulum-like isoform X1</t>
  </si>
  <si>
    <t>LOC106060116</t>
  </si>
  <si>
    <t>ABC transporter, ATP-binding protein isoform 3</t>
  </si>
  <si>
    <t>uncharacterized protein LOC18431564 isoform X2</t>
  </si>
  <si>
    <t>LOC18431564</t>
  </si>
  <si>
    <t>DNA repair protein XRCC1</t>
  </si>
  <si>
    <t>XRCC1</t>
  </si>
  <si>
    <t>Flavobacterium branchiophilum</t>
  </si>
  <si>
    <t>ribosomal rna assembly protein mis3</t>
  </si>
  <si>
    <t>Malassezia pachydermatis</t>
  </si>
  <si>
    <t>Pseudobacteroides cellulosolvens</t>
  </si>
  <si>
    <t>Glonium stellatum</t>
  </si>
  <si>
    <t>RNA 3'-terminal phosphate cyclase/enolpyruvate transferase, alpha/beta</t>
  </si>
  <si>
    <t>Methyltransferase</t>
  </si>
  <si>
    <t>Polymorphum gilvum</t>
  </si>
  <si>
    <t>Tistrella mobilis</t>
  </si>
  <si>
    <t>cytochrome c oxidase assembly factor 5 isoform X1</t>
  </si>
  <si>
    <t>LOC104739711</t>
  </si>
  <si>
    <t>Ostreococcus lucimarinus virus OlV4</t>
  </si>
  <si>
    <t>uncharacterized protein LOC105118491 isoform X1</t>
  </si>
  <si>
    <t>LOC105118491</t>
  </si>
  <si>
    <t>Candidatus Nomurabacteria bacterium GW2011_GWC2_39_41</t>
  </si>
  <si>
    <t>Legionella cherrii</t>
  </si>
  <si>
    <t>UV-stimulated scaffold protein A homolog</t>
  </si>
  <si>
    <t>LOC105040903</t>
  </si>
  <si>
    <t>fructose-bisphosphate aldolase-lysine N-methyltransferase, chloroplastic isoform X2</t>
  </si>
  <si>
    <t>LOC107413584</t>
  </si>
  <si>
    <t>ribose-phosphate pyrophosphokinase family protein</t>
  </si>
  <si>
    <t>uncharacterized protein LOC105977487</t>
  </si>
  <si>
    <t>LOC105977487</t>
  </si>
  <si>
    <t>ribulose-1,5 bisphosphate carboxylase/oxygenase large subunit N-methyltransferase, chloroplastic</t>
  </si>
  <si>
    <t>LOC103321538</t>
  </si>
  <si>
    <t>Caldicellulosiruptor hydrothermalis</t>
  </si>
  <si>
    <t>M28 Zn-peptidase nicastrin</t>
  </si>
  <si>
    <t>NYN domain-containing protein</t>
  </si>
  <si>
    <t>Desulfovibrio africanus</t>
  </si>
  <si>
    <t>SPX domain-containing protein 1-like</t>
  </si>
  <si>
    <t>LOC103717836</t>
  </si>
  <si>
    <t>putative Na(+)-exporting P-type ATPase ENA5</t>
  </si>
  <si>
    <t>Anaplasma phagocytophilum</t>
  </si>
  <si>
    <t>Omnitrophica WOR_2 bacterium SM23_72</t>
  </si>
  <si>
    <t>DnaJ heat shock protein family (Hsp40) member B12 S homeolog</t>
  </si>
  <si>
    <t>dnajb12.S</t>
  </si>
  <si>
    <t>Glycolate oxidase subunit D-like protein</t>
  </si>
  <si>
    <t>Adaptor protein complex 3 subunit MU</t>
  </si>
  <si>
    <t>AP3M</t>
  </si>
  <si>
    <t>ELMO domain-containing protein 3 isoform X2</t>
  </si>
  <si>
    <t>ELMOD3</t>
  </si>
  <si>
    <t>sodium P type ATPase</t>
  </si>
  <si>
    <t>Aspergillus fumigatus var. RP-2014</t>
  </si>
  <si>
    <t>aldose reductase-like</t>
  </si>
  <si>
    <t>Zeugodacus cucurbitae</t>
  </si>
  <si>
    <t>LOC105215852</t>
  </si>
  <si>
    <t>6-phosphogluconate dehydrogenase</t>
  </si>
  <si>
    <t>gnd</t>
  </si>
  <si>
    <t>Marmoricola sp. URHB0036</t>
  </si>
  <si>
    <t>cyclin-G-associated kinase-like</t>
  </si>
  <si>
    <t>LOC107338275</t>
  </si>
  <si>
    <t>neuroblastoma-amplified sequence-like</t>
  </si>
  <si>
    <t>chromosome segregation ATPase</t>
  </si>
  <si>
    <t>Pseudozyma hubeiensis SY62</t>
  </si>
  <si>
    <t>Acinetobacter sp. CIP-A165</t>
  </si>
  <si>
    <t>LOC733327 protein</t>
  </si>
  <si>
    <t>LOC733327</t>
  </si>
  <si>
    <t>auxin transport protein BIG</t>
  </si>
  <si>
    <t>LOC108327694</t>
  </si>
  <si>
    <t>glucose-6-phosphate 1-dehydrogenase, chloroplastic-like</t>
  </si>
  <si>
    <t>LOC105958000</t>
  </si>
  <si>
    <t>Anoxybacillus sp. P3H1B</t>
  </si>
  <si>
    <t>RRP15-like protein</t>
  </si>
  <si>
    <t>RRP15</t>
  </si>
  <si>
    <t>single stranded DNA binding protein</t>
  </si>
  <si>
    <t>Deinococcus radiopugnans ATCC 19172</t>
  </si>
  <si>
    <t>ssb</t>
  </si>
  <si>
    <t>Clathrin interactor EPSIN 2</t>
  </si>
  <si>
    <t>P-type ATPase (ISS)</t>
  </si>
  <si>
    <t>Desulfitibacter sp. BRH_c19</t>
  </si>
  <si>
    <t>Sphingomonas sp. 37zxx</t>
  </si>
  <si>
    <t>haloacid dehalogenaselike hydrolase</t>
  </si>
  <si>
    <t>myeloid leukemia factor 1-like isoform X2</t>
  </si>
  <si>
    <t>LOC108347053</t>
  </si>
  <si>
    <t>M-phase inducer phosphatase</t>
  </si>
  <si>
    <t>LOC658006</t>
  </si>
  <si>
    <t>Sodium/potassium-transporting ATPase subunit alpha-A</t>
  </si>
  <si>
    <t>Artemia franciscana</t>
  </si>
  <si>
    <t>Rhodanese-like protein</t>
  </si>
  <si>
    <t>ectonucleotide pyrophosphatase/phosphodiesterase family member 5-like</t>
  </si>
  <si>
    <t>Leptonychotes weddellii</t>
  </si>
  <si>
    <t>ENPP5</t>
  </si>
  <si>
    <t>exodeoxyribonuclease III</t>
  </si>
  <si>
    <t>Clostridiales bacterium oral taxon 876</t>
  </si>
  <si>
    <t>protein cornichon homolog 1</t>
  </si>
  <si>
    <t>LOC104603447</t>
  </si>
  <si>
    <t>Bacillus boroniphilus</t>
  </si>
  <si>
    <t>carboxyl transferase</t>
  </si>
  <si>
    <t>Tubulin-tyrosine ligase family protein</t>
  </si>
  <si>
    <t>40S ribosomal protein S27a</t>
  </si>
  <si>
    <t>Anaerolineae bacterium SM23_ 63</t>
  </si>
  <si>
    <t>alkaline phosphatase family protein</t>
  </si>
  <si>
    <t>phycocyanobilin:ferredoxin oxidoreductase</t>
  </si>
  <si>
    <t>Cilia- and flagella-associated protein 61</t>
  </si>
  <si>
    <t>CFAP61</t>
  </si>
  <si>
    <t>glycosyltransferase family 23 protein</t>
  </si>
  <si>
    <t>putative prunasin hydrolase isoform PHA precursor</t>
  </si>
  <si>
    <t>ABC transporter permease</t>
  </si>
  <si>
    <t>Ostreococcus tauri virus RT-2011</t>
  </si>
  <si>
    <t>C2f protein</t>
  </si>
  <si>
    <t>thioredoxin H-type</t>
  </si>
  <si>
    <t>Deinococcus maricopensis</t>
  </si>
  <si>
    <t>sporulation protein BclA</t>
  </si>
  <si>
    <t>Bacillus sp. SB49</t>
  </si>
  <si>
    <t>Anc-gkdup Bayes3</t>
  </si>
  <si>
    <t>structural maintenance of chromosomes protein 3</t>
  </si>
  <si>
    <t>LOC104595307</t>
  </si>
  <si>
    <t>Mycobacterium sp. E740</t>
  </si>
  <si>
    <t>bifunctional alpha,alpha-trehalose-phosphate synthase (UDP-forming)/trehalose-phosphatase</t>
  </si>
  <si>
    <t>Anaeromyxobacter sp. PSR-1</t>
  </si>
  <si>
    <t>Puniceibacterium sp. IMCC21224</t>
  </si>
  <si>
    <t>Subtilisin-like serine proteases</t>
  </si>
  <si>
    <t>Streptomyces sp. OspMP-M45</t>
  </si>
  <si>
    <t>putative RNA-binding protein Luc7-like 2</t>
  </si>
  <si>
    <t>LOC105955453</t>
  </si>
  <si>
    <t>Cyclin-U4-1</t>
  </si>
  <si>
    <t>CDC25-like phosphatase YCH1</t>
  </si>
  <si>
    <t>Ceratocystis platani</t>
  </si>
  <si>
    <t>YCH1</t>
  </si>
  <si>
    <t>Oxalobacteraceae bacterium IMCC9480</t>
  </si>
  <si>
    <t>protein arginine methyltransferase NDUFAF7, mitochondrial</t>
  </si>
  <si>
    <t>LOC18431924</t>
  </si>
  <si>
    <t>Cenococcum geophilum 1.58</t>
  </si>
  <si>
    <t>Diplorickettsia massiliensis</t>
  </si>
  <si>
    <t>NAK family protein kinase</t>
  </si>
  <si>
    <t>Actinomyces dentalis</t>
  </si>
  <si>
    <t>protein FAM149A isoform X2</t>
  </si>
  <si>
    <t>FAM149A</t>
  </si>
  <si>
    <t>zinc finger CCCH type domain protein</t>
  </si>
  <si>
    <t>AGC family protein kinase</t>
  </si>
  <si>
    <t>swi5-dependent recombination DNA repair protein 1 homolog</t>
  </si>
  <si>
    <t>LOC105314470</t>
  </si>
  <si>
    <t>DNA polymerase I</t>
  </si>
  <si>
    <t>Ensifer adhaerens</t>
  </si>
  <si>
    <t>mRNA-capping enzyme-like</t>
  </si>
  <si>
    <t>LOC106051004</t>
  </si>
  <si>
    <t>F-box protein containing LRR</t>
  </si>
  <si>
    <t>actin cytoskeleton-regulatory complex protein PAN1-like</t>
  </si>
  <si>
    <t>Musca domestica</t>
  </si>
  <si>
    <t>LOC101896426</t>
  </si>
  <si>
    <t>F420-0:Gamma-glutamyl ligase</t>
  </si>
  <si>
    <t>Nitrospira moscoviensis</t>
  </si>
  <si>
    <t>serine/threonine-protein kinase STY46</t>
  </si>
  <si>
    <t>LOC104903875</t>
  </si>
  <si>
    <t>Rhodopseudomonas palustris</t>
  </si>
  <si>
    <t>26S protease regulatory subunit 7-like</t>
  </si>
  <si>
    <t>LOC107431200</t>
  </si>
  <si>
    <t>wd repeat-containing protein 54-like protein</t>
  </si>
  <si>
    <t>HHR162Wp</t>
  </si>
  <si>
    <t>Eremothecium sinecaudum</t>
  </si>
  <si>
    <t>heat shock 70 kDa protein</t>
  </si>
  <si>
    <t>LOC104423239</t>
  </si>
  <si>
    <t>transcription elongation regulator 1-like isoform X2</t>
  </si>
  <si>
    <t>LOC100198345</t>
  </si>
  <si>
    <t>Methyloversatilis discipulorum</t>
  </si>
  <si>
    <t>probable ATP-dependent DNA helicase DDX11</t>
  </si>
  <si>
    <t>ddx11</t>
  </si>
  <si>
    <t>Serine/threonine protein kinase Rhodoplastic</t>
  </si>
  <si>
    <t>zinc finger matrin-type protein 5</t>
  </si>
  <si>
    <t>zmat5</t>
  </si>
  <si>
    <t>LOC103456942</t>
  </si>
  <si>
    <t>NAD dependent epimerase/dehydratase</t>
  </si>
  <si>
    <t>Trichophyton violaceum</t>
  </si>
  <si>
    <t>Aneurinibacillus migulanus</t>
  </si>
  <si>
    <t>SNF2 family chromodomain-helicase</t>
  </si>
  <si>
    <t>DC2like protein</t>
  </si>
  <si>
    <t>Oscillatoriales cyanobacterium USR001</t>
  </si>
  <si>
    <t>soluble calcium-activated nucleotidase 1</t>
  </si>
  <si>
    <t>Trichechus manatus latirostris</t>
  </si>
  <si>
    <t>LOC101346902</t>
  </si>
  <si>
    <t>SPX-domain-containing protein</t>
  </si>
  <si>
    <t>gastricsin-like</t>
  </si>
  <si>
    <t>LOC107107328</t>
  </si>
  <si>
    <t>LOW QUALITY PROTEIN: cGMP-gated cation channel alpha-1</t>
  </si>
  <si>
    <t>CNGA1</t>
  </si>
  <si>
    <t>Caulobacter sp. UNC358MFTsu5.1</t>
  </si>
  <si>
    <t>Sphingomonas soli</t>
  </si>
  <si>
    <t>Trichosporon asahii var. asahii CBS 8904</t>
  </si>
  <si>
    <t>ankyrin repeat domain-containing protein 50</t>
  </si>
  <si>
    <t>UDP-N-acetylglucosamine 1-carboxyvinyltransferase</t>
  </si>
  <si>
    <t>diaminopimelate epimerase</t>
  </si>
  <si>
    <t>Pirellula staleyi</t>
  </si>
  <si>
    <t>translation initiation factor 4E</t>
  </si>
  <si>
    <t>protein transport protein SEC31 homolog B</t>
  </si>
  <si>
    <t>LOC18428304</t>
  </si>
  <si>
    <t>amino acid transporter ANTL2</t>
  </si>
  <si>
    <t>LOC18445516</t>
  </si>
  <si>
    <t>abc transporter G family protein</t>
  </si>
  <si>
    <t>extended synaptotagmin-like protein 2</t>
  </si>
  <si>
    <t>Esyt2</t>
  </si>
  <si>
    <t>VanZ family protein</t>
  </si>
  <si>
    <t>Treponema brennaborense</t>
  </si>
  <si>
    <t>TPR repeat family protein</t>
  </si>
  <si>
    <t>HydG</t>
  </si>
  <si>
    <t>HYDG</t>
  </si>
  <si>
    <t>BnaC08g45730D</t>
  </si>
  <si>
    <t>CXXC-type zinc finger protein 1</t>
  </si>
  <si>
    <t>LOC658793</t>
  </si>
  <si>
    <t>SEC14-like protein 1</t>
  </si>
  <si>
    <t>LOC106156024</t>
  </si>
  <si>
    <t>carbon-nitrogen hydrolase family protein</t>
  </si>
  <si>
    <t>Janthinobacterium sp. CG3</t>
  </si>
  <si>
    <t>rhomboid family protein</t>
  </si>
  <si>
    <t>Chloroflexi bacterium OLB13</t>
  </si>
  <si>
    <t>Mesorhizobium sp. URHA0056</t>
  </si>
  <si>
    <t>cytochrome b5-like protein</t>
  </si>
  <si>
    <t>putative CLB1 protein</t>
  </si>
  <si>
    <t>K0031E03.22</t>
  </si>
  <si>
    <t>ankyrin-1</t>
  </si>
  <si>
    <t>ank1</t>
  </si>
  <si>
    <t>uncharacterized protein LOC105049253 isoform X2</t>
  </si>
  <si>
    <t>LOC105049253</t>
  </si>
  <si>
    <t>radical SAM domain containing protein</t>
  </si>
  <si>
    <t>Thioalkalivibrio sulfidiphilus</t>
  </si>
  <si>
    <t>ATP-dependent Clp protease ATP-binding subunit ClpX</t>
  </si>
  <si>
    <t>hsc70-interacting protein isoform X2</t>
  </si>
  <si>
    <t>LOC101348844</t>
  </si>
  <si>
    <t>chaperone protein, molecular chaperone DnaJ</t>
  </si>
  <si>
    <t>Candidatus Peregrinibacteria bacterium GW2011_GWF2_39_17</t>
  </si>
  <si>
    <t>dnaJ</t>
  </si>
  <si>
    <t>tubulin epsilon chain-like</t>
  </si>
  <si>
    <t>LOC106175992</t>
  </si>
  <si>
    <t>SCY1-like protein 2</t>
  </si>
  <si>
    <t>LOC101491596</t>
  </si>
  <si>
    <t>ER membrane protein complex subunit 8/9 homolog</t>
  </si>
  <si>
    <t>LOC105633125</t>
  </si>
  <si>
    <t>related to nadh-ubiquinone oxidoreductase subunit b17.2</t>
  </si>
  <si>
    <t>Geminocystis sp. NIES-3708</t>
  </si>
  <si>
    <t>polycystin-2-like isoform X3</t>
  </si>
  <si>
    <t>LOC107594434</t>
  </si>
  <si>
    <t>Butyrivibrio sp. WCE2006</t>
  </si>
  <si>
    <t>malonyl CoA-acyl carrier protein transacylase</t>
  </si>
  <si>
    <t>Chlamydiia</t>
  </si>
  <si>
    <t>uncharacterized protein LOC105965213</t>
  </si>
  <si>
    <t>LOC105965213</t>
  </si>
  <si>
    <t>DDB1- and CUL4-associated factor 10 isoform X1</t>
  </si>
  <si>
    <t>dcaf10</t>
  </si>
  <si>
    <t>ATP-binding cassette subfamily C member 1</t>
  </si>
  <si>
    <t>Trematomus bernacchii</t>
  </si>
  <si>
    <t>ALA dehydratase</t>
  </si>
  <si>
    <t>hemB</t>
  </si>
  <si>
    <t>LOW QUALITY PROTEIN: ATP-dependent RNA helicase Ddx1-like</t>
  </si>
  <si>
    <t>LOC105459925</t>
  </si>
  <si>
    <t>NAD(P)H-hydrate epimerase</t>
  </si>
  <si>
    <t>apoa1bp</t>
  </si>
  <si>
    <t>ubiquitination-promoting complex protein</t>
  </si>
  <si>
    <t>Nocardioides sp. URHA0020</t>
  </si>
  <si>
    <t>CDP-diacylglycerol--glycerol-3-phosphate 3-phosphatidyltransferase</t>
  </si>
  <si>
    <t>Enterovibrio pacificus</t>
  </si>
  <si>
    <t>ABC bile acid transporter</t>
  </si>
  <si>
    <t>2-oxoglutarate dehydrogenase E2 component (dihydrolipoamidesuccinyltransferase)</t>
  </si>
  <si>
    <t>ARM repeat-containing protein</t>
  </si>
  <si>
    <t>calcium homeostasis endoplasmic reticulum protein</t>
  </si>
  <si>
    <t>LOC104893122</t>
  </si>
  <si>
    <t>titin-like isoform X24</t>
  </si>
  <si>
    <t>LOC106586456</t>
  </si>
  <si>
    <t>Wolbachia</t>
  </si>
  <si>
    <t>Voltage gated chloride channel, putative</t>
  </si>
  <si>
    <t>Coccidioides posadasii C735 delta SOWgp</t>
  </si>
  <si>
    <t>NADH:ubiquinone oxidoreductase complex I intermediate-associated protein 30</t>
  </si>
  <si>
    <t>Methylovulum miyakonense</t>
  </si>
  <si>
    <t>probable protein S-acyltransferase 4 isoform X2</t>
  </si>
  <si>
    <t>LOC108327096</t>
  </si>
  <si>
    <t>ABC transporter C family protein</t>
  </si>
  <si>
    <t>leucine-rich repeat-containing protein 74A isoform X1</t>
  </si>
  <si>
    <t>LRRC74A</t>
  </si>
  <si>
    <t>Flavobacterium chungangense</t>
  </si>
  <si>
    <t>Glycylpeptide N-tetradecanoyltransferase 1</t>
  </si>
  <si>
    <t>uncharacterized protein C20orf194 homolog</t>
  </si>
  <si>
    <t>LOC103188112</t>
  </si>
  <si>
    <t>Dihydropteroate synthase</t>
  </si>
  <si>
    <t>pre-mRNA-processing factor 19-like</t>
  </si>
  <si>
    <t>LOC103927021</t>
  </si>
  <si>
    <t>YLP motif-containing protein 1-like</t>
  </si>
  <si>
    <t>LOC107843700</t>
  </si>
  <si>
    <t>p23 co-chaperone of HSP90 system</t>
  </si>
  <si>
    <t>LOW QUALITY PROTEIN: kinesin-like protein KIF21A</t>
  </si>
  <si>
    <t>KIF21A</t>
  </si>
  <si>
    <t>ORMDL-like protein</t>
  </si>
  <si>
    <t>RNA ligase/cyclic nucleotide phosphodiesterase</t>
  </si>
  <si>
    <t>filamin</t>
  </si>
  <si>
    <t>F-box DNA helicase 1 isoform X1</t>
  </si>
  <si>
    <t>fbxo18</t>
  </si>
  <si>
    <t>Microtetraspora glauca</t>
  </si>
  <si>
    <t>upf0704 protein</t>
  </si>
  <si>
    <t>probable assembly chaperone of rpl4</t>
  </si>
  <si>
    <t>LOC105319191</t>
  </si>
  <si>
    <t>Glycogenin-1</t>
  </si>
  <si>
    <t>Heterocephalus glaber</t>
  </si>
  <si>
    <t>tubulin beta-8 chain</t>
  </si>
  <si>
    <t>protein EXPORTIN 1A isoform X2</t>
  </si>
  <si>
    <t>LOC104888024</t>
  </si>
  <si>
    <t>phosphogluconate dehydrogenase (NADP(+)-dependent, decarboxylating)</t>
  </si>
  <si>
    <t>Pseudomonas abietaniphila</t>
  </si>
  <si>
    <t>kinesin-like protein KIF27 isoform X1</t>
  </si>
  <si>
    <t>LOC106173865</t>
  </si>
  <si>
    <t>glycogen debranching enzyme</t>
  </si>
  <si>
    <t>fatty acid desaturase</t>
  </si>
  <si>
    <t>Sphingobium amiense</t>
  </si>
  <si>
    <t>uncharacterized protein LOC100824727</t>
  </si>
  <si>
    <t>LOC100824727</t>
  </si>
  <si>
    <t>centromere/kinetochore protein zw10</t>
  </si>
  <si>
    <t>glycerol acyltransferase</t>
  </si>
  <si>
    <t>Nocardia asiatica</t>
  </si>
  <si>
    <t>condensin complex component, barren domain-containing non-smc subunit</t>
  </si>
  <si>
    <t>ubiquitin fusion degradation protein 1 homolog isoform X1</t>
  </si>
  <si>
    <t>LOC108457842</t>
  </si>
  <si>
    <t>abcG3</t>
  </si>
  <si>
    <t>exportin1</t>
  </si>
  <si>
    <t>LOC106691126</t>
  </si>
  <si>
    <t>TIGR01459 family HAD-type hydrolase</t>
  </si>
  <si>
    <t>Azospirillum sp. B506</t>
  </si>
  <si>
    <t>abcG16</t>
  </si>
  <si>
    <t>20S proteasome regulatory subunit alpha protein</t>
  </si>
  <si>
    <t>Membrane-associated progesterone receptor component 2</t>
  </si>
  <si>
    <t>ABC transporter, ATP-binding protein</t>
  </si>
  <si>
    <t>DNA repair protein RadA</t>
  </si>
  <si>
    <t>Aerococcus christensenii</t>
  </si>
  <si>
    <t>ABC transporter G family member 29-like isoform X2</t>
  </si>
  <si>
    <t>LOC105631545</t>
  </si>
  <si>
    <t>tocopherol polyprenyltransferase-like protein</t>
  </si>
  <si>
    <t>efcab5</t>
  </si>
  <si>
    <t>E3 ubiquitin-protein ligase arkadia-B-like</t>
  </si>
  <si>
    <t>LOC107860284</t>
  </si>
  <si>
    <t>methionine--tRNA ligase, cytoplasmic-like</t>
  </si>
  <si>
    <t>LOC104808703</t>
  </si>
  <si>
    <t>abcG19</t>
  </si>
  <si>
    <t>short-chain dehydrogenase/reductase SDR</t>
  </si>
  <si>
    <t>expressed hypothetical protein</t>
  </si>
  <si>
    <t>peptidoglycan hydrolase</t>
  </si>
  <si>
    <t>Clostridium botulinum</t>
  </si>
  <si>
    <t>uncharacterized protein LOC101250205 isoform X1</t>
  </si>
  <si>
    <t>LOC101250205</t>
  </si>
  <si>
    <t>GDT1-like protein 2, chloroplastic</t>
  </si>
  <si>
    <t>LOC108208923</t>
  </si>
  <si>
    <t>LOC106869318</t>
  </si>
  <si>
    <t>Kiloniella laminariae</t>
  </si>
  <si>
    <t>cell division control protein 6 homolog B-like</t>
  </si>
  <si>
    <t>LOC107950364</t>
  </si>
  <si>
    <t>fragile X mental retardation syndrome-related protein 1 homolog B</t>
  </si>
  <si>
    <t>fxr1.S</t>
  </si>
  <si>
    <t>carrier superfamily protein</t>
  </si>
  <si>
    <t>RING finger protein 39 isoform X2</t>
  </si>
  <si>
    <t>LOC100182404</t>
  </si>
  <si>
    <t>apolipo protein A-I binding protein</t>
  </si>
  <si>
    <t>flagellar/basal body protein</t>
  </si>
  <si>
    <t>uncharacterized protein LOC102804302</t>
  </si>
  <si>
    <t>LOC102804302</t>
  </si>
  <si>
    <t>Ubiquitin C-terminal hydrolase</t>
  </si>
  <si>
    <t>jumonji domain containing 7 family protein</t>
  </si>
  <si>
    <t>Puccinia triticina 1-1 BBBD Race 1</t>
  </si>
  <si>
    <t>Probable histone-binding protein Caf1</t>
  </si>
  <si>
    <t>Lepeophtheirus salmonis</t>
  </si>
  <si>
    <t>CAF1</t>
  </si>
  <si>
    <t>echinoderm microtubule-associated protein-like 6 isoform X2</t>
  </si>
  <si>
    <t>EML6</t>
  </si>
  <si>
    <t>beta-1,3-glucosyltransferase</t>
  </si>
  <si>
    <t>rsph1</t>
  </si>
  <si>
    <t>phosphoribosylanthranilate transferase</t>
  </si>
  <si>
    <t>histone H3.1</t>
  </si>
  <si>
    <t>LOC104853834</t>
  </si>
  <si>
    <t>amidophosphoribosyltransferase isoform 1</t>
  </si>
  <si>
    <t>DNA repair protein RAD51 homolog 2</t>
  </si>
  <si>
    <t>Orycteropus afer afer</t>
  </si>
  <si>
    <t>RAD51B</t>
  </si>
  <si>
    <t>Hypothetical leucine rich repeat calcium binding protein</t>
  </si>
  <si>
    <t>cactin</t>
  </si>
  <si>
    <t>LOC104587206</t>
  </si>
  <si>
    <t>LOW QUALITY PROTEIN: leucine-rich repeat-containing protein 74A-like</t>
  </si>
  <si>
    <t>LOC107340841</t>
  </si>
  <si>
    <t>protein phosphatase 5</t>
  </si>
  <si>
    <t>U3 small nucleolar RNA-associated protein 15</t>
  </si>
  <si>
    <t>Porphyrobacter neustonensis</t>
  </si>
  <si>
    <t>reticulocyte binding-like protein 2b</t>
  </si>
  <si>
    <t>Plasmodium reichenowi</t>
  </si>
  <si>
    <t>RBL2b</t>
  </si>
  <si>
    <t>Maribacter forsetii</t>
  </si>
  <si>
    <t>uncharacterized protein LOC105166742 isoform X1</t>
  </si>
  <si>
    <t>LOC105166742</t>
  </si>
  <si>
    <t>Pseudogymnoascus sp. VKM F-4517 (FW-2822)</t>
  </si>
  <si>
    <t>HSP20-like chaperone</t>
  </si>
  <si>
    <t>2-acylglycerol O-acyltransferase 2-like</t>
  </si>
  <si>
    <t>LOC102413012</t>
  </si>
  <si>
    <t>Chroomonas sp. ROZZ_2007332</t>
  </si>
  <si>
    <t>S-(hydroxymethyl)glutathione dehydrogenase/class III alcohol dehydrogenase</t>
  </si>
  <si>
    <t>Marinobacterium sp. ST58-10</t>
  </si>
  <si>
    <t>DNA-directed RNA polymerases II, IV and V subunit 6A-like</t>
  </si>
  <si>
    <t>LOC105960659</t>
  </si>
  <si>
    <t>E3 ubiquitin-protein ligase UHRF1-like</t>
  </si>
  <si>
    <t>LOC100201270</t>
  </si>
  <si>
    <t>prolyl-tRNA synthetase</t>
  </si>
  <si>
    <t>Phytochrome</t>
  </si>
  <si>
    <t>Mougeotia scalaris</t>
  </si>
  <si>
    <t>E3 ubiquitin-protein ligase Su(dx)</t>
  </si>
  <si>
    <t>membrane-bound transcription factor site-2 protease</t>
  </si>
  <si>
    <t>mbtps2</t>
  </si>
  <si>
    <t>Arenimonas oryziterrae</t>
  </si>
  <si>
    <t>uncharacterized protein LOC101459158 isoform X5</t>
  </si>
  <si>
    <t>LOC101459158</t>
  </si>
  <si>
    <t>RING finger protein 126-A family</t>
  </si>
  <si>
    <t>DNA helicase MCM9 isoform X3</t>
  </si>
  <si>
    <t>mcm9</t>
  </si>
  <si>
    <t>collagen alpha-5(IV) chain</t>
  </si>
  <si>
    <t>Diachasma alloeum</t>
  </si>
  <si>
    <t>LOC107045057</t>
  </si>
  <si>
    <t>guanosine-3',5'-bis(diphosphate) 3'-pyrophosphohydrolase MESH1</t>
  </si>
  <si>
    <t>hddc3</t>
  </si>
  <si>
    <t>tubulin-folding cofactor D</t>
  </si>
  <si>
    <t>LOC107904016</t>
  </si>
  <si>
    <t>putative transcriptional regulator, Crp/Fnr family</t>
  </si>
  <si>
    <t>Turneriella parva</t>
  </si>
  <si>
    <t>Sphingomonas phyllosphaerae</t>
  </si>
  <si>
    <t>1-(5-phosphoribosyl)-5-((5- phosphoribosylamino)methylideneamino)imidazole-4- carboxamide isomerase</t>
  </si>
  <si>
    <t>HIS4</t>
  </si>
  <si>
    <t>protein N-lysine methyltransferase METTL21A isoform X1</t>
  </si>
  <si>
    <t>LOC8267748</t>
  </si>
  <si>
    <t>protein LSM14 homolog A isoform X5</t>
  </si>
  <si>
    <t>lsm14a</t>
  </si>
  <si>
    <t>peptide deformylase</t>
  </si>
  <si>
    <t>Mycobacterium celatum</t>
  </si>
  <si>
    <t>methylenetetrahydrofolate reductase</t>
  </si>
  <si>
    <t>ubiquitin C-terminal hydrolase L3 L homeolog</t>
  </si>
  <si>
    <t>uchl3.L</t>
  </si>
  <si>
    <t>probable UDP-N-acetylglucosamine--peptide N-acetylglucosaminyltransferase SEC</t>
  </si>
  <si>
    <t>LOC105967910</t>
  </si>
  <si>
    <t>Meiothermus ruber H328</t>
  </si>
  <si>
    <t>Paenibacillus sp. FSL H7-0357</t>
  </si>
  <si>
    <t>protein DEFECTIVE IN EXINE FORMATION 1</t>
  </si>
  <si>
    <t>LOC106323047</t>
  </si>
  <si>
    <t>Geobacter sp. M18</t>
  </si>
  <si>
    <t>eukaryotic translation elongation factor 2, putative</t>
  </si>
  <si>
    <t>probable phospholipid hydroperoxide glutathione peroxidase</t>
  </si>
  <si>
    <t>LOC106637967</t>
  </si>
  <si>
    <t>F-box/LRR-repeat protein 4</t>
  </si>
  <si>
    <t>LOC105343870</t>
  </si>
  <si>
    <t>Penicillium digitatum PHI26</t>
  </si>
  <si>
    <t>transformer-2 protein homolog beta</t>
  </si>
  <si>
    <t>LOC106787290</t>
  </si>
  <si>
    <t>transcription factor SOX-1-like</t>
  </si>
  <si>
    <t>LOC107337775</t>
  </si>
  <si>
    <t>Methylobacterium sp. Leaf456</t>
  </si>
  <si>
    <t>S-adenosyl-L-methionine-dependent methyltransferases superfamily protein</t>
  </si>
  <si>
    <t>cytochrome P450 4F22-like</t>
  </si>
  <si>
    <t>LOC106069527</t>
  </si>
  <si>
    <t>la protein homolog</t>
  </si>
  <si>
    <t>LOC105392926</t>
  </si>
  <si>
    <t>histone H3.v1</t>
  </si>
  <si>
    <t>LOC9272164</t>
  </si>
  <si>
    <t>radial spoke protein 7</t>
  </si>
  <si>
    <t>RSP7</t>
  </si>
  <si>
    <t>tyrosine transporter</t>
  </si>
  <si>
    <t>Parachlamydia sp. C2</t>
  </si>
  <si>
    <t>Leisingera aquaemixtae</t>
  </si>
  <si>
    <t>putative PP-loop superfamily ATPase</t>
  </si>
  <si>
    <t>uncultured organism</t>
  </si>
  <si>
    <t>non-structural maintenance of chromosomes element 1 homolog</t>
  </si>
  <si>
    <t>LOC101774038</t>
  </si>
  <si>
    <t>phosphoglycolate phosphatase</t>
  </si>
  <si>
    <t>PGP</t>
  </si>
  <si>
    <t>TMEM49 family protein</t>
  </si>
  <si>
    <t>vmp1</t>
  </si>
  <si>
    <t>Asp-tRNA(Asn)/Glu-tRNA(Gln) amidotransferase GatCAB subunit A</t>
  </si>
  <si>
    <t>Hydrogenobacter thermophilus</t>
  </si>
  <si>
    <t>LOC100641354</t>
  </si>
  <si>
    <t>Aureimonas frigidaquae</t>
  </si>
  <si>
    <t>putative Glycine cleavage system H protein, mitochondrial precursor</t>
  </si>
  <si>
    <t>Kalmanozyma brasiliensis GHG001</t>
  </si>
  <si>
    <t>non-POU domain-containing octamer-binding protein</t>
  </si>
  <si>
    <t>NONO</t>
  </si>
  <si>
    <t>calcium/calmodulin-dependent protein kinase type 1D isoform X1</t>
  </si>
  <si>
    <t>Camk1d</t>
  </si>
  <si>
    <t>DNA repair and recombination protein RAD54B-like</t>
  </si>
  <si>
    <t>LOC106807145</t>
  </si>
  <si>
    <t>ribosome associated membrane RAMP4</t>
  </si>
  <si>
    <t>Campylobacter jejuni</t>
  </si>
  <si>
    <t>mitogen-activated protein kinase 1-like</t>
  </si>
  <si>
    <t>LOC105048137</t>
  </si>
  <si>
    <t>Candidatus Accumulibacter phosphatis</t>
  </si>
  <si>
    <t>uncharacterized protein LOC107786943 isoform X1</t>
  </si>
  <si>
    <t>LOC107786943</t>
  </si>
  <si>
    <t>Pseudomonas chlororaphis</t>
  </si>
  <si>
    <t>AmbP3</t>
  </si>
  <si>
    <t>Fischerella ambigua UTEX 1903</t>
  </si>
  <si>
    <t>putative receptor-like protein kinase At3g47110</t>
  </si>
  <si>
    <t>LOC107261138</t>
  </si>
  <si>
    <t>monothiol glutaredoxin-S11</t>
  </si>
  <si>
    <t>LOC103975858</t>
  </si>
  <si>
    <t>glucosidase 2 subunit beta-like isoform X3</t>
  </si>
  <si>
    <t>LOC106175847</t>
  </si>
  <si>
    <t>peroxisomal membrane MPV17/PMP22-like protein</t>
  </si>
  <si>
    <t>bacterium SCGC AG-212-C10</t>
  </si>
  <si>
    <t>Streptomyces ciscaucasicus</t>
  </si>
  <si>
    <t>PH domain protein</t>
  </si>
  <si>
    <t>topoisomerase</t>
  </si>
  <si>
    <t>peptidase D, isoform CRA_b</t>
  </si>
  <si>
    <t>Pepd</t>
  </si>
  <si>
    <t>paraspeckle component 1</t>
  </si>
  <si>
    <t>AAA-type ATPase-like protein</t>
  </si>
  <si>
    <t>exonuclease 3'-5' domain-containing protein 2 isoform X1</t>
  </si>
  <si>
    <t>Ailuropoda melanoleuca</t>
  </si>
  <si>
    <t>EXD2</t>
  </si>
  <si>
    <t>Salinispora arenicola</t>
  </si>
  <si>
    <t>WD40 repeat protein</t>
  </si>
  <si>
    <t>Streptomyces sp. WM6372</t>
  </si>
  <si>
    <t>NHL repeat-containing protein 2 isoform X2</t>
  </si>
  <si>
    <t>LOC101222142</t>
  </si>
  <si>
    <t>Batrachochytrium dendrobatidis JEL423</t>
  </si>
  <si>
    <t>Mitochondrial transcription termination factor</t>
  </si>
  <si>
    <t>AAA ATPase domain-containing protein</t>
  </si>
  <si>
    <t>xaa-Pro dipeptidase-like</t>
  </si>
  <si>
    <t>LOC106178822</t>
  </si>
  <si>
    <t>putative protein tyrosine phosphatase</t>
  </si>
  <si>
    <t>Lactobacillus mindensis</t>
  </si>
  <si>
    <t>cyclin-dependent kinase 20</t>
  </si>
  <si>
    <t>LOC105329436</t>
  </si>
  <si>
    <t>adenylate kinase 2, mitochondrial</t>
  </si>
  <si>
    <t>ak2</t>
  </si>
  <si>
    <t>methyltransferase FkbM family</t>
  </si>
  <si>
    <t>Cesiribacter andamanensis</t>
  </si>
  <si>
    <t>uncharacterized protein LOC108234057</t>
  </si>
  <si>
    <t>LOC108234057</t>
  </si>
  <si>
    <t>von Willebrand domain-containing protein</t>
  </si>
  <si>
    <t>Multidrug resistance protein MdtB</t>
  </si>
  <si>
    <t>Pseudogymnoascus sp. VKM F-4520 (FW-2644)</t>
  </si>
  <si>
    <t>formin-D-like</t>
  </si>
  <si>
    <t>LOC100369444</t>
  </si>
  <si>
    <t>carbon catabolite derepressing protein kinase</t>
  </si>
  <si>
    <t>Nyctotherus ovalis</t>
  </si>
  <si>
    <t>snare-like protein</t>
  </si>
  <si>
    <t>Phytochrome, two-component sensor histidine kinase</t>
  </si>
  <si>
    <t>Asc1p</t>
  </si>
  <si>
    <t>protein FAM98A-like</t>
  </si>
  <si>
    <t>LOC106465328</t>
  </si>
  <si>
    <t>dnaJ homolog subfamily C member 17-like</t>
  </si>
  <si>
    <t>LOC101848462</t>
  </si>
  <si>
    <t>Autoinducer 2 sensor kinase/phosphatase LuxQ</t>
  </si>
  <si>
    <t>Pirellula sp. SH-Sr6A</t>
  </si>
  <si>
    <t>luxQ_2</t>
  </si>
  <si>
    <t>Eimeria necatrix</t>
  </si>
  <si>
    <t>dual specificity protein kinase shkC-like</t>
  </si>
  <si>
    <t>LOC103956029</t>
  </si>
  <si>
    <t>Marinomonas sp. MED121</t>
  </si>
  <si>
    <t>Enolase, Cterminal TIM barrel domain containing protein</t>
  </si>
  <si>
    <t>Fomitopsis pinicola FP-58527 SS1</t>
  </si>
  <si>
    <t>Predicted Ca2-dependent phospholipid-binding protein</t>
  </si>
  <si>
    <t>conditioned medium factor receptor 1-like</t>
  </si>
  <si>
    <t>LOC100374070</t>
  </si>
  <si>
    <t>Azospirillum humicireducens</t>
  </si>
  <si>
    <t>proteasome regulatory particle lid subunit RPN3</t>
  </si>
  <si>
    <t>mitochondrial import inner membrane translocase subunit 16</t>
  </si>
  <si>
    <t>timm16</t>
  </si>
  <si>
    <t>Putative tubulin-tyrosine ligase</t>
  </si>
  <si>
    <t>DNA topoisomerase 6 subunit B</t>
  </si>
  <si>
    <t>LOC103702298</t>
  </si>
  <si>
    <t>Rab family GTPase</t>
  </si>
  <si>
    <t>conserved unknown protein putative</t>
  </si>
  <si>
    <t>AlNc14C86G5535</t>
  </si>
  <si>
    <t>Microvirga sp. BSC39</t>
  </si>
  <si>
    <t>trafficking protein particle complex subunit 6B</t>
  </si>
  <si>
    <t>LOC100907814</t>
  </si>
  <si>
    <t>Transmembrane protein</t>
  </si>
  <si>
    <t>tmem107</t>
  </si>
  <si>
    <t>TKL/DRK protein kinase</t>
  </si>
  <si>
    <t>NADPH oxidoreductase A-like</t>
  </si>
  <si>
    <t>LOC100377149</t>
  </si>
  <si>
    <t>tryptophan synthetase</t>
  </si>
  <si>
    <t>intraflagellar transport protein 22 homolog</t>
  </si>
  <si>
    <t>LOC100198192</t>
  </si>
  <si>
    <t>serine esterase, putative</t>
  </si>
  <si>
    <t>Candidatus Blastococcus massiliensis</t>
  </si>
  <si>
    <t>initiation factor eif4 gamma, middle, putative</t>
  </si>
  <si>
    <t>60S ribosomal protein L29-1-like</t>
  </si>
  <si>
    <t>LOC107851550</t>
  </si>
  <si>
    <t>Oidiodendron maius Zn</t>
  </si>
  <si>
    <t>26S proteasome regulatory subunit rpn-8</t>
  </si>
  <si>
    <t>Bromodomain and WD repeat-containing protein 3</t>
  </si>
  <si>
    <t>RNA polymerase II transcription factor B subunit 5, putative</t>
  </si>
  <si>
    <t>B-box type zinc finger protein ncl-1-like</t>
  </si>
  <si>
    <t>LOC106645887</t>
  </si>
  <si>
    <t>Micromonas sp. RCC1109 virus MpV1</t>
  </si>
  <si>
    <t>tRNA (cytosine(34)-C(5))-methyltransferase</t>
  </si>
  <si>
    <t>nsun2</t>
  </si>
  <si>
    <t>ankyrin 2,3/unc44, putative</t>
  </si>
  <si>
    <t>G patch domain-containing protein 4</t>
  </si>
  <si>
    <t>gpatch4</t>
  </si>
  <si>
    <t>signal recognition particle protein</t>
  </si>
  <si>
    <t>ferredoxin thioredoxin reductase beta chain</t>
  </si>
  <si>
    <t>Arthrospira platensis C1</t>
  </si>
  <si>
    <t>OB fold-containing protein, nucleic acid binding</t>
  </si>
  <si>
    <t>Escherichia phage KBNP1711</t>
  </si>
  <si>
    <t>dynactin 50 kDa subunit</t>
  </si>
  <si>
    <t>abnormal spindle-like microcephaly-associated protein</t>
  </si>
  <si>
    <t>nucleolar MIF4G domain-containing protein 1</t>
  </si>
  <si>
    <t>Miniopterus natalensis</t>
  </si>
  <si>
    <t>NOM1</t>
  </si>
  <si>
    <t>FdhC protein</t>
  </si>
  <si>
    <t>GTP-binding protein isoform 1</t>
  </si>
  <si>
    <t>eukaryotic translation initiation factor 5A-like protein</t>
  </si>
  <si>
    <t>CMGC/CDK/CDC2 protein kinase</t>
  </si>
  <si>
    <t>Domain of unknown function DUF3641</t>
  </si>
  <si>
    <t>Exophiala sideris</t>
  </si>
  <si>
    <t>Uncharacterised protein</t>
  </si>
  <si>
    <t>uncultured Flavonifractor sp.</t>
  </si>
  <si>
    <t>protein phosphatase 2C-related protein</t>
  </si>
  <si>
    <t>plastid division protein FtsZ</t>
  </si>
  <si>
    <t>CpFtsZ-cy</t>
  </si>
  <si>
    <t>protein ALWAYS EARLY 2-like isoform X4</t>
  </si>
  <si>
    <t>LOC107893645</t>
  </si>
  <si>
    <t>Butyricicoccus pullicaecorum 1.2</t>
  </si>
  <si>
    <t>LOC18436330</t>
  </si>
  <si>
    <t>RING zinc finger-containing protein</t>
  </si>
  <si>
    <t>pex12</t>
  </si>
  <si>
    <t>CMGC/MAPK protein kinase</t>
  </si>
  <si>
    <t>titin-like</t>
  </si>
  <si>
    <t>LOC102809147</t>
  </si>
  <si>
    <t>Oceanospirillum beijerinckii</t>
  </si>
  <si>
    <t>AP-2 complex subunit sigma</t>
  </si>
  <si>
    <t>GRAM domain-containing protein 1A isoform X4</t>
  </si>
  <si>
    <t>GRAMD1A</t>
  </si>
  <si>
    <t>energy-coupling factor transporter transmembrane protein EcfT</t>
  </si>
  <si>
    <t>Trypanosoma brucei brucei TREU927</t>
  </si>
  <si>
    <t>afadin- and alpha-actinin-binding protein B-like</t>
  </si>
  <si>
    <t>LOC106177085</t>
  </si>
  <si>
    <t>ultraviolet-B receptor UVR8-like</t>
  </si>
  <si>
    <t>LOC101846803</t>
  </si>
  <si>
    <t>protein piccolo-like</t>
  </si>
  <si>
    <t>LOC102226236</t>
  </si>
  <si>
    <t>glycogenin-1-like isoform X1</t>
  </si>
  <si>
    <t>LOC106913747</t>
  </si>
  <si>
    <t>LOC100746973</t>
  </si>
  <si>
    <t>uncharacterized protein LOC107037226 isoform X1</t>
  </si>
  <si>
    <t>LOC107037226</t>
  </si>
  <si>
    <t>tRNA 2-thiouridine(34) synthase MnmA</t>
  </si>
  <si>
    <t>transcription initiation factor TFIID subunit 9B isoform X1</t>
  </si>
  <si>
    <t>TAF9B</t>
  </si>
  <si>
    <t>uncharacterized protein LOC103653882 isoform X5</t>
  </si>
  <si>
    <t>LOC103653882</t>
  </si>
  <si>
    <t>stress-enhanced protein 1</t>
  </si>
  <si>
    <t>SEPx1</t>
  </si>
  <si>
    <t>Chitinilyticum aquatile</t>
  </si>
  <si>
    <t>Calpain, putative</t>
  </si>
  <si>
    <t>UPF0454 protein C12orf49 homolog</t>
  </si>
  <si>
    <t>LOC100908305</t>
  </si>
  <si>
    <t>Glaucocystis sp. BC-2016</t>
  </si>
  <si>
    <t>ubiquitin-conjugating enzyme E2-16 kDa</t>
  </si>
  <si>
    <t>tRNA wybutosine-synthesizing protein 4</t>
  </si>
  <si>
    <t>LOC107008230</t>
  </si>
  <si>
    <t>Vanderwaltozyma polyspora DSM 70294</t>
  </si>
  <si>
    <t>LOC106156241</t>
  </si>
  <si>
    <t>Desulfatirhabdium butyrativorans</t>
  </si>
  <si>
    <t>multidrug transporter</t>
  </si>
  <si>
    <t>Sphingomonas wittichii</t>
  </si>
  <si>
    <t>Gelatoporia subvermispora B</t>
  </si>
  <si>
    <t>sensor protein gacS</t>
  </si>
  <si>
    <t>Magnetospirillum magneticum</t>
  </si>
  <si>
    <t>aarF domain-containing kinase</t>
  </si>
  <si>
    <t>eIF-2-alpha kinase activator GCN1 isoform X1</t>
  </si>
  <si>
    <t>LOC107798395</t>
  </si>
  <si>
    <t>putative RH2 protein</t>
  </si>
  <si>
    <t>RH2</t>
  </si>
  <si>
    <t>uncharacterized protein At5g49945</t>
  </si>
  <si>
    <t>LOC105128388</t>
  </si>
  <si>
    <t>50S ribosomal protein L1</t>
  </si>
  <si>
    <t>Desulfonatronum thioautotrophicum</t>
  </si>
  <si>
    <t>timeless protein carboxy-terminal region protein</t>
  </si>
  <si>
    <t>UDP-galactopyranose mutase</t>
  </si>
  <si>
    <t>Coccidioides immitis RS</t>
  </si>
  <si>
    <t>rhomboid-domain-containing protein</t>
  </si>
  <si>
    <t>Fomitiporia mediterranea MF3/22</t>
  </si>
  <si>
    <t>ribosomal RNA small subunit methyltransferase G</t>
  </si>
  <si>
    <t>Dorea sp. CAG:105</t>
  </si>
  <si>
    <t>signal recognition particle subunit SRP72 isoform X3</t>
  </si>
  <si>
    <t>SRP72</t>
  </si>
  <si>
    <t>putative RING zinc finger domain superfamily protein</t>
  </si>
  <si>
    <t>cytochrome c biogenesis protein</t>
  </si>
  <si>
    <t>40S ribosomal protein S14-like</t>
  </si>
  <si>
    <t>LOC102414913</t>
  </si>
  <si>
    <t>E3 SUMO-protein ligase NSE2-like</t>
  </si>
  <si>
    <t>LOC101848612</t>
  </si>
  <si>
    <t>Hebeloma cylindrosporum h7</t>
  </si>
  <si>
    <t>retinol dehydrogenase 12</t>
  </si>
  <si>
    <t>LOC100557577</t>
  </si>
  <si>
    <t>surface antigen (D15)</t>
  </si>
  <si>
    <t>Halothece sp. PCC 7418</t>
  </si>
  <si>
    <t>iron-sulfur cluster assembly 2 homolog, mitochondrial-like isoform X1</t>
  </si>
  <si>
    <t>LOC107349968</t>
  </si>
  <si>
    <t>bardet-biedl syndrome 1</t>
  </si>
  <si>
    <t>BBS1</t>
  </si>
  <si>
    <t>similar to mitochondrial carrier protein</t>
  </si>
  <si>
    <t>gamma-aminobutyric-acid receptor subunit beta</t>
  </si>
  <si>
    <t>Dickeya paradisiaca</t>
  </si>
  <si>
    <t>bile acid:Na+ symporter (BASS) family</t>
  </si>
  <si>
    <t>actin-like protein</t>
  </si>
  <si>
    <t>glycosyltransferase family 32 protein</t>
  </si>
  <si>
    <t>Hydnomerulius pinastri MD-312</t>
  </si>
  <si>
    <t>proteasome subunit beta type4, putative</t>
  </si>
  <si>
    <t>helicase SKI2W-like</t>
  </si>
  <si>
    <t>LOC101857502</t>
  </si>
  <si>
    <t>rab3 GTPase-activating protein non-catalytic subunit-like</t>
  </si>
  <si>
    <t>LOC100786900</t>
  </si>
  <si>
    <t>diphosphomevalonate decarboxylase</t>
  </si>
  <si>
    <t>sm-like protein LSM3B</t>
  </si>
  <si>
    <t>LOC107415699</t>
  </si>
  <si>
    <t>SJCHGC05375 protein</t>
  </si>
  <si>
    <t>Schistosoma japonicum</t>
  </si>
  <si>
    <t>Dickeya zeae</t>
  </si>
  <si>
    <t>F-box only protein 11-like</t>
  </si>
  <si>
    <t>LOC100634824</t>
  </si>
  <si>
    <t>outer membrane adhesin-like protein</t>
  </si>
  <si>
    <t>Flavobacteria bacterium MS024-3C</t>
  </si>
  <si>
    <t>udp-galactose:fucoside alpha-3-galactosyltransferase-like protein</t>
  </si>
  <si>
    <t>Putative 60S ribosomal protein L12</t>
  </si>
  <si>
    <t>acid phosphatase</t>
  </si>
  <si>
    <t>Pedobacter sp. BAL39</t>
  </si>
  <si>
    <t>fas-binding factor 1 homolog</t>
  </si>
  <si>
    <t>LOC100377811</t>
  </si>
  <si>
    <t>Bryobacter aggregatus</t>
  </si>
  <si>
    <t>dynamin-2 isoform X1</t>
  </si>
  <si>
    <t>DNM2</t>
  </si>
  <si>
    <t>fibronectin type-III domain-containing protein 3A isoform X3</t>
  </si>
  <si>
    <t>FNDC3A</t>
  </si>
  <si>
    <t>hydrolase</t>
  </si>
  <si>
    <t>YebC/PmpR family DNA-binding transcriptional regulator</t>
  </si>
  <si>
    <t>LOC106852216</t>
  </si>
  <si>
    <t>Rhodotorula toruloides</t>
  </si>
  <si>
    <t>insulin degrading enzyme, variant 1</t>
  </si>
  <si>
    <t>Desulfonatronovibrio magnus</t>
  </si>
  <si>
    <t>putative Pentatricopeptide repeat domain containing protein</t>
  </si>
  <si>
    <t>LOC100799825</t>
  </si>
  <si>
    <t>polycystin cation channel</t>
  </si>
  <si>
    <t>Necator americanus</t>
  </si>
  <si>
    <t>Epulopiscium sp. 'N.t. morphotype B'</t>
  </si>
  <si>
    <t>protein-associating with the carboxyl-terminal domain of ezrin-like</t>
  </si>
  <si>
    <t>LOC102795215</t>
  </si>
  <si>
    <t>Terasakiella sp. PR1</t>
  </si>
  <si>
    <t>insulin-degrading enzyme</t>
  </si>
  <si>
    <t>LOC591315</t>
  </si>
  <si>
    <t>short chain dehydrogenase</t>
  </si>
  <si>
    <t>vacuolar protein sorting-associated protein 41 homolog isoform X1</t>
  </si>
  <si>
    <t>VPS41</t>
  </si>
  <si>
    <t>23S rRNA (adenine(2503)-C(2))-methyltransferase</t>
  </si>
  <si>
    <t>Acidisphaera rubrifaciens</t>
  </si>
  <si>
    <t>E3 ubiquitin-protein ligase RNF149</t>
  </si>
  <si>
    <t>Rnf149</t>
  </si>
  <si>
    <t>insulin-degrading enzyme-like</t>
  </si>
  <si>
    <t>Phalacrocorax carbo</t>
  </si>
  <si>
    <t>LOC104050387</t>
  </si>
  <si>
    <t>oral-facial-digital syndrome 1 protein homolog</t>
  </si>
  <si>
    <t>LOC106173529</t>
  </si>
  <si>
    <t>sodium/hydrogen exchanger 8 isoform X3</t>
  </si>
  <si>
    <t>LOC100874998</t>
  </si>
  <si>
    <t>alpha/beta hydrolase fold containing protein</t>
  </si>
  <si>
    <t>Modestobacter caceresii</t>
  </si>
  <si>
    <t>1,4-alpha-Glucan branching enzyme</t>
  </si>
  <si>
    <t>nodulation protein</t>
  </si>
  <si>
    <t>multidrug resistance-associated protein 1-like</t>
  </si>
  <si>
    <t>LOC100641914</t>
  </si>
  <si>
    <t>adenine phosphoribosyltransferase</t>
  </si>
  <si>
    <t>Pragia fontium</t>
  </si>
  <si>
    <t>Paenibacillus sp. IHB B 3415</t>
  </si>
  <si>
    <t>Kribbella flavida</t>
  </si>
  <si>
    <t>NAD/FAD-binding protein</t>
  </si>
  <si>
    <t>Rhodospirillum centenum</t>
  </si>
  <si>
    <t>Coiled-coil domain-containing protein 33</t>
  </si>
  <si>
    <t>CCDC33</t>
  </si>
  <si>
    <t>DNA repair endonuclease UVH1 isoform X1</t>
  </si>
  <si>
    <t>LOC100812359</t>
  </si>
  <si>
    <t>Legionella moravica</t>
  </si>
  <si>
    <t>polycystin-2-like isoform X1</t>
  </si>
  <si>
    <t>LOC100184544</t>
  </si>
  <si>
    <t>SUMO ligase SizA</t>
  </si>
  <si>
    <t>uncharacterized protein LOC101149822</t>
  </si>
  <si>
    <t>LOC101149822</t>
  </si>
  <si>
    <t>1-phosphatidylinositol-4-phosphate 5-kinase</t>
  </si>
  <si>
    <t>peroxidase</t>
  </si>
  <si>
    <t>Synechococcus sp. JA-2-3B'a(2-13)</t>
  </si>
  <si>
    <t>ER-associated protein catabolism-related protein, putative</t>
  </si>
  <si>
    <t>Cryptococcus neoformans var. neoformans JEC21</t>
  </si>
  <si>
    <t>host cell factor</t>
  </si>
  <si>
    <t>aminoacyl-tRNA deacylase</t>
  </si>
  <si>
    <t>Hippea alviniae</t>
  </si>
  <si>
    <t>Acidomyces richmondensis</t>
  </si>
  <si>
    <t>fructose-1,6-bisphosphat aldolase class II</t>
  </si>
  <si>
    <t>cbbA</t>
  </si>
  <si>
    <t>peptidyl-prolyl cis-trans isomerase cyclophilin type</t>
  </si>
  <si>
    <t>ABC exporter, ATPbinding protein</t>
  </si>
  <si>
    <t>upf0534 protein c4orf43-like protein</t>
  </si>
  <si>
    <t>Ictalurus furcatus</t>
  </si>
  <si>
    <t>CD043</t>
  </si>
  <si>
    <t>GTP-binding protein TypA</t>
  </si>
  <si>
    <t>Candidatus Caedibacter acanthamoebae</t>
  </si>
  <si>
    <t>Mycobacterium vaccae</t>
  </si>
  <si>
    <t>ribonucleoside-diphosphate reductase</t>
  </si>
  <si>
    <t>Rufibacter roseus</t>
  </si>
  <si>
    <t>Putative Bud site selection-related protein</t>
  </si>
  <si>
    <t>transmembrane emp24 domain-containing protein 2</t>
  </si>
  <si>
    <t>LOC660605</t>
  </si>
  <si>
    <t>ribonucleoside-diphosphate reductase small subunit</t>
  </si>
  <si>
    <t>Diaporthe helianthi</t>
  </si>
  <si>
    <t>40S ribosomal protein S15A</t>
  </si>
  <si>
    <t>cGMP-dependent 3',5'-cGMP phosphodiesterase A</t>
  </si>
  <si>
    <t>cysteine synthase</t>
  </si>
  <si>
    <t>LOC103985227</t>
  </si>
  <si>
    <t>kinesin-like protein klpA-like</t>
  </si>
  <si>
    <t>LOC100374337</t>
  </si>
  <si>
    <t>E3 ubiquitin-protein ligase CHFR</t>
  </si>
  <si>
    <t>CHFR</t>
  </si>
  <si>
    <t>Thioalkalivibrio sp. ALSr1</t>
  </si>
  <si>
    <t>S-adenosylmethionine synthase 2</t>
  </si>
  <si>
    <t>LOC107807060</t>
  </si>
  <si>
    <t>FAP120</t>
  </si>
  <si>
    <t>membrane-associated protein, putative</t>
  </si>
  <si>
    <t>Jmj4 protein</t>
  </si>
  <si>
    <t>AMP-binding protein</t>
  </si>
  <si>
    <t>Variovorax sp. CF313</t>
  </si>
  <si>
    <t>high affinity cAMP-specific and IBMX-insensitive 3',5'-cyclic phosphodiesterase 8A-like isoform X3</t>
  </si>
  <si>
    <t>LOC107365756</t>
  </si>
  <si>
    <t>Acyl-CoA oxidase</t>
  </si>
  <si>
    <t>tubulin polymerization promoting protein</t>
  </si>
  <si>
    <t>TPPP</t>
  </si>
  <si>
    <t>Paramecium bursaria Chlorella virus NY2A</t>
  </si>
  <si>
    <t>B638R</t>
  </si>
  <si>
    <t>nicotinate phosphoribosyltransferase, Zn-binding site</t>
  </si>
  <si>
    <t>30S ribosomal protein S6</t>
  </si>
  <si>
    <t>DNA ligase (NAD(+)) LigA</t>
  </si>
  <si>
    <t>probable ferric reduction oxidase 1</t>
  </si>
  <si>
    <t>LOC104606707</t>
  </si>
  <si>
    <t>cyclopropyl isomerase</t>
  </si>
  <si>
    <t>CYC1</t>
  </si>
  <si>
    <t>gyg-1</t>
  </si>
  <si>
    <t>Flavobacterium saliperosum</t>
  </si>
  <si>
    <t>proteasome activator protein</t>
  </si>
  <si>
    <t>Desulfosporosinus acidiphilus</t>
  </si>
  <si>
    <t>LOC107617705</t>
  </si>
  <si>
    <t>putative PfMNL-2 CISD1 family iron-sulfur protein</t>
  </si>
  <si>
    <t>Toxoplasma gondii TgCatPRC2</t>
  </si>
  <si>
    <t>CUB and sushi domain-containing protein 1</t>
  </si>
  <si>
    <t>csmd1</t>
  </si>
  <si>
    <t>temptin precursor</t>
  </si>
  <si>
    <t>LOC100533318</t>
  </si>
  <si>
    <t>membralin</t>
  </si>
  <si>
    <t>LOC18443145</t>
  </si>
  <si>
    <t>homeobox protein PKNOX1-like protein</t>
  </si>
  <si>
    <t>Proteophosphoglycan ppg4</t>
  </si>
  <si>
    <t>Rhodotorula toruloides ATCC 204091</t>
  </si>
  <si>
    <t>Acetyltransferase, GNAT family</t>
  </si>
  <si>
    <t>multidrug resistance associated protein 3</t>
  </si>
  <si>
    <t>Oryctolagus cuniculus</t>
  </si>
  <si>
    <t>uncharacterized protein LOC107873358 isoform X2</t>
  </si>
  <si>
    <t>LOC107873358</t>
  </si>
  <si>
    <t>outer membrane lipoprotein</t>
  </si>
  <si>
    <t>WD domain, Gbeta repeat-containing protein</t>
  </si>
  <si>
    <t>pyrophosphate-fructose 6-phosphate 1-phosphotransferase beta-subunit</t>
  </si>
  <si>
    <t>metalloendopeptidase, putative</t>
  </si>
  <si>
    <t>ER membrane protein complex subunit 6</t>
  </si>
  <si>
    <t>LOC8261291</t>
  </si>
  <si>
    <t>Bacillus okhensis</t>
  </si>
  <si>
    <t>L-gulonolactone oxidase</t>
  </si>
  <si>
    <t>GULO</t>
  </si>
  <si>
    <t>Phialocephala scopiformis</t>
  </si>
  <si>
    <t>ATS1 domain-containing protein</t>
  </si>
  <si>
    <t>NADH dehydrogenase (quinone), G subunit</t>
  </si>
  <si>
    <t>Phosphocholine transferase AnkX</t>
  </si>
  <si>
    <t>Candidatus Accumulibacter sp. BA-91</t>
  </si>
  <si>
    <t>ankX</t>
  </si>
  <si>
    <t>Paenibacillus sp. JCM 10914</t>
  </si>
  <si>
    <t>Flavobacterium sp. 83</t>
  </si>
  <si>
    <t>Titin</t>
  </si>
  <si>
    <t>F-box/LRR-repeat protein 20-like</t>
  </si>
  <si>
    <t>LOC101499815</t>
  </si>
  <si>
    <t>Methanomassiliicoccales archaeon RumEn M1</t>
  </si>
  <si>
    <t>ribosome maturation factor</t>
  </si>
  <si>
    <t>Ostreococcus mediterraneus virus 1</t>
  </si>
  <si>
    <t>intraflagellar transport protein 27 homolog</t>
  </si>
  <si>
    <t>LOC101859311</t>
  </si>
  <si>
    <t>protein GPR107-like</t>
  </si>
  <si>
    <t>LOC103413753</t>
  </si>
  <si>
    <t>Babesia microti strain RI</t>
  </si>
  <si>
    <t>Chelativorans sp. BNC1</t>
  </si>
  <si>
    <t>homeobox protein PKNOX2 isoform X3</t>
  </si>
  <si>
    <t>Chrysochloris asiatica</t>
  </si>
  <si>
    <t>PKNOX2</t>
  </si>
  <si>
    <t>prolyl oligopeptidase</t>
  </si>
  <si>
    <t>mitogen-activated protein kinase kinase kinase 10 isoform X2</t>
  </si>
  <si>
    <t>MAP3K10</t>
  </si>
  <si>
    <t>methyl-CpG-binding domain protein 4 isoform X1</t>
  </si>
  <si>
    <t>mbd4</t>
  </si>
  <si>
    <t>inositol 5-phosphatase</t>
  </si>
  <si>
    <t>Putative Hydrolase-HD superfamily protein</t>
  </si>
  <si>
    <t>RMATCC62417_00769</t>
  </si>
  <si>
    <t>Dolichol kinase</t>
  </si>
  <si>
    <t>Dolk</t>
  </si>
  <si>
    <t>Shewanella sp. 38A_GOM-205m</t>
  </si>
  <si>
    <t>cytoplasmic dynein 1 heavy chain 1</t>
  </si>
  <si>
    <t>DYNC1H1</t>
  </si>
  <si>
    <t>uncharacterized protein LOC103488802</t>
  </si>
  <si>
    <t>LOC103488802</t>
  </si>
  <si>
    <t>putative p-glycoprotein</t>
  </si>
  <si>
    <t>Crithidia sp. ATCC 30255</t>
  </si>
  <si>
    <t>TFIID subunit</t>
  </si>
  <si>
    <t>taf11</t>
  </si>
  <si>
    <t>importin-11-like isoform X1</t>
  </si>
  <si>
    <t>LOC101859811</t>
  </si>
  <si>
    <t>ABC transporter F family member 1-like</t>
  </si>
  <si>
    <t>LOC108483251</t>
  </si>
  <si>
    <t>rna-binding protein</t>
  </si>
  <si>
    <t>importin-11-like</t>
  </si>
  <si>
    <t>LOC106397978</t>
  </si>
  <si>
    <t>4-coumarate--CoA ligase family protein</t>
  </si>
  <si>
    <t>WD repeat-containing protein 11 isoform X2</t>
  </si>
  <si>
    <t>WDR11</t>
  </si>
  <si>
    <t>heterogeneous nuclear ribonucleoprotein Q-like isoform X3</t>
  </si>
  <si>
    <t>LOC105896520</t>
  </si>
  <si>
    <t>C-terminal processing peptidase-2</t>
  </si>
  <si>
    <t>GTPase HflX</t>
  </si>
  <si>
    <t>Methyloligella halotolerans</t>
  </si>
  <si>
    <t>endothelin-converting enzyme 1</t>
  </si>
  <si>
    <t>LOC104051387</t>
  </si>
  <si>
    <t>sodium:proton antiporter</t>
  </si>
  <si>
    <t>Leadbetterella sp. JN14-9</t>
  </si>
  <si>
    <t>thylakoid lumenal 15.0 kDa protein 2, chloroplastic-like</t>
  </si>
  <si>
    <t>LOC107889585</t>
  </si>
  <si>
    <t>D-glycerate dehydrogenase</t>
  </si>
  <si>
    <t>Halothermothrix orenii</t>
  </si>
  <si>
    <t>F-box/LRR-repeat protein 20 isoform X2</t>
  </si>
  <si>
    <t>LOC102292442</t>
  </si>
  <si>
    <t>peroxisomal targeting sequence 1 receptor</t>
  </si>
  <si>
    <t>PEX5</t>
  </si>
  <si>
    <t>DNA repair and recombination protein RAD54-like</t>
  </si>
  <si>
    <t>Mycobacterium avium subsp. avium 2285 (R)</t>
  </si>
  <si>
    <t>Curvibacter sp. PAE-UM</t>
  </si>
  <si>
    <t>scavenger receptor class B member 1</t>
  </si>
  <si>
    <t>Balaenoptera acutorostrata scammoni</t>
  </si>
  <si>
    <t>SCARB1</t>
  </si>
  <si>
    <t>Osmotically inducible protein C, putative</t>
  </si>
  <si>
    <t>Nitrospina sp. SCGC_AAA799_C22</t>
  </si>
  <si>
    <t>alkaline serine peptidase</t>
  </si>
  <si>
    <t>Vibrio campbellii</t>
  </si>
  <si>
    <t>Candidatus Scalindua brodae</t>
  </si>
  <si>
    <t>paired amphipathic helix protein Sin3a isoform X2</t>
  </si>
  <si>
    <t>sin3a</t>
  </si>
  <si>
    <t>V-type proton ATPase catalytic subunit A</t>
  </si>
  <si>
    <t>LOC107482513</t>
  </si>
  <si>
    <t>Clostridium sp. Marseille-P299</t>
  </si>
  <si>
    <t>DUF3342 domain containing protein</t>
  </si>
  <si>
    <t>EF hand domain-containing protein</t>
  </si>
  <si>
    <t>Magnaporthe oryzae 70-15</t>
  </si>
  <si>
    <t>Peromyscus maniculatus bairdii</t>
  </si>
  <si>
    <t>Dbi</t>
  </si>
  <si>
    <t>aldehyde reductase</t>
  </si>
  <si>
    <t>alrA</t>
  </si>
  <si>
    <t>upf0470 protein</t>
  </si>
  <si>
    <t>angiotonin transactivated protein 1 isoform 2, putative</t>
  </si>
  <si>
    <t>tektin-1 isoform X1</t>
  </si>
  <si>
    <t>tekt1</t>
  </si>
  <si>
    <t>ubiquitin-conjugating enzyme E2 variant 1D</t>
  </si>
  <si>
    <t>LOC104885002</t>
  </si>
  <si>
    <t>histone deacetylase</t>
  </si>
  <si>
    <t>Herbaspirillum sp. GW103</t>
  </si>
  <si>
    <t>cysteine desulfurase</t>
  </si>
  <si>
    <t>Nostoc sp. NIES-3756</t>
  </si>
  <si>
    <t>glycerophosphodiester phosphodiesterase</t>
  </si>
  <si>
    <t>aldehyde dehydrogenase</t>
  </si>
  <si>
    <t>LOC581117</t>
  </si>
  <si>
    <t>Oocyte-specific histone RNA stem-loop-binding protein 2</t>
  </si>
  <si>
    <t>protein FAM210B isoform X2</t>
  </si>
  <si>
    <t>Rousettus aegyptiacus</t>
  </si>
  <si>
    <t>FAM210B</t>
  </si>
  <si>
    <t>Runella slithyformis</t>
  </si>
  <si>
    <t>anhydro-N-acetylmuramic acid kinase</t>
  </si>
  <si>
    <t>Paenibacillus sp. 32O-W</t>
  </si>
  <si>
    <t>5'-AMP-activated protein kinase subunit beta-2</t>
  </si>
  <si>
    <t>PRKAB2</t>
  </si>
  <si>
    <t>E3 ubiquitin-protein ligase MIB1-like</t>
  </si>
  <si>
    <t>LOC106071830</t>
  </si>
  <si>
    <t>NADPH-cytochrome P450 reductase</t>
  </si>
  <si>
    <t>Rhopalosiphum padi</t>
  </si>
  <si>
    <t>Verrucomicrobia bacterium IMCC26134</t>
  </si>
  <si>
    <t>RNA-dependent RNA polymerase 1</t>
  </si>
  <si>
    <t>RDR1</t>
  </si>
  <si>
    <t>delta 6 desaturase</t>
  </si>
  <si>
    <t>Lobosphaera incisa</t>
  </si>
  <si>
    <t>CBL-interacting serine/threonine-protein kinase 21</t>
  </si>
  <si>
    <t>26S proteasome regulatory complex subunit RPN1/PSMD2</t>
  </si>
  <si>
    <t>3'-5' exonuclease</t>
  </si>
  <si>
    <t>Orcinus orca</t>
  </si>
  <si>
    <t>hormone-sensitive lipase</t>
  </si>
  <si>
    <t>NADP-dependent glutamate dehydrogenase</t>
  </si>
  <si>
    <t>septum formation protein Maf</t>
  </si>
  <si>
    <t>Elongation factor 1-alpha 2-like Protein</t>
  </si>
  <si>
    <t>Streptomyces sp. MJM8645</t>
  </si>
  <si>
    <t>mitochondrial electron transfer flavoprotein subunit beta</t>
  </si>
  <si>
    <t>receptor-like serine/threonine-protein kinase SD1-6 isoform X4</t>
  </si>
  <si>
    <t>LOC106426264</t>
  </si>
  <si>
    <t>LRAMOSA04472</t>
  </si>
  <si>
    <t>callose synthase</t>
  </si>
  <si>
    <t>acyl-CoA synthetase</t>
  </si>
  <si>
    <t>microneme protein MIC12</t>
  </si>
  <si>
    <t>Legionella pneumophila</t>
  </si>
  <si>
    <t>ATP-dependent DNA helicase PIF1</t>
  </si>
  <si>
    <t>pif1</t>
  </si>
  <si>
    <t>Xanthophyllomyces dendrorhous</t>
  </si>
  <si>
    <t>MATH and LRR domain-containing protein PFE0570w isoform X2</t>
  </si>
  <si>
    <t>LOC100744755</t>
  </si>
  <si>
    <t>pyruvate decarboxylase</t>
  </si>
  <si>
    <t>PDC</t>
  </si>
  <si>
    <t>fibronectin/fibrinogen-binding protein</t>
  </si>
  <si>
    <t>ATP-dependent DNA helicase PIF7-like</t>
  </si>
  <si>
    <t>LOC107335135</t>
  </si>
  <si>
    <t>Mastigocoleus testarum</t>
  </si>
  <si>
    <t>ribonuclease HI</t>
  </si>
  <si>
    <t>Thiomonas bhubaneswarensis</t>
  </si>
  <si>
    <t>hypothetical protein, unknown function</t>
  </si>
  <si>
    <t>probable protein phosphatase 2C T23F11.1 isoform X2</t>
  </si>
  <si>
    <t>LOC100875343</t>
  </si>
  <si>
    <t>dihydroxyacetone kinase</t>
  </si>
  <si>
    <t>Paraburkholderia ginsengisoli</t>
  </si>
  <si>
    <t>daunorubicin resistance protein DrrA family ABC transporter ATP-binding protein</t>
  </si>
  <si>
    <t>Chromosome condensation complex Condensin subunit D2</t>
  </si>
  <si>
    <t>gag-pol polyprotein</t>
  </si>
  <si>
    <t>Eyprepocnemis plorans</t>
  </si>
  <si>
    <t>cytoplasmic tRNA 2-thiolation protein 1</t>
  </si>
  <si>
    <t>LOC101292957</t>
  </si>
  <si>
    <t>Paramecium bursaria Chlorella virus FR483</t>
  </si>
  <si>
    <t>N246L</t>
  </si>
  <si>
    <t>uncharacterized protein LOC100823061 isoform X2</t>
  </si>
  <si>
    <t>LOC100823061</t>
  </si>
  <si>
    <t>uncharacterized protein LOC105556922</t>
  </si>
  <si>
    <t>Vollenhovia emeryi</t>
  </si>
  <si>
    <t>LOC105556922</t>
  </si>
  <si>
    <t>Methylobacterium sp. ARG-1</t>
  </si>
  <si>
    <t>Serine Threonine protein kinase</t>
  </si>
  <si>
    <t>Chromobacterium sp. F49</t>
  </si>
  <si>
    <t>PLAC8 family protein</t>
  </si>
  <si>
    <t>Aspergillus parasiticus SU-1</t>
  </si>
  <si>
    <t>G-protein beta WD-40 repeats containing protein, putative</t>
  </si>
  <si>
    <t>Eremosphaera viridis</t>
  </si>
  <si>
    <t>methionyl-tRNA formyltransferase</t>
  </si>
  <si>
    <t>kanadaptin-like</t>
  </si>
  <si>
    <t>LOC101784492</t>
  </si>
  <si>
    <t>serine/threonine-protein kinase/endoribonuclease IRE1</t>
  </si>
  <si>
    <t>LOC105008270</t>
  </si>
  <si>
    <t>mitochondrial genome maintenance protein MGM101-like</t>
  </si>
  <si>
    <t>LOC107357817</t>
  </si>
  <si>
    <t>Fusarium pseudograminearum CS3096</t>
  </si>
  <si>
    <t>condensin XCAP-D2 chain</t>
  </si>
  <si>
    <t>DNA repair endonuclease</t>
  </si>
  <si>
    <t>Plasmodium vivax North Korean</t>
  </si>
  <si>
    <t>BnaC05g48020D</t>
  </si>
  <si>
    <t>triose-phosphate isomerase</t>
  </si>
  <si>
    <t>coiled-coil domain-containing protein 124</t>
  </si>
  <si>
    <t>LOC105140366</t>
  </si>
  <si>
    <t>pyridine nucleotide-disulfide oxidoreductase domain-containing protein 1 isoform X1</t>
  </si>
  <si>
    <t>pyroxd1</t>
  </si>
  <si>
    <t>RND transporter</t>
  </si>
  <si>
    <t>Caulobacter henricii</t>
  </si>
  <si>
    <t>ABC transporter D family member</t>
  </si>
  <si>
    <t>ribulose-1,5-bisphosphate carboxylase/oxygenase small subunit N-methyltransferase I</t>
  </si>
  <si>
    <t>WD-repeat protein, putative</t>
  </si>
  <si>
    <t>Contig10961.g11727</t>
  </si>
  <si>
    <t>Janthinobacterium sp. CG23_2</t>
  </si>
  <si>
    <t>PDZ domain-containing RING finger protein 4 isoform X1</t>
  </si>
  <si>
    <t>PDZRN4</t>
  </si>
  <si>
    <t>Proliferating cell nuclear antigen</t>
  </si>
  <si>
    <t>fimbrial protein</t>
  </si>
  <si>
    <t>repeat-containing protein</t>
  </si>
  <si>
    <t>Protein kinase superfamily protein</t>
  </si>
  <si>
    <t>1-phosphatidylinositol 4,5-bisphosphate phosphodiesterase delta-4-like</t>
  </si>
  <si>
    <t>LOC108266487</t>
  </si>
  <si>
    <t>aspartate aminotransferase family protein</t>
  </si>
  <si>
    <t>rho GTPase-activating protein 7-like</t>
  </si>
  <si>
    <t>LOC106476469</t>
  </si>
  <si>
    <t>autophagy-related protein 9-like</t>
  </si>
  <si>
    <t>LOC106757759</t>
  </si>
  <si>
    <t>Dwil\GK14729</t>
  </si>
  <si>
    <t>rhomboid family intramembrane serine protease</t>
  </si>
  <si>
    <t>Actinokineospora inagensis</t>
  </si>
  <si>
    <t>putative ethylene constitutive triple response protein</t>
  </si>
  <si>
    <t>CTR1</t>
  </si>
  <si>
    <t>small nuclear ribonucleoprotein D2</t>
  </si>
  <si>
    <t>ABCG3</t>
  </si>
  <si>
    <t>Kitasatospora phosalacinea</t>
  </si>
  <si>
    <t>fragile histidine triad protein</t>
  </si>
  <si>
    <t>Pseudogymnoascus sp. VKM F-4516 (FW-969)</t>
  </si>
  <si>
    <t>MAP kinase kinase</t>
  </si>
  <si>
    <t>LOC104609139</t>
  </si>
  <si>
    <t>signal peptide peptidase SppA</t>
  </si>
  <si>
    <t>cytochrome P450 10-like</t>
  </si>
  <si>
    <t>LOC105336443</t>
  </si>
  <si>
    <t>ABC transporter G family member 29</t>
  </si>
  <si>
    <t>LOC104745964</t>
  </si>
  <si>
    <t>Putative RNA methyltransferase</t>
  </si>
  <si>
    <t>50S ribosomal protein L11 methyltransferase</t>
  </si>
  <si>
    <t>Chitiniphilus shinanonensis</t>
  </si>
  <si>
    <t>elongation factor 4</t>
  </si>
  <si>
    <t>20S proteasome subunit alpha type 6</t>
  </si>
  <si>
    <t>Zinc finger RING-type domain containing protein</t>
  </si>
  <si>
    <t>dioxygenase</t>
  </si>
  <si>
    <t>IDS2</t>
  </si>
  <si>
    <t>60S ribosomal protein L31</t>
  </si>
  <si>
    <t>NADP-dependent oxidoreductase</t>
  </si>
  <si>
    <t>WD repeat domain phosphoinositide-interacting protein 2</t>
  </si>
  <si>
    <t>Nannizzia gypsea CBS 118893</t>
  </si>
  <si>
    <t>dihydroflavonol-4-reductase</t>
  </si>
  <si>
    <t>Bdellovibrio bacteriovorus</t>
  </si>
  <si>
    <t>Hsp20/alpha crystallin family protein</t>
  </si>
  <si>
    <t>Desulfatitalea tepidiphila</t>
  </si>
  <si>
    <t>Mariprofundus ferrooxydans</t>
  </si>
  <si>
    <t>Verrucomicrobia bacterium SCGC AG-212-E04</t>
  </si>
  <si>
    <t>Phosphoribosyltransferase</t>
  </si>
  <si>
    <t>Candidatus Magasanikbacteria bacterium GW2011_GWA2_56_11</t>
  </si>
  <si>
    <t>TAP Cterminal subfamily protein</t>
  </si>
  <si>
    <t>dynein heavy chain 7, axonemal-like</t>
  </si>
  <si>
    <t>LOC106547390</t>
  </si>
  <si>
    <t>uroporphyrinogen-III synthase</t>
  </si>
  <si>
    <t>splicing factor 3B subunit 6-like protein isoform X1</t>
  </si>
  <si>
    <t>LOC107443587</t>
  </si>
  <si>
    <t>aqualysin I</t>
  </si>
  <si>
    <t>16S rRNA (cytosine(1402)-N(4))-methyltransferase</t>
  </si>
  <si>
    <t>Ilyobacter polytropus</t>
  </si>
  <si>
    <t>Tip elongation aberrant protein 1</t>
  </si>
  <si>
    <t>Rhizoctonia solani</t>
  </si>
  <si>
    <t>NADH dehydrogenase [ubiquinone] 1 beta subcomplex subunit 10-B</t>
  </si>
  <si>
    <t>LOC8268608</t>
  </si>
  <si>
    <t>Pyrenochaeta sp. DS3sAY3a</t>
  </si>
  <si>
    <t>protein containing SET domain</t>
  </si>
  <si>
    <t>Longilinea arvoryzae</t>
  </si>
  <si>
    <t>LOC101292500</t>
  </si>
  <si>
    <t>pyruvate kinase</t>
  </si>
  <si>
    <t>Zinc finger domain containing protein</t>
  </si>
  <si>
    <t>zinc phosphodiesterase ELAC protein 2</t>
  </si>
  <si>
    <t>LOC101314014</t>
  </si>
  <si>
    <t>beta-keto reductase</t>
  </si>
  <si>
    <t>Rhizoctonia solani AG-1 IB</t>
  </si>
  <si>
    <t>putative NAD synthase</t>
  </si>
  <si>
    <t>Transport protein particle (TRAPP) complex subunit</t>
  </si>
  <si>
    <t>Adineta vaga</t>
  </si>
  <si>
    <t>phytochrome A</t>
  </si>
  <si>
    <t>secondary thiamine-phosphate synthase enzyme</t>
  </si>
  <si>
    <t>dual specificity tyrosine-phosphorylation-regulated kinase 4-like</t>
  </si>
  <si>
    <t>LOC104753815</t>
  </si>
  <si>
    <t>tRNA exportin</t>
  </si>
  <si>
    <t>Tuberin</t>
  </si>
  <si>
    <t>DUF1349 domain-containing protein</t>
  </si>
  <si>
    <t>Postia placenta Mad-698-R</t>
  </si>
  <si>
    <t>glutathione stransferase p, putative</t>
  </si>
  <si>
    <t>GPI transamidase component PIG-S isoform X1</t>
  </si>
  <si>
    <t>pigs</t>
  </si>
  <si>
    <t>adenosine/AMP deaminase family protein</t>
  </si>
  <si>
    <t>WD repeat-containing protein on Y chromosome-like isoform X5</t>
  </si>
  <si>
    <t>LOC106180855</t>
  </si>
  <si>
    <t>putative benzoate-CoA ligase</t>
  </si>
  <si>
    <t>Sphingomonas changbaiensis NBRC 104936</t>
  </si>
  <si>
    <t>Tetratricopeptide repeat protein 25</t>
  </si>
  <si>
    <t>peptidase C14</t>
  </si>
  <si>
    <t>acid phosphatase class B</t>
  </si>
  <si>
    <t>Melioribacter roseus</t>
  </si>
  <si>
    <t>similar to Saccharomyces cerevisiae YLL040C VPS13 Protein of unknown function</t>
  </si>
  <si>
    <t>Geotrichum candidum</t>
  </si>
  <si>
    <t>protein N-lysine methyltransferase METTL21A-like</t>
  </si>
  <si>
    <t>LOC107329935</t>
  </si>
  <si>
    <t>reticulocyte binding protein 2 homolog A</t>
  </si>
  <si>
    <t>Plasmodium falciparum</t>
  </si>
  <si>
    <t>carbonyl reductase [NADPH] 3</t>
  </si>
  <si>
    <t>CBR3</t>
  </si>
  <si>
    <t>SDR family oxidoreductase</t>
  </si>
  <si>
    <t>Luteipulveratus halotolerans</t>
  </si>
  <si>
    <t>N-carbamoylputrescine amidase</t>
  </si>
  <si>
    <t>Skermanella stibiiresistens</t>
  </si>
  <si>
    <t>piwi-like protein 1</t>
  </si>
  <si>
    <t>piwil1</t>
  </si>
  <si>
    <t>striatin-3 isoform X2</t>
  </si>
  <si>
    <t>LOC107448400</t>
  </si>
  <si>
    <t>Branched-chain-amino-acid aminotransferase</t>
  </si>
  <si>
    <t>radical SAM protein</t>
  </si>
  <si>
    <t>copper homeostasis protein CutC</t>
  </si>
  <si>
    <t>Acidobacteria bacterium OLB17</t>
  </si>
  <si>
    <t>cutC</t>
  </si>
  <si>
    <t>uroporphyrin-III C-methyltransferase</t>
  </si>
  <si>
    <t>abnormal spindle-like microcephaly-associated protein homolog isoform X2</t>
  </si>
  <si>
    <t>LOC105317850</t>
  </si>
  <si>
    <t>E3 ubiquitin-protein ligase CHFR-like</t>
  </si>
  <si>
    <t>LOC106159145</t>
  </si>
  <si>
    <t>C2 domain protein</t>
  </si>
  <si>
    <t>arf gtpase activating protein</t>
  </si>
  <si>
    <t>C2 domain-containing protein 3-like</t>
  </si>
  <si>
    <t>LOC107752384</t>
  </si>
  <si>
    <t>dnaJ homolog subfamily C member 22-like</t>
  </si>
  <si>
    <t>LOC107708801</t>
  </si>
  <si>
    <t>lon protease 2-like</t>
  </si>
  <si>
    <t>LOC108337457</t>
  </si>
  <si>
    <t>aldehyde dehydrogenase family protein</t>
  </si>
  <si>
    <t>Alteromonas</t>
  </si>
  <si>
    <t>aspartate aminotransferase, cytoplasmic, putative</t>
  </si>
  <si>
    <t>maleylacetoacetate isomerase-like</t>
  </si>
  <si>
    <t>LOC103174016</t>
  </si>
  <si>
    <t>transporter family ABC domain protein</t>
  </si>
  <si>
    <t>LL-diaminopimelate aminotransferase, chloroplastic</t>
  </si>
  <si>
    <t>Arf GTPase activating protein</t>
  </si>
  <si>
    <t>Saccharum hybrid cultivar R570</t>
  </si>
  <si>
    <t>YkgJ family cysteine cluster protein</t>
  </si>
  <si>
    <t>zinc finger CCCH domain-containing protein 4</t>
  </si>
  <si>
    <t>zc3h4</t>
  </si>
  <si>
    <t>serine/threonine kinase KIN82</t>
  </si>
  <si>
    <t>magnesium chelatase ATPase subunit D</t>
  </si>
  <si>
    <t>70 kda peptidylprolyl isomerase</t>
  </si>
  <si>
    <t>mitogen-activated protein kinase 7</t>
  </si>
  <si>
    <t>MAPK7</t>
  </si>
  <si>
    <t>nucleoside kinase</t>
  </si>
  <si>
    <t>Tsukamurella tyrosinosolvens</t>
  </si>
  <si>
    <t>calmodulin-like</t>
  </si>
  <si>
    <t>LOC102963939</t>
  </si>
  <si>
    <t>2-dehydro-3-deoxyglucarate aldolase, 2,4-dihydroxyhept-2-ene-1,7-dioic acid aldolase</t>
  </si>
  <si>
    <t>CCCH-type zinc finger-containing protein</t>
  </si>
  <si>
    <t>F-box/LRR-repeat protein 7-like</t>
  </si>
  <si>
    <t>LOC103043891</t>
  </si>
  <si>
    <t>dienelactone hydrolase family protein</t>
  </si>
  <si>
    <t>Rhodopirellula maiorica</t>
  </si>
  <si>
    <t>Thiocapsa sp. KS1</t>
  </si>
  <si>
    <t>integrator complex subunit 3 isoform 1, putative</t>
  </si>
  <si>
    <t>Auricularia subglabra TFB-10046 SS5</t>
  </si>
  <si>
    <t>Gpi17p</t>
  </si>
  <si>
    <t>ribonuclease P protein subunit p38</t>
  </si>
  <si>
    <t>rpp38</t>
  </si>
  <si>
    <t>acyl-CoA oxidase</t>
  </si>
  <si>
    <t>pentatricopeptide repeat-containing protein At3g53700, chloroplastic-like</t>
  </si>
  <si>
    <t>LOC107423957</t>
  </si>
  <si>
    <t>DDB1- and CUL4-associated factor 11-like isoform X2</t>
  </si>
  <si>
    <t>LOC106173955</t>
  </si>
  <si>
    <t>fumarylacetoacetase</t>
  </si>
  <si>
    <t>FAH</t>
  </si>
  <si>
    <t>uncharacterized protein LOC102703022</t>
  </si>
  <si>
    <t>LOC102703022</t>
  </si>
  <si>
    <t>Methylosinus</t>
  </si>
  <si>
    <t>uncharacterized protein LOC4338743</t>
  </si>
  <si>
    <t>LOC4338743</t>
  </si>
  <si>
    <t>Paenibacillus antarcticus</t>
  </si>
  <si>
    <t>glucose-6-phosphate isomerase</t>
  </si>
  <si>
    <t>ankyrin-3-like isoform X4</t>
  </si>
  <si>
    <t>LOC106167745</t>
  </si>
  <si>
    <t>2-oxoisovalerate dehydrogenase subunit alpha, mitochondrial-like</t>
  </si>
  <si>
    <t>LOC100373909</t>
  </si>
  <si>
    <t>cytochrome b5</t>
  </si>
  <si>
    <t>DUF3506 domain-containing protein</t>
  </si>
  <si>
    <t>Peptococcaceae bacterium BRH_c4b</t>
  </si>
  <si>
    <t>3'5'-cyclic nucleotide phosphodiesterase</t>
  </si>
  <si>
    <t>pde9</t>
  </si>
  <si>
    <t>Enterococcus sp. C1</t>
  </si>
  <si>
    <t>SUMO E3 ligase Pli1</t>
  </si>
  <si>
    <t>pli1</t>
  </si>
  <si>
    <t>B9 domain-containing protein 1-like</t>
  </si>
  <si>
    <t>LOC106157453</t>
  </si>
  <si>
    <t>Stearoyl-CoA desaturase</t>
  </si>
  <si>
    <t>SET domain containing protein</t>
  </si>
  <si>
    <t>creatininase</t>
  </si>
  <si>
    <t>Sphingomonas changbaiensis</t>
  </si>
  <si>
    <t>LOC107585782</t>
  </si>
  <si>
    <t>anther-specific proline-rich protein APG-like</t>
  </si>
  <si>
    <t>LOC102600968</t>
  </si>
  <si>
    <t>sensor protein GacS</t>
  </si>
  <si>
    <t>Methyloglobulus morosus</t>
  </si>
  <si>
    <t>protein sym-1</t>
  </si>
  <si>
    <t>LOC105046143</t>
  </si>
  <si>
    <t>NADH-cytochrome b5 reductase 3-like</t>
  </si>
  <si>
    <t>LOC106565421</t>
  </si>
  <si>
    <t>DUF2232 domain-containing protein</t>
  </si>
  <si>
    <t>Xenococcus sp. PCC 7305</t>
  </si>
  <si>
    <t>DNA repair protein SWI5 homolog</t>
  </si>
  <si>
    <t>swi5</t>
  </si>
  <si>
    <t>protein catecholamines up isoform X2</t>
  </si>
  <si>
    <t>LOC100741787</t>
  </si>
  <si>
    <t>chromatin remodeling factor17</t>
  </si>
  <si>
    <t>Streptomyces aurantiacus</t>
  </si>
  <si>
    <t>Hect, E3 ligase catalytic</t>
  </si>
  <si>
    <t>Glarea lozoyensis ATCC 20868</t>
  </si>
  <si>
    <t>ATP-dependent RNA helicase DDX51</t>
  </si>
  <si>
    <t>ddx51</t>
  </si>
  <si>
    <t>Flammeovirga sp. MY04</t>
  </si>
  <si>
    <t>uncharacterized protein F13E9.13, mitochondrial-like</t>
  </si>
  <si>
    <t>LOC106175720</t>
  </si>
  <si>
    <t>Bradyrhizobium viridifuturi</t>
  </si>
  <si>
    <t>putative two-component hybrid sensor and regulator</t>
  </si>
  <si>
    <t>Putative kinase myt 1</t>
  </si>
  <si>
    <t>myt</t>
  </si>
  <si>
    <t>3hydroxyisobutyrate dehydrogenase</t>
  </si>
  <si>
    <t>E3 ubiquitin-protein ligase PRT6</t>
  </si>
  <si>
    <t>LOC107430634</t>
  </si>
  <si>
    <t>Signal peptide, CUB and EGF-like domain-containing protein 2</t>
  </si>
  <si>
    <t>apoptosis inhibitor 5-like protein API5 isoform X1</t>
  </si>
  <si>
    <t>LOC100260610</t>
  </si>
  <si>
    <t>Amino acid transporter, transmembrane</t>
  </si>
  <si>
    <t>protein LAP2-like</t>
  </si>
  <si>
    <t>LOC107742960</t>
  </si>
  <si>
    <t>Desulfobacterales bacterium SG8_35_2</t>
  </si>
  <si>
    <t>cycloeucalenol cycloisomerase</t>
  </si>
  <si>
    <t>LOC104894046</t>
  </si>
  <si>
    <t>Emticicia oligotrophica</t>
  </si>
  <si>
    <t>Protein kinase-like</t>
  </si>
  <si>
    <t>CEP78 protein</t>
  </si>
  <si>
    <t>CEP78</t>
  </si>
  <si>
    <t>cathepsin D</t>
  </si>
  <si>
    <t>CTSD</t>
  </si>
  <si>
    <t>probable plastid-lipid-associated protein 6, chloroplastic</t>
  </si>
  <si>
    <t>LOC104602831</t>
  </si>
  <si>
    <t>ferrochelatase, mitochondrial</t>
  </si>
  <si>
    <t>fech</t>
  </si>
  <si>
    <t>sensory transduction histidine kinase</t>
  </si>
  <si>
    <t>Rhodobacteraceae bacterium HTCC2150</t>
  </si>
  <si>
    <t>Arthrobacter enclensis</t>
  </si>
  <si>
    <t>Erythromycin esterase</t>
  </si>
  <si>
    <t>Pedosphaera parvula Ellin514</t>
  </si>
  <si>
    <t>vacuolar amino acid transporter 1-like</t>
  </si>
  <si>
    <t>candidate division CPR2 bacterium GW2011_GWC2_39_10</t>
  </si>
  <si>
    <t>Cadherin domain containing protein</t>
  </si>
  <si>
    <t>Rhodopirellula maiorica SM1</t>
  </si>
  <si>
    <t>Salinivirga cyanobacteriivorans</t>
  </si>
  <si>
    <t>histidine kinase 1-like</t>
  </si>
  <si>
    <t>LOC105059633</t>
  </si>
  <si>
    <t>probable E3 ubiquitin-protein ligase MID2 isoform X1</t>
  </si>
  <si>
    <t>Mid2</t>
  </si>
  <si>
    <t>glutamine amidotransferase</t>
  </si>
  <si>
    <t>TPR Domain containing protein</t>
  </si>
  <si>
    <t>Lutibacter profundi</t>
  </si>
  <si>
    <t>LOC107577899</t>
  </si>
  <si>
    <t>Putative Fas2p</t>
  </si>
  <si>
    <t>RMATCC62417_05962</t>
  </si>
  <si>
    <t>U6 snRNA-associated Sm-like protein LSm6</t>
  </si>
  <si>
    <t>LOC106879912</t>
  </si>
  <si>
    <t>protein pns1, putative</t>
  </si>
  <si>
    <t>multiprotein-bridging factor 1a</t>
  </si>
  <si>
    <t>LOC100245498</t>
  </si>
  <si>
    <t>Claviceps purpurea 20.1</t>
  </si>
  <si>
    <t>leukocyte receptor cluster member 8 homolog</t>
  </si>
  <si>
    <t>LOC100638986</t>
  </si>
  <si>
    <t>AT2G31890-like protein</t>
  </si>
  <si>
    <t>Francoa sonchifolia</t>
  </si>
  <si>
    <t>DNA topoisomerase III beta</t>
  </si>
  <si>
    <t>thiamine phosphate synthase</t>
  </si>
  <si>
    <t>Clostridium aceticum</t>
  </si>
  <si>
    <t>dnaJ homolog subfamily C member 2</t>
  </si>
  <si>
    <t>LOC102707302</t>
  </si>
  <si>
    <t>Hahella chejuensis</t>
  </si>
  <si>
    <t>glycosyl transferase family 1</t>
  </si>
  <si>
    <t>Klebsiella michiganensis</t>
  </si>
  <si>
    <t>Penicillium rubens Wisconsin 54-1255</t>
  </si>
  <si>
    <t>mediator of RNA polymerase II transcription subunit 21</t>
  </si>
  <si>
    <t>LOC101493507</t>
  </si>
  <si>
    <t>Cyanoptyche gloeocystis</t>
  </si>
  <si>
    <t>pfkb-like carbohydrate kinase family protein</t>
  </si>
  <si>
    <t>Janibacter melonis</t>
  </si>
  <si>
    <t>dead-box helicase</t>
  </si>
  <si>
    <t>Platanus x hispanica</t>
  </si>
  <si>
    <t>dead</t>
  </si>
  <si>
    <t>Cutaneotrichosporon oleaginosus</t>
  </si>
  <si>
    <t>telomere-associated protein RIF1 isoform X2</t>
  </si>
  <si>
    <t>Parus major</t>
  </si>
  <si>
    <t>RIF1</t>
  </si>
  <si>
    <t>oxidoreductase like protein</t>
  </si>
  <si>
    <t>WD repeat-containing protein 34-like</t>
  </si>
  <si>
    <t>LOC100373578</t>
  </si>
  <si>
    <t>Desulfococcus oleovorans</t>
  </si>
  <si>
    <t>adenylosuccinate synthetase (IMP--aspartate ligase)</t>
  </si>
  <si>
    <t>uracil-dna family 4</t>
  </si>
  <si>
    <t>mRNA (guanine-7-)methyltransferase</t>
  </si>
  <si>
    <t>WD repeat-containing protein 27</t>
  </si>
  <si>
    <t>LOC100888253</t>
  </si>
  <si>
    <t>enzyme</t>
  </si>
  <si>
    <t>tRNA 2'-phosphotransferase 1 isoform X2</t>
  </si>
  <si>
    <t>trpt1</t>
  </si>
  <si>
    <t>Wolbachia endosymbiont of Culex quinquefasciatus</t>
  </si>
  <si>
    <t>Sphingomonas sp. UNC305MFCol5.2</t>
  </si>
  <si>
    <t>DNA repair protein XRCC3 homolog</t>
  </si>
  <si>
    <t>LOC100251380</t>
  </si>
  <si>
    <t>deoxyribonuclease IV</t>
  </si>
  <si>
    <t>Dickeya</t>
  </si>
  <si>
    <t>sodium:calcium exchanger</t>
  </si>
  <si>
    <t>UBX domain-containing protein 11</t>
  </si>
  <si>
    <t>hybrid signal transduction histidine</t>
  </si>
  <si>
    <t>putative ATP-dependent RNA helicase DDX41</t>
  </si>
  <si>
    <t>Ddx41</t>
  </si>
  <si>
    <t>putative tRNA pseudouridine synthase</t>
  </si>
  <si>
    <t>LOC101785779</t>
  </si>
  <si>
    <t>Thalassospira lucentensis</t>
  </si>
  <si>
    <t>microsomal glutathione s-transferase</t>
  </si>
  <si>
    <t>uncharacterized protein LOC105321710 isoform X1</t>
  </si>
  <si>
    <t>LOC105321710</t>
  </si>
  <si>
    <t>Pseudovibrio stylochi</t>
  </si>
  <si>
    <t>UBX domain-containing protein 11 isoform X4</t>
  </si>
  <si>
    <t>Ubxn11</t>
  </si>
  <si>
    <t>Halorhodospira halochloris</t>
  </si>
  <si>
    <t>LOC100378637</t>
  </si>
  <si>
    <t>Transposon TX1 uncharacterized 149 kDa protein</t>
  </si>
  <si>
    <t>putative pentatricopeptide repeat-containing protein At1g12700, mitochondrial</t>
  </si>
  <si>
    <t>LOC107627530</t>
  </si>
  <si>
    <t>1-pyrroline-5-carboxylate dehydrogenase</t>
  </si>
  <si>
    <t>beta--glucan-binding</t>
  </si>
  <si>
    <t>Contig10587.g11303</t>
  </si>
  <si>
    <t>adenylate and guanylate cyclase catalytic domain-containing protein</t>
  </si>
  <si>
    <t>beta-lactamase family protein</t>
  </si>
  <si>
    <t>calcium/calmodulin-dependent protein kinase type 1D</t>
  </si>
  <si>
    <t>camk1d</t>
  </si>
  <si>
    <t>adenosine kinase 2-like</t>
  </si>
  <si>
    <t>LOC106372630</t>
  </si>
  <si>
    <t>Phosphoribulokinase/uridine kinase</t>
  </si>
  <si>
    <t>HAD-superfamily subfamily IB hydrolase, TIGR01490</t>
  </si>
  <si>
    <t>Rep</t>
  </si>
  <si>
    <t>Bat circovirus</t>
  </si>
  <si>
    <t>Pseudocercospora fijiensis CIRAD86</t>
  </si>
  <si>
    <t>importin subunit alpha</t>
  </si>
  <si>
    <t>LOC105280494</t>
  </si>
  <si>
    <t>Centrosomal protein of 290 kDa</t>
  </si>
  <si>
    <t>CEP290</t>
  </si>
  <si>
    <t>Kouleothrix aurantiaca</t>
  </si>
  <si>
    <t>zinc finger protein, putative</t>
  </si>
  <si>
    <t>Pontibacter korlensis</t>
  </si>
  <si>
    <t>mediator of RNA polymerase II transcription subunit 18</t>
  </si>
  <si>
    <t>Med18</t>
  </si>
  <si>
    <t>Bradyrhizobium sp. Ec3.3</t>
  </si>
  <si>
    <t>Leptolyngbya valderiana</t>
  </si>
  <si>
    <t>Histone methylation DOT1</t>
  </si>
  <si>
    <t>THO complex subunit 5A isoform X1</t>
  </si>
  <si>
    <t>LOC18432806</t>
  </si>
  <si>
    <t>dhhc zinc finger domain containing protein</t>
  </si>
  <si>
    <t>Contig2508.g2697</t>
  </si>
  <si>
    <t>UDP-glucose 4-epimerase</t>
  </si>
  <si>
    <t>Zooshikella ganghwensis</t>
  </si>
  <si>
    <t>Nitrospina gracilis</t>
  </si>
  <si>
    <t>transcription factor SOX-17-like</t>
  </si>
  <si>
    <t>SOX17</t>
  </si>
  <si>
    <t>AaceriAFL145Wp</t>
  </si>
  <si>
    <t>Saccharomycetaceae sp. 'Ashbya aceri'</t>
  </si>
  <si>
    <t>importin subunit alpha-5-like</t>
  </si>
  <si>
    <t>LOC104760914</t>
  </si>
  <si>
    <t>myc box-dependent-interacting protein 1-like isoform X3</t>
  </si>
  <si>
    <t>LOC101065659</t>
  </si>
  <si>
    <t>heat shock protein DnaJ family protein</t>
  </si>
  <si>
    <t>Eisenibacter elegans</t>
  </si>
  <si>
    <t>sentrin-specific protease 1-like</t>
  </si>
  <si>
    <t>LOC107331993</t>
  </si>
  <si>
    <t>dynein assembly factor 1, axonemal</t>
  </si>
  <si>
    <t>dnaaf1</t>
  </si>
  <si>
    <t>putative Ufm1-specific protease</t>
  </si>
  <si>
    <t>alpha-glucosidase</t>
  </si>
  <si>
    <t>Meiothermus timidus</t>
  </si>
  <si>
    <t>voltage-dependent T-type calcium channel subunit alpha-1G isoform X15</t>
  </si>
  <si>
    <t>CACNA1G</t>
  </si>
  <si>
    <t>probable UDP-3-O-acylglucosamine N-acyltransferase 2, mitochondrial</t>
  </si>
  <si>
    <t>LOC105175385</t>
  </si>
  <si>
    <t>cobalamin-dependent methionine synthase</t>
  </si>
  <si>
    <t>Candidatus Yanofskybacteria bacterium GW2011_GWA2_44_9</t>
  </si>
  <si>
    <t>thioesterase</t>
  </si>
  <si>
    <t>Pelobacter seleniigenes</t>
  </si>
  <si>
    <t>LON peptidase N-terminal domain and RING finger protein 3-like</t>
  </si>
  <si>
    <t>LOC100373920</t>
  </si>
  <si>
    <t>calcium-binding protein, putative</t>
  </si>
  <si>
    <t>centromeric protein E</t>
  </si>
  <si>
    <t>26S proteasome non-ATPase regulatory subunit 14 homolog</t>
  </si>
  <si>
    <t>LOC104908032</t>
  </si>
  <si>
    <t>coiled-coil domain-containing protein 96</t>
  </si>
  <si>
    <t>leucine Rich repeat protein</t>
  </si>
  <si>
    <t>Actinobacteria bacterium OV450</t>
  </si>
  <si>
    <t>serine/threonine-protein kinase AFC3-like</t>
  </si>
  <si>
    <t>LOC108470485</t>
  </si>
  <si>
    <t>putative VV A32-like packaging ATPase</t>
  </si>
  <si>
    <t>Chrysochromulina ericina virus</t>
  </si>
  <si>
    <t>kinesin 14-Ia protein</t>
  </si>
  <si>
    <t>Marsilea vestita</t>
  </si>
  <si>
    <t>sperm-associated antigen 1A-like</t>
  </si>
  <si>
    <t>LOC107552321</t>
  </si>
  <si>
    <t>uncharacterized protein LOC100632453</t>
  </si>
  <si>
    <t>LOC100632453</t>
  </si>
  <si>
    <t>Ribosome biogenesis protein:Nop56p/Sik1p</t>
  </si>
  <si>
    <t>biotin synthase BioB</t>
  </si>
  <si>
    <t>Sphingomonas</t>
  </si>
  <si>
    <t>Rhizobiales</t>
  </si>
  <si>
    <t>galactoside 2-alpha-L-fucosyltransferase-like</t>
  </si>
  <si>
    <t>LOC103718386</t>
  </si>
  <si>
    <t>LOW QUALITY PROTEIN: DNA-directed RNA polymerase III subunit RPC3</t>
  </si>
  <si>
    <t>Propithecus coquereli</t>
  </si>
  <si>
    <t>POLR3C</t>
  </si>
  <si>
    <t>delta-1-pyrroline-5-carboxylate dehydrogenase 1</t>
  </si>
  <si>
    <t>cation channel sperm-associated protein subunit gamma</t>
  </si>
  <si>
    <t>CATSPERG</t>
  </si>
  <si>
    <t>UPF0415 protein C7orf25-like</t>
  </si>
  <si>
    <t>glycerol-3-phosphate acyltransferase</t>
  </si>
  <si>
    <t>GPAT</t>
  </si>
  <si>
    <t>PARPA_04681.1 scaffold 15556</t>
  </si>
  <si>
    <t>histone-fold-containing protein</t>
  </si>
  <si>
    <t>Aphanocapsa montana</t>
  </si>
  <si>
    <t>Ion channel</t>
  </si>
  <si>
    <t>thiol-disulfide oxidoreductase DCC</t>
  </si>
  <si>
    <t>Saccharibacillus sacchari</t>
  </si>
  <si>
    <t>lytic transglycosylase</t>
  </si>
  <si>
    <t>Pseudoalteromonas arabiensis</t>
  </si>
  <si>
    <t>dusp1</t>
  </si>
  <si>
    <t>Paracoccus aminophilus</t>
  </si>
  <si>
    <t>aspartate aminotransferase</t>
  </si>
  <si>
    <t>plastoquinol oxidase immutans</t>
  </si>
  <si>
    <t>dicarboxylate/amino acid cation sodium transporter</t>
  </si>
  <si>
    <t>DAT1</t>
  </si>
  <si>
    <t>dnaJ protein homolog 2 isoform X2</t>
  </si>
  <si>
    <t>LOC107004561</t>
  </si>
  <si>
    <t>Cryptobacterium curtum</t>
  </si>
  <si>
    <t>Putative protease HtpX</t>
  </si>
  <si>
    <t>htpX</t>
  </si>
  <si>
    <t>DUF1084-domain-containing protein</t>
  </si>
  <si>
    <t>Blastopirellula marina DSM 3645</t>
  </si>
  <si>
    <t>PARPA_12710.1 scaffold 45468</t>
  </si>
  <si>
    <t>mannose-1-phosphate guanyltransferase alpha-like</t>
  </si>
  <si>
    <t>LOC100844922</t>
  </si>
  <si>
    <t>histone-lysine N-methyltransferase Su(var)3-9 isoform X1</t>
  </si>
  <si>
    <t>LOC106088297</t>
  </si>
  <si>
    <t>fucose-1-phosphate guanylyltransferase</t>
  </si>
  <si>
    <t>fpgt</t>
  </si>
  <si>
    <t>Yip1 domain containing protein</t>
  </si>
  <si>
    <t>Na+/H+ exchanger AnNHA1</t>
  </si>
  <si>
    <t>Kwoniella bestiolae CBS 10118</t>
  </si>
  <si>
    <t>TNF receptor-associated protein 1, putative</t>
  </si>
  <si>
    <t>methyltransferase domain protein</t>
  </si>
  <si>
    <t>30S ribosomal protein S1</t>
  </si>
  <si>
    <t>Leptospira santarosai</t>
  </si>
  <si>
    <t>type I glyceraldehyde-3-phosphate dehydrogenase</t>
  </si>
  <si>
    <t>LOW QUALITY PROTEIN: formamidopyrimidine-DNA glycosylase</t>
  </si>
  <si>
    <t>LOC103706488</t>
  </si>
  <si>
    <t>exported hypothetical protein</t>
  </si>
  <si>
    <t>pre-mRNA-processing factor 19</t>
  </si>
  <si>
    <t>Nasonia vitripennis</t>
  </si>
  <si>
    <t>LOC100114354</t>
  </si>
  <si>
    <t>basic salivary proline-rich protein 3 isoform X1</t>
  </si>
  <si>
    <t>Prr21</t>
  </si>
  <si>
    <t>formamidopyrimidine-DNA glycosylase isoform X4</t>
  </si>
  <si>
    <t>LOC107407771</t>
  </si>
  <si>
    <t>oxidoreductase, short chain dehydrogenase/reductase superfamily protein</t>
  </si>
  <si>
    <t>Pseudocercospora musae</t>
  </si>
  <si>
    <t>hydroxyethylthiazole kinase</t>
  </si>
  <si>
    <t>Plasmodium vivax Sal-1</t>
  </si>
  <si>
    <t>transcription initiation factor TFIID subunit 1</t>
  </si>
  <si>
    <t>Methanosarcina barkeri</t>
  </si>
  <si>
    <t>DNA-dependent RNA polymerase II largest subunit</t>
  </si>
  <si>
    <t>RPB1</t>
  </si>
  <si>
    <t>D-alanyl-D-alanine dipeptidase</t>
  </si>
  <si>
    <t>DNA topoisomerase VI subunit B</t>
  </si>
  <si>
    <t>Thermofilum carboxyditrophus</t>
  </si>
  <si>
    <t>photosystem I subunit X</t>
  </si>
  <si>
    <t>Sporolithon durum</t>
  </si>
  <si>
    <t>psaK</t>
  </si>
  <si>
    <t>Myo-inositol dehydrogenase myo-inositol dehydrogenase</t>
  </si>
  <si>
    <t>LOC107015139</t>
  </si>
  <si>
    <t>Methanosaeta concilii</t>
  </si>
  <si>
    <t>LYR motif-containing protein</t>
  </si>
  <si>
    <t>Protein of unknown function DUF227</t>
  </si>
  <si>
    <t>GlcNAc transferase</t>
  </si>
  <si>
    <t>DNA polymerase delta catalytic subunit</t>
  </si>
  <si>
    <t>LOC106779647</t>
  </si>
  <si>
    <t>periplasmic binding protein</t>
  </si>
  <si>
    <t>integrator complex subunit 9</t>
  </si>
  <si>
    <t>LOC106094631</t>
  </si>
  <si>
    <t>NADH dehydrogenase [ubiquinone] 1 beta subcomplex subunit 9</t>
  </si>
  <si>
    <t>LOC103499726</t>
  </si>
  <si>
    <t>palmitoyltransferase PFA4</t>
  </si>
  <si>
    <t>Streptomyces cattleya</t>
  </si>
  <si>
    <t>Sterile alpha motif/pointed domain</t>
  </si>
  <si>
    <t>geranylgeranyl pyrophosphate synthase</t>
  </si>
  <si>
    <t>ras-related protein rab-14</t>
  </si>
  <si>
    <t>DNA-directed RNA polymerase III subunit RPC10</t>
  </si>
  <si>
    <t>secreted salivary gland peptide, putative</t>
  </si>
  <si>
    <t>eukaryotic translation initiation factor 3 subunit M-like</t>
  </si>
  <si>
    <t>LOC107781598</t>
  </si>
  <si>
    <t>BnaA09g23310D</t>
  </si>
  <si>
    <t>ornithine carbamoyltransferase, chloroplastic</t>
  </si>
  <si>
    <t>LOC18422622</t>
  </si>
  <si>
    <t>Farnesyltranstransferase, putative</t>
  </si>
  <si>
    <t>F-box only protein 3-like</t>
  </si>
  <si>
    <t>LOC100177722</t>
  </si>
  <si>
    <t>Nonomuraea sp. NBRC 110462</t>
  </si>
  <si>
    <t>serine hydroxymethyltransferase</t>
  </si>
  <si>
    <t>basic proline-rich protein-like isoform X1</t>
  </si>
  <si>
    <t>LOC107560726</t>
  </si>
  <si>
    <t>poly + RNA transport protein</t>
  </si>
  <si>
    <t>Curvibacter putative symbiont of Hydra magnipapillata</t>
  </si>
  <si>
    <t>probable aspartyl aminopeptidase isoform X2</t>
  </si>
  <si>
    <t>LOC103719874</t>
  </si>
  <si>
    <t>plastid soluble inorganic pyrophosphatase protein precursor</t>
  </si>
  <si>
    <t>sPPase</t>
  </si>
  <si>
    <t>methylmalonyl-CoA mutase</t>
  </si>
  <si>
    <t>Sphingomonas sp. Leaf412</t>
  </si>
  <si>
    <t>multidrug resistance-associated protein 3</t>
  </si>
  <si>
    <t>putative ATP-dependent RNA helicase an3-like</t>
  </si>
  <si>
    <t>LOC100369346</t>
  </si>
  <si>
    <t>acetyl-CoA acetyltransferase</t>
  </si>
  <si>
    <t>Hymenobacter sedentarius</t>
  </si>
  <si>
    <t>putative translation initiation factor family protein</t>
  </si>
  <si>
    <t>LOC100383287</t>
  </si>
  <si>
    <t>MOB kinase activator-like 1A</t>
  </si>
  <si>
    <t>LOC101264305</t>
  </si>
  <si>
    <t>molybdopterin synthase catalytic subunit-like isoform X2</t>
  </si>
  <si>
    <t>LOC107333680</t>
  </si>
  <si>
    <t>Labrenzia</t>
  </si>
  <si>
    <t>1,4-alpha-glucan branching enzyme</t>
  </si>
  <si>
    <t>lipase esterase</t>
  </si>
  <si>
    <t>sperm receptor for egg jelly-like isoform X2</t>
  </si>
  <si>
    <t>LOC107331239</t>
  </si>
  <si>
    <t>serine/threonine-protein kinase SRPK</t>
  </si>
  <si>
    <t>LOC105170773</t>
  </si>
  <si>
    <t>arogenate dehydrogenase</t>
  </si>
  <si>
    <t>O-phosphoseryl-tRNA(Sec) selenium transferase</t>
  </si>
  <si>
    <t>LOC575747</t>
  </si>
  <si>
    <t>TATA-box-binding protein</t>
  </si>
  <si>
    <t>lysophospholipid acyltransferase LPEAT1-like isoform X1</t>
  </si>
  <si>
    <t>LOC100834306</t>
  </si>
  <si>
    <t>peptidyl-prolyl cis-trans isomerase ppi1</t>
  </si>
  <si>
    <t>mRNA-decapping enzyme-like protein</t>
  </si>
  <si>
    <t>LOC101291400</t>
  </si>
  <si>
    <t>telomeric repeat-binding factor 2-interacting protein 1 isoform X2</t>
  </si>
  <si>
    <t>terf2ip</t>
  </si>
  <si>
    <t>Paenibacillus dauci</t>
  </si>
  <si>
    <t>uncharacterized protein LOC105956475</t>
  </si>
  <si>
    <t>LOC105956475</t>
  </si>
  <si>
    <t>40S ribosomal protein S10</t>
  </si>
  <si>
    <t>LOC100828552</t>
  </si>
  <si>
    <t>Pseudoalteromonas sp. TB13</t>
  </si>
  <si>
    <t>OTU (ovarian tumor)-like cysteine protease</t>
  </si>
  <si>
    <t>ubiquitin domain containing protein</t>
  </si>
  <si>
    <t>cactin, putative</t>
  </si>
  <si>
    <t>CSC1-like protein</t>
  </si>
  <si>
    <t>methyltransferase-like protein 6 isoform X1</t>
  </si>
  <si>
    <t>METTL6</t>
  </si>
  <si>
    <t>60S ribosomal protein L30-like</t>
  </si>
  <si>
    <t>LOC100366395</t>
  </si>
  <si>
    <t>ATP phosphoribosyltransferase</t>
  </si>
  <si>
    <t>sperm receptor for egg jelly-like</t>
  </si>
  <si>
    <t>LOC106177386</t>
  </si>
  <si>
    <t>chaperonin subunit 2</t>
  </si>
  <si>
    <t>nicotinamide N-methyltransferase Nnt1</t>
  </si>
  <si>
    <t>Myosin family protein with Dil domain</t>
  </si>
  <si>
    <t>tRNA-splicing ligase RtcB homolog</t>
  </si>
  <si>
    <t>LOC100898834</t>
  </si>
  <si>
    <t>Exonuclease ii, putative</t>
  </si>
  <si>
    <t>OHCU decarboxylase</t>
  </si>
  <si>
    <t>Mucilaginibacter paludis</t>
  </si>
  <si>
    <t>transmembrane protein 53</t>
  </si>
  <si>
    <t>Prunus persica</t>
  </si>
  <si>
    <t>LOC18789481</t>
  </si>
  <si>
    <t>radial spoke head 14 homolog</t>
  </si>
  <si>
    <t>RSPH14</t>
  </si>
  <si>
    <t>UDP-N-acetylenolpyruvoylglucosamine reductase</t>
  </si>
  <si>
    <t>Novispirillum itersonii</t>
  </si>
  <si>
    <t>HMG (high mobility group) box domain containing protein</t>
  </si>
  <si>
    <t>Ruegeria sp. ZGT118</t>
  </si>
  <si>
    <t>5'-3' exoribonuclease 1 isoform X10</t>
  </si>
  <si>
    <t>probable alpha-mannosidase I MNS4 isoform X1</t>
  </si>
  <si>
    <t>LOC101775557</t>
  </si>
  <si>
    <t>ER-Golgi vesicle-tethering protein/Myosin class II heavy chain</t>
  </si>
  <si>
    <t>S-adenosyl-L-homocysteine hydrolase</t>
  </si>
  <si>
    <t>vacuolar protein sorting-associated protein 54</t>
  </si>
  <si>
    <t>LOC101454490</t>
  </si>
  <si>
    <t>F-actin capping protein beta subunit</t>
  </si>
  <si>
    <t>translation initiation factor IF-2, mitochondrial</t>
  </si>
  <si>
    <t>Nomascus leucogenys</t>
  </si>
  <si>
    <t>MTIF2</t>
  </si>
  <si>
    <t>Desulfobacterium autotrophicum</t>
  </si>
  <si>
    <t>PT repeat family protein</t>
  </si>
  <si>
    <t>threonine ammonia-lyase</t>
  </si>
  <si>
    <t>sodium/potassium/calcium exchanger 6, mitochondrial</t>
  </si>
  <si>
    <t>LOC100892190</t>
  </si>
  <si>
    <t>aspartyl/glutamyl-tRNA(Asn/Gln) amidotransferase, C subunit</t>
  </si>
  <si>
    <t>gamma tubulin</t>
  </si>
  <si>
    <t>serine/threonine-protein kinase ATR</t>
  </si>
  <si>
    <t>LOC101306989</t>
  </si>
  <si>
    <t>putative malate dehydrogenase 1B isoform X2</t>
  </si>
  <si>
    <t>mdh1b</t>
  </si>
  <si>
    <t>Botrytis cinerea B05.10</t>
  </si>
  <si>
    <t>coatomer subunit beta</t>
  </si>
  <si>
    <t>LOW QUALITY PROTEIN: uncharacterized protein LOC105363029</t>
  </si>
  <si>
    <t>Ceratosolen solmsi marchali</t>
  </si>
  <si>
    <t>LOC105363029</t>
  </si>
  <si>
    <t>peflin-like</t>
  </si>
  <si>
    <t>LOC100370201</t>
  </si>
  <si>
    <t>ATPase GET3</t>
  </si>
  <si>
    <t>lysophospholipase</t>
  </si>
  <si>
    <t>Symbiobacterium thermophilum</t>
  </si>
  <si>
    <t>peptidoglycan-associated protein</t>
  </si>
  <si>
    <t>papC2</t>
  </si>
  <si>
    <t>FAD-linked sulfhydryl oxidase ALR</t>
  </si>
  <si>
    <t>LOC663305</t>
  </si>
  <si>
    <t>Candida albicans P76067</t>
  </si>
  <si>
    <t>40S ribosomal protein S12</t>
  </si>
  <si>
    <t>thimet oligopeptidase-like</t>
  </si>
  <si>
    <t>LOC100212290</t>
  </si>
  <si>
    <t>Lysobacter capsici</t>
  </si>
  <si>
    <t>vacuolar protein sorting-associated protein vps13</t>
  </si>
  <si>
    <t>Byssochlamys spectabilis No. 5</t>
  </si>
  <si>
    <t>piwi-like protein 2</t>
  </si>
  <si>
    <t>LOC100571844</t>
  </si>
  <si>
    <t>predicted acyltransferase</t>
  </si>
  <si>
    <t>PEK protein kinase</t>
  </si>
  <si>
    <t>autophagy-related protein 3</t>
  </si>
  <si>
    <t>LOC4327346</t>
  </si>
  <si>
    <t>U2 small nuclear ribonucleoprotein A'-like</t>
  </si>
  <si>
    <t>LOC106151563</t>
  </si>
  <si>
    <t>transmembrane protein 42-like isoform X2</t>
  </si>
  <si>
    <t>LOC105318264</t>
  </si>
  <si>
    <t>3'-5' exonuclease domain-containing protein / KH domain-containing protein</t>
  </si>
  <si>
    <t>uncharacterized protein LOC576310 isoform X2</t>
  </si>
  <si>
    <t>LOC576310</t>
  </si>
  <si>
    <t>dna-directed rna polymerase iii subunit rpc3</t>
  </si>
  <si>
    <t>eukaryotic translation initiation factor 2 subunit 3-like</t>
  </si>
  <si>
    <t>LOC107891861</t>
  </si>
  <si>
    <t>Sterol 24-C-methyltransferase</t>
  </si>
  <si>
    <t>Paenibacillus sp. DMB5</t>
  </si>
  <si>
    <t>Vps13p</t>
  </si>
  <si>
    <t>kxDL motif-containing protein 1</t>
  </si>
  <si>
    <t>kxd1</t>
  </si>
  <si>
    <t>coronin</t>
  </si>
  <si>
    <t>DNA (cytosine-5)-methyltransferase 1</t>
  </si>
  <si>
    <t>Pinctada fucata</t>
  </si>
  <si>
    <t>sucrose transporter 3</t>
  </si>
  <si>
    <t>Thiamine biosynthesis lipoprotein ApbE</t>
  </si>
  <si>
    <t>apbE</t>
  </si>
  <si>
    <t>transcription factor Dp-1-like</t>
  </si>
  <si>
    <t>LOC107369991</t>
  </si>
  <si>
    <t>KCBP-like kinesis</t>
  </si>
  <si>
    <t>zinc finger protein 292-like</t>
  </si>
  <si>
    <t>LOC106571280</t>
  </si>
  <si>
    <t>RING-type E3 ubiquitin ligase</t>
  </si>
  <si>
    <t>adenosylhomocysteinase</t>
  </si>
  <si>
    <t>Trypanosoma rangeli SC58</t>
  </si>
  <si>
    <t>CSC1-like protein HYP1 isoform X1</t>
  </si>
  <si>
    <t>LOC107471208</t>
  </si>
  <si>
    <t>dicer-like protein</t>
  </si>
  <si>
    <t>lipid II flippase MurJ</t>
  </si>
  <si>
    <t>MEKHLA domain-containing protein</t>
  </si>
  <si>
    <t>ATPase family AAA domain-containing protein 1 isoform X3</t>
  </si>
  <si>
    <t>LOC105772753</t>
  </si>
  <si>
    <t>Polynucleotide adenylyltransferase region</t>
  </si>
  <si>
    <t>pleckstrin homology domain-containing family A member 1 isoform X1</t>
  </si>
  <si>
    <t>plekha1</t>
  </si>
  <si>
    <t>probable RNA-binding protein 18</t>
  </si>
  <si>
    <t>LOC100259304</t>
  </si>
  <si>
    <t>Putative DNA helicase INO80</t>
  </si>
  <si>
    <t>Ectonucleoside triphosphate diphosphohydrolase 4</t>
  </si>
  <si>
    <t>ENTPD4</t>
  </si>
  <si>
    <t>nek protein kinase</t>
  </si>
  <si>
    <t>protoheme ix farnesyltransferase</t>
  </si>
  <si>
    <t>Leptospira interrogans str. 2002000624</t>
  </si>
  <si>
    <t>putative 4-hydroxybutyrate coenzyme A transferase</t>
  </si>
  <si>
    <t>Bacteriovorax sp. BSW11_IV</t>
  </si>
  <si>
    <t>oligomeric Golgi complex component 3</t>
  </si>
  <si>
    <t>DUF1546-domain-containing protein</t>
  </si>
  <si>
    <t>ribosome biogenesis GTPase YqeH, putative</t>
  </si>
  <si>
    <t>tetraspanin-13</t>
  </si>
  <si>
    <t>tspan13</t>
  </si>
  <si>
    <t>DnaJ homolog subfamily C member 3</t>
  </si>
  <si>
    <t>CLP1-like protein 5</t>
  </si>
  <si>
    <t>transcription elongation factor S-II-like</t>
  </si>
  <si>
    <t>LOC101853880</t>
  </si>
  <si>
    <t>mediator of RNA polymerase II transcription subunit 37a</t>
  </si>
  <si>
    <t>LOC9323941</t>
  </si>
  <si>
    <t>Butyricicoccus pullicaecorum</t>
  </si>
  <si>
    <t>histone deacetylase 6-like</t>
  </si>
  <si>
    <t>LOC100211459</t>
  </si>
  <si>
    <t>cleavage and polyadenylation specificity factor subunit 1</t>
  </si>
  <si>
    <t>Pteropus alecto</t>
  </si>
  <si>
    <t>CPSF1</t>
  </si>
  <si>
    <t>radial spoke head protein 4 homolog A-like</t>
  </si>
  <si>
    <t>LOC106813813</t>
  </si>
  <si>
    <t>translation protein</t>
  </si>
  <si>
    <t>AGAP007902-PA-like protein</t>
  </si>
  <si>
    <t>G patch domain-containing protein 3</t>
  </si>
  <si>
    <t>gpatch3</t>
  </si>
  <si>
    <t>fatty acid elongase 3-ketoacyl-CoA synthase 1</t>
  </si>
  <si>
    <t>KCS1</t>
  </si>
  <si>
    <t>membrane bound adenylate/guanylate cyclase with PAS domain</t>
  </si>
  <si>
    <t>glutathione S-transferase P-like</t>
  </si>
  <si>
    <t>LOC102694737</t>
  </si>
  <si>
    <t>mitochondrial import receptor subunit TOM20</t>
  </si>
  <si>
    <t>LOC100282876</t>
  </si>
  <si>
    <t>ubiquitin-conjugating enzyme E2-like protein</t>
  </si>
  <si>
    <t>tryptophan-rich sensory protein</t>
  </si>
  <si>
    <t>LCOR_02772.1</t>
  </si>
  <si>
    <t>tubulin polyglutamylase TTLL5-like isoform X4</t>
  </si>
  <si>
    <t>LOC102786728</t>
  </si>
  <si>
    <t>F0F1 ATP synthase subunit gamma</t>
  </si>
  <si>
    <t>RING finger protein 10</t>
  </si>
  <si>
    <t>LOC18434348</t>
  </si>
  <si>
    <t>pre-mRNA-processing-splicing factor 8A</t>
  </si>
  <si>
    <t>LOC105164478</t>
  </si>
  <si>
    <t>phage shock protein A</t>
  </si>
  <si>
    <t>Candidatus Synechococcus spongiarum 15L</t>
  </si>
  <si>
    <t>mitochondrial inner membrane protease ATP23-like</t>
  </si>
  <si>
    <t>LOC101511021</t>
  </si>
  <si>
    <t>mRNA cap guanine-N7 methyltransferase 1</t>
  </si>
  <si>
    <t>LOC108225946</t>
  </si>
  <si>
    <t>anthranilate synthase</t>
  </si>
  <si>
    <t>Actinoplanes sp. TFC3</t>
  </si>
  <si>
    <t>phosphomethylpyrimidine kinase</t>
  </si>
  <si>
    <t>thiD</t>
  </si>
  <si>
    <t>FAD:protein FMN transferase</t>
  </si>
  <si>
    <t>calcineurin-like phosphoesterase</t>
  </si>
  <si>
    <t>Mitochondrial carrier</t>
  </si>
  <si>
    <t>uncharacterized methyltransferase At1g78140, chloroplastic</t>
  </si>
  <si>
    <t>LOC100837904</t>
  </si>
  <si>
    <t>C-8 sterol isomerase erg-1</t>
  </si>
  <si>
    <t>CM0545.290.nc</t>
  </si>
  <si>
    <t>putative K-type cyclin</t>
  </si>
  <si>
    <t>DNAdirected RNA polymerase II subunit rpb4, putative</t>
  </si>
  <si>
    <t>translocase of chloroplast 34, chloroplastic-like</t>
  </si>
  <si>
    <t>LOC103695980</t>
  </si>
  <si>
    <t>uncharacterized protein LOC107348449</t>
  </si>
  <si>
    <t>LOC107348449</t>
  </si>
  <si>
    <t>Kangiella aquimarina</t>
  </si>
  <si>
    <t>Sedoheptulose-1,7-bisphosphatase, chloroplastic</t>
  </si>
  <si>
    <t>gtf2b</t>
  </si>
  <si>
    <t>ribosome small subunit-dependent GTPase</t>
  </si>
  <si>
    <t>methylmalonyl-CoA carboxyltransferase</t>
  </si>
  <si>
    <t>vesicle-fusing ATPase NSF</t>
  </si>
  <si>
    <t>nsf2-F</t>
  </si>
  <si>
    <t>plectin-like isoform X2</t>
  </si>
  <si>
    <t>Eukaryotic translation initiation factor 2 subunit</t>
  </si>
  <si>
    <t>mannose-binding endoplasmic reticulum-golgi intermediate compartment lectin</t>
  </si>
  <si>
    <t>nuclear protein localization 4</t>
  </si>
  <si>
    <t>npl4</t>
  </si>
  <si>
    <t>probable zinc transporter protein DDB_G0282067</t>
  </si>
  <si>
    <t>LOC103330195</t>
  </si>
  <si>
    <t>7-carboxy-7-deazaguanine synthase QueE</t>
  </si>
  <si>
    <t>Kordia algicida</t>
  </si>
  <si>
    <t>rhoptry neck protein RON9</t>
  </si>
  <si>
    <t>Toxoplasma gondii VEG</t>
  </si>
  <si>
    <t>DNA replication licensing factor MCM7 component</t>
  </si>
  <si>
    <t>putative serine threonine-protein kinase ksg1 protein</t>
  </si>
  <si>
    <t>Eutypa lata UCREL1</t>
  </si>
  <si>
    <t>chromosome partitioning protein ParA</t>
  </si>
  <si>
    <t>Halofilum ochraceum</t>
  </si>
  <si>
    <t>ubiquitin-protein ligase, putative, (fragemnt)</t>
  </si>
  <si>
    <t>Trypanosoma vivax Y486</t>
  </si>
  <si>
    <t>Peptidase</t>
  </si>
  <si>
    <t>LF3</t>
  </si>
  <si>
    <t>Human gammaherpesvirus 4</t>
  </si>
  <si>
    <t>AAEL017480-PA</t>
  </si>
  <si>
    <t>ribosome-binding factor A</t>
  </si>
  <si>
    <t>Bacillus marisflavi</t>
  </si>
  <si>
    <t>galectin-3</t>
  </si>
  <si>
    <t>LGALS3</t>
  </si>
  <si>
    <t>putative U3 small nucleolar RNA-associated protein 11</t>
  </si>
  <si>
    <t>UTP11L</t>
  </si>
  <si>
    <t>rRNA-processing protein EFG1</t>
  </si>
  <si>
    <t>LOC18429527</t>
  </si>
  <si>
    <t>peptidase C14 caspase catalytic subunit p20</t>
  </si>
  <si>
    <t>Pseudomonas sp. Os17</t>
  </si>
  <si>
    <t>LMBR1 domain-containing protein 2</t>
  </si>
  <si>
    <t>lmbrd2</t>
  </si>
  <si>
    <t>phosphatase</t>
  </si>
  <si>
    <t>Candidatus Jettenia caeni</t>
  </si>
  <si>
    <t>methylmalonate-semialdehyde dehydrogenase [acylating], mitochondrial isoform X1</t>
  </si>
  <si>
    <t>Felis catus</t>
  </si>
  <si>
    <t>ALDH6A1</t>
  </si>
  <si>
    <t>7,8-dihydro-8-oxoguanine triphosphatase-like</t>
  </si>
  <si>
    <t>LOC105317371</t>
  </si>
  <si>
    <t>tRNA-splicing endonuclease subunit Sen2</t>
  </si>
  <si>
    <t>LOC105280254</t>
  </si>
  <si>
    <t>CHRD domain-containing protein</t>
  </si>
  <si>
    <t>Komagataeibacter xylinus</t>
  </si>
  <si>
    <t>strongly similar to 6-phosphogluconolactonase</t>
  </si>
  <si>
    <t>Candidatus Kuenenia stuttgartiensis</t>
  </si>
  <si>
    <t>pgl</t>
  </si>
  <si>
    <t>NACHT domain-containing protein</t>
  </si>
  <si>
    <t>Bacillus dielmoensis</t>
  </si>
  <si>
    <t>E3 ubiquitin-protein ligase RNF170-like</t>
  </si>
  <si>
    <t>LOC100631993</t>
  </si>
  <si>
    <t>Chitodextrinase precursor</t>
  </si>
  <si>
    <t>Nodularia spumigena CCY9414</t>
  </si>
  <si>
    <t>thiol peroxidase</t>
  </si>
  <si>
    <t>Candidatus Bacteroides periocalifornicus</t>
  </si>
  <si>
    <t>integral membrane protein</t>
  </si>
  <si>
    <t>methyltransferase-like protein 22 isoform X4</t>
  </si>
  <si>
    <t>LOC107346907</t>
  </si>
  <si>
    <t>Regulator of nonsense transcripts, putative</t>
  </si>
  <si>
    <t>Synechococcus sp. PCC 7502</t>
  </si>
  <si>
    <t>calcium/calmodulin-dependent protein kinase-like protein</t>
  </si>
  <si>
    <t>Fe-S assembly protein IscX</t>
  </si>
  <si>
    <t>endosymbiont of Acanthamoeba sp. UWC8</t>
  </si>
  <si>
    <t>ATP-dependent Clp protease ATP-binding subunit ClpC</t>
  </si>
  <si>
    <t>pyridoxal reductase, chloroplastic</t>
  </si>
  <si>
    <t>LOC100791681</t>
  </si>
  <si>
    <t>radial spoke protein 8</t>
  </si>
  <si>
    <t>RSP8</t>
  </si>
  <si>
    <t>Deinococcus misasensis</t>
  </si>
  <si>
    <t>Corynebacterium urealyticum</t>
  </si>
  <si>
    <t>diaminopimelate decarboxylase</t>
  </si>
  <si>
    <t>chromosome condensation regulator</t>
  </si>
  <si>
    <t>DDRGK domain-containing protein</t>
  </si>
  <si>
    <t>chromosome segregation protein SMC</t>
  </si>
  <si>
    <t>Kocuria rhizophila</t>
  </si>
  <si>
    <t>nuclear fragile X mental retardation-interacting protein 1 isoform X2</t>
  </si>
  <si>
    <t>nufip1</t>
  </si>
  <si>
    <t>5'-AMP-activated protein kinase, beta-1 subunit isoform 2</t>
  </si>
  <si>
    <t>FAP256</t>
  </si>
  <si>
    <t>guanylate-binding protein</t>
  </si>
  <si>
    <t>GBP5</t>
  </si>
  <si>
    <t>NHL repeat containing protein</t>
  </si>
  <si>
    <t>PvLEA1 protein</t>
  </si>
  <si>
    <t>Polypedilum vanderplanki</t>
  </si>
  <si>
    <t>PvLEA1</t>
  </si>
  <si>
    <t>DDRGK domain-containing protein 1</t>
  </si>
  <si>
    <t>LOC105142400</t>
  </si>
  <si>
    <t>COG0702: Predicted nucleoside-diphosphate-sugar epimerases (ISS)</t>
  </si>
  <si>
    <t>Nocardia concava</t>
  </si>
  <si>
    <t>Butyrivibrio sp. VCD2006</t>
  </si>
  <si>
    <t>protein FAM35A isoform X4</t>
  </si>
  <si>
    <t>metal ion (Mn2+-iron) transporter, Nramp family</t>
  </si>
  <si>
    <t>GTPase Spg1</t>
  </si>
  <si>
    <t>vacuolar proton ATPase</t>
  </si>
  <si>
    <t>kelch motif domain-containing protein</t>
  </si>
  <si>
    <t>[Protein-PII] uridylyltransferase</t>
  </si>
  <si>
    <t>BTB/POZ domain-containing protein 17</t>
  </si>
  <si>
    <t>LOC105697657</t>
  </si>
  <si>
    <t>origin recognition complex subunit 5-like</t>
  </si>
  <si>
    <t>LOC100377892</t>
  </si>
  <si>
    <t>putative protein phosphatase 2C 12</t>
  </si>
  <si>
    <t>Galactosylgalactosylxylosylprotein 3-beta-glucuronosyltransferase 1</t>
  </si>
  <si>
    <t>SPX domain-containing protein</t>
  </si>
  <si>
    <t>xpr1</t>
  </si>
  <si>
    <t>Flexithrix dorotheae</t>
  </si>
  <si>
    <t>DNA polymerase epsilon subunit 3</t>
  </si>
  <si>
    <t>LOC104588747</t>
  </si>
  <si>
    <t>myb-related protein A-like isoform X3</t>
  </si>
  <si>
    <t>LOC106171251</t>
  </si>
  <si>
    <t>XRE family transcriptional regulator</t>
  </si>
  <si>
    <t>Duganella sp. Leaf126</t>
  </si>
  <si>
    <t>selenocysteine insertion sequence-binding protein 2 isoform X6</t>
  </si>
  <si>
    <t>secisbp2</t>
  </si>
  <si>
    <t>ribosomal protein, large, P0 S homeolog</t>
  </si>
  <si>
    <t>rplp0.S</t>
  </si>
  <si>
    <t>ADP-ribose pyrophosphatase</t>
  </si>
  <si>
    <t>kinesin-like protein KIF15</t>
  </si>
  <si>
    <t>LOC107352299</t>
  </si>
  <si>
    <t>LOW QUALITY PROTEIN: DNA-directed RNA polymerase III subunit RPC2-like</t>
  </si>
  <si>
    <t>LOC103514721</t>
  </si>
  <si>
    <t>serine/threonineprotein kinase</t>
  </si>
  <si>
    <t>LOW QUALITY PROTEIN: sentrin-specific protease 2-like</t>
  </si>
  <si>
    <t>Buceros rhinoceros silvestris</t>
  </si>
  <si>
    <t>LOC104501255</t>
  </si>
  <si>
    <t>UDP-N-acetylglucosamine-peptide N-acetylglucosaminyltransferase</t>
  </si>
  <si>
    <t>myosin heavy chain</t>
  </si>
  <si>
    <t>Pisolithus microcarpus 441</t>
  </si>
  <si>
    <t>puromycin-sensitive aminopeptidase-like isoform X1</t>
  </si>
  <si>
    <t>LOC106171262</t>
  </si>
  <si>
    <t>NADH-ubiquinone oxidoreductase B18 subunit family protein</t>
  </si>
  <si>
    <t>Candidatus Nitrososphaera evergladensis SR1</t>
  </si>
  <si>
    <t>probable udp-n-acetylglucosamine--peptide n-acetylglucosaminyltransferase sec-like</t>
  </si>
  <si>
    <t>villin</t>
  </si>
  <si>
    <t>nucleotidyltransferase domain containing protein</t>
  </si>
  <si>
    <t>uncharacterized protein LOC104807473</t>
  </si>
  <si>
    <t>LOC104807473</t>
  </si>
  <si>
    <t>phospholipase A(1) LCAT3</t>
  </si>
  <si>
    <t>LOC100263328</t>
  </si>
  <si>
    <t>Aphanizomenon flos-aquae</t>
  </si>
  <si>
    <t>hydroxymethylbilane synthase</t>
  </si>
  <si>
    <t>Fe-S cluster assembly protein SufD</t>
  </si>
  <si>
    <t>sorting nexin-2-like isoform X1</t>
  </si>
  <si>
    <t>LOC107043574</t>
  </si>
  <si>
    <t>ubiquitin carboxyl-terminal hydrolase 16 isoform X2</t>
  </si>
  <si>
    <t>USP16</t>
  </si>
  <si>
    <t>aminoacetone oxidase family FAD-binding enzyme</t>
  </si>
  <si>
    <t>uncharacterized protein LOC100777123 isoform X3</t>
  </si>
  <si>
    <t>LOC100777123</t>
  </si>
  <si>
    <t>transcription factor IIIC-gamma subunit</t>
  </si>
  <si>
    <t>RNA helicase</t>
  </si>
  <si>
    <t>Sistotremastrum suecicum HHB10207 ss-3</t>
  </si>
  <si>
    <t>calcium-dependent protein</t>
  </si>
  <si>
    <t>CDPK1</t>
  </si>
  <si>
    <t>voltage-gated Ca2+ channel, alpha subunit</t>
  </si>
  <si>
    <t>CAV7</t>
  </si>
  <si>
    <t>uncharacterized protein LOC107456095</t>
  </si>
  <si>
    <t>LOC107456095</t>
  </si>
  <si>
    <t>Megasphaera elsdenii</t>
  </si>
  <si>
    <t>Glaciecola punicea</t>
  </si>
  <si>
    <t>1-phosphofructokinase</t>
  </si>
  <si>
    <t>Paenibacillus sp. A3</t>
  </si>
  <si>
    <t>DNA topoisomerase TopA</t>
  </si>
  <si>
    <t>Bacteroidetes bacterium HLUCCA01</t>
  </si>
  <si>
    <t>topA</t>
  </si>
  <si>
    <t>phospholipase D/transphosphatidylase</t>
  </si>
  <si>
    <t>cation channel sperm-associated protein 3</t>
  </si>
  <si>
    <t>uncharacterized protein LOC100257379</t>
  </si>
  <si>
    <t>LOC100257379</t>
  </si>
  <si>
    <t>uncharacterized protein LOC762641</t>
  </si>
  <si>
    <t>LOC762641</t>
  </si>
  <si>
    <t>paladin isoform X3</t>
  </si>
  <si>
    <t>pald1</t>
  </si>
  <si>
    <t>Amanita muscaria Koide BX008</t>
  </si>
  <si>
    <t>puromycin-sensitive aminopeptidase</t>
  </si>
  <si>
    <t>Npepps</t>
  </si>
  <si>
    <t>26S proteasome non-ATPase regulatory subunit 6 homolog</t>
  </si>
  <si>
    <t>LOC105640244</t>
  </si>
  <si>
    <t>U4/U6 small nuclear ribonucleoprotein Prp3</t>
  </si>
  <si>
    <t>PRPF3</t>
  </si>
  <si>
    <t>cullin 3</t>
  </si>
  <si>
    <t>thiol methyltransferase</t>
  </si>
  <si>
    <t>protein phosphatase 1 regulatory subunit 36</t>
  </si>
  <si>
    <t>dynein assembly factor 5, axonemal-like</t>
  </si>
  <si>
    <t>LOC106063947</t>
  </si>
  <si>
    <t>replication protein A 70 kDa DNA-binding subunit-like isoform X1</t>
  </si>
  <si>
    <t>LOC100196971</t>
  </si>
  <si>
    <t>acyl-CoA synthetase family member 4 isoform X2</t>
  </si>
  <si>
    <t>AASDH</t>
  </si>
  <si>
    <t>E3 ubiquitin-protein ligase Hakai isoform X2</t>
  </si>
  <si>
    <t>CBLL1</t>
  </si>
  <si>
    <t>LRAMOSA03426</t>
  </si>
  <si>
    <t>ankyrin repeat-containing protein At5g02620-like</t>
  </si>
  <si>
    <t>LOC107846885</t>
  </si>
  <si>
    <t>Cation channel family protein</t>
  </si>
  <si>
    <t>coiled-coil domain-containing protein 6</t>
  </si>
  <si>
    <t>Transloconassociated protein subunit gamma, putative</t>
  </si>
  <si>
    <t>molecular chaperone DnaK</t>
  </si>
  <si>
    <t>WD repeat-containing protein 31-like</t>
  </si>
  <si>
    <t>LOC106167203</t>
  </si>
  <si>
    <t>PCI domain-containing protein 2</t>
  </si>
  <si>
    <t>pcid2</t>
  </si>
  <si>
    <t>protein arginine methyltransferase 6</t>
  </si>
  <si>
    <t>retinol dehydrogenase 12-like</t>
  </si>
  <si>
    <t>LOC105323007</t>
  </si>
  <si>
    <t>selenide, water dikinase</t>
  </si>
  <si>
    <t>26S proteasome non-ATPase regulatory subunit 11</t>
  </si>
  <si>
    <t>Ornithogalum saundersiae</t>
  </si>
  <si>
    <t>NAtpase2</t>
  </si>
  <si>
    <t>bacillolysin (Neutral protease)</t>
  </si>
  <si>
    <t>Bacteroidetes oral taxon 274</t>
  </si>
  <si>
    <t>glutathione synthase</t>
  </si>
  <si>
    <t>Small-conductance calcium-activated potassium channel protein</t>
  </si>
  <si>
    <t>cell cycle checkpoint control protein RAD9A-like isoform X2</t>
  </si>
  <si>
    <t>LOC106811616</t>
  </si>
  <si>
    <t>endo-alpha-D-mannosidase</t>
  </si>
  <si>
    <t>Enman</t>
  </si>
  <si>
    <t>progesterone-induced-blocking factor 1</t>
  </si>
  <si>
    <t>PIBF1</t>
  </si>
  <si>
    <t>glycerate kinase</t>
  </si>
  <si>
    <t>Paenibacillus sp. VKM B-2647</t>
  </si>
  <si>
    <t>exosome complex component RRP42-like</t>
  </si>
  <si>
    <t>LOC107351778</t>
  </si>
  <si>
    <t>Adenylate kinase</t>
  </si>
  <si>
    <t>TCP-1/cpn60 chaperonin family protein</t>
  </si>
  <si>
    <t>LOC100210373</t>
  </si>
  <si>
    <t>TFIID and SAGA complex subunit</t>
  </si>
  <si>
    <t>TAFV1501</t>
  </si>
  <si>
    <t>Contig17632.g18756</t>
  </si>
  <si>
    <t>bacteria symbiont BFo1 of Frankliniella occidentalis</t>
  </si>
  <si>
    <t>dual specificity phosphatase, catalytic domain containing protein</t>
  </si>
  <si>
    <t>glucokinase</t>
  </si>
  <si>
    <t>2-acylglycerol O-acyltransferase 2</t>
  </si>
  <si>
    <t>MOGAT2</t>
  </si>
  <si>
    <t>Ferredoxin--NADP reductase, cyanelle</t>
  </si>
  <si>
    <t>manganese-dependent ADP-ribose/CDP-alcohol diphosphatase</t>
  </si>
  <si>
    <t>aspartate-semialdehyde dehydrogenase (AsA dehydrogenase)</t>
  </si>
  <si>
    <t>Kwoniella pini CBS 10737</t>
  </si>
  <si>
    <t>LOW QUALITY PROTEIN: echinoderm microtubule-associated protein-like 6</t>
  </si>
  <si>
    <t>LOC106057236</t>
  </si>
  <si>
    <t>protein C8orf37 homolog</t>
  </si>
  <si>
    <t>Mesitornis unicolor</t>
  </si>
  <si>
    <t>LOC104536580</t>
  </si>
  <si>
    <t>PAS domain-containing protein tyrosine kinase family protein</t>
  </si>
  <si>
    <t>Elongation factor 1-beta</t>
  </si>
  <si>
    <t>Valsa mali</t>
  </si>
  <si>
    <t>sulfate ABC transporter substrate-binding protein</t>
  </si>
  <si>
    <t>protein tssc1</t>
  </si>
  <si>
    <t>probable protein S-acyltransferase 17 isoform X1</t>
  </si>
  <si>
    <t>LOC105142791</t>
  </si>
  <si>
    <t>Haloterrigena turkmenica</t>
  </si>
  <si>
    <t>Bangia atropurpurea</t>
  </si>
  <si>
    <t>ycf22</t>
  </si>
  <si>
    <t>putative aminotransferase family protein</t>
  </si>
  <si>
    <t>Exophiala spinifera</t>
  </si>
  <si>
    <t>myotubularin isoform X2</t>
  </si>
  <si>
    <t>mtm1</t>
  </si>
  <si>
    <t>Chryseobacterium sp. OV715</t>
  </si>
  <si>
    <t>LOC103957062</t>
  </si>
  <si>
    <t>uncharacterized protein LOC105318101 isoform X2</t>
  </si>
  <si>
    <t>LOC105318101</t>
  </si>
  <si>
    <t>Cyclin-dependent kinase inhibitor 3</t>
  </si>
  <si>
    <t>Lecithin:cholesterol acyltransferase</t>
  </si>
  <si>
    <t>plastid/chloroplast ribosomal protein L15</t>
  </si>
  <si>
    <t>prpL15</t>
  </si>
  <si>
    <t>ubiquitin-conjugating enzyme</t>
  </si>
  <si>
    <t>kinesin-like protein unc-104-like</t>
  </si>
  <si>
    <t>LOC100903001</t>
  </si>
  <si>
    <t>Peptidase S8 family with Protease-associated domain</t>
  </si>
  <si>
    <t>peroxisomal 2,4-dienoyl-CoA reductase</t>
  </si>
  <si>
    <t>DECR2</t>
  </si>
  <si>
    <t>uncharacterized protein LOC100274053</t>
  </si>
  <si>
    <t>pco068646</t>
  </si>
  <si>
    <t>BRCT domain-containing protein At4g02110</t>
  </si>
  <si>
    <t>LOC100841278</t>
  </si>
  <si>
    <t>aminoglycoside phosphotransferase</t>
  </si>
  <si>
    <t>MBL fold metallo-hydrolase</t>
  </si>
  <si>
    <t>Halopiger salifodinae</t>
  </si>
  <si>
    <t>Torrubiella hemipterigena</t>
  </si>
  <si>
    <t>VHEMI06090</t>
  </si>
  <si>
    <t>nuclear speckle splicing regulatory protein 1-like</t>
  </si>
  <si>
    <t>LOC105363846</t>
  </si>
  <si>
    <t>Marinomonas spartinae</t>
  </si>
  <si>
    <t>Homalodisca liturata</t>
  </si>
  <si>
    <t>similar to Saccharomyces cerevisiae YDR328C SKP1 Evolutionarily conserved kinetochore protein</t>
  </si>
  <si>
    <t>Putative histidine kinase containing cheY-homologous receiver domain</t>
  </si>
  <si>
    <t>Adenylyl cyclase class-3/4/guanylyl cyclase domain-containing protein</t>
  </si>
  <si>
    <t>Animal heme peroxidase</t>
  </si>
  <si>
    <t>Thiothrix nivea</t>
  </si>
  <si>
    <t>200 kDa antigen p200, putative</t>
  </si>
  <si>
    <t>Babesia bigemina</t>
  </si>
  <si>
    <t>Phycisphaerae bacterium SM23_33</t>
  </si>
  <si>
    <t>intersectin-2-like</t>
  </si>
  <si>
    <t>LOC108237374</t>
  </si>
  <si>
    <t>tubulin polyglutamylase ttll4</t>
  </si>
  <si>
    <t>methyltransferase-like protein 24-like</t>
  </si>
  <si>
    <t>LOC100375376</t>
  </si>
  <si>
    <t>Spirochaeta cellobiosiphila</t>
  </si>
  <si>
    <t>Phanerochaete carnosa HHB-10118-sp</t>
  </si>
  <si>
    <t>Cytochrome b5-like Heme/Steroid binding domain containing protein</t>
  </si>
  <si>
    <t>V-type proton ATPase subunit B</t>
  </si>
  <si>
    <t>LOC100203652</t>
  </si>
  <si>
    <t>eukaryotic translation initiation factor 3 subunit J</t>
  </si>
  <si>
    <t>LOC18448777</t>
  </si>
  <si>
    <t>flagellar basal body protein</t>
  </si>
  <si>
    <t>phosphomevalonate kinase</t>
  </si>
  <si>
    <t>LOC107460490</t>
  </si>
  <si>
    <t>Oceanicaulis alexandrii</t>
  </si>
  <si>
    <t>Bacillus sp. FJAT-27231</t>
  </si>
  <si>
    <t>PAS domain S-box</t>
  </si>
  <si>
    <t>gdp-mannose transporter</t>
  </si>
  <si>
    <t>proline dehydrogenase 2, mitochondrial-like</t>
  </si>
  <si>
    <t>LOC104597806</t>
  </si>
  <si>
    <t>nitrile-specifier protein 5-like</t>
  </si>
  <si>
    <t>LOC106154489</t>
  </si>
  <si>
    <t>Burkholderia peredens</t>
  </si>
  <si>
    <t>serine acetyltransferase</t>
  </si>
  <si>
    <t>SAT1a|SAT1b</t>
  </si>
  <si>
    <t>golgin candidate 5</t>
  </si>
  <si>
    <t>LOC105635012</t>
  </si>
  <si>
    <t>CIA30 family protein</t>
  </si>
  <si>
    <t>Phaeodactylibacter xiamenensis</t>
  </si>
  <si>
    <t>btb poz domain-containing protein</t>
  </si>
  <si>
    <t>Contig11871.g12703</t>
  </si>
  <si>
    <t>HAT repeat-containing protein</t>
  </si>
  <si>
    <t>isoquinoline 1-oxidoreductase</t>
  </si>
  <si>
    <t>NACHT domain- and WD repeat-containing protein 1-like</t>
  </si>
  <si>
    <t>LOC107336237</t>
  </si>
  <si>
    <t>Zn-dependent hydrolase</t>
  </si>
  <si>
    <t>ubiquitin carboxyl-terminal hydrolase 8 isoform X1</t>
  </si>
  <si>
    <t>LOC100573970</t>
  </si>
  <si>
    <t>sorting nexin-16</t>
  </si>
  <si>
    <t>snx16</t>
  </si>
  <si>
    <t>TBC1 domain family member 12 isoform X3</t>
  </si>
  <si>
    <t>TBC1D12</t>
  </si>
  <si>
    <t>Meiothermus silvanus</t>
  </si>
  <si>
    <t>Calothrix</t>
  </si>
  <si>
    <t>UPF0424 family protein</t>
  </si>
  <si>
    <t>DNA polymerase iota</t>
  </si>
  <si>
    <t>poli</t>
  </si>
  <si>
    <t>Salinibacter ruber</t>
  </si>
  <si>
    <t>DSC E3 ubiquitin ligase complex subunit 3</t>
  </si>
  <si>
    <t>dsc3_1</t>
  </si>
  <si>
    <t>Nuttalliella namaqua</t>
  </si>
  <si>
    <t>probable L-ascorbate peroxidase 3 isoform X1</t>
  </si>
  <si>
    <t>LOC100825789</t>
  </si>
  <si>
    <t>Fonsecaea nubica</t>
  </si>
  <si>
    <t>Metarhizium majus ARSEF 297</t>
  </si>
  <si>
    <t>Chloride channel and Cystathionine beta-synthase domain containing protein</t>
  </si>
  <si>
    <t>two-component system cell cycle sensor kinase and response regulator</t>
  </si>
  <si>
    <t>monooxygenase</t>
  </si>
  <si>
    <t>Granulicoccus phenolivorans</t>
  </si>
  <si>
    <t>aminoimidazole ribonucleotide carboxylase</t>
  </si>
  <si>
    <t>methionine aminopeptidase, type I, putative</t>
  </si>
  <si>
    <t>Shimazuella kribbensis</t>
  </si>
  <si>
    <t>two-component system, unclassified family, sensor histidine kinase and response regulator</t>
  </si>
  <si>
    <t>stage V sporulation protein K</t>
  </si>
  <si>
    <t>sterile alpha and TIR motif-containing protein 1</t>
  </si>
  <si>
    <t>SARM1</t>
  </si>
  <si>
    <t>methionine aminopeptidase 1</t>
  </si>
  <si>
    <t>probable cation-transporting ATPase 13A3 isoform X1</t>
  </si>
  <si>
    <t>LOC107718210</t>
  </si>
  <si>
    <t>Bradyrhizobium sp. STM 3843</t>
  </si>
  <si>
    <t>Cellulosimicrobium cellulans F16</t>
  </si>
  <si>
    <t>aminoacyl-tRNA hydrolase</t>
  </si>
  <si>
    <t>Lutibaculum baratangense</t>
  </si>
  <si>
    <t>FFD and TFG box motifscontaining protein</t>
  </si>
  <si>
    <t>Gammaproteobacteria bacterium SG8_31</t>
  </si>
  <si>
    <t>Rhodonellum psychrophilum</t>
  </si>
  <si>
    <t>deoxyribonuclease tatdn1</t>
  </si>
  <si>
    <t>uracil-DNA glycosylase</t>
  </si>
  <si>
    <t>synaptojanin-2</t>
  </si>
  <si>
    <t>Sorex araneus</t>
  </si>
  <si>
    <t>SYNJ2</t>
  </si>
  <si>
    <t>retinol dehydrogenase</t>
  </si>
  <si>
    <t>ABC transporter related protein</t>
  </si>
  <si>
    <t>Candidatus Kaiserbacteria bacterium GW2011_GWC2_49_12</t>
  </si>
  <si>
    <t>RHOMBOID-like protein 13</t>
  </si>
  <si>
    <t>LOC104888832</t>
  </si>
  <si>
    <t>AUGMIN subunit 1-like</t>
  </si>
  <si>
    <t>LOC100799130</t>
  </si>
  <si>
    <t>U6 snRNA phosphodiesterase-like</t>
  </si>
  <si>
    <t>LOC106809717</t>
  </si>
  <si>
    <t>LRAMOSA04418</t>
  </si>
  <si>
    <t>peptidase inhibitor I9 family protein</t>
  </si>
  <si>
    <t>Vibrio cholerae</t>
  </si>
  <si>
    <t>nitrate reductase [NADH] 2</t>
  </si>
  <si>
    <t>LOC106764856</t>
  </si>
  <si>
    <t>general transcription factor IIH component</t>
  </si>
  <si>
    <t>gtf2h1</t>
  </si>
  <si>
    <t>tRNA nucleotidyltransferase</t>
  </si>
  <si>
    <t>F-box/WD repeat-containing protein</t>
  </si>
  <si>
    <t>BRCA1-associated RING domain protein 1</t>
  </si>
  <si>
    <t>ribosomal protein L21</t>
  </si>
  <si>
    <t>mrpl21</t>
  </si>
  <si>
    <t>Protein of unknown function DUF2838</t>
  </si>
  <si>
    <t>alpha,alpha-trehalose-phosphate synthase (UDP-forming)</t>
  </si>
  <si>
    <t>OTSA</t>
  </si>
  <si>
    <t>ribosomal protein L36, component of cytosolic 80S ribosome and 60S large subunit</t>
  </si>
  <si>
    <t>RPL36</t>
  </si>
  <si>
    <t>uncharacterized protein LOC105794969 isoform X1</t>
  </si>
  <si>
    <t>LOC105794969</t>
  </si>
  <si>
    <t>Graphocephala atropunctata</t>
  </si>
  <si>
    <t>Formosa haliotis</t>
  </si>
  <si>
    <t>cell surface protein precursor</t>
  </si>
  <si>
    <t>Leuconostoc kimchii</t>
  </si>
  <si>
    <t>uncharacterized protein LOC102803515</t>
  </si>
  <si>
    <t>LOC102803515</t>
  </si>
  <si>
    <t>CBL-interacting serine/threonine-protein kinase, putative</t>
  </si>
  <si>
    <t>espin</t>
  </si>
  <si>
    <t>RNA-dependent RNA polymerase RdRP</t>
  </si>
  <si>
    <t>RdRP-2</t>
  </si>
  <si>
    <t>E3 ubiquitin-protein ligase At1g63170 isoform X1</t>
  </si>
  <si>
    <t>LOC105968495</t>
  </si>
  <si>
    <t>phosphatidylinositol transfer protein</t>
  </si>
  <si>
    <t>D-threo-3-hydroxyaspartate dehydratase-like</t>
  </si>
  <si>
    <t>Python bivittatus</t>
  </si>
  <si>
    <t>LOC103056254</t>
  </si>
  <si>
    <t>Pyridoxal phosphate phosphatase-related protein</t>
  </si>
  <si>
    <t>oxidoreductase, zincbinding dehydrogenase, putative</t>
  </si>
  <si>
    <t>Poly(ADPribose) polymerase catalytic domain containing protein</t>
  </si>
  <si>
    <t>T-complex protein 1 subunit eta</t>
  </si>
  <si>
    <t>LOC104604289</t>
  </si>
  <si>
    <t>sporangia induced mitogenactivated protein kinase pu</t>
  </si>
  <si>
    <t>AlNc14C194G8532</t>
  </si>
  <si>
    <t>carboxymethylenebutenolidase</t>
  </si>
  <si>
    <t>Saccharopolyspora spinosa</t>
  </si>
  <si>
    <t>probable ran guanine nucleotide release factor</t>
  </si>
  <si>
    <t>LOC106777584</t>
  </si>
  <si>
    <t>Carbonic anhydrase 1</t>
  </si>
  <si>
    <t>Candidatus Rubidus massiliensis</t>
  </si>
  <si>
    <t>cynT_2</t>
  </si>
  <si>
    <t>phosphatidylinositol 4-phosphate 5-kinase 9-like</t>
  </si>
  <si>
    <t>LOC107898234</t>
  </si>
  <si>
    <t>BnaA07g12810D</t>
  </si>
  <si>
    <t>oxygenase</t>
  </si>
  <si>
    <t>tetratricopeptide repeat protein 5</t>
  </si>
  <si>
    <t>LOC105636898</t>
  </si>
  <si>
    <t>outer arm dynein light chain 4</t>
  </si>
  <si>
    <t>Lipid A export ATP-binding/permease protein MsbA</t>
  </si>
  <si>
    <t>aminopeptidase N</t>
  </si>
  <si>
    <t>pitC</t>
  </si>
  <si>
    <t>progestin and adipoQ receptor family member 3</t>
  </si>
  <si>
    <t>LOC107218805</t>
  </si>
  <si>
    <t>protein rolling stone</t>
  </si>
  <si>
    <t>LOC754845</t>
  </si>
  <si>
    <t>glycosylasparaginase</t>
  </si>
  <si>
    <t>Algoriphagus vanfongensis</t>
  </si>
  <si>
    <t>Putative ubiquitin-protein ligase</t>
  </si>
  <si>
    <t>RNA polymerase sigma factor</t>
  </si>
  <si>
    <t>sigB</t>
  </si>
  <si>
    <t>ribosomal 60S subunit protein L23B</t>
  </si>
  <si>
    <t>1-deoxy-D-xylulose 5-phosphate reductoisomerase</t>
  </si>
  <si>
    <t>Anabaena sp. WA113</t>
  </si>
  <si>
    <t>stromal membrane-associated protein 1-like</t>
  </si>
  <si>
    <t>LOC101066958</t>
  </si>
  <si>
    <t>ectonucleoside triphosphate diphosphohydrolase 5</t>
  </si>
  <si>
    <t>entpd5</t>
  </si>
  <si>
    <t>ALF4-1</t>
  </si>
  <si>
    <t>acetyl-CoA synthetase</t>
  </si>
  <si>
    <t>Sulfurovum sp. FS08-3</t>
  </si>
  <si>
    <t>transmembrane protein 63B-like isoform X2</t>
  </si>
  <si>
    <t>LOC103179195</t>
  </si>
  <si>
    <t>Alkaline serine exoprotease A precursor</t>
  </si>
  <si>
    <t>sodium-dependent phosphate transport protein 1, chloroplastic</t>
  </si>
  <si>
    <t>LOC8276375</t>
  </si>
  <si>
    <t>phosphoribulokinase</t>
  </si>
  <si>
    <t>ABCH2</t>
  </si>
  <si>
    <t>metallo-beta-lactamase domain-containing protein 2</t>
  </si>
  <si>
    <t>mblac2</t>
  </si>
  <si>
    <t>rRNA pseudouridine synthase</t>
  </si>
  <si>
    <t>bifunctional dethiobiotin synthetase/adenosylmethionine-8-amino-7-oxononanoate aminotransferase</t>
  </si>
  <si>
    <t>bioDA</t>
  </si>
  <si>
    <t>uncharacterized protein LOC101158533</t>
  </si>
  <si>
    <t>LOC101158533</t>
  </si>
  <si>
    <t>beta-galactosidase</t>
  </si>
  <si>
    <t>Caldanaerobius polysaccharolyticus</t>
  </si>
  <si>
    <t>Serine protease/ABC transporter B family protein tagA</t>
  </si>
  <si>
    <t>2-oxoglutarate dehydrogenase, E1 component</t>
  </si>
  <si>
    <t>ARM repeat superfamily protein</t>
  </si>
  <si>
    <t>metal transporter Nramp1 isoform X1</t>
  </si>
  <si>
    <t>LOC105630317</t>
  </si>
  <si>
    <t>phosphoethanolamine cytidylyltransferase</t>
  </si>
  <si>
    <t>bifunctional phosphoribosylaminoimidazolecarboxamide formyltransferase/inosine monophosphate cyclohydrolase</t>
  </si>
  <si>
    <t>transmembrane protein 231-like</t>
  </si>
  <si>
    <t>LOC106462620</t>
  </si>
  <si>
    <t>flagellar associated protein 71-like protein</t>
  </si>
  <si>
    <t>ubiquitin carboxyl-terminal hydrolase</t>
  </si>
  <si>
    <t>putative SWI/SNF-related matrix-associated actin-dependent regulator of chromatin subfamily A member 3-like 2 isoform X1</t>
  </si>
  <si>
    <t>LOC105170781</t>
  </si>
  <si>
    <t>Thioalkalivibrio sp. HK1</t>
  </si>
  <si>
    <t>Endoplasmin isogeny</t>
  </si>
  <si>
    <t>syntaxin-43</t>
  </si>
  <si>
    <t>LOC18445150</t>
  </si>
  <si>
    <t>testis-specific phosphoglycerate kinase 2, variant</t>
  </si>
  <si>
    <t>Qc-snare protein, Syn8/Syntaxin8-family</t>
  </si>
  <si>
    <t>pyridoxal phosphate-dependent aminotransferase</t>
  </si>
  <si>
    <t>Fbox domain/WD domain, G-beta repeat-containing protein</t>
  </si>
  <si>
    <t>flagellar associated membrane protein</t>
  </si>
  <si>
    <t>FAP260</t>
  </si>
  <si>
    <t>60S ribosomal protein L35-like</t>
  </si>
  <si>
    <t>LOC103975406</t>
  </si>
  <si>
    <t>related to TRM112-subunit of an adoMet-dependent tRNA methyltransferase (MTase) complex</t>
  </si>
  <si>
    <t>DNA repair protein RAD51 homolog 3</t>
  </si>
  <si>
    <t>RAD51C</t>
  </si>
  <si>
    <t>RING finger protein 32 isoform X1</t>
  </si>
  <si>
    <t>rnf32</t>
  </si>
  <si>
    <t>tRNA-dihydrouridine(47) synthase [NAD(P)(+)]-like isoform X1</t>
  </si>
  <si>
    <t>Meleagris gallopavo</t>
  </si>
  <si>
    <t>DUS3L</t>
  </si>
  <si>
    <t>Mesorhizobium sp. SOD10</t>
  </si>
  <si>
    <t>glutathione S-transferase-like</t>
  </si>
  <si>
    <t>LOC106180506</t>
  </si>
  <si>
    <t>ninein-like isoform X2</t>
  </si>
  <si>
    <t>LOC106611458</t>
  </si>
  <si>
    <t>tudor domain-containing protein 3 isoform X1</t>
  </si>
  <si>
    <t>Fundulus heteroclitus</t>
  </si>
  <si>
    <t>tdrd3</t>
  </si>
  <si>
    <t>Sphingobacterium sp. 21</t>
  </si>
  <si>
    <t>TIR domain protein</t>
  </si>
  <si>
    <t>Roseovarius mucosus DSM 17069</t>
  </si>
  <si>
    <t>Rab-GTPase</t>
  </si>
  <si>
    <t>Chara australis</t>
  </si>
  <si>
    <t>ARA7</t>
  </si>
  <si>
    <t>glycine-rich RNA-binding protein 4, mitochondrial</t>
  </si>
  <si>
    <t>Aspergillus udagawae</t>
  </si>
  <si>
    <t>Pseudophaeobacter arcticus</t>
  </si>
  <si>
    <t>PHO1-4</t>
  </si>
  <si>
    <t>DNA helicase</t>
  </si>
  <si>
    <t>Enterobacterales</t>
  </si>
  <si>
    <t>Cytophaga hutchinsonii</t>
  </si>
  <si>
    <t>NADP(H)-dependent aldo-keto reductase</t>
  </si>
  <si>
    <t>anaphase-promoting complex subunit 4 isoform X2</t>
  </si>
  <si>
    <t>LOC100255109</t>
  </si>
  <si>
    <t>LOC108566317</t>
  </si>
  <si>
    <t>ABC transporter G family member 17</t>
  </si>
  <si>
    <t>LOC105627970</t>
  </si>
  <si>
    <t>UPF0568 protein C14orf166 homolog</t>
  </si>
  <si>
    <t>LOC107119046</t>
  </si>
  <si>
    <t>probable Dynein light chain 1, cytoplasmic</t>
  </si>
  <si>
    <t>Sporisorium reilianum SRZ2</t>
  </si>
  <si>
    <t>uncharacterized protein with SCP/PR1 domains</t>
  </si>
  <si>
    <t>Sphingomonas hengshuiensis</t>
  </si>
  <si>
    <t>probable ATP-dependent DNA helicase HFM1</t>
  </si>
  <si>
    <t>LOC106154475</t>
  </si>
  <si>
    <t>phosphomannomutase isoform X3</t>
  </si>
  <si>
    <t>LOC104884510</t>
  </si>
  <si>
    <t>Theileria parva strain Muguga</t>
  </si>
  <si>
    <t>PA-phosphatase</t>
  </si>
  <si>
    <t>Lechevalieria aerocolonigenes</t>
  </si>
  <si>
    <t>serine threonine-protein kinase minibrain-like protein</t>
  </si>
  <si>
    <t>isoleucine--tRNA ligase</t>
  </si>
  <si>
    <t>host attachment protein</t>
  </si>
  <si>
    <t>Halothiobacillus</t>
  </si>
  <si>
    <t>Mycobacterium septicum</t>
  </si>
  <si>
    <t>flagellar attachment zone protein 1-like</t>
  </si>
  <si>
    <t>LOC107226719</t>
  </si>
  <si>
    <t>Golgi-localized GRIP domain-containing protein</t>
  </si>
  <si>
    <t>ubiquinol-cytochrome C reductase iron-sulfur subunit precursor</t>
  </si>
  <si>
    <t>risp</t>
  </si>
  <si>
    <t>lisH domain-containing protein FOPNL isoform X2</t>
  </si>
  <si>
    <t>FOPNL</t>
  </si>
  <si>
    <t>uroporphyrinogen-III C-methyltransferase</t>
  </si>
  <si>
    <t>protein OSCP1-like</t>
  </si>
  <si>
    <t>LOC107355846</t>
  </si>
  <si>
    <t>leucine-rich repeat and IQ domain-containing protein 4-like</t>
  </si>
  <si>
    <t>LOC102802218</t>
  </si>
  <si>
    <t>Inositol3-phosphate synthase</t>
  </si>
  <si>
    <t>phosphatidylinositol 4-kinase gamma 4-like</t>
  </si>
  <si>
    <t>LOC101769478</t>
  </si>
  <si>
    <t>BTB:POZ domain containing protein</t>
  </si>
  <si>
    <t>Cyclic nucleotide phosphodiesterase</t>
  </si>
  <si>
    <t>Myosin light chain kinase, smooth muscle</t>
  </si>
  <si>
    <t>C2H2-type zinc finger-containing protein</t>
  </si>
  <si>
    <t>diphthine synthase</t>
  </si>
  <si>
    <t>F0F1 ATP synthase subunit A</t>
  </si>
  <si>
    <t>chromoplast beta-carotene hydroxylase</t>
  </si>
  <si>
    <t>Crocus ancyrensis</t>
  </si>
  <si>
    <t>BCH</t>
  </si>
  <si>
    <t>Actin-like ATPase superfamily protein</t>
  </si>
  <si>
    <t>telomeric repeat-binding factor 2-like</t>
  </si>
  <si>
    <t>LOC102803340</t>
  </si>
  <si>
    <t>DExH-box ATP-dependent RNA helicase DExH18, mitochondrial-like</t>
  </si>
  <si>
    <t>LOC107818603</t>
  </si>
  <si>
    <t>CD9 antigen</t>
  </si>
  <si>
    <t>CD9</t>
  </si>
  <si>
    <t>putative mitochondrial rna splicing protein</t>
  </si>
  <si>
    <t>glycosyltransferase family 13 protein</t>
  </si>
  <si>
    <t>phospho-N-acetylmuramoyl-pentapeptide- transferase</t>
  </si>
  <si>
    <t>ATP synthase A chain precursor</t>
  </si>
  <si>
    <t>atpI-2</t>
  </si>
  <si>
    <t>Agarivorans albus</t>
  </si>
  <si>
    <t>F-box only protein 11</t>
  </si>
  <si>
    <t>Aptenodytes forsteri</t>
  </si>
  <si>
    <t>phospholipase D</t>
  </si>
  <si>
    <t>tRNA isopentenyltransferase</t>
  </si>
  <si>
    <t>Paramecium bursaria Chlorella virus CviKI</t>
  </si>
  <si>
    <t>CviKI_069R</t>
  </si>
  <si>
    <t>keratinocyte-associated protein 2-like</t>
  </si>
  <si>
    <t>LOC100178814</t>
  </si>
  <si>
    <t>Microscilla marina</t>
  </si>
  <si>
    <t>SCF ubiquitin ligase</t>
  </si>
  <si>
    <t>Halobacteriovorax marinus</t>
  </si>
  <si>
    <t>response regulator receiver domain protein</t>
  </si>
  <si>
    <t>Bacteroides ovatus ATCC 8483</t>
  </si>
  <si>
    <t>RhoGAP domain-containing protein</t>
  </si>
  <si>
    <t>gacS</t>
  </si>
  <si>
    <t>LRAMOSA07413</t>
  </si>
  <si>
    <t>surfeit locus protein 2</t>
  </si>
  <si>
    <t>SURF2</t>
  </si>
  <si>
    <t>26S proteasome AAA-ATPase subunit</t>
  </si>
  <si>
    <t>Myosin-IIIb</t>
  </si>
  <si>
    <t>Echinococcus granulosus</t>
  </si>
  <si>
    <t>ADP-ribosylation factor 1</t>
  </si>
  <si>
    <t>ammonium transporter (ISS)</t>
  </si>
  <si>
    <t>Tetratricopeptide repeat protein 7B</t>
  </si>
  <si>
    <t>protein kinase domain</t>
  </si>
  <si>
    <t>phosphate:H+ symporter</t>
  </si>
  <si>
    <t>serine/threonine protein kinase, variant 1</t>
  </si>
  <si>
    <t>Chlorella sp. KQ-2014</t>
  </si>
  <si>
    <t>S-adenosylmethionine transporter</t>
  </si>
  <si>
    <t>rotatin isoform X2</t>
  </si>
  <si>
    <t>rttn</t>
  </si>
  <si>
    <t>Cdt1 protein</t>
  </si>
  <si>
    <t>CDT1</t>
  </si>
  <si>
    <t>CW-type zinc finger domain-containing protein, putative</t>
  </si>
  <si>
    <t>Eimeria maxima</t>
  </si>
  <si>
    <t>MIZ/SPRING zinc finger domain containing protein</t>
  </si>
  <si>
    <t>Hypholoma sublateritium FD-334 SS-4</t>
  </si>
  <si>
    <t>30S ribosomal protein S2</t>
  </si>
  <si>
    <t>RNA 3'-terminal phosphate cyclase</t>
  </si>
  <si>
    <t>Punctularia strigosozonata HHB-11173 SS5</t>
  </si>
  <si>
    <t>protein SERAC1</t>
  </si>
  <si>
    <t>serac1</t>
  </si>
  <si>
    <t>FabD/lysophospholipase-like protein</t>
  </si>
  <si>
    <t>plsB</t>
  </si>
  <si>
    <t>Prochlorothrix hollandica</t>
  </si>
  <si>
    <t>parkin coregulated-like protein</t>
  </si>
  <si>
    <t>receptor-type tyrosine-protein phosphatase eta</t>
  </si>
  <si>
    <t>ptprj</t>
  </si>
  <si>
    <t>5'-nucleotidase</t>
  </si>
  <si>
    <t>tRNA-dihydrouridine(47) synthase [NAD(P)(+)]-like</t>
  </si>
  <si>
    <t>Ceratotherium simum simum</t>
  </si>
  <si>
    <t>LOC101408694</t>
  </si>
  <si>
    <t>Roseimaritima ulvae</t>
  </si>
  <si>
    <t>periplasmic ligand-binding sensor domain-containing protein</t>
  </si>
  <si>
    <t>Massilia sp. Leaf139</t>
  </si>
  <si>
    <t>indole-3-glycerol-phosphate synthase</t>
  </si>
  <si>
    <t>Mesorhizobium sp. WSM2561</t>
  </si>
  <si>
    <t>SMARCA3-like protein 2</t>
  </si>
  <si>
    <t>Small glutamine-rich tetratricopeptide repeat-containing protein beta</t>
  </si>
  <si>
    <t>Ophiophagus hannah</t>
  </si>
  <si>
    <t>SGTB</t>
  </si>
  <si>
    <t>Contig1340.g1468</t>
  </si>
  <si>
    <t>activating signal cointegrator 1</t>
  </si>
  <si>
    <t>trip4</t>
  </si>
  <si>
    <t>uncharacterized protein LOC101206098 isoform X2</t>
  </si>
  <si>
    <t>LOC101206098</t>
  </si>
  <si>
    <t>cyclophilin-like peptidyl-prolyl cis-trans isomerase family protein</t>
  </si>
  <si>
    <t>carrier protein</t>
  </si>
  <si>
    <t>serine/threonine-protein kinase 16 isoform X1</t>
  </si>
  <si>
    <t>STK16</t>
  </si>
  <si>
    <t>telomeric repeat-binding factor 2-like isoform X2</t>
  </si>
  <si>
    <t>LOC107353853</t>
  </si>
  <si>
    <t>activating signal cointegrator 1-like</t>
  </si>
  <si>
    <t>LOC107345707</t>
  </si>
  <si>
    <t>Acidic fibroblast growth factor intracellular-binding protein</t>
  </si>
  <si>
    <t>Fibp</t>
  </si>
  <si>
    <t>Caedibacter varicaedens</t>
  </si>
  <si>
    <t>20S proteasome regulatory subunit beta protein</t>
  </si>
  <si>
    <t>putative arginine deiminase</t>
  </si>
  <si>
    <t>putative SWI/SNF complex subunit SMARCC2</t>
  </si>
  <si>
    <t>serine/threonine-protein kinase EDR1-like isoform X9</t>
  </si>
  <si>
    <t>LOC104238815</t>
  </si>
  <si>
    <t>NADPH-cytochrome-P450 oxidoreductase</t>
  </si>
  <si>
    <t>redB</t>
  </si>
  <si>
    <t>Methanoregula formicica SMSP</t>
  </si>
  <si>
    <t>DUF393 domain-containing protein</t>
  </si>
  <si>
    <t>threonine aspartase 1 isoform X3</t>
  </si>
  <si>
    <t>TASP1</t>
  </si>
  <si>
    <t>Peptidase M14, carboxypeptidase A</t>
  </si>
  <si>
    <t>putative methyltransferase sll0829</t>
  </si>
  <si>
    <t>gas2 domain containing protein</t>
  </si>
  <si>
    <t>Contig6137.g6564</t>
  </si>
  <si>
    <t>transmembrane protein 53-A-like</t>
  </si>
  <si>
    <t>LOC107336186</t>
  </si>
  <si>
    <t>40S ribosomal protein S9</t>
  </si>
  <si>
    <t>Diuraphis noxia</t>
  </si>
  <si>
    <t>LOC107166967</t>
  </si>
  <si>
    <t>pantothenate kinase isoform 1</t>
  </si>
  <si>
    <t>tip elongation aberrant protein 1 isoform X2</t>
  </si>
  <si>
    <t>LOC101258639</t>
  </si>
  <si>
    <t>probable copper-transporting ATPase HMA5</t>
  </si>
  <si>
    <t>LOC105973774</t>
  </si>
  <si>
    <t>Stackebrandtia nassauensis</t>
  </si>
  <si>
    <t>PsbB mRNA maturation factor Mbb1, chloroplast precursor</t>
  </si>
  <si>
    <t>uncharacterized protein LOC100254469 isoform X1</t>
  </si>
  <si>
    <t>LOC100254469</t>
  </si>
  <si>
    <t>copper-binding protein CutA</t>
  </si>
  <si>
    <t>CUTA1</t>
  </si>
  <si>
    <t>Azospirillum lipoferum</t>
  </si>
  <si>
    <t>proteasome assembly chaperone 4</t>
  </si>
  <si>
    <t>LOC100891843</t>
  </si>
  <si>
    <t>glycine--tRNA ligase</t>
  </si>
  <si>
    <t>Tetratricopeptide TPR_2 repeat protein (fragment)</t>
  </si>
  <si>
    <t>Streptomyces scabrisporus</t>
  </si>
  <si>
    <t>rab3 GTPase-activating protein catalytic subunit isoform X1</t>
  </si>
  <si>
    <t>RAB3GAP1</t>
  </si>
  <si>
    <t>splicing regulatory glutamine/lysine-rich protein 1-like isoform X1</t>
  </si>
  <si>
    <t>LOC102036510</t>
  </si>
  <si>
    <t>KIF1-binding protein homolog</t>
  </si>
  <si>
    <t>LOC107333566</t>
  </si>
  <si>
    <t>peptidyl-tRNA hydrolase 2, mitochondrial-like</t>
  </si>
  <si>
    <t>LOC107227139</t>
  </si>
  <si>
    <t>bifunctional riboflavin kinase/FMN phosphatase</t>
  </si>
  <si>
    <t>LOC100832727</t>
  </si>
  <si>
    <t>transcription factor</t>
  </si>
  <si>
    <t>DNA repair helicase Rad3/XP-D</t>
  </si>
  <si>
    <t>DNA excision repair protein ERCC-6-like</t>
  </si>
  <si>
    <t>ercc6l</t>
  </si>
  <si>
    <t>Sphingobium chlorophenolicum</t>
  </si>
  <si>
    <t>Vigan.08G030800</t>
  </si>
  <si>
    <t>hypothetical protein SELMODRAFT_270312</t>
  </si>
  <si>
    <t>AlNc14C191G8456</t>
  </si>
  <si>
    <t>LRAMOSA09336</t>
  </si>
  <si>
    <t>uncharacterized protein LOC105690533 isoform X2</t>
  </si>
  <si>
    <t>LOC105690533</t>
  </si>
  <si>
    <t>uncharacterized protein LOC104585818</t>
  </si>
  <si>
    <t>LOC104585818</t>
  </si>
  <si>
    <t>28 kDa heat- and acid-stable phosphoprotein-like isoform X2</t>
  </si>
  <si>
    <t>LOC107939180</t>
  </si>
  <si>
    <t>probable cation-transporting ATPase 13A3 isoform X2</t>
  </si>
  <si>
    <t>LOC106613657</t>
  </si>
  <si>
    <t>adult-type muscle actin 2</t>
  </si>
  <si>
    <t>Botryllus schlosseri</t>
  </si>
  <si>
    <t>ma2</t>
  </si>
  <si>
    <t>cytoplasmic dynein heavy chain</t>
  </si>
  <si>
    <t>dhcA</t>
  </si>
  <si>
    <t>WD40 repeat-like superfamily protein</t>
  </si>
  <si>
    <t>Capronia coronata CBS 617.96</t>
  </si>
  <si>
    <t>Streptomyces sp. NRRL F-5123</t>
  </si>
  <si>
    <t>RNA recognition motif 1 in heterogeneous nuclear ribonucleoprotein hnRNP protein</t>
  </si>
  <si>
    <t>Desulfospira joergensenii</t>
  </si>
  <si>
    <t>SEP domain containing protein</t>
  </si>
  <si>
    <t>rpsU-divergently transcribed protein</t>
  </si>
  <si>
    <t>Nevskia soli</t>
  </si>
  <si>
    <t>pentatricopeptide repeat-containing protein At5g39710-like</t>
  </si>
  <si>
    <t>LOC100838857</t>
  </si>
  <si>
    <t>pyrophosphate--fructose-6-phosphate 1-phosphotransferase</t>
  </si>
  <si>
    <t>Naumovozyma castellii CBS 4309</t>
  </si>
  <si>
    <t>NCAS0G03180</t>
  </si>
  <si>
    <t>transcription initiation factor TFIID subunit 12</t>
  </si>
  <si>
    <t>taf12</t>
  </si>
  <si>
    <t>Arthrobacter sp. ZBG10</t>
  </si>
  <si>
    <t>DUF1168 domain protein</t>
  </si>
  <si>
    <t>Rhizoctonia solani 123E</t>
  </si>
  <si>
    <t>translation initiation factor IF-1</t>
  </si>
  <si>
    <t>infA</t>
  </si>
  <si>
    <t>6-phosphofructokinase isoform 2</t>
  </si>
  <si>
    <t>methylmalonatesemialdehyde dehydrogenase (acylating), putative</t>
  </si>
  <si>
    <t>Aquimarina sp. RZW4-3-2</t>
  </si>
  <si>
    <t>NudC domain-containing protein 2</t>
  </si>
  <si>
    <t>Nudcd2</t>
  </si>
  <si>
    <t>Extensin-like protein (Precursor), related</t>
  </si>
  <si>
    <t>dolichyl-diphosphooligosaccharide--protein glycosyltransferase subunit 1</t>
  </si>
  <si>
    <t>rpn1</t>
  </si>
  <si>
    <t>transcription initiation factor TFIID subunit 7 isoform X1</t>
  </si>
  <si>
    <t>LOC104822674</t>
  </si>
  <si>
    <t>alkaline ceramidase 3-like</t>
  </si>
  <si>
    <t>LOC104603492</t>
  </si>
  <si>
    <t>phospholipase/carboxylesterase</t>
  </si>
  <si>
    <t>5,10-methylenetetrahydrofolate reductase</t>
  </si>
  <si>
    <t>probable 2-carboxy-D-arabinitol-1-phosphatase</t>
  </si>
  <si>
    <t>LOC100806524</t>
  </si>
  <si>
    <t>Nonomuraea sp. SBT364</t>
  </si>
  <si>
    <t>translation machinery-associated protein 22</t>
  </si>
  <si>
    <t>LOC105637888</t>
  </si>
  <si>
    <t>mitochondrial pyruvate carrier 1-like</t>
  </si>
  <si>
    <t>LOC100640173</t>
  </si>
  <si>
    <t>mitochondrial substrate carrier family protein</t>
  </si>
  <si>
    <t>mcfJ</t>
  </si>
  <si>
    <t>DNA mismatch repair protein Msh3</t>
  </si>
  <si>
    <t>polynucleotide 5'-hydroxyl-kinase NOL9-like</t>
  </si>
  <si>
    <t>LOC106178368</t>
  </si>
  <si>
    <t>aminodeoxychorismate synthase, component I</t>
  </si>
  <si>
    <t>UPF0027-domain-containing protein</t>
  </si>
  <si>
    <t>Pfiesteria piscicida</t>
  </si>
  <si>
    <t>phosphopantothenoylcysteine decarboxylase-like</t>
  </si>
  <si>
    <t>LOC107738727</t>
  </si>
  <si>
    <t>isoleucine--tRNA ligase, cytoplasmic</t>
  </si>
  <si>
    <t>LOC104000252</t>
  </si>
  <si>
    <t>dephospho-CoA kinase</t>
  </si>
  <si>
    <t>Ornithinibacillus californiensis</t>
  </si>
  <si>
    <t>Flavobacterium sp. KJJ</t>
  </si>
  <si>
    <t>phosphatidylinositol 4-phosphate 3-kinase C2 domain-containing subunit beta-like</t>
  </si>
  <si>
    <t>LOC102313575</t>
  </si>
  <si>
    <t>probable ATP-dependent RNA helicase DHX35</t>
  </si>
  <si>
    <t>zgc:158828</t>
  </si>
  <si>
    <t>Ubiquitinconjugating enzyme subfamily protein</t>
  </si>
  <si>
    <t>Tilletia walkeri</t>
  </si>
  <si>
    <t>FAD/NAD(P)-binding domain-containing protein</t>
  </si>
  <si>
    <t>Desulfotignum phosphitoxidans</t>
  </si>
  <si>
    <t>NEDD8-conjugating enzyme Ubc12</t>
  </si>
  <si>
    <t>LOC106679421</t>
  </si>
  <si>
    <t>dihydrodipicolinate reductase</t>
  </si>
  <si>
    <t>Fibrobacter succinogenes</t>
  </si>
  <si>
    <t>uncharacterized protein LOC102721386</t>
  </si>
  <si>
    <t>LOC102721386</t>
  </si>
  <si>
    <t>tRNA-dihydrouridine(16/17) synthase [NAD(P)(+)]-like isoform X2</t>
  </si>
  <si>
    <t>Linepithema humile</t>
  </si>
  <si>
    <t>LOC105679267</t>
  </si>
  <si>
    <t>hybrid cluster protein</t>
  </si>
  <si>
    <t>SufS subfamily cysteine desulfurase</t>
  </si>
  <si>
    <t>peroxisomal biogenesis factor 3 isoform X2</t>
  </si>
  <si>
    <t>pex3</t>
  </si>
  <si>
    <t>uncharacterized protein LOC105447295</t>
  </si>
  <si>
    <t>LOC105447295</t>
  </si>
  <si>
    <t>flagellar outer arm dynein alpha chain</t>
  </si>
  <si>
    <t>ODA-DHCA</t>
  </si>
  <si>
    <t>rab9 effector protein with kelch motifs-like isoform X5</t>
  </si>
  <si>
    <t>LOC104102949</t>
  </si>
  <si>
    <t>inositol 5-phosphatase 4</t>
  </si>
  <si>
    <t>Pedobacter sp. Leaf216</t>
  </si>
  <si>
    <t>N-acetyltransferase GCN5</t>
  </si>
  <si>
    <t>Methylobacterium nodulans</t>
  </si>
  <si>
    <t>LOC103993743</t>
  </si>
  <si>
    <t>neutral alpha-glucosidase AB</t>
  </si>
  <si>
    <t>PAPA-1-like family protein</t>
  </si>
  <si>
    <t>similar to HET-E</t>
  </si>
  <si>
    <t>peptide chain release factor 1</t>
  </si>
  <si>
    <t>Stanieria cyanosphaera</t>
  </si>
  <si>
    <t>Pseudoalteromonas translucida</t>
  </si>
  <si>
    <t>Kiloniella litopenaei</t>
  </si>
  <si>
    <t>Acidovorax sp. MR-S7</t>
  </si>
  <si>
    <t>Putative DNA-directed RNA polymerase</t>
  </si>
  <si>
    <t>Concanavalin A-like lectin/glucanase</t>
  </si>
  <si>
    <t>Winogradskyella sp. PG-2</t>
  </si>
  <si>
    <t>RuBisCO-cytochrome methylase</t>
  </si>
  <si>
    <t>nucleoid-associated protein, YbaB/EbfC family</t>
  </si>
  <si>
    <t>Planobispora rosea</t>
  </si>
  <si>
    <t>plectin-like isoform X1</t>
  </si>
  <si>
    <t>LOC102290985</t>
  </si>
  <si>
    <t>LPXTG-domain-containing protein cell wall anchor domain</t>
  </si>
  <si>
    <t>Enterococcus hirae EnGen0127</t>
  </si>
  <si>
    <t>39 kDa FK506-binding nuclear protein</t>
  </si>
  <si>
    <t>LOC101458970</t>
  </si>
  <si>
    <t>alcohol dehydrogenase (NADP+)</t>
  </si>
  <si>
    <t>Phosphoacetylglucosamine mutase</t>
  </si>
  <si>
    <t>Xylona heveae TC161</t>
  </si>
  <si>
    <t>Variovorax sp. HW608</t>
  </si>
  <si>
    <t>Achromobacter sp. DH1f</t>
  </si>
  <si>
    <t>putative triacylglycerol lipase</t>
  </si>
  <si>
    <t>CDK5 regulatory subunit-associated protein 2</t>
  </si>
  <si>
    <t>cdk5rap2</t>
  </si>
  <si>
    <t>dehydrogenase</t>
  </si>
  <si>
    <t>Sanguibacter keddieii</t>
  </si>
  <si>
    <t>histone H3.3 isoform X1</t>
  </si>
  <si>
    <t>LOC108205287</t>
  </si>
  <si>
    <t>P-glycoprotein</t>
  </si>
  <si>
    <t>Ruditapes philippinarum</t>
  </si>
  <si>
    <t>abcb</t>
  </si>
  <si>
    <t>Armatimonadetes bacterium GBS</t>
  </si>
  <si>
    <t>Mis12 domain containing protein</t>
  </si>
  <si>
    <t>exodeoxyribonuclease III, putative</t>
  </si>
  <si>
    <t>Blue-light-activated protein</t>
  </si>
  <si>
    <t>dynein heavy chain 17, axonemal</t>
  </si>
  <si>
    <t>Ursus maritimus</t>
  </si>
  <si>
    <t>DNAH17</t>
  </si>
  <si>
    <t>microtubule-associated protein RP/EB family member 1C</t>
  </si>
  <si>
    <t>LOC105787649</t>
  </si>
  <si>
    <t>collagen alpha-2(IV) chain-like</t>
  </si>
  <si>
    <t>LOC104304795</t>
  </si>
  <si>
    <t>PQ-loop repeat-containing protein 1</t>
  </si>
  <si>
    <t>LOC100899318</t>
  </si>
  <si>
    <t>Haloterrigena jeotgali</t>
  </si>
  <si>
    <t>acetyltransferase</t>
  </si>
  <si>
    <t>jouberin isoform X1</t>
  </si>
  <si>
    <t>AHI1</t>
  </si>
  <si>
    <t>Streptomyces sp. AcH 505</t>
  </si>
  <si>
    <t>ATP-dependent RNA helicase DBP10, putative</t>
  </si>
  <si>
    <t>Plasmodium ovale</t>
  </si>
  <si>
    <t>DBP10</t>
  </si>
  <si>
    <t>dolichyldiphosphatase 1-like</t>
  </si>
  <si>
    <t>LOC107189959</t>
  </si>
  <si>
    <t>pre-mRNA-splicing factor SYF1</t>
  </si>
  <si>
    <t>xab2</t>
  </si>
  <si>
    <t>adenylyltransferase and sulfurtransferase MOCS3 isoform X1</t>
  </si>
  <si>
    <t>LOC101220467</t>
  </si>
  <si>
    <t>G patch domain and ankyrin repeat-containing protein 1 homolog</t>
  </si>
  <si>
    <t>LOC107442786</t>
  </si>
  <si>
    <t>Poly(ADP-ribose) polymerase catalytic domain containing protein</t>
  </si>
  <si>
    <t>deoxyribodipyrimidine photo-lyase</t>
  </si>
  <si>
    <t>sterol desaturase</t>
  </si>
  <si>
    <t>probable N-acetyltransferase CML3</t>
  </si>
  <si>
    <t>LOC107758781</t>
  </si>
  <si>
    <t>Putative Genomic scaffold, msy_sf_11</t>
  </si>
  <si>
    <t>RMATCC62417_05271</t>
  </si>
  <si>
    <t>Aquitalea magnusonii</t>
  </si>
  <si>
    <t>7,8-didemethyl-8-hydroxy-5-deazariboflavin synthase subunit CofG</t>
  </si>
  <si>
    <t>HIT family protein</t>
  </si>
  <si>
    <t>co-chaperone GrpE</t>
  </si>
  <si>
    <t>Tyrosine-protein phosphatase Lar</t>
  </si>
  <si>
    <t>LOW QUALITY PROTEIN: uncharacterized protein C2orf16</t>
  </si>
  <si>
    <t>LOC100439424</t>
  </si>
  <si>
    <t>N-acyl-phosphatidylethanolamine-hydrolyzing phospholipase D</t>
  </si>
  <si>
    <t>KDEL motif-containing protein 1</t>
  </si>
  <si>
    <t>kdelc1</t>
  </si>
  <si>
    <t>signal recognition particle receptor subunit alpha-like</t>
  </si>
  <si>
    <t>LOC104819994</t>
  </si>
  <si>
    <t>proteasome component region PCI domain-containing protein</t>
  </si>
  <si>
    <t>uncharacterized protein LOC105317981 isoform X2</t>
  </si>
  <si>
    <t>LOC105317981</t>
  </si>
  <si>
    <t>Acremonium chrysogenum ATCC 11550</t>
  </si>
  <si>
    <t>ribosomal RNA small subunit methyltransferase F</t>
  </si>
  <si>
    <t>LOC103340217</t>
  </si>
  <si>
    <t>dynein light chain roadblock-type 2, putative</t>
  </si>
  <si>
    <t>FAM96B, putative</t>
  </si>
  <si>
    <t>cytoplasmic dynein 1 light intermediate chain 2-like isoform X2</t>
  </si>
  <si>
    <t>LOC106061752</t>
  </si>
  <si>
    <t>Streptacidiphilus albus</t>
  </si>
  <si>
    <t>actin binding protein</t>
  </si>
  <si>
    <t>forF</t>
  </si>
  <si>
    <t>Streptomyces pathocidini</t>
  </si>
  <si>
    <t>CHAT domain-containing protein</t>
  </si>
  <si>
    <t>Kamptonema formosum</t>
  </si>
  <si>
    <t>UDP-N-acetylglucosamine transferase subunit ALG14 isoform 1</t>
  </si>
  <si>
    <t>UBX domain-containing protein</t>
  </si>
  <si>
    <t>40S ribosomal protein S3A</t>
  </si>
  <si>
    <t>ribosomal protein L15</t>
  </si>
  <si>
    <t>GTP cyclohydrolase II</t>
  </si>
  <si>
    <t>Zinc transporter zupT, Zinc transporter ZIP, metal ion transmembrane transporter activity</t>
  </si>
  <si>
    <t>ZIP</t>
  </si>
  <si>
    <t>t-snare family protein</t>
  </si>
  <si>
    <t>GTP cyclohydrolase I</t>
  </si>
  <si>
    <t>WD repeat-containing protein</t>
  </si>
  <si>
    <t>Asparagine synthetase [glutamine-hydrolyzing]</t>
  </si>
  <si>
    <t>Actinoplanes friuliensis DSM 7358</t>
  </si>
  <si>
    <t>glycerol kinase-like isoform X3</t>
  </si>
  <si>
    <t>LOC106809205</t>
  </si>
  <si>
    <t>Bordetella avium</t>
  </si>
  <si>
    <t>WD repeat and FYVE domain-containing protein 2</t>
  </si>
  <si>
    <t>LOC106649996</t>
  </si>
  <si>
    <t>CCR4-NOT transcription complex subunit 10 isoform X1</t>
  </si>
  <si>
    <t>cnot10</t>
  </si>
  <si>
    <t>syntaxin</t>
  </si>
  <si>
    <t>Ornithogalum longebracteatum</t>
  </si>
  <si>
    <t>syn43</t>
  </si>
  <si>
    <t>mutS homolog 4</t>
  </si>
  <si>
    <t>msh4</t>
  </si>
  <si>
    <t>Thiohalocapsa sp. ML1</t>
  </si>
  <si>
    <t>uncharacterized protein LOC101297743 isoform X1</t>
  </si>
  <si>
    <t>LOC101297743</t>
  </si>
  <si>
    <t>cathepsin D-1</t>
  </si>
  <si>
    <t>Dermanyssus gallinae</t>
  </si>
  <si>
    <t>catD-1</t>
  </si>
  <si>
    <t>WD-40 repeat protein</t>
  </si>
  <si>
    <t>Thermotoga sp. RQ7</t>
  </si>
  <si>
    <t>LOW QUALITY PROTEIN: polycystin-1</t>
  </si>
  <si>
    <t>PKD1</t>
  </si>
  <si>
    <t>protein HGH1 homolog</t>
  </si>
  <si>
    <t>LOC100902150</t>
  </si>
  <si>
    <t>divalent metal cation transporter</t>
  </si>
  <si>
    <t>Gemmatimonas aurantiaca</t>
  </si>
  <si>
    <t>Phosphatidylinositol-binding clathrin assembly protein LAP</t>
  </si>
  <si>
    <t>mutS protein homolog 4-like</t>
  </si>
  <si>
    <t>LOC106875011</t>
  </si>
  <si>
    <t>oligoribonuclease, mitochondrial</t>
  </si>
  <si>
    <t>rexo2</t>
  </si>
  <si>
    <t>kinase D-interacting substrate of 220 kDa-like isoform X1</t>
  </si>
  <si>
    <t>LOC100213216</t>
  </si>
  <si>
    <t>rtcb</t>
  </si>
  <si>
    <t>Cl- channel, voltage gated</t>
  </si>
  <si>
    <t>cyanobacterium BACL30 MAG-120619-bin27</t>
  </si>
  <si>
    <t>leucine-rich repeat extensin-like protein 1</t>
  </si>
  <si>
    <t>LOC103332094</t>
  </si>
  <si>
    <t>Sterile alpha and TIR motif-containing protein tir-1</t>
  </si>
  <si>
    <t>Trichinella sp. T9</t>
  </si>
  <si>
    <t>tir-1</t>
  </si>
  <si>
    <t>Leptospirillum rubarum</t>
  </si>
  <si>
    <t>DNA-binding protein BIN4</t>
  </si>
  <si>
    <t>LOC103874327</t>
  </si>
  <si>
    <t>Mesorhizobium loti</t>
  </si>
  <si>
    <t>ABSGL_06482.1 scaffold 8356</t>
  </si>
  <si>
    <t>Chitinilyticum litopenaei</t>
  </si>
  <si>
    <t>RNA polymerase I-specific transcription initiation factor RRN3</t>
  </si>
  <si>
    <t>4-hydroxy-3-methylbut-2-en-1-yl diphosphate synthase</t>
  </si>
  <si>
    <t>Phormidium willei</t>
  </si>
  <si>
    <t>Caleosin-domain-containing protein</t>
  </si>
  <si>
    <t>BnaC06g16860D</t>
  </si>
  <si>
    <t>50S ribosomal protein L29</t>
  </si>
  <si>
    <t>Candidatus Thiodiazotropha endoloripes</t>
  </si>
  <si>
    <t>potassium transporter Kup</t>
  </si>
  <si>
    <t>Magnetospirillum sp. XM-1</t>
  </si>
  <si>
    <t>Maribacter antarcticus</t>
  </si>
  <si>
    <t>choline dehydrogenase</t>
  </si>
  <si>
    <t>Burkholderia cepacia</t>
  </si>
  <si>
    <t>VWA domain-containing protein</t>
  </si>
  <si>
    <t>Desulfobacca acetoxidans</t>
  </si>
  <si>
    <t>40S ribosomal protein S4</t>
  </si>
  <si>
    <t>LOC106649959</t>
  </si>
  <si>
    <t>tetratricopeptide repeat protein 25 isoform X4</t>
  </si>
  <si>
    <t>LOC581183</t>
  </si>
  <si>
    <t>metal transporter, ACDP family isoform 1</t>
  </si>
  <si>
    <t>CAAX amino terminal protease family</t>
  </si>
  <si>
    <t>Moorea producens 3L</t>
  </si>
  <si>
    <t>alpha N-terminal protein methyltransferase 1</t>
  </si>
  <si>
    <t>LOC104724999</t>
  </si>
  <si>
    <t>Fimbriimonas ginsengisoli</t>
  </si>
  <si>
    <t>Coiled-coil domain-containing protein 132-like Protein</t>
  </si>
  <si>
    <t>Granulin</t>
  </si>
  <si>
    <t>Grn</t>
  </si>
  <si>
    <t>Glutaredoxin, GRX3</t>
  </si>
  <si>
    <t>F-box/LRR-repeat protein 13 isoform X7</t>
  </si>
  <si>
    <t>fbxl13</t>
  </si>
  <si>
    <t>Rhizobacter sp. Root1221</t>
  </si>
  <si>
    <t>N-terminal Xaa-Pro-Lys N-methyltransferase 1 isoform X2</t>
  </si>
  <si>
    <t>Ntmt1</t>
  </si>
  <si>
    <t>Macaca fascicularis</t>
  </si>
  <si>
    <t>C2 domain-containing protein</t>
  </si>
  <si>
    <t>mannosyl-oligosaccharide 1,2-alpha-mannosidase</t>
  </si>
  <si>
    <t>intraflagellar transport protein 52 homolog isoform X1</t>
  </si>
  <si>
    <t>LOC576903</t>
  </si>
  <si>
    <t>protein XRP2</t>
  </si>
  <si>
    <t>rp2</t>
  </si>
  <si>
    <t>protein asteroid homolog 1-like</t>
  </si>
  <si>
    <t>LOC108257008</t>
  </si>
  <si>
    <t>t-SNARE</t>
  </si>
  <si>
    <t>peptidylprolyl cis-trans isomerase, cyclophilin-type family protein</t>
  </si>
  <si>
    <t>GIY-YIG nuclease family protein</t>
  </si>
  <si>
    <t>ankyrin repeat domain-containing protein 39 isoform X3</t>
  </si>
  <si>
    <t>ANKRD39</t>
  </si>
  <si>
    <t>LeuA allosteric (dimerisation) domain</t>
  </si>
  <si>
    <t>Arthrospira maxima CS-328</t>
  </si>
  <si>
    <t>pleckstrin domain-containing protein</t>
  </si>
  <si>
    <t>gxcU</t>
  </si>
  <si>
    <t>2-carboxy-1,4-naphthoquinone phytyltransferase</t>
  </si>
  <si>
    <t>methyltransferase-like protein 5 isoform X2</t>
  </si>
  <si>
    <t>mettl5</t>
  </si>
  <si>
    <t>nuclear pore complex protein NUP54-like</t>
  </si>
  <si>
    <t>LOC107909833</t>
  </si>
  <si>
    <t>26S proteasome regulatory subunit 7, putative</t>
  </si>
  <si>
    <t>Vesicular amine transporter (ISS)</t>
  </si>
  <si>
    <t>Serine/Threonine kinase domain protein</t>
  </si>
  <si>
    <t>4-diphosphocytidyl-2c-methyl-d-erythritol kinase</t>
  </si>
  <si>
    <t>CMK</t>
  </si>
  <si>
    <t>YajQ family cyclic di-GMP-binding protein</t>
  </si>
  <si>
    <t>glyoxylate reductase/hydroxypyruvate reductase</t>
  </si>
  <si>
    <t>tubulin polymerization-promoting protein family member 2-like</t>
  </si>
  <si>
    <t>LOC100633757</t>
  </si>
  <si>
    <t>Origin recognition complex subunit 4</t>
  </si>
  <si>
    <t>orc4</t>
  </si>
  <si>
    <t>histidinol dehydrogenase</t>
  </si>
  <si>
    <t>tryptophanyl-tRNA synthetase</t>
  </si>
  <si>
    <t>Synechococcus elongatus PCC 7942</t>
  </si>
  <si>
    <t>trpS</t>
  </si>
  <si>
    <t>3'-phosphoadenosine 5'-phosphosulfate sulfotransferase (PAPS reductase)</t>
  </si>
  <si>
    <t>monoglyceride lipase</t>
  </si>
  <si>
    <t>Glaciecola nitratireducens</t>
  </si>
  <si>
    <t>Paludibacter jiangxiensis</t>
  </si>
  <si>
    <t>fibrillin-1-like isoform X13</t>
  </si>
  <si>
    <t>LOC106179020</t>
  </si>
  <si>
    <t>Aldo/keto reductase family protein</t>
  </si>
  <si>
    <t>Methylobacterium populi</t>
  </si>
  <si>
    <t>Serine rich adhesin for platelets</t>
  </si>
  <si>
    <t>Taenia asiatica</t>
  </si>
  <si>
    <t>protease htpX-like protein</t>
  </si>
  <si>
    <t>Planktothrix agardhii NIVA-CYA 126/8</t>
  </si>
  <si>
    <t>chromatin assembly factor 1 subunit B</t>
  </si>
  <si>
    <t>chaf1b</t>
  </si>
  <si>
    <t>protein NLP2-like</t>
  </si>
  <si>
    <t>LOC103714958</t>
  </si>
  <si>
    <t>Hyperthermus butylicus</t>
  </si>
  <si>
    <t>centromeric histone H3 isoform a</t>
  </si>
  <si>
    <t>Cenchrus americanus</t>
  </si>
  <si>
    <t>CENH3</t>
  </si>
  <si>
    <t>ATP-dependent RNA helicase DHX36 isoform X2</t>
  </si>
  <si>
    <t>DHX36</t>
  </si>
  <si>
    <t>mucin-4 isoform f precursor</t>
  </si>
  <si>
    <t>MUC4</t>
  </si>
  <si>
    <t>Photosystem II 12 kDa extrinsic protein, cyanelle</t>
  </si>
  <si>
    <t>Ras-related GTP-binding protein</t>
  </si>
  <si>
    <t>ragA</t>
  </si>
  <si>
    <t>cytochrome P450 714C2</t>
  </si>
  <si>
    <t>LOC104905244</t>
  </si>
  <si>
    <t>Anthranilate phosphoribosyltransferase-like protein</t>
  </si>
  <si>
    <t>Fibrisoma limi BUZ 3</t>
  </si>
  <si>
    <t>mucin-21</t>
  </si>
  <si>
    <t>Muc21</t>
  </si>
  <si>
    <t>tRNA uridine-5-carboxymethylaminomethyl(34) synthesis enzyme MnmG</t>
  </si>
  <si>
    <t>Uncharacterized protein At1g14870 family</t>
  </si>
  <si>
    <t>PH-interacting protein</t>
  </si>
  <si>
    <t>Phip</t>
  </si>
  <si>
    <t>charged multivesicular body protein 7</t>
  </si>
  <si>
    <t>chmp7</t>
  </si>
  <si>
    <t>X-linked retinitis pigmentosa GTPase regulator</t>
  </si>
  <si>
    <t>RPGR</t>
  </si>
  <si>
    <t>adenylate kinase domain-containing protein</t>
  </si>
  <si>
    <t>Dual specificity protein phosphatase 4</t>
  </si>
  <si>
    <t>dCTP pyrophosphatase 1</t>
  </si>
  <si>
    <t>Dctpp1</t>
  </si>
  <si>
    <t>phosphoribosylaminoimidazolesuccinocarboxamide synthase</t>
  </si>
  <si>
    <t>Gammaproteobacteria bacterium SCGC AG-212-F23</t>
  </si>
  <si>
    <t>ion channel</t>
  </si>
  <si>
    <t>asparagine-linked glycosylation protein 11-like</t>
  </si>
  <si>
    <t>LOC100378532</t>
  </si>
  <si>
    <t>DUF3082 domain-containing protein</t>
  </si>
  <si>
    <t>long-chain-fatty-acid--CoA ligase 1 isoform X1</t>
  </si>
  <si>
    <t>acsl1</t>
  </si>
  <si>
    <t>uncharacterized protein LOC107328714</t>
  </si>
  <si>
    <t>LOC107328714</t>
  </si>
  <si>
    <t>translation initiation factor IF-3</t>
  </si>
  <si>
    <t>Aminobacterium mobile</t>
  </si>
  <si>
    <t>translin-associated factor X-interacting protein 1</t>
  </si>
  <si>
    <t>LOC100182147</t>
  </si>
  <si>
    <t>low CO2-induced protein</t>
  </si>
  <si>
    <t>TEF19</t>
  </si>
  <si>
    <t>unnamed product</t>
  </si>
  <si>
    <t>ATP-dependent RNA helicase DBP2-like</t>
  </si>
  <si>
    <t>LOC104594469</t>
  </si>
  <si>
    <t>LOC107335388</t>
  </si>
  <si>
    <t>lytic transglycosylase RlpA</t>
  </si>
  <si>
    <t>rlpA</t>
  </si>
  <si>
    <t>Bacillus thuringiensis</t>
  </si>
  <si>
    <t>X-linked retinitis pigmentosa GTPase regulator isoform X4</t>
  </si>
  <si>
    <t>Pteropus vampyrus</t>
  </si>
  <si>
    <t>IscS subfamily cysteine desulfurase</t>
  </si>
  <si>
    <t>peptidase c14 caspase catalytic subunit p20</t>
  </si>
  <si>
    <t>DUF1772-domain-containing protein</t>
  </si>
  <si>
    <t>uncharacterized protein LOC107601071</t>
  </si>
  <si>
    <t>LOC107601071</t>
  </si>
  <si>
    <t>zinc transporter, putative</t>
  </si>
  <si>
    <t>Entamoeba histolytica HM-3:IMSS</t>
  </si>
  <si>
    <t>Pseudogymnoascus sp. VKM F-4281 (FW-2241)</t>
  </si>
  <si>
    <t>LOW QUALITY PROTEIN: serine/threonine-protein phosphatase 6 regulatory subunit 3-like</t>
  </si>
  <si>
    <t>LOC106458040</t>
  </si>
  <si>
    <t>9-cis-epoxycarotenoid dioxygenase</t>
  </si>
  <si>
    <t>protein phosphatase</t>
  </si>
  <si>
    <t>coatomer subunit gamma-like</t>
  </si>
  <si>
    <t>LOC106334917</t>
  </si>
  <si>
    <t>alpha-mannosidase</t>
  </si>
  <si>
    <t>K+ transporter family protein</t>
  </si>
  <si>
    <t>Ostreococcus lucimarinus virus 1</t>
  </si>
  <si>
    <t>clathrin-adaptor medium chain AP-2</t>
  </si>
  <si>
    <t>probable E3 ubiquitin-protein ligase HERC6</t>
  </si>
  <si>
    <t>LOC103045679</t>
  </si>
  <si>
    <t>Trichoderma gamsii</t>
  </si>
  <si>
    <t>LOC101846299</t>
  </si>
  <si>
    <t>Streptomyces sp. NTK 937</t>
  </si>
  <si>
    <t>Bosea sp. PAMC 26642</t>
  </si>
  <si>
    <t>Actinoplanes missouriensis</t>
  </si>
  <si>
    <t>Cyclin B and related kinase-activating proteins</t>
  </si>
  <si>
    <t>ribulose bisphosphate carboxylase/oxygenase activase, chloroplastic</t>
  </si>
  <si>
    <t>LOC101217641</t>
  </si>
  <si>
    <t>leucine-rich repeat and WD repeat-containing protein KIAA1239-like</t>
  </si>
  <si>
    <t>LOC100368100</t>
  </si>
  <si>
    <t>translocase of chloroplast 120, chloroplastic</t>
  </si>
  <si>
    <t>LOC8265340</t>
  </si>
  <si>
    <t>LOC107936049</t>
  </si>
  <si>
    <t>PAP2 domain protein</t>
  </si>
  <si>
    <t>Aspergillus ruber CBS 135680</t>
  </si>
  <si>
    <t>Protein C21orf2</t>
  </si>
  <si>
    <t>LOC100161611</t>
  </si>
  <si>
    <t>MazG family protein</t>
  </si>
  <si>
    <t>set domain protein, putative</t>
  </si>
  <si>
    <t>uncharacterized protein LOC107004825</t>
  </si>
  <si>
    <t>LOC107004825</t>
  </si>
  <si>
    <t>pmp22 family protein</t>
  </si>
  <si>
    <t>VBP1</t>
  </si>
  <si>
    <t>Peroxisomal membrane 22 kDa (Mpv17/PMP22) family protein</t>
  </si>
  <si>
    <t>Ribosomal protein S5/S7, eukaryotic/archaeal</t>
  </si>
  <si>
    <t>small GTP-binding protein domain-containing protein</t>
  </si>
  <si>
    <t>HERC6</t>
  </si>
  <si>
    <t>dnj11</t>
  </si>
  <si>
    <t>Fonsecaea monophora</t>
  </si>
  <si>
    <t>trehalose synthase</t>
  </si>
  <si>
    <t>F-box protein</t>
  </si>
  <si>
    <t>Derocheilocaris typicus</t>
  </si>
  <si>
    <t>X-linked retinitis pigmentosa GTPase regulator-like</t>
  </si>
  <si>
    <t>LOC106167036</t>
  </si>
  <si>
    <t>26S proteasome regulatory subunit</t>
  </si>
  <si>
    <t>RPT4</t>
  </si>
  <si>
    <t>HlyC/CorC family transporter</t>
  </si>
  <si>
    <t>Oceanithermus profundus</t>
  </si>
  <si>
    <t>Stenotrophomonas maltophilia</t>
  </si>
  <si>
    <t>putative hydrolase or acyltransferase of alpha/beta superfamily</t>
  </si>
  <si>
    <t>Barnesiella intestinihominis</t>
  </si>
  <si>
    <t>Cytochrome c</t>
  </si>
  <si>
    <t>uncharacterized protein LOC104144429</t>
  </si>
  <si>
    <t>LOC104144429</t>
  </si>
  <si>
    <t>Psychrobacter sp. 1501(2011)</t>
  </si>
  <si>
    <t>E3 ubiquitin-protein ligase SHPRH</t>
  </si>
  <si>
    <t>Actin-3</t>
  </si>
  <si>
    <t>hypothetical protein isoform 1</t>
  </si>
  <si>
    <t>Rhodomicrobium udaipurense</t>
  </si>
  <si>
    <t>4-hydroxyphenylpyruvate dioxygenase</t>
  </si>
  <si>
    <t>erlin-1</t>
  </si>
  <si>
    <t>LOC104824058</t>
  </si>
  <si>
    <t>biotin synthetase</t>
  </si>
  <si>
    <t>titin-like isoform X8</t>
  </si>
  <si>
    <t>thioredoxin-like</t>
  </si>
  <si>
    <t>LOC105894186</t>
  </si>
  <si>
    <t>COP13-1</t>
  </si>
  <si>
    <t>NWD1</t>
  </si>
  <si>
    <t>Podospora anserina</t>
  </si>
  <si>
    <t>blue copper protein</t>
  </si>
  <si>
    <t>ABC transporter E family member 2</t>
  </si>
  <si>
    <t>GPI mannosyltransferase 2 isoform X2</t>
  </si>
  <si>
    <t>LOC103964245</t>
  </si>
  <si>
    <t>txn</t>
  </si>
  <si>
    <t>tRNA (uracil-5-)-methyltransferase homolog A</t>
  </si>
  <si>
    <t>TRMT2A</t>
  </si>
  <si>
    <t>UBX domain-containing protein 4</t>
  </si>
  <si>
    <t>ubxn4</t>
  </si>
  <si>
    <t>LOC18792815</t>
  </si>
  <si>
    <t>integral membrane sensor hybrid histidine kinase</t>
  </si>
  <si>
    <t>Desulfovibrio alkalitolerans</t>
  </si>
  <si>
    <t>secreted protein, putative</t>
  </si>
  <si>
    <t>LOC107327622</t>
  </si>
  <si>
    <t>beta-carbonic anhydrase</t>
  </si>
  <si>
    <t>ca2</t>
  </si>
  <si>
    <t>Paramecium bursaria Chlorella virus IL-3A</t>
  </si>
  <si>
    <t>IL-3A_229R</t>
  </si>
  <si>
    <t>tRNA (uracil-5-)-methyltransferase homolog A isoform X1</t>
  </si>
  <si>
    <t>E3 ubiquitin-protein ligase SHPRH-like</t>
  </si>
  <si>
    <t>LOC104792941</t>
  </si>
  <si>
    <t>Gordonia soli</t>
  </si>
  <si>
    <t>uncharacterized protein LOC100827177 isoform X1</t>
  </si>
  <si>
    <t>LOC100827177</t>
  </si>
  <si>
    <t>GDSL family lipase/acylhydrolase domain containing protein</t>
  </si>
  <si>
    <t>uncharacterized protein LOC102803912</t>
  </si>
  <si>
    <t>LOC102803912</t>
  </si>
  <si>
    <t>kinase</t>
  </si>
  <si>
    <t>predicted hydrolase</t>
  </si>
  <si>
    <t>LamG domain protein jellyroll fold domain protein</t>
  </si>
  <si>
    <t>voltage dependent anion channel</t>
  </si>
  <si>
    <t>Skogsbergia lerneri</t>
  </si>
  <si>
    <t>EF-hand calcium-binding domain-containing protein 11 isoform X4</t>
  </si>
  <si>
    <t>EFCAB11</t>
  </si>
  <si>
    <t>microfibrillar-associated protein 1-like</t>
  </si>
  <si>
    <t>LOC104000354</t>
  </si>
  <si>
    <t>cullin-1-like isoform 1</t>
  </si>
  <si>
    <t>TPR repeat-containing protein yrrB</t>
  </si>
  <si>
    <t>Bacteroidales bacterium Barb7</t>
  </si>
  <si>
    <t>yrrB</t>
  </si>
  <si>
    <t>dynamin central region family protein</t>
  </si>
  <si>
    <t>RanBD1 domain-containing protein</t>
  </si>
  <si>
    <t>hypothetical</t>
  </si>
  <si>
    <t>NAD kinase-like isoform X7</t>
  </si>
  <si>
    <t>LOC108564578</t>
  </si>
  <si>
    <t>transmembrane 9 superfamily member 4-like</t>
  </si>
  <si>
    <t>LOC104237337</t>
  </si>
  <si>
    <t>cold-shock protein, DNA-binding</t>
  </si>
  <si>
    <t>Microfibrillar-associated protein 1</t>
  </si>
  <si>
    <t>GNS1/SUR4 family protein</t>
  </si>
  <si>
    <t>Cell cycle checkpoint protein RAD17</t>
  </si>
  <si>
    <t>RAD17</t>
  </si>
  <si>
    <t>cysteine desulfurase/selenocysteine lyase family PLP dependent transferase superfamily protein</t>
  </si>
  <si>
    <t>Trafficking protein particle complex subunit 2</t>
  </si>
  <si>
    <t>LRAMOSA03114</t>
  </si>
  <si>
    <t>S-adenosylmethionine carrier 1, chloroplastic/mitochondrial</t>
  </si>
  <si>
    <t>LOC103331513</t>
  </si>
  <si>
    <t>poly glycohydrolase family protein</t>
  </si>
  <si>
    <t>adenylate/guanylate cyclase with GAF sensor(s)</t>
  </si>
  <si>
    <t>Nostoc sp. PCC 7107</t>
  </si>
  <si>
    <t>branched-chain alpha-keto acid dehydrogenase E1 component beta chain, putative</t>
  </si>
  <si>
    <t>Methylobacterium sp. WSM2598</t>
  </si>
  <si>
    <t>polycystin-2</t>
  </si>
  <si>
    <t>pkd2</t>
  </si>
  <si>
    <t>metalloreductase STEAP4-like isoform X3</t>
  </si>
  <si>
    <t>LOC106871937</t>
  </si>
  <si>
    <t>putative kinetoplast-associated protein, fragment</t>
  </si>
  <si>
    <t>dynamin-related protein 4C-like</t>
  </si>
  <si>
    <t>LOC103342322</t>
  </si>
  <si>
    <t>NAD-dependent protein deacetylase sirtuin-2-like</t>
  </si>
  <si>
    <t>LOC106172500</t>
  </si>
  <si>
    <t>Centromere-associated protein HEC1</t>
  </si>
  <si>
    <t>Hormonally up-regulated neu tumor-associated kinase</t>
  </si>
  <si>
    <t>glycosyltransferase family 48 protein</t>
  </si>
  <si>
    <t>phosphatidylinositol-4-phosphate 5-kinase</t>
  </si>
  <si>
    <t>MORC family CW-type zinc finger protein 3</t>
  </si>
  <si>
    <t>MORC3</t>
  </si>
  <si>
    <t>Contig19010.g920</t>
  </si>
  <si>
    <t>26S proteasome non-ATPase regulatory subunit 10</t>
  </si>
  <si>
    <t>psmd10</t>
  </si>
  <si>
    <t>Spindle pole protein, putative</t>
  </si>
  <si>
    <t>Giardia lamblia P15</t>
  </si>
  <si>
    <t>DEAD-box ATP-dependent RNA helicase 21</t>
  </si>
  <si>
    <t>LOC102588025</t>
  </si>
  <si>
    <t>NAD-dependent protein deacetylase sirtuin-2</t>
  </si>
  <si>
    <t>Camelus dromedarius</t>
  </si>
  <si>
    <t>HSP20-like chaperone domain-containing protein</t>
  </si>
  <si>
    <t>Trichoderma reesei QM6a</t>
  </si>
  <si>
    <t>Cyst germination specific acidic repeat protein</t>
  </si>
  <si>
    <t>Pseudogymnoascus sp. VKM F-4519 (FW-2642)</t>
  </si>
  <si>
    <t>40S ribosomal protein S19-2-like</t>
  </si>
  <si>
    <t>LOC104887144</t>
  </si>
  <si>
    <t>Bacillus sp. NSP2.1</t>
  </si>
  <si>
    <t>ryanodine receptor invertebrate</t>
  </si>
  <si>
    <t>Clonorchis sinensis</t>
  </si>
  <si>
    <t>ovarian cancer-associated gene 2 protein</t>
  </si>
  <si>
    <t>ovca2</t>
  </si>
  <si>
    <t>bystin</t>
  </si>
  <si>
    <t>LOC100741549</t>
  </si>
  <si>
    <t>Paenibacillus sp. Root444D2</t>
  </si>
  <si>
    <t>calmodulin-like protein 5</t>
  </si>
  <si>
    <t>Octodon degus</t>
  </si>
  <si>
    <t>Calml5</t>
  </si>
  <si>
    <t>Contig11835.g12652</t>
  </si>
  <si>
    <t>leucine-rich repeat-containing protein 51-like isoform X1</t>
  </si>
  <si>
    <t>LOC100366384</t>
  </si>
  <si>
    <t>Flavihumibacter sp. CACIAM 22H1</t>
  </si>
  <si>
    <t>synaptojanin-PB</t>
  </si>
  <si>
    <t>heavy metal translocating P-type ATPase</t>
  </si>
  <si>
    <t>Baudoinia panamericana UAMH 10762</t>
  </si>
  <si>
    <t>ER lumen proteinretaining receptor-like protein</t>
  </si>
  <si>
    <t>F-box/kelch-repeat protein At1g15670-like</t>
  </si>
  <si>
    <t>LOC106309960</t>
  </si>
  <si>
    <t>Down syndrome cell adhesion molecule-like protein Dscam2 isoform X4</t>
  </si>
  <si>
    <t>LOC107048104</t>
  </si>
  <si>
    <t>ABSGL_11438.1 scaffold 12295</t>
  </si>
  <si>
    <t>NAD(P)H-hydrate epimerase-like</t>
  </si>
  <si>
    <t>phytanoyl-CoA dioxygenase</t>
  </si>
  <si>
    <t>LOC108206333</t>
  </si>
  <si>
    <t>syntaxin of plant 2</t>
  </si>
  <si>
    <t>MpSYP2</t>
  </si>
  <si>
    <t>Paenibacillus sp. Soil724D2</t>
  </si>
  <si>
    <t>tetratricopeptide repeat-containing protein</t>
  </si>
  <si>
    <t>adenylate guanylate cyclase</t>
  </si>
  <si>
    <t>protein kinase, putative,serine/threonine-protein kinase Nek1, putative</t>
  </si>
  <si>
    <t>Trypanosoma cruzi</t>
  </si>
  <si>
    <t>Exonuclease, phage-type</t>
  </si>
  <si>
    <t>nitrate assimilation regulatory gene</t>
  </si>
  <si>
    <t>Nit2</t>
  </si>
  <si>
    <t>ATP citrate lyase</t>
  </si>
  <si>
    <t>acly</t>
  </si>
  <si>
    <t>zinc finger X-linked protein ZXDB</t>
  </si>
  <si>
    <t>Zxdb</t>
  </si>
  <si>
    <t>serine/threonine-protein kinase NIM1 isoform X5</t>
  </si>
  <si>
    <t>NIM1K</t>
  </si>
  <si>
    <t>Brevibacillus choshinensis</t>
  </si>
  <si>
    <t>SET and MYND domain-containing protein</t>
  </si>
  <si>
    <t>derlin-2</t>
  </si>
  <si>
    <t>Chinchilla lanigera</t>
  </si>
  <si>
    <t>Derl2</t>
  </si>
  <si>
    <t>Hymenobacter sp. DG25B</t>
  </si>
  <si>
    <t>ribonucleoside-diphosphate reductase large subunit-like</t>
  </si>
  <si>
    <t>LOC101505566</t>
  </si>
  <si>
    <t>zinc finger transcription factor sma, putative</t>
  </si>
  <si>
    <t>Pneumocystis jirovecii</t>
  </si>
  <si>
    <t>deoxyhypusine hydroxylase</t>
  </si>
  <si>
    <t>dohh</t>
  </si>
  <si>
    <t>LRAMOSA03381</t>
  </si>
  <si>
    <t>Magnetospirillum moscoviense</t>
  </si>
  <si>
    <t>coiled-coil domain-containing protein 97</t>
  </si>
  <si>
    <t>Drosophila miranda</t>
  </si>
  <si>
    <t>LOC108161780</t>
  </si>
  <si>
    <t>hydrogen-translocating pyrophosphatase</t>
  </si>
  <si>
    <t>glutathione S-transferase domain-containing protein</t>
  </si>
  <si>
    <t>efa1G</t>
  </si>
  <si>
    <t>Desulfonatronum lacustre</t>
  </si>
  <si>
    <t>Arenibacter</t>
  </si>
  <si>
    <t>carboxyvinyl-carboxyphosphonate phosphorylmutase</t>
  </si>
  <si>
    <t>MORC family CW-type zinc finger protein 3 isoform X2</t>
  </si>
  <si>
    <t>sensory transduction histidine kinase/response regulator</t>
  </si>
  <si>
    <t>Desulfovibrio vulgaris str. 'Miyazaki F'</t>
  </si>
  <si>
    <t>barA</t>
  </si>
  <si>
    <t>Sistotremastrum niveocremeum HHB9708</t>
  </si>
  <si>
    <t>Pararhizobium polonicum</t>
  </si>
  <si>
    <t>Kibdelosporangium phytohabitans</t>
  </si>
  <si>
    <t>AP-3 complex subunit delta-1</t>
  </si>
  <si>
    <t>LOC107451020</t>
  </si>
  <si>
    <t>Phosphoglucan water dikinase, PWD</t>
  </si>
  <si>
    <t>potassium transporter</t>
  </si>
  <si>
    <t>LOW QUALITY PROTEIN: THUMP domain-containing protein 1</t>
  </si>
  <si>
    <t>THUMPD1</t>
  </si>
  <si>
    <t>Solirubrobacter soli</t>
  </si>
  <si>
    <t>pre-mRNA 3'-end-processing factor FIP1-like</t>
  </si>
  <si>
    <t>LOC106819293</t>
  </si>
  <si>
    <t>V-type H(+)-translocating pyrophosphatase</t>
  </si>
  <si>
    <t>splicing factor 3B subunit 2-like</t>
  </si>
  <si>
    <t>LOC107962985</t>
  </si>
  <si>
    <t>Streptomyces violaceoruber</t>
  </si>
  <si>
    <t>putative RNA methylase</t>
  </si>
  <si>
    <t>ATP synthase subunit beta, mitochondrial</t>
  </si>
  <si>
    <t>atp5b</t>
  </si>
  <si>
    <t>zinc finger with UFM1-specific peptidase domain protein-like</t>
  </si>
  <si>
    <t>amino-acid N-acetyltransferase</t>
  </si>
  <si>
    <t>putative peptidyl-tRNA hydrolase PTRHD1</t>
  </si>
  <si>
    <t>Fopius arisanus</t>
  </si>
  <si>
    <t>LOC105265947</t>
  </si>
  <si>
    <t>Candidatus Nitrosotalea devanaterra</t>
  </si>
  <si>
    <t>26S proteasome regulatory subunit 4 homolog A-like</t>
  </si>
  <si>
    <t>LOC104721970</t>
  </si>
  <si>
    <t>protein BOLA2-like</t>
  </si>
  <si>
    <t>LOC106876353</t>
  </si>
  <si>
    <t>late embryogenesis abundant protein</t>
  </si>
  <si>
    <t>Tamarix hispida</t>
  </si>
  <si>
    <t>LEA</t>
  </si>
  <si>
    <t>polyadenylation and cleavage factor homolog 4 isoform X2</t>
  </si>
  <si>
    <t>LOC105052638</t>
  </si>
  <si>
    <t>DNA replication complex GINS protein</t>
  </si>
  <si>
    <t>myb protein-like</t>
  </si>
  <si>
    <t>LOC104719640</t>
  </si>
  <si>
    <t>RUS1 family protein C16orf58-like</t>
  </si>
  <si>
    <t>LOC100641587</t>
  </si>
  <si>
    <t>transient receptor potential cation channel subfamily M member 1-like isoform X2</t>
  </si>
  <si>
    <t>LOC106164220</t>
  </si>
  <si>
    <t>uncharacterized protein LOC106181926 isoform X4</t>
  </si>
  <si>
    <t>LOC106181926</t>
  </si>
  <si>
    <t>cytochrome c6</t>
  </si>
  <si>
    <t>petJ</t>
  </si>
  <si>
    <t>Paenibacillus sp. FSL R5-0345</t>
  </si>
  <si>
    <t>Paenibacillus dendritiformis</t>
  </si>
  <si>
    <t>Bacillus sp. JCM 19041</t>
  </si>
  <si>
    <t>flap endonuclease 1-like</t>
  </si>
  <si>
    <t>LOC106814650</t>
  </si>
  <si>
    <t>type-B response regulator</t>
  </si>
  <si>
    <t>tRNA dihydrouridine synthase DusB</t>
  </si>
  <si>
    <t>Streptomyces thermoautotrophicus</t>
  </si>
  <si>
    <t>Streptomyces catenulae</t>
  </si>
  <si>
    <t>1-aminocyclopropane-1-carboxylate deaminase</t>
  </si>
  <si>
    <t>Contig16334.g17399</t>
  </si>
  <si>
    <t>polycystic kidney disease protein 1-like 2</t>
  </si>
  <si>
    <t>LOC105844194</t>
  </si>
  <si>
    <t>glyoxylate/succinic semialdehyde reductase 1</t>
  </si>
  <si>
    <t>LOC103338962</t>
  </si>
  <si>
    <t>LOC104790071</t>
  </si>
  <si>
    <t>dTDP-glucose 4,6-dehydratase</t>
  </si>
  <si>
    <t>ATP synthase F1 subunit gamma</t>
  </si>
  <si>
    <t>Andalucia godoyi</t>
  </si>
  <si>
    <t>ATP3</t>
  </si>
  <si>
    <t>metastasis-associated protein MTA3-like</t>
  </si>
  <si>
    <t>LOC106578940</t>
  </si>
  <si>
    <t>Lmbr1-like motif protein</t>
  </si>
  <si>
    <t>FH protein interacting protein FIP2 isoform X4</t>
  </si>
  <si>
    <t>LOC102594194</t>
  </si>
  <si>
    <t>actin-like protein 2/3 complex subunit 4</t>
  </si>
  <si>
    <t>Putative Glutamine amidotransferase</t>
  </si>
  <si>
    <t>spla ryanodine receptor domain-containing protein</t>
  </si>
  <si>
    <t>Acidovorax sp. NO-1</t>
  </si>
  <si>
    <t>ARID/BRIGHT DNA binding domain-containing protein</t>
  </si>
  <si>
    <t>Geobacter sulfurreducens</t>
  </si>
  <si>
    <t>calpain family cysteine protease domain containing protein</t>
  </si>
  <si>
    <t>digalactosyldiacylglycerol synthase</t>
  </si>
  <si>
    <t>granule-bound starch synthase</t>
  </si>
  <si>
    <t>hydroxyacylglutathione hydrolase, mitochondrial isoform X1</t>
  </si>
  <si>
    <t>Hagh</t>
  </si>
  <si>
    <t>ATPase family AAA domain-containing protein 2B</t>
  </si>
  <si>
    <t>ATAD2B</t>
  </si>
  <si>
    <t>Protein of unknown function (DUF3110)</t>
  </si>
  <si>
    <t>Phormidesmis priestleyi Ana</t>
  </si>
  <si>
    <t>uncharacterized protein At4g14342</t>
  </si>
  <si>
    <t>LOC105963052</t>
  </si>
  <si>
    <t>bifunctional arginine demethylase and lysyl-hydroxylase JMJD6-A</t>
  </si>
  <si>
    <t>LOC100176171</t>
  </si>
  <si>
    <t>Planococcus antarcticus</t>
  </si>
  <si>
    <t>TBC1 domain family member 15 isoform X3</t>
  </si>
  <si>
    <t>LOC104586119</t>
  </si>
  <si>
    <t>aquaporin-4 isoform X2</t>
  </si>
  <si>
    <t>aqp4</t>
  </si>
  <si>
    <t>uncharacterized protein C16orf71 homolog isoform X1</t>
  </si>
  <si>
    <t>LOC103178746</t>
  </si>
  <si>
    <t>Sad1 / UNClike C-terminal domain containing protein</t>
  </si>
  <si>
    <t>50S ribosomal protein L34e, variant</t>
  </si>
  <si>
    <t>zinc finger CCCH domain-containing protein 1-like</t>
  </si>
  <si>
    <t>LOC108228156</t>
  </si>
  <si>
    <t>cytochrome c biogenesis protein, transmembrane region</t>
  </si>
  <si>
    <t>2Fe-2S ferredoxin</t>
  </si>
  <si>
    <t>Haematospirillum jordaniae</t>
  </si>
  <si>
    <t>glucokinase regulatory protein-like</t>
  </si>
  <si>
    <t>LOC106163059</t>
  </si>
  <si>
    <t>TATAbox-binding protein</t>
  </si>
  <si>
    <t>probable dehydrogenase</t>
  </si>
  <si>
    <t>UDP-N-acetylmuramoyl-L-alanyl-D-glutamate--2, 6-diaminopimelate ligase</t>
  </si>
  <si>
    <t>Megasphaera sp. BV3C16-1</t>
  </si>
  <si>
    <t>uncharacterized protein LOC107353435</t>
  </si>
  <si>
    <t>LOC107353435</t>
  </si>
  <si>
    <t>signal recognition particle-docking protein FtsY</t>
  </si>
  <si>
    <t>transcription termination factor MTERF9, chloroplastic</t>
  </si>
  <si>
    <t>LOC104813444</t>
  </si>
  <si>
    <t>glucosamine-6-phosphate N-acetyltransferase</t>
  </si>
  <si>
    <t>sec1 family domain containing 1 L homeolog</t>
  </si>
  <si>
    <t>scfd1.L</t>
  </si>
  <si>
    <t>Corynebacterium jeikeium</t>
  </si>
  <si>
    <t>vacuolar ATPase subunit DVA41</t>
  </si>
  <si>
    <t>Shewanella woodyi</t>
  </si>
  <si>
    <t>pre-mRNA-splicing factor 38B-like isoform X2</t>
  </si>
  <si>
    <t>LOC106646198</t>
  </si>
  <si>
    <t>gem-associated protein 5 isoform X1</t>
  </si>
  <si>
    <t>gemin5</t>
  </si>
  <si>
    <t>LOC107171074</t>
  </si>
  <si>
    <t>Wolbachia endosymbiont of Onchocerca volvulus</t>
  </si>
  <si>
    <t>Hyphomicrobium zavarzinii</t>
  </si>
  <si>
    <t>tubulin polyglutamylase TTLL6</t>
  </si>
  <si>
    <t>Corvus cornix cornix</t>
  </si>
  <si>
    <t>TTLL6</t>
  </si>
  <si>
    <t>WD40-repeat containing protein</t>
  </si>
  <si>
    <t>GPI mannosyltransferase 3 isoform X2</t>
  </si>
  <si>
    <t>LOC103504543</t>
  </si>
  <si>
    <t>putative transporter arsB</t>
  </si>
  <si>
    <t>LOC105648443</t>
  </si>
  <si>
    <t>ribosomal subunit interface protein</t>
  </si>
  <si>
    <t>histone-lysine N-methyltransferase SETD2</t>
  </si>
  <si>
    <t>transcription factor Sox-17-alpha-A</t>
  </si>
  <si>
    <t>LOC100304457</t>
  </si>
  <si>
    <t>ABSGL_09860.1 scaffold 11783</t>
  </si>
  <si>
    <t>Spodoptera litura</t>
  </si>
  <si>
    <t>CYP4M13v2</t>
  </si>
  <si>
    <t>Mycobacterium</t>
  </si>
  <si>
    <t>histone-lysine N-methyltransferase SETD2 isoform X1</t>
  </si>
  <si>
    <t>LOC106658278</t>
  </si>
  <si>
    <t>similar to dual-specificity phosphatase laforin</t>
  </si>
  <si>
    <t>uncharacterized protein LOC106140748</t>
  </si>
  <si>
    <t>LOC106140748</t>
  </si>
  <si>
    <t>AP-2 complex subunit alpha-1</t>
  </si>
  <si>
    <t>LOC107612889</t>
  </si>
  <si>
    <t>calcium-transporting ATPase 3</t>
  </si>
  <si>
    <t>Contig5629.g6032</t>
  </si>
  <si>
    <t>replication factor C subunit 1 isoform X1</t>
  </si>
  <si>
    <t>Rfc1</t>
  </si>
  <si>
    <t>SEC23-interacting protein, putative</t>
  </si>
  <si>
    <t>PQ loop repeat family protein</t>
  </si>
  <si>
    <t>PAS</t>
  </si>
  <si>
    <t>Magnetospirillum gryphiswaldense MSR-1</t>
  </si>
  <si>
    <t>Anabaena sp. WA102</t>
  </si>
  <si>
    <t>Hirsutella minnesotensis 3608</t>
  </si>
  <si>
    <t>ribonuclease P</t>
  </si>
  <si>
    <t>serpin B4-like</t>
  </si>
  <si>
    <t>Marmota marmota marmota</t>
  </si>
  <si>
    <t>LOC107139458</t>
  </si>
  <si>
    <t>PGAP2-interacting protein-like</t>
  </si>
  <si>
    <t>LOC105336532</t>
  </si>
  <si>
    <t>DNA/RNA helicase</t>
  </si>
  <si>
    <t>Deinococcus peraridilitoris</t>
  </si>
  <si>
    <t>Caldicellulosiruptor acetigenus</t>
  </si>
  <si>
    <t>cysteine protease, putative</t>
  </si>
  <si>
    <t>Gordonia rubripertincta</t>
  </si>
  <si>
    <t>dihydrolipoamide dehydrogenase of glycine decarboxylase from pisum Sativum</t>
  </si>
  <si>
    <t>Adenylate cyclase 2</t>
  </si>
  <si>
    <t>Planctomyces sp. SH-PL14</t>
  </si>
  <si>
    <t>cyaB_2</t>
  </si>
  <si>
    <t>Neptuniibacter caesariensis</t>
  </si>
  <si>
    <t>thiazole biosynthesis enzyme</t>
  </si>
  <si>
    <t>Tyrosine-protein phosphatase 10D</t>
  </si>
  <si>
    <t>MORN repeat-containing protein 5</t>
  </si>
  <si>
    <t>MORN5</t>
  </si>
  <si>
    <t>epidermal retinol dehydrogenase 2-like isoform X4</t>
  </si>
  <si>
    <t>LOC106152058</t>
  </si>
  <si>
    <t>60S ribosomal protein L17</t>
  </si>
  <si>
    <t>rpl17</t>
  </si>
  <si>
    <t>AT5G11200</t>
  </si>
  <si>
    <t>Desulfonatronum thiodismutans</t>
  </si>
  <si>
    <t>E3 ubiquitin-protein ligase MIB2 isoform X1</t>
  </si>
  <si>
    <t>MIB2</t>
  </si>
  <si>
    <t>ser/thr kinase</t>
  </si>
  <si>
    <t>Pandoravirus dulcis</t>
  </si>
  <si>
    <t>pd_937</t>
  </si>
  <si>
    <t>ribosome biogenesis protein TSR3 homolog</t>
  </si>
  <si>
    <t>LOC106175001</t>
  </si>
  <si>
    <t>uncharacterized protein LOC106172341</t>
  </si>
  <si>
    <t>LOC106172341</t>
  </si>
  <si>
    <t>DEAD-box ATP-dependent RNA helicase 15-like isoform X1</t>
  </si>
  <si>
    <t>LOC100826546</t>
  </si>
  <si>
    <t>membrane-anchored ubiquitin-fold protein</t>
  </si>
  <si>
    <t>P-type II D ATPase</t>
  </si>
  <si>
    <t>peptidyl-prolyl cis-trans isomerase CYP59</t>
  </si>
  <si>
    <t>LOC104117704</t>
  </si>
  <si>
    <t>Legionella anisa</t>
  </si>
  <si>
    <t>Spirochaeta odontotermitis</t>
  </si>
  <si>
    <t>vacuolar protein sorting-associated protein 13 family protein</t>
  </si>
  <si>
    <t>trehalose-phosphate synthase</t>
  </si>
  <si>
    <t>deSI-like protein At4g17486</t>
  </si>
  <si>
    <t>LOC103441887</t>
  </si>
  <si>
    <t>uncharacterized protein KIAA0195</t>
  </si>
  <si>
    <t>LOC585822</t>
  </si>
  <si>
    <t>sodium P-type ATPase</t>
  </si>
  <si>
    <t>Chitinase domain-containing protein 1</t>
  </si>
  <si>
    <t>Merops nubicus</t>
  </si>
  <si>
    <t>polyprotein of retroviral origin, putative</t>
  </si>
  <si>
    <t>NADPH:quinone oxidoreductase</t>
  </si>
  <si>
    <t>protein chibby homolog 1</t>
  </si>
  <si>
    <t>cby1</t>
  </si>
  <si>
    <t>recombinase RecA</t>
  </si>
  <si>
    <t>Exocyst complex component 4</t>
  </si>
  <si>
    <t>Exoc4</t>
  </si>
  <si>
    <t>calcium-translocating P-type ATPase, PMCA-type</t>
  </si>
  <si>
    <t>Cyclobacterium qasimii</t>
  </si>
  <si>
    <t>uncharacterized protein LOC105646469 isoform X1</t>
  </si>
  <si>
    <t>LOC105646469</t>
  </si>
  <si>
    <t>Selenomonas ruminantium</t>
  </si>
  <si>
    <t>Paenibacillus sp. FJAT-26967</t>
  </si>
  <si>
    <t>Bradyrhizobium elkanii</t>
  </si>
  <si>
    <t>LOC105444733</t>
  </si>
  <si>
    <t>V-type proton ATPase subunit C 1-B-like</t>
  </si>
  <si>
    <t>LOC106159529</t>
  </si>
  <si>
    <t>NnrU family protein</t>
  </si>
  <si>
    <t>BURP domain-containing protein 17</t>
  </si>
  <si>
    <t>LOC4349896</t>
  </si>
  <si>
    <t>LOC106170161</t>
  </si>
  <si>
    <t>Choline/Ethanolamine kinase</t>
  </si>
  <si>
    <t>phosphoserine aminotransferase</t>
  </si>
  <si>
    <t>Xanthobacter autotrophicus</t>
  </si>
  <si>
    <t>50S ribosomal protein L30</t>
  </si>
  <si>
    <t>Kyrpidia tusciae</t>
  </si>
  <si>
    <t>ABSGL_09797.1 scaffold 11641</t>
  </si>
  <si>
    <t>nitroreductase</t>
  </si>
  <si>
    <t>Tepidiphilus thermophilus</t>
  </si>
  <si>
    <t>tbc1 domain family member 19-like</t>
  </si>
  <si>
    <t>Contig12765.g13614</t>
  </si>
  <si>
    <t>chromodomain-helicase-DNA-binding protein 9-like isoform X4</t>
  </si>
  <si>
    <t>Equus przewalskii</t>
  </si>
  <si>
    <t>LOC103541735</t>
  </si>
  <si>
    <t>HNWD3</t>
  </si>
  <si>
    <t>Prefoldin chaperone subunit family protein</t>
  </si>
  <si>
    <t>uncharacterized protein LOC18787471</t>
  </si>
  <si>
    <t>LOC18787471</t>
  </si>
  <si>
    <t>ankyrin repeat domain 13 isoform 4, putative</t>
  </si>
  <si>
    <t>succinate-CoA ligase (ADP-forming)</t>
  </si>
  <si>
    <t>accessory Sec-dependent LPXTG-anchored adhesin</t>
  </si>
  <si>
    <t>Streptococcus mitis</t>
  </si>
  <si>
    <t>Ogataea polymorpha</t>
  </si>
  <si>
    <t>SNF2 family Nterminal domain containing protein</t>
  </si>
  <si>
    <t>cellulase (glycosyl hydrolase family 5) subfamily protein</t>
  </si>
  <si>
    <t>uncharacterized protein LOC106460493 isoform X2</t>
  </si>
  <si>
    <t>LOC106460493</t>
  </si>
  <si>
    <t>ruvB-like 1</t>
  </si>
  <si>
    <t>LOC105317753</t>
  </si>
  <si>
    <t>ferrous iron transporter B</t>
  </si>
  <si>
    <t>protein MEF2BNB isoform X1</t>
  </si>
  <si>
    <t>borcs8</t>
  </si>
  <si>
    <t>sperm motility kinase 2B-like</t>
  </si>
  <si>
    <t>LOC100751450</t>
  </si>
  <si>
    <t>Aquimarina megaterium</t>
  </si>
  <si>
    <t>High mobility group HMG1/HMG2</t>
  </si>
  <si>
    <t>Macrophomina phaseolina MS6</t>
  </si>
  <si>
    <t>Peptoniphilus sp. ING2-D1G</t>
  </si>
  <si>
    <t>DNA polymerase III subunit epsilon</t>
  </si>
  <si>
    <t>Holdemanella biformis</t>
  </si>
  <si>
    <t>NimA-related protein kinase 4</t>
  </si>
  <si>
    <t>cnk4</t>
  </si>
  <si>
    <t>Bacillus drentensis</t>
  </si>
  <si>
    <t>Kazal-type serine protease</t>
  </si>
  <si>
    <t>Hyriopsis cumingii</t>
  </si>
  <si>
    <t>ribose-phosphate pyrophosphokinase</t>
  </si>
  <si>
    <t>Bacillus sp. Leaf75</t>
  </si>
  <si>
    <t>phycobilisome rod-core linker polypeptide CpcG</t>
  </si>
  <si>
    <t>leucine-rich repeat-containing protein 16C</t>
  </si>
  <si>
    <t>RLTPR</t>
  </si>
  <si>
    <t>uroporphyrinogen decarboxylase</t>
  </si>
  <si>
    <t>primary ciliary dyskinesia protein 1-like</t>
  </si>
  <si>
    <t>LOC100367352</t>
  </si>
  <si>
    <t>cellular retinaldehyde-binding/triple function domain-containing protein</t>
  </si>
  <si>
    <t>THO2</t>
  </si>
  <si>
    <t>protein phosphatase 1 regulatory subunit, putative</t>
  </si>
  <si>
    <t>TOR-1</t>
  </si>
  <si>
    <t>putative voltage-dependent cation alpha channel</t>
  </si>
  <si>
    <t>Mnemiopsis leidyi</t>
  </si>
  <si>
    <t>Transmembrane protein 53</t>
  </si>
  <si>
    <t>15-cis-phytoene desaturase</t>
  </si>
  <si>
    <t>tRNA/rRNA methyltransferase</t>
  </si>
  <si>
    <t>candidate division TM6 bacterium GW2011_GWF2_32_72</t>
  </si>
  <si>
    <t>ER membrane protein complex subunit 2</t>
  </si>
  <si>
    <t>LOC101497172</t>
  </si>
  <si>
    <t>cell division protein FtsI</t>
  </si>
  <si>
    <t>MDP/tuftsin</t>
  </si>
  <si>
    <t>20MT</t>
  </si>
  <si>
    <t>calpain B</t>
  </si>
  <si>
    <t>egg laying defective protein 19</t>
  </si>
  <si>
    <t>adenylate cyclase, putative</t>
  </si>
  <si>
    <t>3-isopropylmalate dehydratase large subunit</t>
  </si>
  <si>
    <t>Ribonuclease P protein component</t>
  </si>
  <si>
    <t>rnpA</t>
  </si>
  <si>
    <t>TNF receptor-associated factor 3-like isoform X1</t>
  </si>
  <si>
    <t>LOC100372655</t>
  </si>
  <si>
    <t>sox7/17 protein</t>
  </si>
  <si>
    <t>sox7/17</t>
  </si>
  <si>
    <t>FAP42</t>
  </si>
  <si>
    <t>RWPRK domain containing protein</t>
  </si>
  <si>
    <t>SURP and G-patch domain-containing protein 1-like protein</t>
  </si>
  <si>
    <t>LOC101771804</t>
  </si>
  <si>
    <t>Limnothrix sp. P13C2</t>
  </si>
  <si>
    <t>Synechococcus</t>
  </si>
  <si>
    <t>(dimethylallyl)adenosine tRNA methylthiotransferase</t>
  </si>
  <si>
    <t>Thermincola</t>
  </si>
  <si>
    <t>camp-dependent kinase-like protein regulatory subunit</t>
  </si>
  <si>
    <t>Heterobasidion irregulare TC 32-1</t>
  </si>
  <si>
    <t>Thioflavicoccus mobilis</t>
  </si>
  <si>
    <t>CCCH-type Zn-finger protein (ISS)</t>
  </si>
  <si>
    <t>60S ribosomal protein L21</t>
  </si>
  <si>
    <t>60S ribosomal protein L37a</t>
  </si>
  <si>
    <t>Queuine tRNA-ribosyltransferase</t>
  </si>
  <si>
    <t>candidate division TM6 bacterium GW2011_GWF2_30_66</t>
  </si>
  <si>
    <t>rsc complex subunit</t>
  </si>
  <si>
    <t>LCOR_03480.1</t>
  </si>
  <si>
    <t>Pygoscelis adeliae</t>
  </si>
  <si>
    <t>sister chromatid cohesion protein PDS5 homolog B-like</t>
  </si>
  <si>
    <t>LOC106867555</t>
  </si>
  <si>
    <t>Algoriphagus mannitolivorans</t>
  </si>
  <si>
    <t>Wiscott-Aldrich syndrome protein</t>
  </si>
  <si>
    <t>wasA</t>
  </si>
  <si>
    <t>shikimate dehydrogenase</t>
  </si>
  <si>
    <t>dynactin subunit 4-like</t>
  </si>
  <si>
    <t>LOC101239131</t>
  </si>
  <si>
    <t>peptide deformylase 1B, chloroplastic</t>
  </si>
  <si>
    <t>LOC105048284</t>
  </si>
  <si>
    <t>Halobacillus kuroshimensis</t>
  </si>
  <si>
    <t>Drosophila biarmipes</t>
  </si>
  <si>
    <t>LOC108025876</t>
  </si>
  <si>
    <t>adenylosuccinate lyase</t>
  </si>
  <si>
    <t>dnaJ homolog subfamily C member 28</t>
  </si>
  <si>
    <t>DNAJC28</t>
  </si>
  <si>
    <t>MEKK and related serine/threonine protein kinases</t>
  </si>
  <si>
    <t>uncharacterized protein LOC107349510 isoform X1</t>
  </si>
  <si>
    <t>LOC107349510</t>
  </si>
  <si>
    <t>ribulose-phosphate 3-epimerase</t>
  </si>
  <si>
    <t>cleavage and polyadenylation specificity factor subunit 4</t>
  </si>
  <si>
    <t>LOC105676330</t>
  </si>
  <si>
    <t>solute carrier family 35, member F5</t>
  </si>
  <si>
    <t>chromodomain-helicase-DNA-binding protein 3 isoform X3</t>
  </si>
  <si>
    <t>LOC100698867</t>
  </si>
  <si>
    <t>VIC family transporter: potassium ion channel subfamily B VIC</t>
  </si>
  <si>
    <t>upstream stimulatory factor 2 isoform X1</t>
  </si>
  <si>
    <t>USF2</t>
  </si>
  <si>
    <t>variable surface lipoprotein</t>
  </si>
  <si>
    <t>Putative histone-lysine N-methyltransferase</t>
  </si>
  <si>
    <t>chaperone protein DnaJ isoform X2</t>
  </si>
  <si>
    <t>LOC103440563</t>
  </si>
  <si>
    <t>alpha-tubulin n-acetyltransferase</t>
  </si>
  <si>
    <t>Contig559.g614</t>
  </si>
  <si>
    <t>Glycomyces tenuis</t>
  </si>
  <si>
    <t>peptidyl-prolyl cis-trans isomerase CYP20-1 isoform X2</t>
  </si>
  <si>
    <t>LOC105053702</t>
  </si>
  <si>
    <t>CCR4-NOT transcription complex subunit 1</t>
  </si>
  <si>
    <t>LOC18428828</t>
  </si>
  <si>
    <t>Contig10423.g11114</t>
  </si>
  <si>
    <t>uncharacterized protein LOC100500636</t>
  </si>
  <si>
    <t>LOC100500636</t>
  </si>
  <si>
    <t>Putative proline-rich protein 21</t>
  </si>
  <si>
    <t>Endocarpon pusillum Z07020</t>
  </si>
  <si>
    <t>gem-associated protein 2 isoform X1</t>
  </si>
  <si>
    <t>gemin2</t>
  </si>
  <si>
    <t>S-phase kinase-associated protein 2</t>
  </si>
  <si>
    <t>LOC108024971</t>
  </si>
  <si>
    <t>serine/threonine-protein kinase AtPK2/AtPK19-like</t>
  </si>
  <si>
    <t>LOC107962380</t>
  </si>
  <si>
    <t>translationally-controlled tumor protein, putative</t>
  </si>
  <si>
    <t>Methanolobus tindarius</t>
  </si>
  <si>
    <t>filamin (ISS)</t>
  </si>
  <si>
    <t>Metschnikowia bicuspidata var. bicuspidata NRRL YB-4993</t>
  </si>
  <si>
    <t>Pseudogymnoascus sp. VKM F-103</t>
  </si>
  <si>
    <t>miro domain-containing protein</t>
  </si>
  <si>
    <t>Roco3</t>
  </si>
  <si>
    <t>Serine/threonine-protein phosphatase 2A regulatory subunit B'' subunit gamma</t>
  </si>
  <si>
    <t>Ppp2r3c</t>
  </si>
  <si>
    <t>sucrose phosphatase</t>
  </si>
  <si>
    <t>Thiamine-phosphate synthase</t>
  </si>
  <si>
    <t>Moorella sp. 60_41</t>
  </si>
  <si>
    <t>F-box only protein 18</t>
  </si>
  <si>
    <t>Cilia- and flagella-associated protein 43</t>
  </si>
  <si>
    <t>CFAP43</t>
  </si>
  <si>
    <t>dnaJ homolog subfamily B member 6-like</t>
  </si>
  <si>
    <t>LOC102003666</t>
  </si>
  <si>
    <t>mini-chromosome maintenance complex-binding protein isoform X2</t>
  </si>
  <si>
    <t>mcmbp</t>
  </si>
  <si>
    <t>Uncharacterized protein At1g14870</t>
  </si>
  <si>
    <t>LOC106138986</t>
  </si>
  <si>
    <t>RING-H2 finger protein ATL40-like</t>
  </si>
  <si>
    <t>LOC108339040</t>
  </si>
  <si>
    <t>coiled coil flagellar protein</t>
  </si>
  <si>
    <t>NADH dehydrogenase subunit 10</t>
  </si>
  <si>
    <t>Reclinomonas americana</t>
  </si>
  <si>
    <t>nad10</t>
  </si>
  <si>
    <t>Bardet-Biedl syndrome 2 protein homolog isoform X2</t>
  </si>
  <si>
    <t>LOC106158090</t>
  </si>
  <si>
    <t>tyrosine kinase domain protein</t>
  </si>
  <si>
    <t>zgc:112364</t>
  </si>
  <si>
    <t>cation channel sperm-associated protein 4</t>
  </si>
  <si>
    <t>E3 ubiquitin-protein ligase AMFR-like</t>
  </si>
  <si>
    <t>LOC107176367</t>
  </si>
  <si>
    <t>chloroplast ADP,ATP carrier protein</t>
  </si>
  <si>
    <t>ATP-dependent RNA helicase DDX3X isoform X4</t>
  </si>
  <si>
    <t>DDX3X</t>
  </si>
  <si>
    <t>candidate division Zixibacteria bacterium SM1_73</t>
  </si>
  <si>
    <t>Apocarotenoid-15,15'-oxygenase</t>
  </si>
  <si>
    <t>Anabaena sp. LE011-02</t>
  </si>
  <si>
    <t>E3 ubiquitin-protein ligase RNF4-like</t>
  </si>
  <si>
    <t>LOC102721391</t>
  </si>
  <si>
    <t>spidroin-1-like</t>
  </si>
  <si>
    <t>LOC106713070</t>
  </si>
  <si>
    <t>plastid ATP/ADP translocase</t>
  </si>
  <si>
    <t>Pavlova lutheri</t>
  </si>
  <si>
    <t>ATP-dependent RNA helicase DDX3X isoform X2</t>
  </si>
  <si>
    <t>uncharacterized protein LOC100193208</t>
  </si>
  <si>
    <t>csu859(gol)</t>
  </si>
  <si>
    <t>RCC1 domain-containing protein, alpha-tubulin suppressor</t>
  </si>
  <si>
    <t>Clostridium sp. BNL1100</t>
  </si>
  <si>
    <t>tigger transposable element-derived protein 6-like</t>
  </si>
  <si>
    <t>Bactrocera dorsalis</t>
  </si>
  <si>
    <t>LOC105226468</t>
  </si>
  <si>
    <t>F-box only protein 11 isoform 1 variant</t>
  </si>
  <si>
    <t>BnaC03g76710D</t>
  </si>
  <si>
    <t>poly [ADP-ribose] polymerase 6-like isoform X2</t>
  </si>
  <si>
    <t>LOC106868150</t>
  </si>
  <si>
    <t>ras-related protein rab-28</t>
  </si>
  <si>
    <t>uncharacterized protein LOC106163261</t>
  </si>
  <si>
    <t>LOC106163261</t>
  </si>
  <si>
    <t>Cryptococcus gattii VGII 2001/935-1</t>
  </si>
  <si>
    <t>LOW QUALITY PROTEIN: pappalysin-1-like</t>
  </si>
  <si>
    <t>LOC106550796</t>
  </si>
  <si>
    <t>cyanate hydratase</t>
  </si>
  <si>
    <t>Synechococcus sp. KORDI-49</t>
  </si>
  <si>
    <t>heat shock protein 70C</t>
  </si>
  <si>
    <t>HSP70C</t>
  </si>
  <si>
    <t>nucleoporin</t>
  </si>
  <si>
    <t>nup210</t>
  </si>
  <si>
    <t>bis(5'-nucleosyl)-tetraphosphatase</t>
  </si>
  <si>
    <t>protein PLANT CADMIUM RESISTANCE 3-like</t>
  </si>
  <si>
    <t>LOC107261952</t>
  </si>
  <si>
    <t>AlNc14C187G8351</t>
  </si>
  <si>
    <t>putative peroxisomal membrane protein</t>
  </si>
  <si>
    <t>protein FAM221A isoform X1</t>
  </si>
  <si>
    <t>FAM221A</t>
  </si>
  <si>
    <t>Methylobacterium</t>
  </si>
  <si>
    <t>WD domain, G-beta repeat-containing protein</t>
  </si>
  <si>
    <t>Annexin</t>
  </si>
  <si>
    <t>Paraphaeosphaeria sporulosa</t>
  </si>
  <si>
    <t>Halanaerobium sp. T82-1</t>
  </si>
  <si>
    <t>serine carboxypeptidase family protein</t>
  </si>
  <si>
    <t>Contig17841.g18962</t>
  </si>
  <si>
    <t>DNA repair protein UVH3 isoform X2</t>
  </si>
  <si>
    <t>LOC105969075</t>
  </si>
  <si>
    <t>Mucilaginibacter sp. PPCGB 2223</t>
  </si>
  <si>
    <t>iron permease 1</t>
  </si>
  <si>
    <t>acetoacetyl-CoA synthetase</t>
  </si>
  <si>
    <t>Leptospira inadai</t>
  </si>
  <si>
    <t>N-acetyl-gamma-glutamyl-phosphate reductase</t>
  </si>
  <si>
    <t>uncharacterized protein LOC101753344</t>
  </si>
  <si>
    <t>LOC101753344</t>
  </si>
  <si>
    <t>glycoprotein 3-alpha-L-fucosyltransferase A-like</t>
  </si>
  <si>
    <t>LOC104601780</t>
  </si>
  <si>
    <t>LOC105699645</t>
  </si>
  <si>
    <t>pyoverdine biosynthesis regulatory</t>
  </si>
  <si>
    <t>RING-H2 finger protein ATL16</t>
  </si>
  <si>
    <t>LOC101295556</t>
  </si>
  <si>
    <t>zinc finger CCCH domain-containing protein 40-like</t>
  </si>
  <si>
    <t>LOC103440670</t>
  </si>
  <si>
    <t>Superoxide dismutase [Cu-Zn]</t>
  </si>
  <si>
    <t>Pongo pygmaeus</t>
  </si>
  <si>
    <t>DNA repair protein UVH3-like</t>
  </si>
  <si>
    <t>LOC108203636</t>
  </si>
  <si>
    <t>DNA polymerase lambda isoform X2</t>
  </si>
  <si>
    <t>POLL</t>
  </si>
  <si>
    <t>Ribonuclease II/R family protein</t>
  </si>
  <si>
    <t>UDP-glucose 4-epimerase GalE</t>
  </si>
  <si>
    <t>Variovorax paradoxus</t>
  </si>
  <si>
    <t>RWP2</t>
  </si>
  <si>
    <t>pentatricopeptide repeat-containing protein At4g31850, chloroplastic</t>
  </si>
  <si>
    <t>LOC105130576</t>
  </si>
  <si>
    <t>Deltaproteobacteria bacterium SG8_13</t>
  </si>
  <si>
    <t>rRNA (cytidine-2'-O-)-methyltransferase</t>
  </si>
  <si>
    <t>apospory-associated protein C</t>
  </si>
  <si>
    <t>UDP pyrophosphate synthase</t>
  </si>
  <si>
    <t>PGAP2-interacting protein</t>
  </si>
  <si>
    <t>Phaethon lepturus</t>
  </si>
  <si>
    <t>set1/Ash2 histone methyltransferase complex subunit ASH2 isoform X5</t>
  </si>
  <si>
    <t>Cercocebus atys</t>
  </si>
  <si>
    <t>ASH2L</t>
  </si>
  <si>
    <t>Sediminispirochaeta bajacaliforniensis</t>
  </si>
  <si>
    <t>putative CCA tRNA nucleotidyltransferase 2 isoform X2</t>
  </si>
  <si>
    <t>LOC103640843</t>
  </si>
  <si>
    <t>20S core proteasome subunit alpha 6</t>
  </si>
  <si>
    <t>U4/U6.U5 tri-snRNP-associated protein 2-like</t>
  </si>
  <si>
    <t>LOC107960167</t>
  </si>
  <si>
    <t>uncharacterized protein LOC107354446</t>
  </si>
  <si>
    <t>LOC107354446</t>
  </si>
  <si>
    <t>iq motif and ankyrin repeat domain-containing protein</t>
  </si>
  <si>
    <t>tail length tape measure protein</t>
  </si>
  <si>
    <t>protein PLANT CADMIUM RESISTANCE 2-like</t>
  </si>
  <si>
    <t>LOC101500667</t>
  </si>
  <si>
    <t>ubiquinone biosynthesis protein</t>
  </si>
  <si>
    <t>TNF receptor-associated factor 6</t>
  </si>
  <si>
    <t>TRAF6</t>
  </si>
  <si>
    <t>nucleoside-diphosphate kinase</t>
  </si>
  <si>
    <t>methylase</t>
  </si>
  <si>
    <t>Curvibacter gracilis</t>
  </si>
  <si>
    <t>probable protein phosphatase 2C 59</t>
  </si>
  <si>
    <t>LOC103996335</t>
  </si>
  <si>
    <t>Protein RKD4</t>
  </si>
  <si>
    <t>4-hydroxylase</t>
  </si>
  <si>
    <t>elongation factor Ts</t>
  </si>
  <si>
    <t>Acetobacter sp. CAG:977</t>
  </si>
  <si>
    <t>Candidatus Nitrosotenuis cloacae</t>
  </si>
  <si>
    <t>enolase</t>
  </si>
  <si>
    <t>Pseudovibrio sp. JE062</t>
  </si>
  <si>
    <t>Pseudoxanthomonas mexicana</t>
  </si>
  <si>
    <t>Histone methylation protein DOT1</t>
  </si>
  <si>
    <t>Serine carboxypeptidase family protein</t>
  </si>
  <si>
    <t>Cycloclasticus pugetii</t>
  </si>
  <si>
    <t>Homocysteine-responsive endoplasmic reticulum-resident ubiquitin-like domain member 2 protein</t>
  </si>
  <si>
    <t>Cathartes aura</t>
  </si>
  <si>
    <t>Ophiostoma piceae UAMH 11346</t>
  </si>
  <si>
    <t>probable global transcription activator SNF2L2 isoform X1</t>
  </si>
  <si>
    <t>smarca2</t>
  </si>
  <si>
    <t>serine carboxypeptidase (CBP1), putative</t>
  </si>
  <si>
    <t>ubiquitin carboxyl-terminal hydrolase 23</t>
  </si>
  <si>
    <t>LOC8276568</t>
  </si>
  <si>
    <t>protein tilB homolog isoform X1</t>
  </si>
  <si>
    <t>LRRC6</t>
  </si>
  <si>
    <t>LOC100274803</t>
  </si>
  <si>
    <t>myosin-15-like</t>
  </si>
  <si>
    <t>LOC107820284</t>
  </si>
  <si>
    <t>E3 ubiquitin-protein ligase RNF167</t>
  </si>
  <si>
    <t>rnf167</t>
  </si>
  <si>
    <t>Lewinella sp. 4G2</t>
  </si>
  <si>
    <t>HCO3 transporter</t>
  </si>
  <si>
    <t>SLC4-1</t>
  </si>
  <si>
    <t>soluble starch synthase</t>
  </si>
  <si>
    <t>Transposon Ty3-G Gag-Pol polyprotein</t>
  </si>
  <si>
    <t>TY3B-G_3</t>
  </si>
  <si>
    <t>monovalent cation:H+ antiporter-1, CPA1 family</t>
  </si>
  <si>
    <t>Ubiquitin-conjugating enzyme E2 35</t>
  </si>
  <si>
    <t>GTPase of unknown function subfamily protein</t>
  </si>
  <si>
    <t>stress-induced-phosphoprotein 1</t>
  </si>
  <si>
    <t>multiple WD domain, Gbeta repeat domain containing protein</t>
  </si>
  <si>
    <t>peptidyl-prolyl cis-trans isomerase FKBP8</t>
  </si>
  <si>
    <t>fkbp8</t>
  </si>
  <si>
    <t>aconitate hydratase</t>
  </si>
  <si>
    <t>SUMO-activating enzyme subunit 2</t>
  </si>
  <si>
    <t>LOC102720161</t>
  </si>
  <si>
    <t>heat shock protein 70 cognate</t>
  </si>
  <si>
    <t>UVB-resistance 8</t>
  </si>
  <si>
    <t>peptidyl-prolyl cis-trans isomerase A</t>
  </si>
  <si>
    <t>Conus textile</t>
  </si>
  <si>
    <t>ferrochelatase</t>
  </si>
  <si>
    <t>ABC transporter-related protein</t>
  </si>
  <si>
    <t>abcF1</t>
  </si>
  <si>
    <t>MMS19 nucleotide excision repair protein homolog</t>
  </si>
  <si>
    <t>LOC106176232</t>
  </si>
  <si>
    <t>tea1_1</t>
  </si>
  <si>
    <t>AGAP007807-PA</t>
  </si>
  <si>
    <t>DNA polymerase lambda</t>
  </si>
  <si>
    <t>ribonuclease H2 subunit A</t>
  </si>
  <si>
    <t>rnaseh2a</t>
  </si>
  <si>
    <t>uncharacterized protein LOC102617401</t>
  </si>
  <si>
    <t>LOC102617401</t>
  </si>
  <si>
    <t>Sister chromatid cohesion 1 protein 3</t>
  </si>
  <si>
    <t>ornithine decarboxylase</t>
  </si>
  <si>
    <t>Glycoside-Pentoside-Hexuronide (GPH):Cation Symporter Family</t>
  </si>
  <si>
    <t>Alkaliphilus metalliredigens</t>
  </si>
  <si>
    <t>Myb-like DNA-binding domain protein</t>
  </si>
  <si>
    <t>vacuolar assembly/sorting protein PEP5/VPS11</t>
  </si>
  <si>
    <t>putative TM2 domain protein</t>
  </si>
  <si>
    <t>Giardia intestinalis assemblage B</t>
  </si>
  <si>
    <t>metal transporter, ACDP family</t>
  </si>
  <si>
    <t>LOC106659724</t>
  </si>
  <si>
    <t>clathrin-adaptor gamma chain</t>
  </si>
  <si>
    <t>ap1g1</t>
  </si>
  <si>
    <t>protein PIN-LIKES 2</t>
  </si>
  <si>
    <t>LOC103831640</t>
  </si>
  <si>
    <t>Hymenobacter aerophilus</t>
  </si>
  <si>
    <t>cytoplasmic protein</t>
  </si>
  <si>
    <t>Syntrophus aciditrophicus</t>
  </si>
  <si>
    <t>disulfide isomerase</t>
  </si>
  <si>
    <t>tyrosine-tRNA ligase</t>
  </si>
  <si>
    <t>zinc metalloprotease</t>
  </si>
  <si>
    <t>Streptomyces sp. NRRL F-2747</t>
  </si>
  <si>
    <t>alpha-actinin</t>
  </si>
  <si>
    <t>gamma-glutamylaminecyclotransferase isoform X1</t>
  </si>
  <si>
    <t>GGACT</t>
  </si>
  <si>
    <t>Mitochondrial transcription termination factor family protein, putative isoform 1</t>
  </si>
  <si>
    <t>osbI</t>
  </si>
  <si>
    <t>zinc finger protein CONSTANS-LIKE 2-like</t>
  </si>
  <si>
    <t>LOC107635506</t>
  </si>
  <si>
    <t>helicase</t>
  </si>
  <si>
    <t>Mycobacterium colombiense</t>
  </si>
  <si>
    <t>uncharacterized protein LOC101304764</t>
  </si>
  <si>
    <t>LOC101304764</t>
  </si>
  <si>
    <t>Habropoda laboriosa</t>
  </si>
  <si>
    <t>LOC108573277</t>
  </si>
  <si>
    <t>dhx37</t>
  </si>
  <si>
    <t>septal ring lytic transglycosylase RlpA</t>
  </si>
  <si>
    <t>Grimontia sp. AD028</t>
  </si>
  <si>
    <t>short transient receptor potential channel 4 isoform X3</t>
  </si>
  <si>
    <t>TRPC4</t>
  </si>
  <si>
    <t>tetratricopeptide repeat protein 14</t>
  </si>
  <si>
    <t>TTC14</t>
  </si>
  <si>
    <t>AAEL010727-PA</t>
  </si>
  <si>
    <t>alpha actinin</t>
  </si>
  <si>
    <t>abpA</t>
  </si>
  <si>
    <t>cysteine desulfurase-like protein</t>
  </si>
  <si>
    <t>mitogen-activated protein kinase 6</t>
  </si>
  <si>
    <t>Streptomyces</t>
  </si>
  <si>
    <t>Amine oxidase, flavin-containing protein</t>
  </si>
  <si>
    <t>Contig5480.g5857</t>
  </si>
  <si>
    <t>Paraburkholderia nodosa</t>
  </si>
  <si>
    <t>Os11g0539800</t>
  </si>
  <si>
    <t>hypothetical protein, conserved, (fragment)</t>
  </si>
  <si>
    <t>leucine-rich repeat serine/threonine-protein kinase 1</t>
  </si>
  <si>
    <t>lrrk1</t>
  </si>
  <si>
    <t>mitogen activated protein kinase kinase kinase 3</t>
  </si>
  <si>
    <t>MAPKKK3</t>
  </si>
  <si>
    <t>Xaa-Pro aminopeptidase</t>
  </si>
  <si>
    <t>Endozoicomonas arenosclerae</t>
  </si>
  <si>
    <t>G patch domain-containing protein 8-like</t>
  </si>
  <si>
    <t>1-deoxy-D-xylulose-5-phosphate synthase</t>
  </si>
  <si>
    <t>FO synthase subunit 2</t>
  </si>
  <si>
    <t>Nitrososphaera viennensis EN76</t>
  </si>
  <si>
    <t>cofH1</t>
  </si>
  <si>
    <t>ATPase family gene 2 protein</t>
  </si>
  <si>
    <t>LOC103839849</t>
  </si>
  <si>
    <t>Ogataea parapolymorpha DL-1</t>
  </si>
  <si>
    <t>deleted in lung and esophageal cancer protein 1 isoform X2</t>
  </si>
  <si>
    <t>dlec1</t>
  </si>
  <si>
    <t>putative mannitol dehydrogenase</t>
  </si>
  <si>
    <t>CAD</t>
  </si>
  <si>
    <t>F-box/LRR-repeat protein 20</t>
  </si>
  <si>
    <t>Shewanella sediminis</t>
  </si>
  <si>
    <t>Shwachman-Bodian-Diamond protein-like protein</t>
  </si>
  <si>
    <t>60S ribosomal protein L15-1-like</t>
  </si>
  <si>
    <t>LOC104813217</t>
  </si>
  <si>
    <t>tubulin-specific chaperone E</t>
  </si>
  <si>
    <t>Ustilago maydis 521</t>
  </si>
  <si>
    <t>Ribonucleoside-diphosphate reductase large subunit</t>
  </si>
  <si>
    <t>pyridoxamine 5'phosphate oxidase family superfamily protein</t>
  </si>
  <si>
    <t>sterile alpha and TIR motif-containing protein 1 isoform X1</t>
  </si>
  <si>
    <t>ATP-dependent 6-phosphofructokinase 3</t>
  </si>
  <si>
    <t>LOC104811728</t>
  </si>
  <si>
    <t>methylthioadenosine phosphorylase</t>
  </si>
  <si>
    <t>Rhodopirellula sp. SWK7</t>
  </si>
  <si>
    <t>Methylobacillus flagellatus</t>
  </si>
  <si>
    <t>GPN-loop GTPase 3</t>
  </si>
  <si>
    <t>gpn3</t>
  </si>
  <si>
    <t>mRNA capping enzyme alpha subunit, putative</t>
  </si>
  <si>
    <t>uncharacterized protein LOC105348195</t>
  </si>
  <si>
    <t>LOC105348195</t>
  </si>
  <si>
    <t>GCN5-related N-acetyltransferase</t>
  </si>
  <si>
    <t>oral cancer-overexpressed protein 1</t>
  </si>
  <si>
    <t>ORAOV1</t>
  </si>
  <si>
    <t>Methanosarcina flavescens</t>
  </si>
  <si>
    <t>probable AMP deaminase isoform X2</t>
  </si>
  <si>
    <t>LOC103987917</t>
  </si>
  <si>
    <t>uncharacterized protein LOC108205317 isoform X2</t>
  </si>
  <si>
    <t>LOC108205317</t>
  </si>
  <si>
    <t>exodeoxyribonuclease V subunit alpha</t>
  </si>
  <si>
    <t>Contig5045.g5402</t>
  </si>
  <si>
    <t>glutamate 5-kinase</t>
  </si>
  <si>
    <t>delta proteobacterium PSCGC 5296</t>
  </si>
  <si>
    <t>Adenylate and Guanylate cyclase catalytic domain protein</t>
  </si>
  <si>
    <t>Coleofasciculus chthonoplastes PCC 7420</t>
  </si>
  <si>
    <t>vacuolar protein 8</t>
  </si>
  <si>
    <t>BnaA03g55410D</t>
  </si>
  <si>
    <t>myb family transcription factor-like</t>
  </si>
  <si>
    <t>OJ1341_A08.140</t>
  </si>
  <si>
    <t>Histoplasma capsulatum H143</t>
  </si>
  <si>
    <t>myosin heavy chain, putative</t>
  </si>
  <si>
    <t>chlorophyll synthase ChlG</t>
  </si>
  <si>
    <t>transcription and mRNA export factor ENY2</t>
  </si>
  <si>
    <t>LOC101847453</t>
  </si>
  <si>
    <t>uncharacterized protein LOC103866421</t>
  </si>
  <si>
    <t>LOC103866421</t>
  </si>
  <si>
    <t>Haloferula sp. BvORR071</t>
  </si>
  <si>
    <t>Leptomonas pyrrhocoris</t>
  </si>
  <si>
    <t>choline transporter-like protein</t>
  </si>
  <si>
    <t>cystathionine beta-lyase</t>
  </si>
  <si>
    <t>Terasakiella pusilla</t>
  </si>
  <si>
    <t>dual specificity protein phosphatase 19</t>
  </si>
  <si>
    <t>LOC107454248</t>
  </si>
  <si>
    <t>Cbr1p</t>
  </si>
  <si>
    <t>dynein light chain 2, cytoplasmic-like</t>
  </si>
  <si>
    <t>LOC101851337</t>
  </si>
  <si>
    <t>mitochondrial import inner membrane translocase subunit tim10</t>
  </si>
  <si>
    <t>ABSGL_13917.1 scaffold 14340</t>
  </si>
  <si>
    <t>SHC SH2 domain-binding protein 1</t>
  </si>
  <si>
    <t>shcbp1</t>
  </si>
  <si>
    <t>Chlorobi bacterium NICIL-2</t>
  </si>
  <si>
    <t>ubox domain containing protein</t>
  </si>
  <si>
    <t>collagen triple helix repeat domain-containing protein</t>
  </si>
  <si>
    <t>Paeniclostridium sordellii</t>
  </si>
  <si>
    <t>uncharacterized protein LOC105174167</t>
  </si>
  <si>
    <t>LOC105174167</t>
  </si>
  <si>
    <t>tRNA-I(6)A37 thiotransferase enzyme MiaB</t>
  </si>
  <si>
    <t>At3g54700</t>
  </si>
  <si>
    <t>sporangia induced hypothetical protein</t>
  </si>
  <si>
    <t>Kcna5-prov protein</t>
  </si>
  <si>
    <t>protein disulfide-isomerase like 2-1-like</t>
  </si>
  <si>
    <t>LOC108469328</t>
  </si>
  <si>
    <t>pentatricopeptide repeat-containing protein</t>
  </si>
  <si>
    <t>cysteine-rich protein 2-binding protein</t>
  </si>
  <si>
    <t>LOC108162484</t>
  </si>
  <si>
    <t>60S acidic ribosomal protein P1-1</t>
  </si>
  <si>
    <t>phosphoribosylpyrophosphate synthetase</t>
  </si>
  <si>
    <t>dual specificity phosphatase 6</t>
  </si>
  <si>
    <t>uncharacterized protein C11orf65 homolog</t>
  </si>
  <si>
    <t>LOC102347917</t>
  </si>
  <si>
    <t>kelch-like protein diablo</t>
  </si>
  <si>
    <t>LOC107353559</t>
  </si>
  <si>
    <t>Hapalosiphonaceae</t>
  </si>
  <si>
    <t>UDP-glucose--tetrahydrobiopterin glucosyltransferase</t>
  </si>
  <si>
    <t>Autotransporter beta-domain protein</t>
  </si>
  <si>
    <t>Proteus vulgaris</t>
  </si>
  <si>
    <t>PAS/PAC domain protein</t>
  </si>
  <si>
    <t>putative methyltransferase</t>
  </si>
  <si>
    <t>AlNc14C21G2217</t>
  </si>
  <si>
    <t>Nitratireductor aquibiodomus</t>
  </si>
  <si>
    <t>dual oxidase 1</t>
  </si>
  <si>
    <t>Lytechinus variegatus</t>
  </si>
  <si>
    <t>serine/threonine-protein phosphatase 6 regulatory subunit 3-like</t>
  </si>
  <si>
    <t>LOC108223197</t>
  </si>
  <si>
    <t>DNA mismatch repair protein Msh2</t>
  </si>
  <si>
    <t>MSH2</t>
  </si>
  <si>
    <t>suppressor of Mek</t>
  </si>
  <si>
    <t>actin-related protein 8-like</t>
  </si>
  <si>
    <t>LOC106178264</t>
  </si>
  <si>
    <t>FAS-associated factor 2-like</t>
  </si>
  <si>
    <t>LOC106459256</t>
  </si>
  <si>
    <t>origin recognition complex subunit 1 isoform X2</t>
  </si>
  <si>
    <t>ORC1</t>
  </si>
  <si>
    <t>Qb-SNARE, Sec20-family</t>
  </si>
  <si>
    <t>SEC20</t>
  </si>
  <si>
    <t>B-cell receptor-associated protein 29-like</t>
  </si>
  <si>
    <t>LOC107708022</t>
  </si>
  <si>
    <t>Asticcacaulis sp. YBE204</t>
  </si>
  <si>
    <t>Chitinibacter tainanensis</t>
  </si>
  <si>
    <t>collagen triple helix repeat-containing protein</t>
  </si>
  <si>
    <t>Paenibacillus sp. FSL R7-277</t>
  </si>
  <si>
    <t>Paenibacillus terrigena</t>
  </si>
  <si>
    <t>23S rRNA (adenine(2503)-C(2))-methyltransferase RlmN</t>
  </si>
  <si>
    <t>tubby-like protein</t>
  </si>
  <si>
    <t>Pleurastrum insigne</t>
  </si>
  <si>
    <t>(S)-ureidoglycine aminohydrolase</t>
  </si>
  <si>
    <t>LOC104441965</t>
  </si>
  <si>
    <t>DUF614 domain protein</t>
  </si>
  <si>
    <t>cation efflux protein/ zinc transporter,putative</t>
  </si>
  <si>
    <t>mediator of RNA polymerase II transcription subunit 36a</t>
  </si>
  <si>
    <t>LOC105053596</t>
  </si>
  <si>
    <t>nad-dependent protein deacetylase sirtuin-2isoform 2</t>
  </si>
  <si>
    <t>exported glycosyl hydrolase</t>
  </si>
  <si>
    <t>tyrosine phosphatase, putative</t>
  </si>
  <si>
    <t>Asticcacaulis sp. AC460</t>
  </si>
  <si>
    <t>Paenibacillus macerans</t>
  </si>
  <si>
    <t>Frankia elaeagni</t>
  </si>
  <si>
    <t>ras-related protein ORAB-1</t>
  </si>
  <si>
    <t>LOC106160658</t>
  </si>
  <si>
    <t>Obba rivulosa</t>
  </si>
  <si>
    <t>armadillo repeat-containing protein 2</t>
  </si>
  <si>
    <t>LOC580480</t>
  </si>
  <si>
    <t>Lactobacillus paralimentarius</t>
  </si>
  <si>
    <t>autophagy-related protein 101 isoform X1</t>
  </si>
  <si>
    <t>LOC107490973</t>
  </si>
  <si>
    <t>RING/U-box domain-containing protein</t>
  </si>
  <si>
    <t>triosephosphate isomerase</t>
  </si>
  <si>
    <t>Contig7480.g7990</t>
  </si>
  <si>
    <t>palmitoyltransferase ZDHHC9-like</t>
  </si>
  <si>
    <t>LOC107359548</t>
  </si>
  <si>
    <t>Adaptin earbinding coat-associated protein 2 (NECAP-2) isoform 2, putative</t>
  </si>
  <si>
    <t>D-3-phosphoglycerate dehydrogenase</t>
  </si>
  <si>
    <t>Ornithine aminotransferase car2</t>
  </si>
  <si>
    <t>car2</t>
  </si>
  <si>
    <t>putative peptidyl-tRNA hydrolase</t>
  </si>
  <si>
    <t>Toxoplasma gondii GAB2-2007-GAL-DOM2</t>
  </si>
  <si>
    <t>vam6/Vps39-like protein</t>
  </si>
  <si>
    <t>LOC106164366</t>
  </si>
  <si>
    <t>DNA ligase 4</t>
  </si>
  <si>
    <t>LIG4</t>
  </si>
  <si>
    <t>Lema_P125720.1</t>
  </si>
  <si>
    <t>Pseudomonas oleovorans</t>
  </si>
  <si>
    <t>dipeptidase</t>
  </si>
  <si>
    <t>uncharacterized protein Os08g0359500-like</t>
  </si>
  <si>
    <t>LOC103336178</t>
  </si>
  <si>
    <t>triglyceride lipase</t>
  </si>
  <si>
    <t>Manduca sexta</t>
  </si>
  <si>
    <t>RNA polymerase Rpb3/Rpb11 dimerization domain containing protein</t>
  </si>
  <si>
    <t>LOC107342066</t>
  </si>
  <si>
    <t>mitochondrial inner membrane protein OXA1L-like</t>
  </si>
  <si>
    <t>LOC104965749</t>
  </si>
  <si>
    <t>Putative Kinesin heavy chain</t>
  </si>
  <si>
    <t>RMATCC62417_05703</t>
  </si>
  <si>
    <t>uncharacterized protein LOC103965864</t>
  </si>
  <si>
    <t>LOC103965864</t>
  </si>
  <si>
    <t>Clostridium sp. CAG:122</t>
  </si>
  <si>
    <t>cytosolic Fe-S cluster assembly factor NUBP1 homolog</t>
  </si>
  <si>
    <t>LOC105344801</t>
  </si>
  <si>
    <t>glycosyltransferase family 58 protein</t>
  </si>
  <si>
    <t>proteasome subunit alpha type 7</t>
  </si>
  <si>
    <t>calpastatin</t>
  </si>
  <si>
    <t>Pseudomonas psychrotolerans</t>
  </si>
  <si>
    <t>TELO2-interacting protein 2 isoform X1</t>
  </si>
  <si>
    <t>TTI2</t>
  </si>
  <si>
    <t>LOC106877984</t>
  </si>
  <si>
    <t>morc3a</t>
  </si>
  <si>
    <t>hypothetical transcription initiation factor IIB-like protein variant #3</t>
  </si>
  <si>
    <t>Sulfolobus islandicus</t>
  </si>
  <si>
    <t>RecD/TraA family helicase</t>
  </si>
  <si>
    <t>hypothetical glycine-rich protein</t>
  </si>
  <si>
    <t>copii coat protein</t>
  </si>
  <si>
    <t>Hpt sensor hybrid histidine kinase</t>
  </si>
  <si>
    <t>Geobacter lovleyi SZ</t>
  </si>
  <si>
    <t>ubiquitin-conjugating enzyme E2 S-like</t>
  </si>
  <si>
    <t>LOC106468925</t>
  </si>
  <si>
    <t>Rhizoctonia solani AG-8 WAC10335</t>
  </si>
  <si>
    <t>Neonectria ditissima</t>
  </si>
  <si>
    <t>PRA1 family protein F2</t>
  </si>
  <si>
    <t>LOC108333409</t>
  </si>
  <si>
    <t>Complex III assembly factor LYRM7</t>
  </si>
  <si>
    <t>lyrm7</t>
  </si>
  <si>
    <t>Aeribacillus pallidus</t>
  </si>
  <si>
    <t>Alkyl hydroperoxide reductase subunit C-like protein</t>
  </si>
  <si>
    <t>Vacuolar protein sorting-associated protein 54</t>
  </si>
  <si>
    <t>ATP-specific succinyl-CoA synthetase beta subunit</t>
  </si>
  <si>
    <t>scsC</t>
  </si>
  <si>
    <t>rho GTPase-activating protein 1 isoform X2</t>
  </si>
  <si>
    <t>LOC105693298</t>
  </si>
  <si>
    <t>nmrA-like family domain-containing protein 1</t>
  </si>
  <si>
    <t>NMRAL1</t>
  </si>
  <si>
    <t>transcription factor Sox-1a</t>
  </si>
  <si>
    <t>LOC101064967</t>
  </si>
  <si>
    <t>Paenibacillus pectinilyticus</t>
  </si>
  <si>
    <t>Rhizobium leguminosarum bv. trifolii WSM597</t>
  </si>
  <si>
    <t>type 1 glutamine amidotransferase domain-containing protein</t>
  </si>
  <si>
    <t>Akkermansia</t>
  </si>
  <si>
    <t>ATP binding/microtubule motor</t>
  </si>
  <si>
    <t>putative RNA helicase</t>
  </si>
  <si>
    <t>cyclase/dehydrase</t>
  </si>
  <si>
    <t>intraflagellar transport protein 57 homolog isoform X1</t>
  </si>
  <si>
    <t>IFT57</t>
  </si>
  <si>
    <t>DEAD-domain-containing protein</t>
  </si>
  <si>
    <t>Streptococcus pneumoniae TIGR4</t>
  </si>
  <si>
    <t>putative serine/threonine-protein kinase Nek1</t>
  </si>
  <si>
    <t>Collagen triple helix repeat-containing protein</t>
  </si>
  <si>
    <t>HNH endonuclease</t>
  </si>
  <si>
    <t>Thalassobaculum salexigens</t>
  </si>
  <si>
    <t>Actin and related proteins</t>
  </si>
  <si>
    <t>collagen triple helix repeat protein</t>
  </si>
  <si>
    <t>Arenibacter sp. C-21</t>
  </si>
  <si>
    <t>procollagen C-endopeptidase enhancer, putative</t>
  </si>
  <si>
    <t>EAP30/Vps36 family protein</t>
  </si>
  <si>
    <t>HIG1 domain family member 1A, mitochondrial</t>
  </si>
  <si>
    <t>HIGD1A</t>
  </si>
  <si>
    <t>dihydroorotate oxidase</t>
  </si>
  <si>
    <t>Aureispira sp. CCB-QB1</t>
  </si>
  <si>
    <t>DEAD-box ATP-dependent RNA helicase 26</t>
  </si>
  <si>
    <t>coiled-coil domain-containing protein 42-like protein</t>
  </si>
  <si>
    <t>Spirochaeta thermophila</t>
  </si>
  <si>
    <t>Tyto alba</t>
  </si>
  <si>
    <t>Thiamine biosynthesis lipoprotein ApbE precursor</t>
  </si>
  <si>
    <t>EGF-like, conserved site</t>
  </si>
  <si>
    <t>Paludibacterium yongneupense</t>
  </si>
  <si>
    <t>uncharacterized protein LOC105782576 isoform X3</t>
  </si>
  <si>
    <t>LOC105782576</t>
  </si>
  <si>
    <t>DUF214 family protein</t>
  </si>
  <si>
    <t>adaptor protein complex 1 or 2 subunit beta</t>
  </si>
  <si>
    <t>Emiliania huxleyi</t>
  </si>
  <si>
    <t>AP12B</t>
  </si>
  <si>
    <t>LOC106791871</t>
  </si>
  <si>
    <t>protein PLANT CADMIUM RESISTANCE 2</t>
  </si>
  <si>
    <t>LOC105161927</t>
  </si>
  <si>
    <t>membrane-bound transcription factor site-1 protease-like</t>
  </si>
  <si>
    <t>LOC106159410</t>
  </si>
  <si>
    <t>aminotransferase, class I/II superfamily protein</t>
  </si>
  <si>
    <t>per1-like protein</t>
  </si>
  <si>
    <t>LCOR_00972.1</t>
  </si>
  <si>
    <t>SHNi-TPR family protein</t>
  </si>
  <si>
    <t>ABC transporter B family member 1</t>
  </si>
  <si>
    <t>LOC763956</t>
  </si>
  <si>
    <t>aldehyde dehydrogenase (NAD+)</t>
  </si>
  <si>
    <t>LOC101512003</t>
  </si>
  <si>
    <t>sm-like protein LSM8 isoform X2</t>
  </si>
  <si>
    <t>LOC100247782</t>
  </si>
  <si>
    <t>carboxy-terminal domain RNA polymerase II polypeptide A small phosphatase 1</t>
  </si>
  <si>
    <t>LOC108560713</t>
  </si>
  <si>
    <t>signal peptidase I</t>
  </si>
  <si>
    <t>Calmodulin-like protein 3</t>
  </si>
  <si>
    <t>protein arginine N-methyltransferase 3 isoform X2</t>
  </si>
  <si>
    <t>PRMT3</t>
  </si>
  <si>
    <t>selenoprotein M-like</t>
  </si>
  <si>
    <t>LOC105386932</t>
  </si>
  <si>
    <t>ubiquitin-conjugating enzyme e2 i</t>
  </si>
  <si>
    <t>Termitomyces sp. J132</t>
  </si>
  <si>
    <t>Leptospira yanagawae</t>
  </si>
  <si>
    <t>titin isoform X21</t>
  </si>
  <si>
    <t>LOC103152099</t>
  </si>
  <si>
    <t>krba2</t>
  </si>
  <si>
    <t>U1 small nuclear ribonucleoprotein C-1</t>
  </si>
  <si>
    <t>LOC4328958</t>
  </si>
  <si>
    <t>uncharacterized protein LOC100373520</t>
  </si>
  <si>
    <t>LOC100373520</t>
  </si>
  <si>
    <t>formin-like protein 20-like</t>
  </si>
  <si>
    <t>60S ribosomal protein L32</t>
  </si>
  <si>
    <t>LOC100381287</t>
  </si>
  <si>
    <t>transcription factor IIH subunit</t>
  </si>
  <si>
    <t>Fibronectin, type III domain and Immunoglobulin-like fold domain-containing protein</t>
  </si>
  <si>
    <t>Strongyloides ratti</t>
  </si>
  <si>
    <t>LOC100707614</t>
  </si>
  <si>
    <t>DNA repair and recombination protein MUS41</t>
  </si>
  <si>
    <t>Neurospora crassa</t>
  </si>
  <si>
    <t>mus-41</t>
  </si>
  <si>
    <t>GCN5-related N-acetyltransferase isoform 1</t>
  </si>
  <si>
    <t>Mesorhizobium sp. LNJC405B00</t>
  </si>
  <si>
    <t>OV-16 antigen</t>
  </si>
  <si>
    <t>putative SWI/SNF-related matrix-associated actin-dependent regulator of chromatin subfamily A member 3-like 2 isoform X2</t>
  </si>
  <si>
    <t>LOC105111933</t>
  </si>
  <si>
    <t>GDP-GTP exchange factor</t>
  </si>
  <si>
    <t>protein of unknown function DUF4308</t>
  </si>
  <si>
    <t>ras-related protein RABD2a isoform X1</t>
  </si>
  <si>
    <t>LOC105160660</t>
  </si>
  <si>
    <t>EF-1-alpha-related GTP-binding protein</t>
  </si>
  <si>
    <t>probable eukaryotic translation initiation factor eIF-1</t>
  </si>
  <si>
    <t>helicase-like transcription factor CHR28</t>
  </si>
  <si>
    <t>LOC107467302</t>
  </si>
  <si>
    <t>Golgi-specific brefeldin A-resistance guanine nucleotide exchange factor 1</t>
  </si>
  <si>
    <t>30S ribosomal protein SAe</t>
  </si>
  <si>
    <t>ubiquitin family protein</t>
  </si>
  <si>
    <t>putative leucine-rich repeat-containing protein DDB_G0290503</t>
  </si>
  <si>
    <t>LOC100881743</t>
  </si>
  <si>
    <t>RNA pyrophosphohydrolase</t>
  </si>
  <si>
    <t>Pseudogymnoascus sp. VKM F-4518 (FW-2643)</t>
  </si>
  <si>
    <t>cell division control protein</t>
  </si>
  <si>
    <t>Marinobacterium profundum</t>
  </si>
  <si>
    <t>uncharacterized protein LOC105330915 isoform X1</t>
  </si>
  <si>
    <t>LOC105330915</t>
  </si>
  <si>
    <t>uncharacterized protein LOC105204731</t>
  </si>
  <si>
    <t>LOC105204731</t>
  </si>
  <si>
    <t>E1-like protein-activating enzyme</t>
  </si>
  <si>
    <t>potassium voltage-gated channel protein Shaw</t>
  </si>
  <si>
    <t>LOC105318217</t>
  </si>
  <si>
    <t>phospholipase A(1) LCAT3 isoform X1</t>
  </si>
  <si>
    <t>LOC108329061</t>
  </si>
  <si>
    <t>thiamin pyrophosphokinase 1</t>
  </si>
  <si>
    <t>Tpk1</t>
  </si>
  <si>
    <t>VPS35B VPS35 homolog B</t>
  </si>
  <si>
    <t>ubiquitin receptor RAD23c-like</t>
  </si>
  <si>
    <t>LOC108463843</t>
  </si>
  <si>
    <t>protein downstream neighbor of Son</t>
  </si>
  <si>
    <t>LOC101396985</t>
  </si>
  <si>
    <t>ABC transporter ATPase</t>
  </si>
  <si>
    <t>oxidoreductase domain protein</t>
  </si>
  <si>
    <t>Firmicutes bacterium CAG:341</t>
  </si>
  <si>
    <t>Microgenomates group bacterium GW2011_GWA2_46_16</t>
  </si>
  <si>
    <t>LOC102580306</t>
  </si>
  <si>
    <t>Burkholderia sp. 9120</t>
  </si>
  <si>
    <t>ABC-type branched-chain amino acid transport system, periplasmic component</t>
  </si>
  <si>
    <t>deoxyuridine 5'-triphosphate nucleotidohydrolase</t>
  </si>
  <si>
    <t>Protein CASP -like protein</t>
  </si>
  <si>
    <t>NAD(P)/FAD-dependent oxidoreductase</t>
  </si>
  <si>
    <t>prefoldin subunit 3</t>
  </si>
  <si>
    <t>vbp1</t>
  </si>
  <si>
    <t>adiponectin receptor protein 1</t>
  </si>
  <si>
    <t>LOC103064456</t>
  </si>
  <si>
    <t>ABSGL_00760.1 scaffold 958</t>
  </si>
  <si>
    <t>acyltransferase domain containing protein</t>
  </si>
  <si>
    <t>LOW QUALITY PROTEIN: MORC family CW-type zinc finger protein 4</t>
  </si>
  <si>
    <t>MORC4</t>
  </si>
  <si>
    <t>TP53-regulating kinase</t>
  </si>
  <si>
    <t>tp53rk</t>
  </si>
  <si>
    <t>Putative acetylglucosaminyltransferase EXT1</t>
  </si>
  <si>
    <t>folate carrier protein, putative</t>
  </si>
  <si>
    <t>omega-amidase NIT2-like isoform X1</t>
  </si>
  <si>
    <t>LOC106055169</t>
  </si>
  <si>
    <t>tmcB</t>
  </si>
  <si>
    <t>serine/threonine-protein kinase WNK8-like isoform X1</t>
  </si>
  <si>
    <t>LOC103949289</t>
  </si>
  <si>
    <t>Bacteroidetes bacterium UKL13-3</t>
  </si>
  <si>
    <t>RNA pol II accessory factor</t>
  </si>
  <si>
    <t>Actinomadura sp. RD001933</t>
  </si>
  <si>
    <t>prt</t>
  </si>
  <si>
    <t>isovaleryl-CoA dehydrogenase</t>
  </si>
  <si>
    <t>Oceanibaculum pacificum</t>
  </si>
  <si>
    <t>thioredoxin-like protein</t>
  </si>
  <si>
    <t>signal peptide peptidase-like 1 isoform X1</t>
  </si>
  <si>
    <t>LOC104596066</t>
  </si>
  <si>
    <t>exportin-5</t>
  </si>
  <si>
    <t>xpo5</t>
  </si>
  <si>
    <t>peptidyl-prolyl cis-trans isomerase NIMA-interacting 4</t>
  </si>
  <si>
    <t>LOC104453929</t>
  </si>
  <si>
    <t>V-type proton ATPase subunit E-like</t>
  </si>
  <si>
    <t>LOC104588373</t>
  </si>
  <si>
    <t>Calmodulin-regulated spectrin-associated protein 1</t>
  </si>
  <si>
    <t>Camsap1</t>
  </si>
  <si>
    <t>6,7-dimethyl-8-ribityllumazine synthase</t>
  </si>
  <si>
    <t>FBXO11</t>
  </si>
  <si>
    <t>AIG2-like protein</t>
  </si>
  <si>
    <t>thioredoxin-disulfide reductase</t>
  </si>
  <si>
    <t>F-box protein isoform 1</t>
  </si>
  <si>
    <t>Geminocystis sp. NIES-3709</t>
  </si>
  <si>
    <t>Tcomplex protein 1, theta subunit</t>
  </si>
  <si>
    <t>GTP-binding protein Sey1</t>
  </si>
  <si>
    <t>vacuolar protein sorting-associated protein 2 homolog 1</t>
  </si>
  <si>
    <t>LOC103492353</t>
  </si>
  <si>
    <t>CLK4-associating serine/arginine-rich protein</t>
  </si>
  <si>
    <t>zinc-finger protein MCG4</t>
  </si>
  <si>
    <t>Candidatus Atelocyanobacterium thalassa</t>
  </si>
  <si>
    <t>Leptospira borgpetersenii</t>
  </si>
  <si>
    <t>Translation initiation factor 5</t>
  </si>
  <si>
    <t>LMBR1 domain-containing protein 2-like</t>
  </si>
  <si>
    <t>LOC101861225</t>
  </si>
  <si>
    <t>endosomal membrane protein</t>
  </si>
  <si>
    <t>p80</t>
  </si>
  <si>
    <t>Prymnesium parvum</t>
  </si>
  <si>
    <t>nucleoside diphosphate kinase</t>
  </si>
  <si>
    <t>Exophiala mesophila</t>
  </si>
  <si>
    <t>Ubiquitin domain-containing protein</t>
  </si>
  <si>
    <t>actin bundling protein</t>
  </si>
  <si>
    <t>Phaseolus vulgaris</t>
  </si>
  <si>
    <t>type I secretion system permease/ATPase</t>
  </si>
  <si>
    <t>ABSGL_12163.1 scaffold 12710</t>
  </si>
  <si>
    <t>inversin protein alternative isoform putative</t>
  </si>
  <si>
    <t>U1 small nuclear ribonucleoprotein A</t>
  </si>
  <si>
    <t>LOC101205303</t>
  </si>
  <si>
    <t>protein STAY-GREEN 1, chloroplastic-like</t>
  </si>
  <si>
    <t>LOC106332703</t>
  </si>
  <si>
    <t>Contig14137.g15072</t>
  </si>
  <si>
    <t>Protease Do-like 10</t>
  </si>
  <si>
    <t>Pyrrolidone-carboxylate peptidase</t>
  </si>
  <si>
    <t>Paraburkholderia phytofirmans</t>
  </si>
  <si>
    <t>actin-related protein 10-like</t>
  </si>
  <si>
    <t>LOC106882940</t>
  </si>
  <si>
    <t>protein SUPPRESSOR OF FRI 4-like isoform X2</t>
  </si>
  <si>
    <t>LOC103833415</t>
  </si>
  <si>
    <t>MutS2 protein (fragment)</t>
  </si>
  <si>
    <t>[Oscillatoria] sp. PCC 6506</t>
  </si>
  <si>
    <t>glutamate dehydrogenase</t>
  </si>
  <si>
    <t>Tenacibaculum dicentrarchi</t>
  </si>
  <si>
    <t>eukaryotic translation initiation factor 3 subunit D-like</t>
  </si>
  <si>
    <t>LOC105951466</t>
  </si>
  <si>
    <t>Dper\GL11041-PA</t>
  </si>
  <si>
    <t>Dper\GL11041</t>
  </si>
  <si>
    <t>phosphatidylinositol 4,5-bisphosphate 3-kinase catalytic subunit gamma isoform isoform X1</t>
  </si>
  <si>
    <t>pik3cg</t>
  </si>
  <si>
    <t>ATP-dependent DNA helicase PcrA</t>
  </si>
  <si>
    <t>pcrA</t>
  </si>
  <si>
    <t>metallo-beta-lactamase family protein</t>
  </si>
  <si>
    <t>phosphatidylinositol 3-kinase</t>
  </si>
  <si>
    <t>microtubule associated protein (Ase1), putative</t>
  </si>
  <si>
    <t>Talaromyces marneffei ATCC 18224</t>
  </si>
  <si>
    <t>ABSGL_00360.1 scaffold 492</t>
  </si>
  <si>
    <t>plasma membrane calcium ATPase</t>
  </si>
  <si>
    <t>dihydroxy-acid dehydratase</t>
  </si>
  <si>
    <t>endonuclease MutS2</t>
  </si>
  <si>
    <t>Pseudoalteromonas rubra</t>
  </si>
  <si>
    <t>histone-lysine N-methyltransferase ASHR1 isoform X1</t>
  </si>
  <si>
    <t>LOC104608545</t>
  </si>
  <si>
    <t>Glutamicibacter arilaitensis</t>
  </si>
  <si>
    <t>putative exportin-2</t>
  </si>
  <si>
    <t>oxygen-evolving enhancer PsbP</t>
  </si>
  <si>
    <t>PSBP2</t>
  </si>
  <si>
    <t>Campylobacter upsaliensis</t>
  </si>
  <si>
    <t>dnaJ homolog subfamily C member 8</t>
  </si>
  <si>
    <t>Colobus angolensis palliatus</t>
  </si>
  <si>
    <t>LOC105501402</t>
  </si>
  <si>
    <t>Chloroflexi bacterium CSP1-4</t>
  </si>
  <si>
    <t>protein HGV2</t>
  </si>
  <si>
    <t>LOC102720344</t>
  </si>
  <si>
    <t>Microbotryum lychnidis-dioicae p1A1 Lamole</t>
  </si>
  <si>
    <t>putative ubiquitin ligase tom1p</t>
  </si>
  <si>
    <t>arylalkylamine N-acetyltransferase</t>
  </si>
  <si>
    <t>AANAT</t>
  </si>
  <si>
    <t>outer dynein arm-docking complex subunit 3</t>
  </si>
  <si>
    <t>uncharacterized protein, isoform E</t>
  </si>
  <si>
    <t>Drosophila mojavensis</t>
  </si>
  <si>
    <t>Dmoj\GI20361</t>
  </si>
  <si>
    <t>uncharacterized protein CXorf57 homolog isoform X1</t>
  </si>
  <si>
    <t>LOC107756553</t>
  </si>
  <si>
    <t>beta-1,4-galactosyltransferase 7</t>
  </si>
  <si>
    <t>LOC108563065</t>
  </si>
  <si>
    <t>pre-mRNA-splicing factor RSE1</t>
  </si>
  <si>
    <t>LOC104088026</t>
  </si>
  <si>
    <t>Streptomyces curacoi</t>
  </si>
  <si>
    <t>ataxin-3-like</t>
  </si>
  <si>
    <t>LOC107371795</t>
  </si>
  <si>
    <t>Putative Genomic scaffold, msy_sf_27</t>
  </si>
  <si>
    <t>LOC106912174</t>
  </si>
  <si>
    <t>class I SAM-dependent RNA methyltransferase</t>
  </si>
  <si>
    <t>2C-methyl-D-erythritol 2,4-cyclodiphosphate synthase</t>
  </si>
  <si>
    <t>putative sulfate transporter 4.2</t>
  </si>
  <si>
    <t>histone deacetylase 11-like</t>
  </si>
  <si>
    <t>LOC105846102</t>
  </si>
  <si>
    <t>small subunit ribosomal protein S7e_1, cytoplasmic</t>
  </si>
  <si>
    <t>RPS7e_1</t>
  </si>
  <si>
    <t>probable protease</t>
  </si>
  <si>
    <t>asparaginyl-tRNA synthetase isoform 1</t>
  </si>
  <si>
    <t>DNA primase small subunit-like isoform X3</t>
  </si>
  <si>
    <t>LOC107612946</t>
  </si>
  <si>
    <t>uncharacterized protein LOC107915201</t>
  </si>
  <si>
    <t>LOC107915201</t>
  </si>
  <si>
    <t>vacuolar protein sorting-associated protein 51 homolog</t>
  </si>
  <si>
    <t>LOC106079413</t>
  </si>
  <si>
    <t>Putative Glycerol-3-phosphate dehydrogenase</t>
  </si>
  <si>
    <t>Bradyrhizobium sp. ORS 278</t>
  </si>
  <si>
    <t>Silvibacterium bohemicum</t>
  </si>
  <si>
    <t>Na(+)/glucose symporter</t>
  </si>
  <si>
    <t>Luteitalea pratensis</t>
  </si>
  <si>
    <t>sglT_3</t>
  </si>
  <si>
    <t>Actinomadura atramentaria</t>
  </si>
  <si>
    <t>LRAMOSA03700</t>
  </si>
  <si>
    <t>DNA polymerase III subunit delta'</t>
  </si>
  <si>
    <t>Pseudooceanicola batsensis</t>
  </si>
  <si>
    <t>MFS transporter, tetracycline:hydrogen antiporter</t>
  </si>
  <si>
    <t>Kordiimonas gwangyangensis</t>
  </si>
  <si>
    <t>CAD protein</t>
  </si>
  <si>
    <t>Desulfosarcina sp. BuS5</t>
  </si>
  <si>
    <t>Lycoris aurea</t>
  </si>
  <si>
    <t>uncharacterized protein LOC106175065</t>
  </si>
  <si>
    <t>LOC106175065</t>
  </si>
  <si>
    <t>probable aminopeptidase NPEPL1</t>
  </si>
  <si>
    <t>NPEPL1</t>
  </si>
  <si>
    <t>phosphatidylinositol 4-phosphate 5-kinase 8-like</t>
  </si>
  <si>
    <t>LOC107908585</t>
  </si>
  <si>
    <t>peptidase S8 and S53 subtilisin kexin sedolisin</t>
  </si>
  <si>
    <t>Meiothermus ruber DSM 1279</t>
  </si>
  <si>
    <t>transmembrane emp24 domain-containing protein 9</t>
  </si>
  <si>
    <t>tmed9</t>
  </si>
  <si>
    <t>Enterobacter cloacae</t>
  </si>
  <si>
    <t>alpha-amylase</t>
  </si>
  <si>
    <t>Thermobifida fusca</t>
  </si>
  <si>
    <t>amy13</t>
  </si>
  <si>
    <t>putative aminopeptidase NPEPL1</t>
  </si>
  <si>
    <t>Xanthomonas albilineans</t>
  </si>
  <si>
    <t>Protein MSP1, putative</t>
  </si>
  <si>
    <t>Marinimicrobium sp. LS-A18</t>
  </si>
  <si>
    <t>glyceraldehyde-3-phosphate dehydrogenase subunit A</t>
  </si>
  <si>
    <t>gapA</t>
  </si>
  <si>
    <t>3-isopropylmalate dehydratase</t>
  </si>
  <si>
    <t>vacuolar protein sorting-associated protein 13C</t>
  </si>
  <si>
    <t>DNA2 nam7 helicase family protein</t>
  </si>
  <si>
    <t>RNA-binding protein 25-like isoform X3</t>
  </si>
  <si>
    <t>LOC101854819</t>
  </si>
  <si>
    <t>Altibacter lentus</t>
  </si>
  <si>
    <t>Methanobrevibacter cuticularis</t>
  </si>
  <si>
    <t>pumilio homolog 2-like</t>
  </si>
  <si>
    <t>LOC100829594</t>
  </si>
  <si>
    <t>Synechococcus sp. RS9916</t>
  </si>
  <si>
    <t>Conserved protein of unknown function</t>
  </si>
  <si>
    <t>Leptospirillum sp. Group II '5-way CG'</t>
  </si>
  <si>
    <t>Ehrlichia ruminantium</t>
  </si>
  <si>
    <t>telomere length regulation protein TEL2 homolog isoform X2</t>
  </si>
  <si>
    <t>LOC588739</t>
  </si>
  <si>
    <t>Hugenholtzia roseola</t>
  </si>
  <si>
    <t>RNA recognition motif domain containing protein</t>
  </si>
  <si>
    <t>CCR4-NOT transcription complex</t>
  </si>
  <si>
    <t>Anoctamin-8</t>
  </si>
  <si>
    <t>Ano8</t>
  </si>
  <si>
    <t>mediator of RNA polymerase II transcription subunit 10b isoform X2</t>
  </si>
  <si>
    <t>LOC103490703</t>
  </si>
  <si>
    <t>mediator of RNA polymerase II transcription subunit 12-like</t>
  </si>
  <si>
    <t>LOC103957424</t>
  </si>
  <si>
    <t>intersectin-2-like isoform X1</t>
  </si>
  <si>
    <t>LOC107594821</t>
  </si>
  <si>
    <t>oxidoreductase, Glucose/ribitol dehydrogenase family</t>
  </si>
  <si>
    <t>ybbO</t>
  </si>
  <si>
    <t>flavocytochrome c</t>
  </si>
  <si>
    <t>Ancylostoma duodenale</t>
  </si>
  <si>
    <t>Candidatus Peregrinibacteria bacterium GW2011_GWA2_33_10</t>
  </si>
  <si>
    <t>mrp1</t>
  </si>
  <si>
    <t>plasmid pRiA4b ORF-3 family protein</t>
  </si>
  <si>
    <t>CAMKK family protein kinase</t>
  </si>
  <si>
    <t>uncharacterized protein LOC100635271</t>
  </si>
  <si>
    <t>LOC100635271</t>
  </si>
  <si>
    <t>chorismate-binding protein</t>
  </si>
  <si>
    <t>thermophilic protease</t>
  </si>
  <si>
    <t>Thermus sp. KI-P1</t>
  </si>
  <si>
    <t>LOC106102181</t>
  </si>
  <si>
    <t>GTP-binding ADP-ribosylation factor</t>
  </si>
  <si>
    <t>transforming growth factor beta regulator 1-like isoform X1</t>
  </si>
  <si>
    <t>LOC105312837</t>
  </si>
  <si>
    <t>uncharacterized protein LOC107427083</t>
  </si>
  <si>
    <t>LOC107427083</t>
  </si>
  <si>
    <t>Sterile alpha motif containing protein</t>
  </si>
  <si>
    <t>phosphofructokinase, putative</t>
  </si>
  <si>
    <t>methylthioribose-1-phosphate isomerase</t>
  </si>
  <si>
    <t>mtnA</t>
  </si>
  <si>
    <t>protein FAM35A isoform X2</t>
  </si>
  <si>
    <t>LOW QUALITY PROTEIN: cAMP-specific 3',5'-cyclic phosphodiesterase 4C-like</t>
  </si>
  <si>
    <t>LOC105324649</t>
  </si>
  <si>
    <t>phosphopantetheine adenylyltransferase</t>
  </si>
  <si>
    <t>response regulator receiver protein</t>
  </si>
  <si>
    <t>Methylobacterium extorquens DSM 13060</t>
  </si>
  <si>
    <t>Enterococcus mundtii</t>
  </si>
  <si>
    <t>Leucine-rich repeat protein SHOC-2</t>
  </si>
  <si>
    <t>shoC2_2</t>
  </si>
  <si>
    <t>Drosophila virilis</t>
  </si>
  <si>
    <t>Dvir\GJ20301</t>
  </si>
  <si>
    <t>intersectin-1-like</t>
  </si>
  <si>
    <t>LOC105330208</t>
  </si>
  <si>
    <t>CPBP family intramembrane metalloprotease domain-containing protein</t>
  </si>
  <si>
    <t>serine/threonine-protein kinase prpf4B-like</t>
  </si>
  <si>
    <t>LOC106062495</t>
  </si>
  <si>
    <t>glycoside hydrolase family 3</t>
  </si>
  <si>
    <t>Sphingobacterium sp. ML3W</t>
  </si>
  <si>
    <t>LOC105636569</t>
  </si>
  <si>
    <t>uncharacterized protein LOC105442056 isoform X3</t>
  </si>
  <si>
    <t>LOC105442056</t>
  </si>
  <si>
    <t>V-type proton ATPase subunit a3</t>
  </si>
  <si>
    <t>LOC101265176</t>
  </si>
  <si>
    <t>DegP protease</t>
  </si>
  <si>
    <t>Chthonomonas calidirosea</t>
  </si>
  <si>
    <t>Rudanella lutea</t>
  </si>
  <si>
    <t>probable ATP-dependent RNA helicase DHX58</t>
  </si>
  <si>
    <t>DHX58</t>
  </si>
  <si>
    <t>LOW QUALITY PROTEIN: V-type proton ATPase 116 kDa subunit a isoform 1-like</t>
  </si>
  <si>
    <t>LOC100638908</t>
  </si>
  <si>
    <t>gpi transamidase component gaa1</t>
  </si>
  <si>
    <t>LCOR_01354.1</t>
  </si>
  <si>
    <t>squalene epoxidase</t>
  </si>
  <si>
    <t>Astragalus membranaceus</t>
  </si>
  <si>
    <t>SE</t>
  </si>
  <si>
    <t>Desulfovibrio fructosivorans</t>
  </si>
  <si>
    <t>Fusarium oxysporum f. sp. pisi HDV247</t>
  </si>
  <si>
    <t>iron ABC transporter substrate-binding protein</t>
  </si>
  <si>
    <t>Endosulfine-domain-containing protein</t>
  </si>
  <si>
    <t>Aureobasidium namibiae CBS 147.97</t>
  </si>
  <si>
    <t>30S ribosomal protein S16</t>
  </si>
  <si>
    <t>LOC4346044</t>
  </si>
  <si>
    <t>Planococcus maritimus</t>
  </si>
  <si>
    <t>LOC106067813</t>
  </si>
  <si>
    <t>LOC105343584</t>
  </si>
  <si>
    <t>uncharacterized protein LOC103978260 isoform X1</t>
  </si>
  <si>
    <t>LOC103978260</t>
  </si>
  <si>
    <t>glycolipid 2-alpha-mannosyltransferase 2-like isoform X2</t>
  </si>
  <si>
    <t>LOC106156495</t>
  </si>
  <si>
    <t>S-adenosylmethionine:tRNA ribosyltransferase-isomerase</t>
  </si>
  <si>
    <t>Cladophialophora immunda</t>
  </si>
  <si>
    <t>candidate division Kazan bacterium GW2011_GWC1_52_13</t>
  </si>
  <si>
    <t>zeta-carotene desaturase</t>
  </si>
  <si>
    <t>kinesin-like protein KIF12</t>
  </si>
  <si>
    <t>kif12</t>
  </si>
  <si>
    <t>cytochrome P450 family protein</t>
  </si>
  <si>
    <t>CYP524A1</t>
  </si>
  <si>
    <t>Plasmodium yoelii yoelii 17XNL</t>
  </si>
  <si>
    <t>myosin-17</t>
  </si>
  <si>
    <t>LOC104899777</t>
  </si>
  <si>
    <t>hydroxymethylglutaryl-CoA synthase</t>
  </si>
  <si>
    <t>Cysteine desulfurase NFS1 (ISS)</t>
  </si>
  <si>
    <t>Contig10525.g11242</t>
  </si>
  <si>
    <t>3-deoxy-manno-octulosonate cytidylyltransferase, putative</t>
  </si>
  <si>
    <t>enoyl-ACP reductase</t>
  </si>
  <si>
    <t>clathrin heavy chain isoform X2</t>
  </si>
  <si>
    <t>LOC106129970</t>
  </si>
  <si>
    <t>Dr1-associated corepressor</t>
  </si>
  <si>
    <t>Drap1</t>
  </si>
  <si>
    <t>P-loop containing nucleoside triphosphate hydrolase</t>
  </si>
  <si>
    <t>ATP-dependent DNA helicase SRS2-like protein At4g25120</t>
  </si>
  <si>
    <t>LOC102601979</t>
  </si>
  <si>
    <t>probable phosphate/phosphoenolpyruvate translocator precursor</t>
  </si>
  <si>
    <t>leucine-rich repeat-containing protein 29</t>
  </si>
  <si>
    <t>lrrc29</t>
  </si>
  <si>
    <t>uncharacterized protein LOC107334853</t>
  </si>
  <si>
    <t>LOC107334853</t>
  </si>
  <si>
    <t>putative sodium-coupled neutral amino acid transporter 11</t>
  </si>
  <si>
    <t>Eufriesea mexicana</t>
  </si>
  <si>
    <t>LOC108547574</t>
  </si>
  <si>
    <t>ferric reduction oxidase 4-like isoform X4</t>
  </si>
  <si>
    <t>LOC103964314</t>
  </si>
  <si>
    <t>LOC100162428</t>
  </si>
  <si>
    <t>TraB family protein</t>
  </si>
  <si>
    <t>Desulfonatronospira thiodismutans</t>
  </si>
  <si>
    <t>Sformylglutathione hydrolase</t>
  </si>
  <si>
    <t>CCT isoform X2</t>
  </si>
  <si>
    <t>LOC100281853</t>
  </si>
  <si>
    <t>ribonuclease HII</t>
  </si>
  <si>
    <t>F-box only protein 11-like isoform X1</t>
  </si>
  <si>
    <t>S-(hydroxymethyl)glutathione dehydrogenase</t>
  </si>
  <si>
    <t>Plasmodium berghei ANKA</t>
  </si>
  <si>
    <t>LOC763941</t>
  </si>
  <si>
    <t>putative alcohol dehydrogenase C</t>
  </si>
  <si>
    <t>sek0011</t>
  </si>
  <si>
    <t>autophagy-related protein 11, putative</t>
  </si>
  <si>
    <t>Plasmodium berghei</t>
  </si>
  <si>
    <t>ATG11</t>
  </si>
  <si>
    <t>7-dehydrocholesterol reductase-like</t>
  </si>
  <si>
    <t>LOC100376362</t>
  </si>
  <si>
    <t>Desulfovibrio putealis</t>
  </si>
  <si>
    <t>internalin</t>
  </si>
  <si>
    <t>Listeria ivanovii</t>
  </si>
  <si>
    <t>Streptomyces lydicus</t>
  </si>
  <si>
    <t>GIY-YIG nuclease superfamily protein</t>
  </si>
  <si>
    <t>Paraliobacillus sp. PM-2</t>
  </si>
  <si>
    <t>calcium/calmodulin-dependent protein kinase type 1-like isoform X3</t>
  </si>
  <si>
    <t>LOC106637809</t>
  </si>
  <si>
    <t>putative DNA glycosylase</t>
  </si>
  <si>
    <t>nocturnin</t>
  </si>
  <si>
    <t>noc</t>
  </si>
  <si>
    <t>Ras GTPase</t>
  </si>
  <si>
    <t>rheb</t>
  </si>
  <si>
    <t>defective spermatogenesis protein 15</t>
  </si>
  <si>
    <t>Calocera viscosa TUFC12733</t>
  </si>
  <si>
    <t>cyclopropane fatty acid synthase</t>
  </si>
  <si>
    <t>zinc finger CCCH domain-containing protein 18-like isoform X1</t>
  </si>
  <si>
    <t>LOC105386425</t>
  </si>
  <si>
    <t>amidohydrolase</t>
  </si>
  <si>
    <t>ACT domain-containing protein ACR4-like</t>
  </si>
  <si>
    <t>LOC107905245</t>
  </si>
  <si>
    <t>ABC transporter, putative</t>
  </si>
  <si>
    <t>protein msta</t>
  </si>
  <si>
    <t>LOC103511826</t>
  </si>
  <si>
    <t>Ustilaginoidea virens</t>
  </si>
  <si>
    <t>putative Serine/threonine protein kinase</t>
  </si>
  <si>
    <t>uncharacterized aarF domain-containing protein kinase 5 isoform X1</t>
  </si>
  <si>
    <t>ADCK5</t>
  </si>
  <si>
    <t>cysteine-rich protein 2-binding protein-like</t>
  </si>
  <si>
    <t>LOC102804901</t>
  </si>
  <si>
    <t>ATPase, AAA domain containing protein</t>
  </si>
  <si>
    <t>glycogen-debranching protein</t>
  </si>
  <si>
    <t>Candidatus Protochlamydia sp. R18</t>
  </si>
  <si>
    <t>Methylobacterium sp. Leaf100</t>
  </si>
  <si>
    <t>Putative Pyruvate carboxylase</t>
  </si>
  <si>
    <t>ubiquitin conjugating enzyme E2</t>
  </si>
  <si>
    <t>ubcA</t>
  </si>
  <si>
    <t>TIGR04168 family protein</t>
  </si>
  <si>
    <t>developmentally-regulated G-protein 3</t>
  </si>
  <si>
    <t>LOC105636545</t>
  </si>
  <si>
    <t>transmembrane emp24 domain-containing protein eca-like isoform X1</t>
  </si>
  <si>
    <t>LOC101847568</t>
  </si>
  <si>
    <t>exosome complex component RRP4</t>
  </si>
  <si>
    <t>Isoamylase glycoside hydrolase family GH13, Hsp33</t>
  </si>
  <si>
    <t>pyruvate carboxylase</t>
  </si>
  <si>
    <t>restriction endonuclease family protein</t>
  </si>
  <si>
    <t>Chlamydia muridarum</t>
  </si>
  <si>
    <t>de-etiolated-1</t>
  </si>
  <si>
    <t>LOC106155614</t>
  </si>
  <si>
    <t>uncharacterized protein LOC107334668</t>
  </si>
  <si>
    <t>LOC107334668</t>
  </si>
  <si>
    <t>ca1</t>
  </si>
  <si>
    <t>ABC transporter G family member 28-like isoform X3</t>
  </si>
  <si>
    <t>LOC100783798</t>
  </si>
  <si>
    <t>Salinisphaera shabanensis</t>
  </si>
  <si>
    <t>probable arsenite translocating ATPase</t>
  </si>
  <si>
    <t>sigA</t>
  </si>
  <si>
    <t>translation initiation factor 6</t>
  </si>
  <si>
    <t>PR-1-like protein</t>
  </si>
  <si>
    <t>serine/arginine-rich splicing factor RS2Z32 isoform X1</t>
  </si>
  <si>
    <t>LOC105035690</t>
  </si>
  <si>
    <t>N6-adenine methylase involved in transcription regulation, putative</t>
  </si>
  <si>
    <t>TrpB-like pyridoxal-phosphate dependent enzyme</t>
  </si>
  <si>
    <t>polycystin-2 isoform X1</t>
  </si>
  <si>
    <t>uncharacterized protein LOC103711776 isoform X1</t>
  </si>
  <si>
    <t>LOC103711776</t>
  </si>
  <si>
    <t>flagellar-associated protein 59</t>
  </si>
  <si>
    <t>FAP59</t>
  </si>
  <si>
    <t>Streptomyces iakyrus</t>
  </si>
  <si>
    <t>mRNA turnover protein 4 homolog</t>
  </si>
  <si>
    <t>LOC106462128</t>
  </si>
  <si>
    <t>AN1-type zinc finger protein 1 isoform X1</t>
  </si>
  <si>
    <t>Zfand1</t>
  </si>
  <si>
    <t>GHKL domain protein</t>
  </si>
  <si>
    <t>Leptospira interrogans serovar Bataviae str. HAI135</t>
  </si>
  <si>
    <t>Werner Syndrome-like exonuclease</t>
  </si>
  <si>
    <t>LOC4327878</t>
  </si>
  <si>
    <t>glucan synthase-like protein, putative</t>
  </si>
  <si>
    <t>Carnimonas nigrificans</t>
  </si>
  <si>
    <t>Candidatus Moranbacteria bacterium GW2011_GWC2_40_12</t>
  </si>
  <si>
    <t>acyl-[acyl-carrier-protein]--UDP-N- acetylglucosamine O-acyltransferase</t>
  </si>
  <si>
    <t>Devosia</t>
  </si>
  <si>
    <t>Golgi apparatus membrane protein tvp23</t>
  </si>
  <si>
    <t>tvp23</t>
  </si>
  <si>
    <t>minor histocompatibility antigen 13 isoform 1 isoform 11, putative</t>
  </si>
  <si>
    <t>LOC104088071</t>
  </si>
  <si>
    <t>endonuclease</t>
  </si>
  <si>
    <t>unknown kinase with aarF domain</t>
  </si>
  <si>
    <t>photosystem I subunit XI</t>
  </si>
  <si>
    <t>Gelidium elegans</t>
  </si>
  <si>
    <t>psaL</t>
  </si>
  <si>
    <t>Bacillus campisalis</t>
  </si>
  <si>
    <t>O-methyltransferase family 2</t>
  </si>
  <si>
    <t>LOC104811004</t>
  </si>
  <si>
    <t>phosphatidylinositide phosphatase SAC1-like</t>
  </si>
  <si>
    <t>LOC106808088</t>
  </si>
  <si>
    <t>PARPA_11141.1 scaffold 42800</t>
  </si>
  <si>
    <t>aureobasidin resistance protein Aur1</t>
  </si>
  <si>
    <t>MutS 5</t>
  </si>
  <si>
    <t>MSH5</t>
  </si>
  <si>
    <t>LOC105326802</t>
  </si>
  <si>
    <t>transcription repressor</t>
  </si>
  <si>
    <t>phosphatidylinositol phosphate kinase PIPK5, putative</t>
  </si>
  <si>
    <t>unknown protein</t>
  </si>
  <si>
    <t>Grouper iridovirus</t>
  </si>
  <si>
    <t>uncharacterized protein LOC101266226</t>
  </si>
  <si>
    <t>LOC101266226</t>
  </si>
  <si>
    <t>Universal stress protein A-like protein</t>
  </si>
  <si>
    <t>universal stress protein</t>
  </si>
  <si>
    <t>Halanaeroarchaeum sulfurireducens</t>
  </si>
  <si>
    <t>strongly similar to fructose-1,6-bisphosphatase</t>
  </si>
  <si>
    <t>fbp</t>
  </si>
  <si>
    <t>AN1-type zinc finger protein 1</t>
  </si>
  <si>
    <t>zfand1</t>
  </si>
  <si>
    <t>E3 ubiquitin-protein ligase RING1-like</t>
  </si>
  <si>
    <t>LOC100165353</t>
  </si>
  <si>
    <t>BEACH domain-containing protein</t>
  </si>
  <si>
    <t>proteasome maturation factor UMP1 family protein</t>
  </si>
  <si>
    <t>nifU-like protein 4, mitochondrial</t>
  </si>
  <si>
    <t>LOC105161055</t>
  </si>
  <si>
    <t>succinate dehydrogenase iron sulfur protein</t>
  </si>
  <si>
    <t>uncharacterized protein LOC107347108</t>
  </si>
  <si>
    <t>LOC107347108</t>
  </si>
  <si>
    <t>ubiquitin domain-containing protein DSK2a</t>
  </si>
  <si>
    <t>LOC8268761</t>
  </si>
  <si>
    <t>spartin isoform X1</t>
  </si>
  <si>
    <t>spg20</t>
  </si>
  <si>
    <t>uncharacterized aarF domain-containing protein kinase 1 isoform X1</t>
  </si>
  <si>
    <t>LOC104211191</t>
  </si>
  <si>
    <t>cation transport domain containing protein</t>
  </si>
  <si>
    <t>uncultured bacterium 405006-B04</t>
  </si>
  <si>
    <t>ttn</t>
  </si>
  <si>
    <t>3-hydroxyisobutyryl-CoA hydrolase, mitochondrial-like</t>
  </si>
  <si>
    <t>LOC106468183</t>
  </si>
  <si>
    <t>peptidyl-prolyl cis-trans isomerase CYP57 isoform X1</t>
  </si>
  <si>
    <t>LOC104886601</t>
  </si>
  <si>
    <t>selenoprotein S</t>
  </si>
  <si>
    <t>VIMP</t>
  </si>
  <si>
    <t>BEACH domain-containing protein lvsA-like isoform X3</t>
  </si>
  <si>
    <t>LOC105792274</t>
  </si>
  <si>
    <t>glutamine synthetase</t>
  </si>
  <si>
    <t>tRNA methyltransferase complex GCD14</t>
  </si>
  <si>
    <t>HEAT repeat-containing protein 3-like</t>
  </si>
  <si>
    <t>LOC106150861</t>
  </si>
  <si>
    <t>synaptic glycoprotein SC2-like protein</t>
  </si>
  <si>
    <t>gpsn2</t>
  </si>
  <si>
    <t>WDFY3 protein</t>
  </si>
  <si>
    <t>ankyrin domain protein</t>
  </si>
  <si>
    <t>Wolbachia pipientis</t>
  </si>
  <si>
    <t>antigenic determinant of rec-A protein</t>
  </si>
  <si>
    <t>LOC100283771</t>
  </si>
  <si>
    <t>SNF2 domain containing protein</t>
  </si>
  <si>
    <t>recombinase RecB</t>
  </si>
  <si>
    <t>uncharacterized LOC100193582</t>
  </si>
  <si>
    <t>si687047d01</t>
  </si>
  <si>
    <t>Palmitoyltransferase ZDHHC9</t>
  </si>
  <si>
    <t>vasohibin-1</t>
  </si>
  <si>
    <t>procollagen C-endopeptidase enhancer 1</t>
  </si>
  <si>
    <t>PCOLCE</t>
  </si>
  <si>
    <t>adenylate kinase 9</t>
  </si>
  <si>
    <t>ak9</t>
  </si>
  <si>
    <t>40S ribosomal protein S15</t>
  </si>
  <si>
    <t>bacteriophytochrome</t>
  </si>
  <si>
    <t>ubiquitin-conjugating enzyme E2 4</t>
  </si>
  <si>
    <t>LOC105645783</t>
  </si>
  <si>
    <t>acyl-CoA-binding domain-containing protein 4</t>
  </si>
  <si>
    <t>LOC107008076</t>
  </si>
  <si>
    <t>sporulation-specific protein 15-like</t>
  </si>
  <si>
    <t>Apis dorsata</t>
  </si>
  <si>
    <t>LOC102681323</t>
  </si>
  <si>
    <t>LOC107527429</t>
  </si>
  <si>
    <t>translation initiation factor IF-2</t>
  </si>
  <si>
    <t>NADH dehydrogenase family protein</t>
  </si>
  <si>
    <t>Fusarium oxysporum f. sp. lycopersici MN25</t>
  </si>
  <si>
    <t>Methanolobus sp. T82-4</t>
  </si>
  <si>
    <t>cystathionine gamma-lyase</t>
  </si>
  <si>
    <t>Adenylate/guanylate cyclase with GAF sensor and FHA domain, related</t>
  </si>
  <si>
    <t>Zunongwangia profunda</t>
  </si>
  <si>
    <t>Elongator complex protein 5</t>
  </si>
  <si>
    <t>NADH-ubiquinone reductase (H(+)-translocating) NDE1</t>
  </si>
  <si>
    <t>myosin-h heavy chain-like protein</t>
  </si>
  <si>
    <t>TPR repeat-containing protein DDB_G0287407</t>
  </si>
  <si>
    <t>LOC105326231</t>
  </si>
  <si>
    <t>Synechococcus sp. NKBG15041c</t>
  </si>
  <si>
    <t>SREBP protease/CBS domain protein</t>
  </si>
  <si>
    <t>papain family cysteine protease</t>
  </si>
  <si>
    <t>histone chaperone asf1b-B</t>
  </si>
  <si>
    <t>LOC105321600</t>
  </si>
  <si>
    <t>Methanosarcina sp. 1.H.A.2.2</t>
  </si>
  <si>
    <t>translation initiation factor eIF-2B beta subunit</t>
  </si>
  <si>
    <t>eIF2b2</t>
  </si>
  <si>
    <t>protein MCM10 homolog</t>
  </si>
  <si>
    <t>LOC105877948</t>
  </si>
  <si>
    <t>protein VACUOLELESS1</t>
  </si>
  <si>
    <t>LOC106765031</t>
  </si>
  <si>
    <t>chromosome condensation</t>
  </si>
  <si>
    <t>MAP kinase</t>
  </si>
  <si>
    <t>NQK-1</t>
  </si>
  <si>
    <t>pseudouridine synthase family protein</t>
  </si>
  <si>
    <t>Paenibacillus sp. UNC451MF</t>
  </si>
  <si>
    <t>uncharacterized protein LOC100892549</t>
  </si>
  <si>
    <t>LOC100892549</t>
  </si>
  <si>
    <t>ras GTPase-activating protein 4-like isoform X2</t>
  </si>
  <si>
    <t>LOC107322453</t>
  </si>
  <si>
    <t>LOW QUALITY PROTEIN: aurora kinase A-A</t>
  </si>
  <si>
    <t>LOC100900307</t>
  </si>
  <si>
    <t>Trichococcus ilyis</t>
  </si>
  <si>
    <t>mechanosensitive ion channel</t>
  </si>
  <si>
    <t>calciumtranslocating P-type ATPase, PMCA-type, putative</t>
  </si>
  <si>
    <t>CAV3</t>
  </si>
  <si>
    <t>uncharacterized protein LOC107001596</t>
  </si>
  <si>
    <t>LOC107001596</t>
  </si>
  <si>
    <t>methylthioribulose-1-phosphate dehydratase</t>
  </si>
  <si>
    <t>folate/biopterin transporter</t>
  </si>
  <si>
    <t>NUDIX hydrolase</t>
  </si>
  <si>
    <t>uncharacterized protein LOC105339877</t>
  </si>
  <si>
    <t>LOC105339877</t>
  </si>
  <si>
    <t>Rab9 effector protein with Kelch motifs</t>
  </si>
  <si>
    <t>nuclear elongation and deformation protein 1</t>
  </si>
  <si>
    <t>3'(2'),5'-bisphosphate nucleotidase CysQ</t>
  </si>
  <si>
    <t>uncharacterized protein LOC105437814</t>
  </si>
  <si>
    <t>LOC105437814</t>
  </si>
  <si>
    <t>LOC657217</t>
  </si>
  <si>
    <t>Paramesorhizobium deserti</t>
  </si>
  <si>
    <t>Teneurin-3</t>
  </si>
  <si>
    <t>wings apart-like protein homolog</t>
  </si>
  <si>
    <t>LOC100908918</t>
  </si>
  <si>
    <t>Contig1196.g1294</t>
  </si>
  <si>
    <t>nicastrin</t>
  </si>
  <si>
    <t>LOC105958772</t>
  </si>
  <si>
    <t>Alpha,alpha-trehalose-phosphate synthase [UDP-forming] 5</t>
  </si>
  <si>
    <t>rab9 effector protein with kelch motifs-like isoform X1</t>
  </si>
  <si>
    <t>LOC106151619</t>
  </si>
  <si>
    <t>bacterium 336/3</t>
  </si>
  <si>
    <t>putative uncharacterized protein DDB_G0282133</t>
  </si>
  <si>
    <t>LOC103618324</t>
  </si>
  <si>
    <t>KpsF/GutQ family sugar-phosphate isomerase</t>
  </si>
  <si>
    <t>Thiothrix flexilis</t>
  </si>
  <si>
    <t>leucine-rich repeat-containing protein 34</t>
  </si>
  <si>
    <t>LRRC34</t>
  </si>
  <si>
    <t>rna recognition motif protein split ends</t>
  </si>
  <si>
    <t>Phosphatidylserine decarboxylase proenzyme</t>
  </si>
  <si>
    <t>Bordetella sp. FB-8</t>
  </si>
  <si>
    <t>poly -specific ribonuclease parn</t>
  </si>
  <si>
    <t>Sporisorium scitamineum</t>
  </si>
  <si>
    <t>SSCI56310.1</t>
  </si>
  <si>
    <t>sperm flagellar protein 2 isoform X4</t>
  </si>
  <si>
    <t>spef2</t>
  </si>
  <si>
    <t>protein HIRA-like</t>
  </si>
  <si>
    <t>LOC106178137</t>
  </si>
  <si>
    <t>translation elongation factor Ts</t>
  </si>
  <si>
    <t>glycoside hydrolase family 13 protein</t>
  </si>
  <si>
    <t>lipoyl(octanoyl) transferase</t>
  </si>
  <si>
    <t>cytoplasmic dynein 1 intermediate chain 2 isoform X18</t>
  </si>
  <si>
    <t>LOC105324771</t>
  </si>
  <si>
    <t>carbamoyl-phosphate synthase small subunit</t>
  </si>
  <si>
    <t>Butyricimonas</t>
  </si>
  <si>
    <t>Cytochrome P450, E-class, group I</t>
  </si>
  <si>
    <t>sodium channel modifier 1</t>
  </si>
  <si>
    <t>scnm1</t>
  </si>
  <si>
    <t>Leucine-rich repeat and death domain-containing protein 1</t>
  </si>
  <si>
    <t>lrrD1</t>
  </si>
  <si>
    <t>one-helix protein 2</t>
  </si>
  <si>
    <t>OHP2</t>
  </si>
  <si>
    <t>uncharacterized protein LOC105345455</t>
  </si>
  <si>
    <t>LOC105345455</t>
  </si>
  <si>
    <t>Dictyoglomus turgidum</t>
  </si>
  <si>
    <t>Burkholderia sp. PAMC 26561</t>
  </si>
  <si>
    <t>Tubulin beta-1 chain</t>
  </si>
  <si>
    <t>Uncharacterized protein C12orf56</t>
  </si>
  <si>
    <t>Aneurinibacillus tyrosinisolvens</t>
  </si>
  <si>
    <t>phosphoenolpyruvate carboxylase</t>
  </si>
  <si>
    <t>Sulfuricella sp. T08</t>
  </si>
  <si>
    <t>putative Rab geranylgeranyl transferase type II beta subunit family protein</t>
  </si>
  <si>
    <t>trehalose-6-phosphate synthase</t>
  </si>
  <si>
    <t>Pyropia haitanensis</t>
  </si>
  <si>
    <t>TPS</t>
  </si>
  <si>
    <t>Mixia osmundae IAM 14324</t>
  </si>
  <si>
    <t>Mo03820</t>
  </si>
  <si>
    <t>Endonuclease/exonuclease/phosphatase family protein</t>
  </si>
  <si>
    <t>HMG-box</t>
  </si>
  <si>
    <t>S60 ribosomal protein L10</t>
  </si>
  <si>
    <t>rpl10</t>
  </si>
  <si>
    <t>60S acidic ribosomal protein P2</t>
  </si>
  <si>
    <t>rpp2</t>
  </si>
  <si>
    <t>polycystic kidney disease protein 2</t>
  </si>
  <si>
    <t>nitrate reductase 1</t>
  </si>
  <si>
    <t>blue-light photoreceptor PHR2</t>
  </si>
  <si>
    <t>LOC104456749</t>
  </si>
  <si>
    <t>fibronectin type-III domain-containing protein 3a</t>
  </si>
  <si>
    <t>Hyphomonas atlantica</t>
  </si>
  <si>
    <t>ATP-dependent chromatin assembly factor</t>
  </si>
  <si>
    <t>NFE1501</t>
  </si>
  <si>
    <t>Streptomyces torulosus</t>
  </si>
  <si>
    <t>Mpv17/PMP22</t>
  </si>
  <si>
    <t>ATPase, P-type, K/Mg/Cd/Cu/Zn/Na/Ca/Na/H-transporter</t>
  </si>
  <si>
    <t>Penicillium italicum</t>
  </si>
  <si>
    <t>protein Mpv17</t>
  </si>
  <si>
    <t>LOC105263463</t>
  </si>
  <si>
    <t>Neuralized-like protein 1A</t>
  </si>
  <si>
    <t>PARPA_01797.1 scaffold 1580</t>
  </si>
  <si>
    <t>Leucine-rich repeat-containing protein 23</t>
  </si>
  <si>
    <t>Candidatus Halobonum tyrrellensis</t>
  </si>
  <si>
    <t>voltage-dependent N-type calcium channel subunit alpha-1B</t>
  </si>
  <si>
    <t>CACNA1B</t>
  </si>
  <si>
    <t>Marinobacter algicola</t>
  </si>
  <si>
    <t>Fonticula alba</t>
  </si>
  <si>
    <t>leucine-rich repeat and guanylate kinase domain-containing protein-like</t>
  </si>
  <si>
    <t>LOC106176017</t>
  </si>
  <si>
    <t>Marinimicrobium agarilyticum</t>
  </si>
  <si>
    <t>NAD dependent epimerase/dehydratase family protein</t>
  </si>
  <si>
    <t>autophagy-related protein 8a</t>
  </si>
  <si>
    <t>ATG8a</t>
  </si>
  <si>
    <t>Putative uncharacterized protein</t>
  </si>
  <si>
    <t>Gene ID</t>
  </si>
  <si>
    <t>NCBI Gi</t>
  </si>
  <si>
    <t>e-val</t>
  </si>
  <si>
    <t>bitscore</t>
  </si>
  <si>
    <t>NCBI Annotation</t>
  </si>
  <si>
    <t>NCBI Taxonomy</t>
  </si>
  <si>
    <t>NCBI Gene</t>
  </si>
  <si>
    <t>NCBI Organism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</si>
</sst>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3">
    <xf numFmtId="0" fontId="0" fillId="0" borderId="0" xfId="0"/>
    <xf numFmtId="11" fontId="0" fillId="0" borderId="0" xfId="0" applyNumberFormat="1"/>
    <xf numFmtId="0" fontId="1" fillId="0" borderId="0" xfId="0" applyFont="1"/>
  </cellXfs>
  <cellStyles count="1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Cypa_v4-annota" connectionId="2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ddme" connectionId="1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Relationship Id="rId2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79"/>
  <sheetViews>
    <sheetView tabSelected="1" workbookViewId="0">
      <selection activeCell="A2" sqref="A2"/>
    </sheetView>
  </sheetViews>
  <sheetFormatPr baseColWidth="10" defaultRowHeight="15" x14ac:dyDescent="0"/>
  <cols>
    <col min="1" max="1" width="20.6640625" bestFit="1" customWidth="1"/>
    <col min="2" max="2" width="37.1640625" bestFit="1" customWidth="1"/>
    <col min="3" max="3" width="9.33203125" bestFit="1" customWidth="1"/>
    <col min="4" max="4" width="5.1640625" bestFit="1" customWidth="1"/>
    <col min="5" max="5" width="52.33203125" customWidth="1"/>
    <col min="6" max="6" width="46.1640625" customWidth="1"/>
    <col min="7" max="7" width="26.6640625" bestFit="1" customWidth="1"/>
    <col min="8" max="8" width="132.33203125" customWidth="1"/>
  </cols>
  <sheetData>
    <row r="1" spans="1:8" s="2" customFormat="1">
      <c r="A1" s="2" t="s">
        <v>44621</v>
      </c>
      <c r="B1" s="2" t="s">
        <v>44622</v>
      </c>
      <c r="C1" s="2" t="s">
        <v>44623</v>
      </c>
      <c r="D1" s="2" t="s">
        <v>44624</v>
      </c>
      <c r="E1" s="2" t="s">
        <v>44625</v>
      </c>
      <c r="F1" s="2" t="s">
        <v>44628</v>
      </c>
      <c r="G1" s="2" t="s">
        <v>44627</v>
      </c>
      <c r="H1" s="2" t="s">
        <v>44626</v>
      </c>
    </row>
    <row r="2" spans="1:8">
      <c r="A2" t="s">
        <v>0</v>
      </c>
      <c r="B2" t="s">
        <v>1</v>
      </c>
      <c r="C2" s="1">
        <v>2.3599999999999999E-16</v>
      </c>
      <c r="D2">
        <v>84.3</v>
      </c>
      <c r="E2" t="s">
        <v>34507</v>
      </c>
      <c r="F2" t="s">
        <v>34508</v>
      </c>
      <c r="H2" t="s">
        <v>2</v>
      </c>
    </row>
    <row r="3" spans="1:8">
      <c r="A3" t="s">
        <v>3</v>
      </c>
      <c r="B3" t="s">
        <v>4</v>
      </c>
      <c r="C3" s="1">
        <v>1.7299999999999999E-45</v>
      </c>
      <c r="D3">
        <v>187</v>
      </c>
      <c r="E3" t="s">
        <v>34509</v>
      </c>
      <c r="F3" t="s">
        <v>34510</v>
      </c>
      <c r="H3" t="s">
        <v>5</v>
      </c>
    </row>
    <row r="4" spans="1:8">
      <c r="A4" t="s">
        <v>6</v>
      </c>
      <c r="B4" t="s">
        <v>7</v>
      </c>
      <c r="C4" s="1">
        <v>2.36E-70</v>
      </c>
      <c r="D4">
        <v>247</v>
      </c>
      <c r="E4" t="s">
        <v>34507</v>
      </c>
      <c r="F4" t="s">
        <v>34511</v>
      </c>
      <c r="H4" t="s">
        <v>8</v>
      </c>
    </row>
    <row r="5" spans="1:8">
      <c r="A5" t="s">
        <v>9</v>
      </c>
      <c r="B5" t="s">
        <v>10</v>
      </c>
      <c r="C5" s="1">
        <v>3.0099999999999999E-83</v>
      </c>
      <c r="D5">
        <v>291</v>
      </c>
      <c r="E5" t="s">
        <v>34512</v>
      </c>
      <c r="F5" t="s">
        <v>34513</v>
      </c>
      <c r="G5" t="s">
        <v>34514</v>
      </c>
      <c r="H5" t="s">
        <v>11</v>
      </c>
    </row>
    <row r="6" spans="1:8">
      <c r="A6" t="s">
        <v>12</v>
      </c>
      <c r="B6" t="s">
        <v>13</v>
      </c>
      <c r="C6" s="1">
        <v>1.1099999999999999E-57</v>
      </c>
      <c r="D6">
        <v>203</v>
      </c>
      <c r="E6" t="s">
        <v>34515</v>
      </c>
      <c r="F6" t="s">
        <v>34516</v>
      </c>
      <c r="H6" t="s">
        <v>14</v>
      </c>
    </row>
    <row r="7" spans="1:8">
      <c r="A7" t="s">
        <v>15</v>
      </c>
      <c r="B7" t="s">
        <v>16</v>
      </c>
      <c r="C7" s="1">
        <v>2.8499999999999999E-52</v>
      </c>
      <c r="D7">
        <v>205</v>
      </c>
      <c r="E7" t="s">
        <v>34515</v>
      </c>
      <c r="F7" t="s">
        <v>34516</v>
      </c>
      <c r="H7" t="s">
        <v>17</v>
      </c>
    </row>
    <row r="8" spans="1:8">
      <c r="A8" t="s">
        <v>18</v>
      </c>
      <c r="B8" t="s">
        <v>19</v>
      </c>
      <c r="C8" s="1">
        <v>5.3099999999999998E-49</v>
      </c>
      <c r="D8">
        <v>181</v>
      </c>
      <c r="E8" t="s">
        <v>34515</v>
      </c>
      <c r="F8" t="s">
        <v>34516</v>
      </c>
      <c r="H8" t="s">
        <v>20</v>
      </c>
    </row>
    <row r="9" spans="1:8">
      <c r="A9" t="s">
        <v>21</v>
      </c>
      <c r="B9" t="s">
        <v>22</v>
      </c>
      <c r="C9" s="1">
        <v>8.5800000000000002E-29</v>
      </c>
      <c r="D9">
        <v>123</v>
      </c>
      <c r="E9" t="s">
        <v>34507</v>
      </c>
      <c r="F9" t="s">
        <v>34517</v>
      </c>
      <c r="H9" t="s">
        <v>23</v>
      </c>
    </row>
    <row r="10" spans="1:8">
      <c r="A10" t="s">
        <v>24</v>
      </c>
      <c r="B10" t="s">
        <v>25</v>
      </c>
      <c r="C10" s="1">
        <v>8.7399999999999999E-110</v>
      </c>
      <c r="D10">
        <v>385</v>
      </c>
      <c r="F10" t="s">
        <v>34518</v>
      </c>
      <c r="H10" t="s">
        <v>26</v>
      </c>
    </row>
    <row r="11" spans="1:8">
      <c r="A11" t="s">
        <v>27</v>
      </c>
      <c r="B11" t="s">
        <v>28</v>
      </c>
      <c r="C11" s="1">
        <v>4.4899999999999995E-44</v>
      </c>
      <c r="D11">
        <v>160</v>
      </c>
      <c r="E11" t="s">
        <v>34519</v>
      </c>
      <c r="F11" t="s">
        <v>34520</v>
      </c>
      <c r="H11" t="s">
        <v>29</v>
      </c>
    </row>
    <row r="12" spans="1:8">
      <c r="A12" t="s">
        <v>30</v>
      </c>
      <c r="B12" t="s">
        <v>31</v>
      </c>
      <c r="C12" s="1">
        <v>1.79E-87</v>
      </c>
      <c r="D12">
        <v>322</v>
      </c>
      <c r="E12" t="s">
        <v>34521</v>
      </c>
      <c r="F12" t="s">
        <v>34522</v>
      </c>
      <c r="H12" t="s">
        <v>32</v>
      </c>
    </row>
    <row r="13" spans="1:8">
      <c r="A13" t="s">
        <v>33</v>
      </c>
      <c r="B13" t="s">
        <v>34</v>
      </c>
      <c r="C13" s="1">
        <v>3.2000000000000002E-8</v>
      </c>
      <c r="D13">
        <v>61.6</v>
      </c>
      <c r="E13" t="s">
        <v>34507</v>
      </c>
      <c r="F13" t="s">
        <v>34523</v>
      </c>
      <c r="H13" t="s">
        <v>35</v>
      </c>
    </row>
    <row r="14" spans="1:8">
      <c r="A14" t="s">
        <v>36</v>
      </c>
      <c r="B14" t="s">
        <v>37</v>
      </c>
      <c r="C14" s="1">
        <v>3.4000000000000001E-28</v>
      </c>
      <c r="D14">
        <v>122</v>
      </c>
      <c r="E14" t="s">
        <v>34507</v>
      </c>
      <c r="F14" t="s">
        <v>34524</v>
      </c>
      <c r="H14" t="s">
        <v>38</v>
      </c>
    </row>
    <row r="15" spans="1:8">
      <c r="A15" t="s">
        <v>39</v>
      </c>
      <c r="B15" t="s">
        <v>40</v>
      </c>
      <c r="C15" s="1">
        <v>7.9199999999999996E-13</v>
      </c>
      <c r="D15">
        <v>76.3</v>
      </c>
      <c r="E15" t="s">
        <v>34525</v>
      </c>
      <c r="F15" t="s">
        <v>34526</v>
      </c>
      <c r="H15" t="s">
        <v>41</v>
      </c>
    </row>
    <row r="16" spans="1:8">
      <c r="A16" t="s">
        <v>42</v>
      </c>
      <c r="B16" t="s">
        <v>43</v>
      </c>
      <c r="C16" s="1">
        <v>9.3300000000000003E-27</v>
      </c>
      <c r="D16">
        <v>130</v>
      </c>
      <c r="E16" t="s">
        <v>34527</v>
      </c>
      <c r="F16" t="s">
        <v>34528</v>
      </c>
      <c r="G16" t="s">
        <v>34529</v>
      </c>
      <c r="H16" t="s">
        <v>44</v>
      </c>
    </row>
    <row r="17" spans="1:8">
      <c r="A17" t="s">
        <v>45</v>
      </c>
      <c r="B17" t="s">
        <v>46</v>
      </c>
      <c r="C17" s="1">
        <v>4.2699999999999997E-123</v>
      </c>
      <c r="D17">
        <v>418</v>
      </c>
      <c r="E17" t="s">
        <v>34507</v>
      </c>
      <c r="F17" t="s">
        <v>34530</v>
      </c>
      <c r="H17" t="s">
        <v>47</v>
      </c>
    </row>
    <row r="18" spans="1:8">
      <c r="A18" t="s">
        <v>48</v>
      </c>
      <c r="B18" t="s">
        <v>49</v>
      </c>
      <c r="C18" s="1">
        <v>5.5400000000000005E-41</v>
      </c>
      <c r="D18">
        <v>160</v>
      </c>
      <c r="E18" t="s">
        <v>34531</v>
      </c>
      <c r="F18" t="s">
        <v>34532</v>
      </c>
      <c r="H18" t="s">
        <v>50</v>
      </c>
    </row>
    <row r="19" spans="1:8">
      <c r="A19" t="s">
        <v>51</v>
      </c>
      <c r="B19" t="s">
        <v>52</v>
      </c>
      <c r="C19" s="1">
        <v>1.4000000000000001E-20</v>
      </c>
      <c r="D19">
        <v>105</v>
      </c>
      <c r="E19" t="s">
        <v>34507</v>
      </c>
      <c r="F19" t="s">
        <v>34533</v>
      </c>
      <c r="H19" t="s">
        <v>53</v>
      </c>
    </row>
    <row r="20" spans="1:8">
      <c r="A20" t="s">
        <v>54</v>
      </c>
      <c r="B20" t="s">
        <v>55</v>
      </c>
      <c r="C20" s="1">
        <v>8.7300000000000005E-56</v>
      </c>
      <c r="D20">
        <v>207</v>
      </c>
      <c r="E20" t="s">
        <v>34507</v>
      </c>
      <c r="F20" t="s">
        <v>34534</v>
      </c>
      <c r="H20" t="s">
        <v>56</v>
      </c>
    </row>
    <row r="21" spans="1:8">
      <c r="A21" t="s">
        <v>57</v>
      </c>
      <c r="B21" t="s">
        <v>58</v>
      </c>
      <c r="C21" s="1">
        <v>2.3299999999999998E-43</v>
      </c>
      <c r="D21">
        <v>166</v>
      </c>
      <c r="E21" t="s">
        <v>34535</v>
      </c>
      <c r="F21" t="s">
        <v>34536</v>
      </c>
      <c r="H21" t="e">
        <f>--------WP_039752734</f>
        <v>#NAME?</v>
      </c>
    </row>
    <row r="22" spans="1:8">
      <c r="A22" t="s">
        <v>59</v>
      </c>
      <c r="B22" t="s">
        <v>60</v>
      </c>
      <c r="C22" s="1">
        <v>2.8900000000000001E-25</v>
      </c>
      <c r="D22">
        <v>123</v>
      </c>
      <c r="E22" t="s">
        <v>34537</v>
      </c>
      <c r="F22" t="s">
        <v>34538</v>
      </c>
      <c r="H22" t="s">
        <v>61</v>
      </c>
    </row>
    <row r="23" spans="1:8">
      <c r="A23" t="s">
        <v>62</v>
      </c>
      <c r="B23" t="s">
        <v>63</v>
      </c>
      <c r="C23" s="1">
        <v>8.5400000000000002E-58</v>
      </c>
      <c r="D23">
        <v>206</v>
      </c>
      <c r="E23" t="s">
        <v>34539</v>
      </c>
      <c r="F23" t="s">
        <v>34540</v>
      </c>
      <c r="H23" t="s">
        <v>64</v>
      </c>
    </row>
    <row r="24" spans="1:8">
      <c r="A24" t="s">
        <v>65</v>
      </c>
      <c r="B24" t="s">
        <v>66</v>
      </c>
      <c r="C24" s="1">
        <v>6.8799999999999998E-12</v>
      </c>
      <c r="D24">
        <v>79.7</v>
      </c>
      <c r="E24" t="s">
        <v>34541</v>
      </c>
      <c r="F24" t="s">
        <v>34542</v>
      </c>
      <c r="H24" t="s">
        <v>67</v>
      </c>
    </row>
    <row r="25" spans="1:8">
      <c r="A25" t="s">
        <v>68</v>
      </c>
      <c r="B25" t="s">
        <v>69</v>
      </c>
      <c r="C25" s="1">
        <v>3.9199999999999998E-44</v>
      </c>
      <c r="D25">
        <v>187</v>
      </c>
      <c r="E25" t="s">
        <v>34543</v>
      </c>
      <c r="F25" t="s">
        <v>34544</v>
      </c>
      <c r="H25" t="s">
        <v>70</v>
      </c>
    </row>
    <row r="26" spans="1:8">
      <c r="A26" t="s">
        <v>71</v>
      </c>
      <c r="B26" t="s">
        <v>72</v>
      </c>
      <c r="C26" s="1">
        <v>5.4699999999999999E-13</v>
      </c>
      <c r="D26">
        <v>73.900000000000006</v>
      </c>
      <c r="E26" t="s">
        <v>34545</v>
      </c>
      <c r="F26" t="s">
        <v>34546</v>
      </c>
      <c r="H26" t="s">
        <v>73</v>
      </c>
    </row>
    <row r="27" spans="1:8">
      <c r="A27" t="s">
        <v>74</v>
      </c>
      <c r="B27" t="s">
        <v>75</v>
      </c>
      <c r="C27" s="1">
        <v>1.7E-140</v>
      </c>
      <c r="D27">
        <v>438</v>
      </c>
      <c r="E27" t="s">
        <v>34547</v>
      </c>
      <c r="F27" t="s">
        <v>34548</v>
      </c>
      <c r="G27" t="s">
        <v>34549</v>
      </c>
      <c r="H27" t="s">
        <v>76</v>
      </c>
    </row>
    <row r="28" spans="1:8">
      <c r="A28" t="s">
        <v>77</v>
      </c>
      <c r="B28" t="s">
        <v>28</v>
      </c>
      <c r="C28" s="1">
        <v>3.9400000000000002E-53</v>
      </c>
      <c r="D28">
        <v>191</v>
      </c>
      <c r="E28" t="s">
        <v>34519</v>
      </c>
      <c r="F28" t="s">
        <v>34520</v>
      </c>
      <c r="H28" t="s">
        <v>29</v>
      </c>
    </row>
    <row r="29" spans="1:8">
      <c r="A29" t="s">
        <v>78</v>
      </c>
      <c r="B29" t="s">
        <v>79</v>
      </c>
      <c r="C29" s="1">
        <v>1.29E-53</v>
      </c>
      <c r="D29">
        <v>193</v>
      </c>
      <c r="E29" t="s">
        <v>34550</v>
      </c>
      <c r="F29" t="s">
        <v>34551</v>
      </c>
      <c r="G29" t="s">
        <v>34552</v>
      </c>
      <c r="H29" t="s">
        <v>80</v>
      </c>
    </row>
    <row r="30" spans="1:8">
      <c r="A30" t="s">
        <v>81</v>
      </c>
      <c r="B30" t="s">
        <v>82</v>
      </c>
      <c r="C30" s="1">
        <v>5.24E-87</v>
      </c>
      <c r="D30">
        <v>303</v>
      </c>
      <c r="E30" t="s">
        <v>34507</v>
      </c>
      <c r="F30" t="s">
        <v>34553</v>
      </c>
      <c r="H30" t="s">
        <v>83</v>
      </c>
    </row>
    <row r="31" spans="1:8">
      <c r="A31" t="s">
        <v>84</v>
      </c>
      <c r="B31" t="s">
        <v>85</v>
      </c>
      <c r="C31" s="1">
        <v>1.67E-35</v>
      </c>
      <c r="D31">
        <v>137</v>
      </c>
      <c r="E31" t="s">
        <v>34507</v>
      </c>
      <c r="F31" t="s">
        <v>34554</v>
      </c>
      <c r="H31" t="s">
        <v>86</v>
      </c>
    </row>
    <row r="32" spans="1:8">
      <c r="A32" t="s">
        <v>87</v>
      </c>
      <c r="B32" t="s">
        <v>88</v>
      </c>
      <c r="C32" s="1">
        <v>3.4999999999999999E-91</v>
      </c>
      <c r="D32">
        <v>315</v>
      </c>
      <c r="E32" t="s">
        <v>34555</v>
      </c>
      <c r="F32" t="s">
        <v>34556</v>
      </c>
      <c r="G32" t="s">
        <v>34557</v>
      </c>
      <c r="H32" t="s">
        <v>89</v>
      </c>
    </row>
    <row r="33" spans="1:8">
      <c r="A33" t="s">
        <v>90</v>
      </c>
      <c r="B33" t="s">
        <v>91</v>
      </c>
      <c r="C33" s="1">
        <v>1.8999999999999999E-18</v>
      </c>
      <c r="D33">
        <v>103</v>
      </c>
      <c r="E33" t="s">
        <v>34507</v>
      </c>
      <c r="F33" t="s">
        <v>34558</v>
      </c>
      <c r="H33" t="s">
        <v>92</v>
      </c>
    </row>
    <row r="34" spans="1:8">
      <c r="A34" t="s">
        <v>93</v>
      </c>
      <c r="B34" t="s">
        <v>94</v>
      </c>
      <c r="C34" s="1">
        <v>1.7100000000000001E-102</v>
      </c>
      <c r="D34">
        <v>343</v>
      </c>
      <c r="E34" t="s">
        <v>34559</v>
      </c>
      <c r="F34" t="s">
        <v>34560</v>
      </c>
      <c r="G34" t="s">
        <v>34561</v>
      </c>
      <c r="H34" t="s">
        <v>95</v>
      </c>
    </row>
    <row r="35" spans="1:8">
      <c r="A35" t="s">
        <v>96</v>
      </c>
      <c r="B35" t="s">
        <v>97</v>
      </c>
      <c r="C35" s="1">
        <v>1.4199999999999999E-35</v>
      </c>
      <c r="D35">
        <v>158</v>
      </c>
      <c r="E35" t="s">
        <v>34562</v>
      </c>
      <c r="F35" t="s">
        <v>34563</v>
      </c>
      <c r="H35" t="s">
        <v>98</v>
      </c>
    </row>
    <row r="36" spans="1:8">
      <c r="A36" t="s">
        <v>99</v>
      </c>
      <c r="B36" t="s">
        <v>100</v>
      </c>
      <c r="C36" s="1">
        <v>7.6599999999999999E-73</v>
      </c>
      <c r="D36">
        <v>268</v>
      </c>
      <c r="E36" t="s">
        <v>34507</v>
      </c>
      <c r="F36" t="s">
        <v>34564</v>
      </c>
      <c r="H36" t="s">
        <v>101</v>
      </c>
    </row>
    <row r="37" spans="1:8">
      <c r="A37" t="s">
        <v>102</v>
      </c>
      <c r="B37" t="s">
        <v>103</v>
      </c>
      <c r="C37" s="1">
        <v>2.4499999999999999E-171</v>
      </c>
      <c r="D37">
        <v>519</v>
      </c>
      <c r="E37" t="s">
        <v>34565</v>
      </c>
      <c r="F37" t="s">
        <v>34566</v>
      </c>
      <c r="H37" t="s">
        <v>104</v>
      </c>
    </row>
    <row r="38" spans="1:8">
      <c r="A38" t="s">
        <v>105</v>
      </c>
      <c r="B38" t="s">
        <v>106</v>
      </c>
      <c r="C38" s="1">
        <v>5.8199999999999998E-8</v>
      </c>
      <c r="D38">
        <v>63.9</v>
      </c>
      <c r="E38" t="s">
        <v>34567</v>
      </c>
      <c r="F38" t="s">
        <v>34568</v>
      </c>
      <c r="G38" t="s">
        <v>34569</v>
      </c>
      <c r="H38" t="s">
        <v>107</v>
      </c>
    </row>
    <row r="39" spans="1:8">
      <c r="A39" t="s">
        <v>108</v>
      </c>
      <c r="B39" t="s">
        <v>109</v>
      </c>
      <c r="C39" s="1">
        <v>6.2200000000000004E-7</v>
      </c>
      <c r="D39">
        <v>64.7</v>
      </c>
      <c r="E39" t="s">
        <v>34570</v>
      </c>
      <c r="F39" t="s">
        <v>34571</v>
      </c>
      <c r="G39" t="s">
        <v>34572</v>
      </c>
      <c r="H39" t="s">
        <v>110</v>
      </c>
    </row>
    <row r="40" spans="1:8">
      <c r="A40" t="s">
        <v>111</v>
      </c>
      <c r="B40" t="s">
        <v>112</v>
      </c>
      <c r="C40" s="1">
        <v>1.65E-27</v>
      </c>
      <c r="D40">
        <v>129</v>
      </c>
      <c r="E40" t="s">
        <v>34507</v>
      </c>
      <c r="F40" t="s">
        <v>34573</v>
      </c>
      <c r="H40" t="s">
        <v>113</v>
      </c>
    </row>
    <row r="41" spans="1:8">
      <c r="A41" t="s">
        <v>114</v>
      </c>
      <c r="B41" t="s">
        <v>115</v>
      </c>
      <c r="C41" s="1">
        <v>2.1599999999999999E-43</v>
      </c>
      <c r="D41">
        <v>155</v>
      </c>
      <c r="E41" t="s">
        <v>34574</v>
      </c>
      <c r="F41" t="s">
        <v>34575</v>
      </c>
      <c r="H41" t="s">
        <v>116</v>
      </c>
    </row>
    <row r="42" spans="1:8">
      <c r="A42" t="s">
        <v>117</v>
      </c>
      <c r="B42" t="s">
        <v>118</v>
      </c>
      <c r="C42" s="1">
        <v>4.7699999999999997E-67</v>
      </c>
      <c r="D42">
        <v>231</v>
      </c>
      <c r="E42" t="s">
        <v>34576</v>
      </c>
      <c r="F42" t="s">
        <v>34571</v>
      </c>
      <c r="G42" t="s">
        <v>34577</v>
      </c>
      <c r="H42" t="s">
        <v>119</v>
      </c>
    </row>
    <row r="43" spans="1:8">
      <c r="A43" t="s">
        <v>120</v>
      </c>
      <c r="B43" t="s">
        <v>121</v>
      </c>
      <c r="C43" s="1">
        <v>8.1300000000000007E-18</v>
      </c>
      <c r="D43">
        <v>84.7</v>
      </c>
      <c r="E43" t="s">
        <v>34578</v>
      </c>
      <c r="F43" t="s">
        <v>34579</v>
      </c>
      <c r="G43" t="s">
        <v>34580</v>
      </c>
      <c r="H43" t="s">
        <v>122</v>
      </c>
    </row>
    <row r="44" spans="1:8">
      <c r="A44" t="s">
        <v>123</v>
      </c>
      <c r="B44" t="s">
        <v>124</v>
      </c>
      <c r="C44" s="1">
        <v>5.7000000000000003E-49</v>
      </c>
      <c r="D44">
        <v>182</v>
      </c>
      <c r="E44" t="s">
        <v>34507</v>
      </c>
      <c r="F44" t="s">
        <v>34581</v>
      </c>
      <c r="H44" t="s">
        <v>125</v>
      </c>
    </row>
    <row r="45" spans="1:8">
      <c r="A45" t="s">
        <v>126</v>
      </c>
      <c r="B45" t="s">
        <v>127</v>
      </c>
      <c r="C45" s="1">
        <v>8.4599999999999997E-11</v>
      </c>
      <c r="D45">
        <v>65.099999999999994</v>
      </c>
      <c r="E45" t="s">
        <v>34582</v>
      </c>
      <c r="F45" t="s">
        <v>34583</v>
      </c>
      <c r="G45" t="s">
        <v>34584</v>
      </c>
      <c r="H45" t="s">
        <v>128</v>
      </c>
    </row>
    <row r="46" spans="1:8">
      <c r="A46" t="s">
        <v>129</v>
      </c>
      <c r="B46" t="s">
        <v>130</v>
      </c>
      <c r="C46" s="1">
        <v>1.2200000000000001E-18</v>
      </c>
      <c r="D46">
        <v>95.9</v>
      </c>
      <c r="E46" t="s">
        <v>34585</v>
      </c>
      <c r="F46" t="s">
        <v>34586</v>
      </c>
      <c r="G46" t="s">
        <v>34587</v>
      </c>
      <c r="H46" t="s">
        <v>131</v>
      </c>
    </row>
    <row r="47" spans="1:8">
      <c r="A47" t="s">
        <v>132</v>
      </c>
      <c r="B47" t="s">
        <v>133</v>
      </c>
      <c r="C47" s="1">
        <v>4.4900000000000001E-7</v>
      </c>
      <c r="D47">
        <v>64.3</v>
      </c>
      <c r="E47" t="s">
        <v>34588</v>
      </c>
      <c r="F47" t="s">
        <v>34589</v>
      </c>
      <c r="H47" t="s">
        <v>134</v>
      </c>
    </row>
    <row r="48" spans="1:8">
      <c r="A48" t="s">
        <v>135</v>
      </c>
      <c r="B48" t="s">
        <v>136</v>
      </c>
      <c r="C48">
        <v>0</v>
      </c>
      <c r="D48">
        <v>1140</v>
      </c>
      <c r="E48" t="s">
        <v>34590</v>
      </c>
      <c r="F48" t="s">
        <v>34591</v>
      </c>
      <c r="H48" t="s">
        <v>137</v>
      </c>
    </row>
    <row r="49" spans="1:8">
      <c r="A49" t="s">
        <v>138</v>
      </c>
      <c r="B49" t="s">
        <v>139</v>
      </c>
      <c r="C49" s="1">
        <v>1.0999999999999999E-10</v>
      </c>
      <c r="D49">
        <v>75.5</v>
      </c>
      <c r="E49" t="s">
        <v>34592</v>
      </c>
      <c r="F49" t="s">
        <v>34573</v>
      </c>
      <c r="G49" t="s">
        <v>34593</v>
      </c>
      <c r="H49" t="s">
        <v>140</v>
      </c>
    </row>
    <row r="50" spans="1:8">
      <c r="A50" t="s">
        <v>141</v>
      </c>
      <c r="B50" t="s">
        <v>142</v>
      </c>
      <c r="C50" s="1">
        <v>4.4600000000000004E-50</v>
      </c>
      <c r="D50">
        <v>195</v>
      </c>
      <c r="E50" t="s">
        <v>34507</v>
      </c>
      <c r="F50" t="s">
        <v>34594</v>
      </c>
      <c r="H50" t="s">
        <v>143</v>
      </c>
    </row>
    <row r="51" spans="1:8">
      <c r="A51" t="s">
        <v>144</v>
      </c>
      <c r="B51" t="s">
        <v>145</v>
      </c>
      <c r="C51" s="1">
        <v>3.5500000000000003E-26</v>
      </c>
      <c r="D51">
        <v>106</v>
      </c>
      <c r="E51" t="s">
        <v>34578</v>
      </c>
      <c r="F51" t="s">
        <v>34595</v>
      </c>
      <c r="G51" t="s">
        <v>34596</v>
      </c>
      <c r="H51" t="s">
        <v>146</v>
      </c>
    </row>
    <row r="52" spans="1:8">
      <c r="A52" t="s">
        <v>147</v>
      </c>
      <c r="B52" t="s">
        <v>148</v>
      </c>
      <c r="C52" s="1">
        <v>7.6500000000000001E-18</v>
      </c>
      <c r="D52">
        <v>94.7</v>
      </c>
      <c r="E52" t="s">
        <v>34597</v>
      </c>
      <c r="F52" t="s">
        <v>34598</v>
      </c>
      <c r="H52" t="s">
        <v>149</v>
      </c>
    </row>
    <row r="53" spans="1:8">
      <c r="A53" t="s">
        <v>150</v>
      </c>
      <c r="B53" t="s">
        <v>151</v>
      </c>
      <c r="C53" s="1">
        <v>9.0400000000000002E-119</v>
      </c>
      <c r="D53">
        <v>379</v>
      </c>
      <c r="E53" t="s">
        <v>34599</v>
      </c>
      <c r="F53" t="s">
        <v>34600</v>
      </c>
      <c r="G53" t="s">
        <v>34601</v>
      </c>
      <c r="H53" t="s">
        <v>152</v>
      </c>
    </row>
    <row r="54" spans="1:8">
      <c r="A54" t="s">
        <v>153</v>
      </c>
      <c r="B54" t="s">
        <v>154</v>
      </c>
      <c r="C54" s="1">
        <v>2.8299999999999999E-11</v>
      </c>
      <c r="D54">
        <v>68.900000000000006</v>
      </c>
      <c r="E54" t="s">
        <v>34507</v>
      </c>
      <c r="F54" t="s">
        <v>34602</v>
      </c>
      <c r="H54" t="s">
        <v>155</v>
      </c>
    </row>
    <row r="55" spans="1:8">
      <c r="A55" t="s">
        <v>156</v>
      </c>
      <c r="B55" t="s">
        <v>157</v>
      </c>
      <c r="C55" s="1">
        <v>4.6500000000000003E-33</v>
      </c>
      <c r="D55">
        <v>135</v>
      </c>
      <c r="E55" t="s">
        <v>34603</v>
      </c>
      <c r="F55" t="s">
        <v>34604</v>
      </c>
      <c r="G55" t="s">
        <v>34605</v>
      </c>
      <c r="H55" t="s">
        <v>158</v>
      </c>
    </row>
    <row r="56" spans="1:8">
      <c r="A56" t="s">
        <v>159</v>
      </c>
      <c r="B56" t="s">
        <v>160</v>
      </c>
      <c r="C56" s="1">
        <v>1.5700000000000001E-129</v>
      </c>
      <c r="D56">
        <v>407</v>
      </c>
      <c r="E56" t="s">
        <v>34507</v>
      </c>
      <c r="F56" t="s">
        <v>34606</v>
      </c>
      <c r="H56" t="s">
        <v>161</v>
      </c>
    </row>
    <row r="57" spans="1:8">
      <c r="A57" t="s">
        <v>162</v>
      </c>
      <c r="B57" t="s">
        <v>163</v>
      </c>
      <c r="C57" s="1">
        <v>2.2399999999999999E-16</v>
      </c>
      <c r="D57">
        <v>82</v>
      </c>
      <c r="E57" t="s">
        <v>34607</v>
      </c>
      <c r="F57" t="s">
        <v>34608</v>
      </c>
      <c r="G57" t="s">
        <v>34609</v>
      </c>
      <c r="H57" t="s">
        <v>164</v>
      </c>
    </row>
    <row r="58" spans="1:8">
      <c r="A58" t="s">
        <v>165</v>
      </c>
      <c r="B58" t="s">
        <v>166</v>
      </c>
      <c r="C58" s="1">
        <v>4.2500000000000002E-27</v>
      </c>
      <c r="D58">
        <v>120</v>
      </c>
      <c r="E58" t="s">
        <v>34507</v>
      </c>
      <c r="F58" t="s">
        <v>34610</v>
      </c>
      <c r="H58" t="s">
        <v>167</v>
      </c>
    </row>
    <row r="59" spans="1:8">
      <c r="A59" t="s">
        <v>168</v>
      </c>
      <c r="B59" t="s">
        <v>169</v>
      </c>
      <c r="C59" s="1">
        <v>8.4500000000000005E-18</v>
      </c>
      <c r="D59">
        <v>99.8</v>
      </c>
      <c r="E59" t="s">
        <v>34611</v>
      </c>
      <c r="F59" t="s">
        <v>34612</v>
      </c>
      <c r="G59" t="s">
        <v>34613</v>
      </c>
      <c r="H59" t="s">
        <v>170</v>
      </c>
    </row>
    <row r="60" spans="1:8">
      <c r="A60" t="s">
        <v>171</v>
      </c>
      <c r="B60" t="s">
        <v>172</v>
      </c>
      <c r="C60" s="1">
        <v>1.03E-24</v>
      </c>
      <c r="D60">
        <v>113</v>
      </c>
      <c r="E60" t="s">
        <v>34507</v>
      </c>
      <c r="F60" t="s">
        <v>34614</v>
      </c>
      <c r="H60" t="s">
        <v>173</v>
      </c>
    </row>
    <row r="61" spans="1:8">
      <c r="A61" t="s">
        <v>174</v>
      </c>
      <c r="B61" t="s">
        <v>175</v>
      </c>
      <c r="C61" s="1">
        <v>9.0199999999999995E-38</v>
      </c>
      <c r="D61">
        <v>150</v>
      </c>
      <c r="E61" t="s">
        <v>34615</v>
      </c>
      <c r="F61" t="s">
        <v>34616</v>
      </c>
      <c r="H61" t="s">
        <v>176</v>
      </c>
    </row>
    <row r="62" spans="1:8">
      <c r="A62" t="s">
        <v>177</v>
      </c>
      <c r="B62" t="s">
        <v>178</v>
      </c>
      <c r="C62" s="1">
        <v>3.76E-18</v>
      </c>
      <c r="D62">
        <v>90.9</v>
      </c>
      <c r="E62" t="s">
        <v>34617</v>
      </c>
      <c r="F62" t="s">
        <v>34618</v>
      </c>
      <c r="G62" t="s">
        <v>34619</v>
      </c>
      <c r="H62" t="s">
        <v>179</v>
      </c>
    </row>
    <row r="63" spans="1:8">
      <c r="A63" t="s">
        <v>180</v>
      </c>
      <c r="B63" t="s">
        <v>181</v>
      </c>
      <c r="C63" s="1">
        <v>2.36E-89</v>
      </c>
      <c r="D63">
        <v>276</v>
      </c>
      <c r="E63" t="s">
        <v>34620</v>
      </c>
      <c r="F63" t="s">
        <v>34621</v>
      </c>
      <c r="H63" t="s">
        <v>182</v>
      </c>
    </row>
    <row r="64" spans="1:8">
      <c r="A64" t="s">
        <v>183</v>
      </c>
      <c r="B64" t="s">
        <v>184</v>
      </c>
      <c r="C64" s="1">
        <v>1.25E-60</v>
      </c>
      <c r="D64">
        <v>229</v>
      </c>
      <c r="E64" t="s">
        <v>34622</v>
      </c>
      <c r="F64" t="s">
        <v>34623</v>
      </c>
      <c r="H64" t="s">
        <v>185</v>
      </c>
    </row>
    <row r="65" spans="1:8">
      <c r="A65" t="s">
        <v>186</v>
      </c>
      <c r="B65" t="s">
        <v>187</v>
      </c>
      <c r="C65" s="1">
        <v>6.0300000000000001E-9</v>
      </c>
      <c r="D65">
        <v>65.5</v>
      </c>
      <c r="E65" t="s">
        <v>34624</v>
      </c>
      <c r="F65" t="s">
        <v>34625</v>
      </c>
      <c r="H65" t="s">
        <v>188</v>
      </c>
    </row>
    <row r="66" spans="1:8">
      <c r="A66" t="s">
        <v>189</v>
      </c>
      <c r="B66" t="s">
        <v>190</v>
      </c>
      <c r="C66" s="1">
        <v>2.7500000000000001E-8</v>
      </c>
      <c r="D66">
        <v>67</v>
      </c>
      <c r="E66" t="s">
        <v>34626</v>
      </c>
      <c r="F66" t="s">
        <v>34627</v>
      </c>
      <c r="G66" t="s">
        <v>34628</v>
      </c>
      <c r="H66" t="s">
        <v>191</v>
      </c>
    </row>
    <row r="67" spans="1:8">
      <c r="A67" t="s">
        <v>192</v>
      </c>
      <c r="B67" t="s">
        <v>193</v>
      </c>
      <c r="C67" s="1">
        <v>2.6299999999999999E-12</v>
      </c>
      <c r="D67">
        <v>77.400000000000006</v>
      </c>
      <c r="E67" t="s">
        <v>34629</v>
      </c>
      <c r="F67" t="s">
        <v>34630</v>
      </c>
      <c r="H67" t="s">
        <v>194</v>
      </c>
    </row>
    <row r="68" spans="1:8">
      <c r="A68" t="s">
        <v>195</v>
      </c>
      <c r="B68" t="s">
        <v>196</v>
      </c>
      <c r="C68" s="1">
        <v>4.7899999999999998E-13</v>
      </c>
      <c r="D68">
        <v>80.5</v>
      </c>
      <c r="E68" t="s">
        <v>34631</v>
      </c>
      <c r="F68" t="s">
        <v>34632</v>
      </c>
      <c r="H68" t="s">
        <v>197</v>
      </c>
    </row>
    <row r="69" spans="1:8">
      <c r="A69" t="s">
        <v>198</v>
      </c>
      <c r="B69" t="s">
        <v>199</v>
      </c>
      <c r="C69" s="1">
        <v>1.3600000000000001E-72</v>
      </c>
      <c r="D69">
        <v>266</v>
      </c>
      <c r="E69" t="s">
        <v>34633</v>
      </c>
      <c r="F69" t="s">
        <v>34530</v>
      </c>
      <c r="H69" t="s">
        <v>200</v>
      </c>
    </row>
    <row r="70" spans="1:8">
      <c r="A70" t="s">
        <v>201</v>
      </c>
      <c r="B70" t="s">
        <v>202</v>
      </c>
      <c r="C70" s="1">
        <v>3.7600000000000002E-135</v>
      </c>
      <c r="D70">
        <v>445</v>
      </c>
      <c r="E70" t="s">
        <v>34634</v>
      </c>
      <c r="F70" t="s">
        <v>34635</v>
      </c>
      <c r="H70" t="s">
        <v>203</v>
      </c>
    </row>
    <row r="71" spans="1:8">
      <c r="A71" t="s">
        <v>204</v>
      </c>
      <c r="B71" t="s">
        <v>205</v>
      </c>
      <c r="C71">
        <v>0</v>
      </c>
      <c r="D71">
        <v>840</v>
      </c>
      <c r="E71" t="s">
        <v>34507</v>
      </c>
      <c r="F71" t="s">
        <v>34636</v>
      </c>
      <c r="H71" t="s">
        <v>206</v>
      </c>
    </row>
    <row r="72" spans="1:8">
      <c r="A72" t="s">
        <v>207</v>
      </c>
      <c r="B72" t="s">
        <v>208</v>
      </c>
      <c r="C72" s="1">
        <v>7.5799999999999998E-21</v>
      </c>
      <c r="D72">
        <v>103</v>
      </c>
      <c r="E72" t="s">
        <v>34507</v>
      </c>
      <c r="F72" t="s">
        <v>34508</v>
      </c>
      <c r="H72" t="s">
        <v>209</v>
      </c>
    </row>
    <row r="73" spans="1:8">
      <c r="A73" t="s">
        <v>210</v>
      </c>
      <c r="B73" t="s">
        <v>211</v>
      </c>
      <c r="C73" s="1">
        <v>7.4600000000000001E-35</v>
      </c>
      <c r="D73">
        <v>146</v>
      </c>
      <c r="E73" t="s">
        <v>34637</v>
      </c>
      <c r="F73" t="s">
        <v>34638</v>
      </c>
      <c r="G73" t="s">
        <v>34639</v>
      </c>
      <c r="H73" t="s">
        <v>212</v>
      </c>
    </row>
    <row r="74" spans="1:8">
      <c r="A74" t="s">
        <v>213</v>
      </c>
      <c r="B74" t="s">
        <v>214</v>
      </c>
      <c r="C74" s="1">
        <v>4.0499999999999999E-24</v>
      </c>
      <c r="D74">
        <v>114</v>
      </c>
      <c r="E74" t="s">
        <v>34640</v>
      </c>
      <c r="F74" t="s">
        <v>34627</v>
      </c>
      <c r="G74" t="s">
        <v>34641</v>
      </c>
      <c r="H74" t="s">
        <v>215</v>
      </c>
    </row>
    <row r="75" spans="1:8">
      <c r="A75" t="s">
        <v>216</v>
      </c>
      <c r="B75" t="s">
        <v>217</v>
      </c>
      <c r="C75" s="1">
        <v>2.2699999999999998E-19</v>
      </c>
      <c r="D75">
        <v>94.4</v>
      </c>
      <c r="E75" t="s">
        <v>34642</v>
      </c>
      <c r="F75" t="s">
        <v>34643</v>
      </c>
      <c r="G75" t="s">
        <v>34644</v>
      </c>
      <c r="H75" t="s">
        <v>218</v>
      </c>
    </row>
    <row r="76" spans="1:8">
      <c r="A76" t="s">
        <v>219</v>
      </c>
      <c r="B76" t="s">
        <v>220</v>
      </c>
      <c r="C76">
        <v>0</v>
      </c>
      <c r="D76">
        <v>734</v>
      </c>
      <c r="E76" t="s">
        <v>34645</v>
      </c>
      <c r="F76" t="s">
        <v>34646</v>
      </c>
      <c r="H76" t="s">
        <v>221</v>
      </c>
    </row>
    <row r="77" spans="1:8">
      <c r="A77" t="s">
        <v>222</v>
      </c>
      <c r="B77" t="s">
        <v>223</v>
      </c>
      <c r="C77" s="1">
        <v>1.7800000000000001E-10</v>
      </c>
      <c r="D77">
        <v>70.099999999999994</v>
      </c>
      <c r="E77" t="s">
        <v>34647</v>
      </c>
      <c r="F77" t="s">
        <v>34648</v>
      </c>
      <c r="H77" t="s">
        <v>224</v>
      </c>
    </row>
    <row r="78" spans="1:8">
      <c r="A78" t="s">
        <v>225</v>
      </c>
      <c r="B78" t="s">
        <v>226</v>
      </c>
      <c r="C78" s="1">
        <v>1.35E-86</v>
      </c>
      <c r="D78">
        <v>271</v>
      </c>
      <c r="E78" t="s">
        <v>34649</v>
      </c>
      <c r="F78" t="s">
        <v>34650</v>
      </c>
      <c r="H78" t="s">
        <v>227</v>
      </c>
    </row>
    <row r="79" spans="1:8">
      <c r="A79" t="s">
        <v>228</v>
      </c>
      <c r="B79" t="s">
        <v>229</v>
      </c>
      <c r="C79" s="1">
        <v>7.9200000000000004E-174</v>
      </c>
      <c r="D79">
        <v>522</v>
      </c>
      <c r="E79" t="s">
        <v>34651</v>
      </c>
      <c r="F79" t="s">
        <v>34522</v>
      </c>
      <c r="H79" t="s">
        <v>230</v>
      </c>
    </row>
    <row r="80" spans="1:8">
      <c r="A80" t="s">
        <v>231</v>
      </c>
      <c r="B80" t="s">
        <v>232</v>
      </c>
      <c r="C80" s="1">
        <v>3.9199999999999999E-66</v>
      </c>
      <c r="D80">
        <v>240</v>
      </c>
      <c r="E80" t="s">
        <v>34652</v>
      </c>
      <c r="F80" t="s">
        <v>34653</v>
      </c>
      <c r="G80" t="s">
        <v>34654</v>
      </c>
      <c r="H80" t="s">
        <v>233</v>
      </c>
    </row>
    <row r="81" spans="1:8">
      <c r="A81" t="s">
        <v>234</v>
      </c>
      <c r="B81" t="s">
        <v>235</v>
      </c>
      <c r="C81" s="1">
        <v>1.1200000000000001E-28</v>
      </c>
      <c r="D81">
        <v>137</v>
      </c>
      <c r="E81" t="s">
        <v>34655</v>
      </c>
      <c r="F81" t="s">
        <v>34656</v>
      </c>
      <c r="H81" t="s">
        <v>236</v>
      </c>
    </row>
    <row r="82" spans="1:8">
      <c r="A82" t="s">
        <v>237</v>
      </c>
      <c r="B82" t="s">
        <v>238</v>
      </c>
      <c r="C82" s="1">
        <v>9.2399999999999997E-110</v>
      </c>
      <c r="D82">
        <v>352</v>
      </c>
      <c r="E82" t="s">
        <v>34657</v>
      </c>
      <c r="F82" t="s">
        <v>34658</v>
      </c>
      <c r="H82" t="s">
        <v>239</v>
      </c>
    </row>
    <row r="83" spans="1:8">
      <c r="A83" t="s">
        <v>240</v>
      </c>
      <c r="B83" t="s">
        <v>241</v>
      </c>
      <c r="C83">
        <v>0</v>
      </c>
      <c r="D83">
        <v>625</v>
      </c>
      <c r="E83" t="s">
        <v>34659</v>
      </c>
      <c r="F83" t="s">
        <v>34522</v>
      </c>
      <c r="H83" t="s">
        <v>242</v>
      </c>
    </row>
    <row r="84" spans="1:8">
      <c r="A84" t="s">
        <v>243</v>
      </c>
      <c r="B84" t="s">
        <v>244</v>
      </c>
      <c r="C84" s="1">
        <v>7.5599999999999995E-29</v>
      </c>
      <c r="D84">
        <v>126</v>
      </c>
      <c r="E84" t="s">
        <v>34507</v>
      </c>
      <c r="F84" t="s">
        <v>34660</v>
      </c>
      <c r="H84" t="s">
        <v>245</v>
      </c>
    </row>
    <row r="85" spans="1:8">
      <c r="A85" t="s">
        <v>246</v>
      </c>
      <c r="B85" t="s">
        <v>247</v>
      </c>
      <c r="C85">
        <v>0</v>
      </c>
      <c r="D85">
        <v>620</v>
      </c>
      <c r="E85" t="s">
        <v>34507</v>
      </c>
      <c r="F85" t="s">
        <v>34661</v>
      </c>
      <c r="H85" t="s">
        <v>248</v>
      </c>
    </row>
    <row r="86" spans="1:8">
      <c r="A86" t="s">
        <v>249</v>
      </c>
      <c r="B86" t="s">
        <v>250</v>
      </c>
      <c r="C86" s="1">
        <v>6.9100000000000006E-76</v>
      </c>
      <c r="D86">
        <v>268</v>
      </c>
      <c r="E86" t="s">
        <v>34507</v>
      </c>
      <c r="F86" t="s">
        <v>34662</v>
      </c>
      <c r="H86" t="s">
        <v>251</v>
      </c>
    </row>
    <row r="87" spans="1:8">
      <c r="A87" t="s">
        <v>252</v>
      </c>
      <c r="B87" t="s">
        <v>253</v>
      </c>
      <c r="C87" s="1">
        <v>1.28E-52</v>
      </c>
      <c r="D87">
        <v>191</v>
      </c>
      <c r="E87" t="s">
        <v>34663</v>
      </c>
      <c r="F87" t="s">
        <v>34664</v>
      </c>
      <c r="G87" t="s">
        <v>34665</v>
      </c>
      <c r="H87" t="s">
        <v>254</v>
      </c>
    </row>
    <row r="88" spans="1:8">
      <c r="A88" t="s">
        <v>255</v>
      </c>
      <c r="B88" t="s">
        <v>256</v>
      </c>
      <c r="C88" s="1">
        <v>1.9100000000000001E-11</v>
      </c>
      <c r="D88">
        <v>78.2</v>
      </c>
      <c r="E88" t="s">
        <v>34507</v>
      </c>
      <c r="F88" t="s">
        <v>34666</v>
      </c>
      <c r="H88" t="s">
        <v>257</v>
      </c>
    </row>
    <row r="89" spans="1:8">
      <c r="A89" t="s">
        <v>258</v>
      </c>
      <c r="B89" t="s">
        <v>259</v>
      </c>
      <c r="C89" s="1">
        <v>1.66E-50</v>
      </c>
      <c r="D89">
        <v>198</v>
      </c>
      <c r="E89" t="s">
        <v>34667</v>
      </c>
      <c r="F89" t="s">
        <v>34668</v>
      </c>
      <c r="G89" t="s">
        <v>34669</v>
      </c>
      <c r="H89" t="s">
        <v>260</v>
      </c>
    </row>
    <row r="90" spans="1:8">
      <c r="A90" t="s">
        <v>261</v>
      </c>
      <c r="B90" t="s">
        <v>262</v>
      </c>
      <c r="C90" s="1">
        <v>4.8599999999999996E-19</v>
      </c>
      <c r="D90">
        <v>87.4</v>
      </c>
      <c r="E90" t="s">
        <v>34670</v>
      </c>
      <c r="F90" t="s">
        <v>34671</v>
      </c>
      <c r="H90" t="s">
        <v>263</v>
      </c>
    </row>
    <row r="91" spans="1:8">
      <c r="A91" t="s">
        <v>264</v>
      </c>
      <c r="B91" t="s">
        <v>265</v>
      </c>
      <c r="C91" s="1">
        <v>4.1200000000000002E-81</v>
      </c>
      <c r="D91">
        <v>257</v>
      </c>
      <c r="E91" t="s">
        <v>34672</v>
      </c>
      <c r="F91" t="s">
        <v>34673</v>
      </c>
      <c r="H91" t="s">
        <v>266</v>
      </c>
    </row>
    <row r="92" spans="1:8">
      <c r="A92" t="s">
        <v>267</v>
      </c>
      <c r="B92" t="s">
        <v>268</v>
      </c>
      <c r="C92" s="1">
        <v>7.8100000000000005E-20</v>
      </c>
      <c r="D92">
        <v>104</v>
      </c>
      <c r="E92" t="s">
        <v>34674</v>
      </c>
      <c r="F92" t="s">
        <v>34675</v>
      </c>
      <c r="H92" t="s">
        <v>269</v>
      </c>
    </row>
    <row r="93" spans="1:8">
      <c r="A93" t="s">
        <v>270</v>
      </c>
      <c r="B93" t="s">
        <v>271</v>
      </c>
      <c r="C93" s="1">
        <v>3.06E-78</v>
      </c>
      <c r="D93">
        <v>287</v>
      </c>
      <c r="E93" t="s">
        <v>34676</v>
      </c>
      <c r="F93" t="s">
        <v>34677</v>
      </c>
      <c r="H93" t="s">
        <v>272</v>
      </c>
    </row>
    <row r="94" spans="1:8">
      <c r="A94" t="s">
        <v>273</v>
      </c>
      <c r="B94" t="s">
        <v>274</v>
      </c>
      <c r="C94" s="1">
        <v>3.9700000000000003E-33</v>
      </c>
      <c r="D94">
        <v>140</v>
      </c>
      <c r="E94" t="s">
        <v>34678</v>
      </c>
      <c r="F94" t="s">
        <v>34522</v>
      </c>
      <c r="H94" t="s">
        <v>275</v>
      </c>
    </row>
    <row r="95" spans="1:8">
      <c r="A95" t="s">
        <v>276</v>
      </c>
      <c r="B95" t="s">
        <v>277</v>
      </c>
      <c r="C95" s="1">
        <v>8.4399999999999999E-74</v>
      </c>
      <c r="D95">
        <v>261</v>
      </c>
      <c r="E95" t="s">
        <v>34507</v>
      </c>
      <c r="F95" t="s">
        <v>34635</v>
      </c>
      <c r="H95" t="s">
        <v>278</v>
      </c>
    </row>
    <row r="96" spans="1:8">
      <c r="A96" t="s">
        <v>279</v>
      </c>
      <c r="B96" t="s">
        <v>280</v>
      </c>
      <c r="C96" s="1">
        <v>1.79E-90</v>
      </c>
      <c r="D96">
        <v>291</v>
      </c>
      <c r="E96" t="s">
        <v>34679</v>
      </c>
      <c r="F96" t="s">
        <v>34680</v>
      </c>
      <c r="H96" t="s">
        <v>281</v>
      </c>
    </row>
    <row r="97" spans="1:8">
      <c r="A97" t="s">
        <v>282</v>
      </c>
      <c r="B97" t="s">
        <v>196</v>
      </c>
      <c r="C97" s="1">
        <v>7.9799999999999998E-14</v>
      </c>
      <c r="D97">
        <v>81.3</v>
      </c>
      <c r="E97" t="s">
        <v>34631</v>
      </c>
      <c r="F97" t="s">
        <v>34632</v>
      </c>
      <c r="H97" t="s">
        <v>197</v>
      </c>
    </row>
    <row r="98" spans="1:8">
      <c r="A98" t="s">
        <v>283</v>
      </c>
      <c r="B98" t="s">
        <v>284</v>
      </c>
      <c r="C98" s="1">
        <v>5.3599999999999999E-111</v>
      </c>
      <c r="D98">
        <v>346</v>
      </c>
      <c r="E98" t="s">
        <v>34681</v>
      </c>
      <c r="F98" t="s">
        <v>34682</v>
      </c>
      <c r="H98" t="s">
        <v>285</v>
      </c>
    </row>
    <row r="99" spans="1:8">
      <c r="A99" t="s">
        <v>286</v>
      </c>
      <c r="B99" t="s">
        <v>287</v>
      </c>
      <c r="C99" s="1">
        <v>5.5500000000000004E-103</v>
      </c>
      <c r="D99">
        <v>328</v>
      </c>
      <c r="E99" t="s">
        <v>34507</v>
      </c>
      <c r="F99" t="s">
        <v>34683</v>
      </c>
      <c r="H99" t="s">
        <v>288</v>
      </c>
    </row>
    <row r="100" spans="1:8">
      <c r="A100" t="s">
        <v>289</v>
      </c>
      <c r="B100" t="s">
        <v>290</v>
      </c>
      <c r="C100" s="1">
        <v>7.3600000000000001E-141</v>
      </c>
      <c r="D100">
        <v>411</v>
      </c>
      <c r="E100" t="s">
        <v>34684</v>
      </c>
      <c r="F100" t="s">
        <v>34522</v>
      </c>
      <c r="H100" t="s">
        <v>291</v>
      </c>
    </row>
    <row r="101" spans="1:8">
      <c r="A101" t="s">
        <v>292</v>
      </c>
      <c r="B101" t="s">
        <v>293</v>
      </c>
      <c r="C101" s="1">
        <v>1.17E-40</v>
      </c>
      <c r="D101">
        <v>154</v>
      </c>
      <c r="E101" t="s">
        <v>34507</v>
      </c>
      <c r="F101" t="s">
        <v>34542</v>
      </c>
      <c r="H101" t="s">
        <v>294</v>
      </c>
    </row>
    <row r="102" spans="1:8">
      <c r="A102" t="s">
        <v>295</v>
      </c>
      <c r="B102" t="s">
        <v>296</v>
      </c>
      <c r="C102" s="1">
        <v>1.08E-160</v>
      </c>
      <c r="D102">
        <v>506</v>
      </c>
      <c r="E102" t="s">
        <v>34685</v>
      </c>
      <c r="F102" t="s">
        <v>34558</v>
      </c>
      <c r="H102" t="s">
        <v>297</v>
      </c>
    </row>
    <row r="103" spans="1:8">
      <c r="A103" t="s">
        <v>298</v>
      </c>
      <c r="B103" t="s">
        <v>299</v>
      </c>
      <c r="C103" s="1">
        <v>2.74E-23</v>
      </c>
      <c r="D103">
        <v>113</v>
      </c>
      <c r="E103" t="s">
        <v>34507</v>
      </c>
      <c r="F103" t="s">
        <v>34508</v>
      </c>
      <c r="H103" t="s">
        <v>300</v>
      </c>
    </row>
    <row r="104" spans="1:8">
      <c r="A104" t="s">
        <v>301</v>
      </c>
      <c r="B104" t="s">
        <v>302</v>
      </c>
      <c r="C104" s="1">
        <v>2.8999999999999999E-24</v>
      </c>
      <c r="D104">
        <v>105</v>
      </c>
      <c r="E104" t="s">
        <v>34507</v>
      </c>
      <c r="F104" t="s">
        <v>34666</v>
      </c>
      <c r="H104" t="s">
        <v>303</v>
      </c>
    </row>
    <row r="105" spans="1:8">
      <c r="A105" t="s">
        <v>304</v>
      </c>
      <c r="B105" t="s">
        <v>305</v>
      </c>
      <c r="C105" s="1">
        <v>1.58E-50</v>
      </c>
      <c r="D105">
        <v>204</v>
      </c>
      <c r="E105" t="s">
        <v>34507</v>
      </c>
      <c r="F105" t="s">
        <v>34614</v>
      </c>
      <c r="H105" t="s">
        <v>306</v>
      </c>
    </row>
    <row r="106" spans="1:8">
      <c r="A106" t="s">
        <v>307</v>
      </c>
      <c r="B106" t="s">
        <v>308</v>
      </c>
      <c r="C106">
        <v>0</v>
      </c>
      <c r="D106">
        <v>654</v>
      </c>
      <c r="E106" t="s">
        <v>34507</v>
      </c>
      <c r="F106" t="s">
        <v>34581</v>
      </c>
      <c r="H106" t="s">
        <v>309</v>
      </c>
    </row>
    <row r="107" spans="1:8">
      <c r="A107" t="s">
        <v>310</v>
      </c>
      <c r="B107" t="s">
        <v>311</v>
      </c>
      <c r="C107" s="1">
        <v>6.4000000000000002E-9</v>
      </c>
      <c r="D107">
        <v>69.7</v>
      </c>
      <c r="E107" t="s">
        <v>34507</v>
      </c>
      <c r="F107" t="s">
        <v>34616</v>
      </c>
      <c r="H107" t="s">
        <v>312</v>
      </c>
    </row>
    <row r="108" spans="1:8">
      <c r="A108" t="s">
        <v>313</v>
      </c>
      <c r="B108" t="s">
        <v>314</v>
      </c>
      <c r="C108" s="1">
        <v>1.11E-20</v>
      </c>
      <c r="D108">
        <v>97.4</v>
      </c>
      <c r="E108" t="s">
        <v>34507</v>
      </c>
      <c r="F108" t="s">
        <v>34573</v>
      </c>
      <c r="H108" t="s">
        <v>315</v>
      </c>
    </row>
    <row r="109" spans="1:8">
      <c r="A109" t="s">
        <v>316</v>
      </c>
      <c r="B109" t="s">
        <v>317</v>
      </c>
      <c r="C109" s="1">
        <v>7.7200000000000001E-42</v>
      </c>
      <c r="D109">
        <v>152</v>
      </c>
      <c r="E109" t="s">
        <v>34686</v>
      </c>
      <c r="F109" t="s">
        <v>34558</v>
      </c>
      <c r="H109" t="s">
        <v>318</v>
      </c>
    </row>
    <row r="110" spans="1:8">
      <c r="A110" t="s">
        <v>319</v>
      </c>
      <c r="B110" t="s">
        <v>320</v>
      </c>
      <c r="C110" s="1">
        <v>1.1600000000000001E-84</v>
      </c>
      <c r="D110">
        <v>270</v>
      </c>
      <c r="E110" t="s">
        <v>34507</v>
      </c>
      <c r="F110" t="s">
        <v>34687</v>
      </c>
      <c r="H110" t="s">
        <v>321</v>
      </c>
    </row>
    <row r="111" spans="1:8">
      <c r="A111" t="s">
        <v>322</v>
      </c>
      <c r="B111" t="s">
        <v>323</v>
      </c>
      <c r="C111" s="1">
        <v>1.1200000000000001E-14</v>
      </c>
      <c r="D111">
        <v>77.8</v>
      </c>
      <c r="E111" t="s">
        <v>34507</v>
      </c>
      <c r="F111" t="s">
        <v>34534</v>
      </c>
      <c r="H111" t="s">
        <v>324</v>
      </c>
    </row>
    <row r="112" spans="1:8">
      <c r="A112" t="s">
        <v>325</v>
      </c>
      <c r="B112" t="s">
        <v>326</v>
      </c>
      <c r="C112" s="1">
        <v>2.33E-70</v>
      </c>
      <c r="D112">
        <v>271</v>
      </c>
      <c r="E112" t="s">
        <v>34688</v>
      </c>
      <c r="F112" t="s">
        <v>34689</v>
      </c>
      <c r="H112" t="s">
        <v>327</v>
      </c>
    </row>
    <row r="113" spans="1:8">
      <c r="A113" t="s">
        <v>328</v>
      </c>
      <c r="B113" t="s">
        <v>329</v>
      </c>
      <c r="C113" s="1">
        <v>7.6799999999999997E-73</v>
      </c>
      <c r="D113">
        <v>241</v>
      </c>
      <c r="E113" t="s">
        <v>34690</v>
      </c>
      <c r="F113" t="s">
        <v>34691</v>
      </c>
      <c r="H113" t="s">
        <v>330</v>
      </c>
    </row>
    <row r="114" spans="1:8">
      <c r="A114" t="s">
        <v>331</v>
      </c>
      <c r="B114" t="s">
        <v>332</v>
      </c>
      <c r="C114" s="1">
        <v>3.8000000000000002E-42</v>
      </c>
      <c r="D114">
        <v>157</v>
      </c>
      <c r="E114" t="s">
        <v>34692</v>
      </c>
      <c r="F114" t="s">
        <v>34693</v>
      </c>
      <c r="G114" t="s">
        <v>34694</v>
      </c>
      <c r="H114" t="s">
        <v>333</v>
      </c>
    </row>
    <row r="115" spans="1:8">
      <c r="A115" t="s">
        <v>334</v>
      </c>
      <c r="B115" t="s">
        <v>335</v>
      </c>
      <c r="C115" s="1">
        <v>2.3E-111</v>
      </c>
      <c r="D115">
        <v>327</v>
      </c>
      <c r="E115" t="s">
        <v>34695</v>
      </c>
      <c r="F115" t="s">
        <v>34696</v>
      </c>
      <c r="H115" t="s">
        <v>336</v>
      </c>
    </row>
    <row r="116" spans="1:8">
      <c r="A116" t="s">
        <v>337</v>
      </c>
      <c r="B116" t="s">
        <v>338</v>
      </c>
      <c r="C116" s="1">
        <v>6.49E-21</v>
      </c>
      <c r="D116">
        <v>90.9</v>
      </c>
      <c r="E116" t="s">
        <v>34507</v>
      </c>
      <c r="F116" t="s">
        <v>34697</v>
      </c>
      <c r="H116" t="s">
        <v>339</v>
      </c>
    </row>
    <row r="117" spans="1:8">
      <c r="A117" t="s">
        <v>340</v>
      </c>
      <c r="B117" t="s">
        <v>341</v>
      </c>
      <c r="C117" s="1">
        <v>2.2099999999999999E-42</v>
      </c>
      <c r="D117">
        <v>157</v>
      </c>
      <c r="E117" t="s">
        <v>34507</v>
      </c>
      <c r="F117" t="s">
        <v>34534</v>
      </c>
      <c r="H117" t="s">
        <v>342</v>
      </c>
    </row>
    <row r="118" spans="1:8">
      <c r="A118" t="s">
        <v>343</v>
      </c>
      <c r="B118" t="s">
        <v>344</v>
      </c>
      <c r="C118" s="1">
        <v>5.7000000000000004E-86</v>
      </c>
      <c r="D118">
        <v>302</v>
      </c>
      <c r="E118" t="s">
        <v>34507</v>
      </c>
      <c r="F118" t="s">
        <v>34698</v>
      </c>
      <c r="H118" t="s">
        <v>345</v>
      </c>
    </row>
    <row r="119" spans="1:8">
      <c r="A119" t="s">
        <v>346</v>
      </c>
      <c r="B119" t="s">
        <v>347</v>
      </c>
      <c r="C119" s="1">
        <v>2.2799999999999999E-10</v>
      </c>
      <c r="D119">
        <v>74.3</v>
      </c>
      <c r="E119" t="s">
        <v>34699</v>
      </c>
      <c r="F119" t="s">
        <v>34573</v>
      </c>
      <c r="G119" t="s">
        <v>34700</v>
      </c>
      <c r="H119" t="s">
        <v>348</v>
      </c>
    </row>
    <row r="120" spans="1:8">
      <c r="A120" t="s">
        <v>349</v>
      </c>
      <c r="B120" t="s">
        <v>350</v>
      </c>
      <c r="C120" s="1">
        <v>6.0400000000000005E-36</v>
      </c>
      <c r="D120">
        <v>152</v>
      </c>
      <c r="E120" t="s">
        <v>34507</v>
      </c>
      <c r="F120" t="s">
        <v>34701</v>
      </c>
      <c r="H120" t="s">
        <v>351</v>
      </c>
    </row>
    <row r="121" spans="1:8">
      <c r="A121" t="s">
        <v>352</v>
      </c>
      <c r="B121" t="s">
        <v>353</v>
      </c>
      <c r="C121" s="1">
        <v>1.0299999999999999E-28</v>
      </c>
      <c r="D121">
        <v>130</v>
      </c>
      <c r="E121" t="s">
        <v>34702</v>
      </c>
      <c r="F121" t="s">
        <v>34703</v>
      </c>
      <c r="G121" t="s">
        <v>34704</v>
      </c>
      <c r="H121" t="s">
        <v>354</v>
      </c>
    </row>
    <row r="122" spans="1:8">
      <c r="A122" t="s">
        <v>355</v>
      </c>
      <c r="B122" t="s">
        <v>356</v>
      </c>
      <c r="C122" s="1">
        <v>2.7599999999999998E-7</v>
      </c>
      <c r="D122">
        <v>53.9</v>
      </c>
      <c r="E122" t="s">
        <v>34705</v>
      </c>
      <c r="F122" t="s">
        <v>34706</v>
      </c>
      <c r="G122" t="s">
        <v>34707</v>
      </c>
      <c r="H122" t="s">
        <v>357</v>
      </c>
    </row>
    <row r="123" spans="1:8">
      <c r="A123" t="s">
        <v>358</v>
      </c>
      <c r="B123" t="s">
        <v>359</v>
      </c>
      <c r="C123" s="1">
        <v>1.01E-10</v>
      </c>
      <c r="D123">
        <v>75.099999999999994</v>
      </c>
      <c r="E123" t="s">
        <v>34708</v>
      </c>
      <c r="F123" t="s">
        <v>34709</v>
      </c>
      <c r="H123" t="s">
        <v>360</v>
      </c>
    </row>
    <row r="124" spans="1:8">
      <c r="A124" t="s">
        <v>361</v>
      </c>
      <c r="B124" t="s">
        <v>362</v>
      </c>
      <c r="C124" s="1">
        <v>1.1700000000000001E-10</v>
      </c>
      <c r="D124">
        <v>74.7</v>
      </c>
      <c r="E124" t="s">
        <v>34507</v>
      </c>
      <c r="F124" t="s">
        <v>34533</v>
      </c>
      <c r="H124" t="s">
        <v>363</v>
      </c>
    </row>
    <row r="125" spans="1:8">
      <c r="A125" t="s">
        <v>364</v>
      </c>
      <c r="B125" t="s">
        <v>365</v>
      </c>
      <c r="C125" s="1">
        <v>3.5399999999999997E-18</v>
      </c>
      <c r="D125">
        <v>90.9</v>
      </c>
      <c r="E125" t="s">
        <v>34507</v>
      </c>
      <c r="F125" t="s">
        <v>34542</v>
      </c>
      <c r="H125" t="s">
        <v>366</v>
      </c>
    </row>
    <row r="126" spans="1:8">
      <c r="A126" t="s">
        <v>367</v>
      </c>
      <c r="B126" t="s">
        <v>368</v>
      </c>
      <c r="C126" s="1">
        <v>2.7799999999999999E-9</v>
      </c>
      <c r="D126">
        <v>66.599999999999994</v>
      </c>
      <c r="E126" t="s">
        <v>34710</v>
      </c>
      <c r="F126" t="s">
        <v>34711</v>
      </c>
      <c r="H126" t="e">
        <f>--------WP_065919966</f>
        <v>#NAME?</v>
      </c>
    </row>
    <row r="127" spans="1:8">
      <c r="A127" t="s">
        <v>369</v>
      </c>
      <c r="B127" t="s">
        <v>370</v>
      </c>
      <c r="C127" s="1">
        <v>9.2499999999999995E-25</v>
      </c>
      <c r="D127">
        <v>109</v>
      </c>
      <c r="E127" t="s">
        <v>34712</v>
      </c>
      <c r="F127" t="s">
        <v>34713</v>
      </c>
      <c r="H127" t="s">
        <v>371</v>
      </c>
    </row>
    <row r="128" spans="1:8">
      <c r="A128" t="s">
        <v>372</v>
      </c>
      <c r="B128" t="s">
        <v>373</v>
      </c>
      <c r="C128" s="1">
        <v>4.7600000000000001E-33</v>
      </c>
      <c r="D128">
        <v>134</v>
      </c>
      <c r="E128" t="s">
        <v>34690</v>
      </c>
      <c r="F128" t="s">
        <v>34714</v>
      </c>
      <c r="H128" t="s">
        <v>374</v>
      </c>
    </row>
    <row r="129" spans="1:8">
      <c r="A129" t="s">
        <v>375</v>
      </c>
      <c r="B129" t="s">
        <v>376</v>
      </c>
      <c r="C129" s="1">
        <v>3.1899999999999999E-21</v>
      </c>
      <c r="D129">
        <v>109</v>
      </c>
      <c r="E129" t="s">
        <v>34715</v>
      </c>
      <c r="F129" t="s">
        <v>34716</v>
      </c>
      <c r="H129" t="s">
        <v>377</v>
      </c>
    </row>
    <row r="130" spans="1:8">
      <c r="A130" t="s">
        <v>378</v>
      </c>
      <c r="B130" t="s">
        <v>379</v>
      </c>
      <c r="C130" s="1">
        <v>3.24E-9</v>
      </c>
      <c r="D130">
        <v>67</v>
      </c>
      <c r="E130" t="s">
        <v>34717</v>
      </c>
      <c r="F130" t="s">
        <v>34718</v>
      </c>
      <c r="H130" t="s">
        <v>380</v>
      </c>
    </row>
    <row r="131" spans="1:8">
      <c r="A131" t="s">
        <v>381</v>
      </c>
      <c r="B131" t="s">
        <v>382</v>
      </c>
      <c r="C131" s="1">
        <v>2.5699999999999998E-47</v>
      </c>
      <c r="D131">
        <v>179</v>
      </c>
      <c r="E131" t="s">
        <v>34507</v>
      </c>
      <c r="F131" t="s">
        <v>34719</v>
      </c>
      <c r="H131" t="s">
        <v>383</v>
      </c>
    </row>
    <row r="132" spans="1:8">
      <c r="A132" t="s">
        <v>384</v>
      </c>
      <c r="B132" t="s">
        <v>385</v>
      </c>
      <c r="C132" s="1">
        <v>2.29E-93</v>
      </c>
      <c r="D132">
        <v>321</v>
      </c>
      <c r="E132" t="s">
        <v>34720</v>
      </c>
      <c r="F132" t="s">
        <v>34721</v>
      </c>
      <c r="H132" t="s">
        <v>386</v>
      </c>
    </row>
    <row r="133" spans="1:8">
      <c r="A133" t="s">
        <v>387</v>
      </c>
      <c r="B133" t="s">
        <v>388</v>
      </c>
      <c r="C133" s="1">
        <v>1.06E-106</v>
      </c>
      <c r="D133">
        <v>318</v>
      </c>
      <c r="E133" t="s">
        <v>34722</v>
      </c>
      <c r="F133" t="s">
        <v>34723</v>
      </c>
      <c r="G133" t="s">
        <v>34724</v>
      </c>
      <c r="H133" t="s">
        <v>389</v>
      </c>
    </row>
    <row r="134" spans="1:8">
      <c r="A134" t="s">
        <v>390</v>
      </c>
      <c r="B134" t="s">
        <v>391</v>
      </c>
      <c r="C134" s="1">
        <v>1.5599999999999999E-34</v>
      </c>
      <c r="D134">
        <v>156</v>
      </c>
      <c r="E134" t="s">
        <v>34655</v>
      </c>
      <c r="F134" t="s">
        <v>34725</v>
      </c>
      <c r="H134" t="s">
        <v>392</v>
      </c>
    </row>
    <row r="135" spans="1:8">
      <c r="A135" t="s">
        <v>393</v>
      </c>
      <c r="B135" t="s">
        <v>394</v>
      </c>
      <c r="C135" s="1">
        <v>1.7799999999999999E-11</v>
      </c>
      <c r="D135">
        <v>69.3</v>
      </c>
      <c r="E135" t="s">
        <v>34726</v>
      </c>
      <c r="F135" t="s">
        <v>34616</v>
      </c>
      <c r="H135" t="s">
        <v>395</v>
      </c>
    </row>
    <row r="136" spans="1:8">
      <c r="A136" t="s">
        <v>396</v>
      </c>
      <c r="B136" t="s">
        <v>397</v>
      </c>
      <c r="C136" s="1">
        <v>1.5499999999999999E-21</v>
      </c>
      <c r="D136">
        <v>105</v>
      </c>
      <c r="E136" t="s">
        <v>34727</v>
      </c>
      <c r="F136" t="s">
        <v>34508</v>
      </c>
      <c r="H136" t="s">
        <v>398</v>
      </c>
    </row>
    <row r="137" spans="1:8">
      <c r="A137" t="s">
        <v>399</v>
      </c>
      <c r="B137" t="s">
        <v>400</v>
      </c>
      <c r="C137" s="1">
        <v>1.05E-22</v>
      </c>
      <c r="D137">
        <v>115</v>
      </c>
      <c r="E137" t="s">
        <v>34507</v>
      </c>
      <c r="F137" t="s">
        <v>34581</v>
      </c>
      <c r="H137" t="s">
        <v>401</v>
      </c>
    </row>
    <row r="138" spans="1:8">
      <c r="A138" t="s">
        <v>402</v>
      </c>
      <c r="B138" t="s">
        <v>403</v>
      </c>
      <c r="C138" s="1">
        <v>1.3499999999999999E-12</v>
      </c>
      <c r="D138">
        <v>76.3</v>
      </c>
      <c r="E138" t="s">
        <v>34728</v>
      </c>
      <c r="F138" t="s">
        <v>34729</v>
      </c>
      <c r="G138" t="s">
        <v>34730</v>
      </c>
      <c r="H138" t="s">
        <v>404</v>
      </c>
    </row>
    <row r="139" spans="1:8">
      <c r="A139" t="s">
        <v>405</v>
      </c>
      <c r="B139" t="s">
        <v>406</v>
      </c>
      <c r="C139" s="1">
        <v>6.4200000000000003E-105</v>
      </c>
      <c r="D139">
        <v>381</v>
      </c>
      <c r="E139" t="s">
        <v>34731</v>
      </c>
      <c r="F139" t="s">
        <v>34732</v>
      </c>
      <c r="H139" t="s">
        <v>407</v>
      </c>
    </row>
    <row r="140" spans="1:8">
      <c r="A140" t="s">
        <v>408</v>
      </c>
      <c r="B140" t="s">
        <v>409</v>
      </c>
      <c r="C140" s="1">
        <v>2.9E-74</v>
      </c>
      <c r="D140">
        <v>249</v>
      </c>
      <c r="E140" t="s">
        <v>34733</v>
      </c>
      <c r="F140" t="s">
        <v>34734</v>
      </c>
      <c r="G140" t="s">
        <v>34735</v>
      </c>
      <c r="H140" t="s">
        <v>410</v>
      </c>
    </row>
    <row r="141" spans="1:8">
      <c r="A141" t="s">
        <v>411</v>
      </c>
      <c r="B141" t="s">
        <v>412</v>
      </c>
      <c r="C141" s="1">
        <v>3.8499999999999997E-9</v>
      </c>
      <c r="D141">
        <v>69.3</v>
      </c>
      <c r="E141" t="s">
        <v>34736</v>
      </c>
      <c r="F141" t="s">
        <v>34737</v>
      </c>
      <c r="H141" t="s">
        <v>413</v>
      </c>
    </row>
    <row r="142" spans="1:8">
      <c r="A142" t="s">
        <v>414</v>
      </c>
      <c r="B142" t="s">
        <v>415</v>
      </c>
      <c r="C142" s="1">
        <v>5.7999999999999997E-71</v>
      </c>
      <c r="D142">
        <v>259</v>
      </c>
      <c r="E142" t="s">
        <v>34507</v>
      </c>
      <c r="F142" t="s">
        <v>34738</v>
      </c>
      <c r="H142" t="s">
        <v>416</v>
      </c>
    </row>
    <row r="143" spans="1:8">
      <c r="A143" t="s">
        <v>417</v>
      </c>
      <c r="B143" t="s">
        <v>418</v>
      </c>
      <c r="C143" s="1">
        <v>9.7300000000000004E-8</v>
      </c>
      <c r="D143">
        <v>57</v>
      </c>
      <c r="E143" t="s">
        <v>34739</v>
      </c>
      <c r="F143" t="s">
        <v>34740</v>
      </c>
      <c r="H143" t="s">
        <v>419</v>
      </c>
    </row>
    <row r="144" spans="1:8">
      <c r="A144" t="s">
        <v>420</v>
      </c>
      <c r="B144" t="s">
        <v>421</v>
      </c>
      <c r="C144" s="1">
        <v>7.9100000000000005E-6</v>
      </c>
      <c r="D144">
        <v>55.8</v>
      </c>
      <c r="E144" t="s">
        <v>34507</v>
      </c>
      <c r="F144" t="s">
        <v>34542</v>
      </c>
      <c r="H144" t="s">
        <v>422</v>
      </c>
    </row>
    <row r="145" spans="1:8">
      <c r="A145" t="s">
        <v>423</v>
      </c>
      <c r="B145" t="s">
        <v>424</v>
      </c>
      <c r="C145" s="1">
        <v>2.2400000000000001E-15</v>
      </c>
      <c r="D145">
        <v>87.8</v>
      </c>
      <c r="E145" t="s">
        <v>34741</v>
      </c>
      <c r="F145" t="s">
        <v>34508</v>
      </c>
      <c r="H145" t="s">
        <v>425</v>
      </c>
    </row>
    <row r="146" spans="1:8">
      <c r="A146" t="s">
        <v>426</v>
      </c>
      <c r="B146" t="s">
        <v>427</v>
      </c>
      <c r="C146" s="1">
        <v>7.1799999999999996E-9</v>
      </c>
      <c r="D146">
        <v>58.5</v>
      </c>
      <c r="E146" t="s">
        <v>34742</v>
      </c>
      <c r="F146" t="s">
        <v>34743</v>
      </c>
      <c r="H146" t="s">
        <v>428</v>
      </c>
    </row>
    <row r="147" spans="1:8">
      <c r="A147" t="s">
        <v>429</v>
      </c>
      <c r="B147" t="s">
        <v>430</v>
      </c>
      <c r="C147" s="1">
        <v>3.5399999999999998E-33</v>
      </c>
      <c r="D147">
        <v>132</v>
      </c>
      <c r="E147" t="s">
        <v>34744</v>
      </c>
      <c r="F147" t="s">
        <v>34745</v>
      </c>
      <c r="H147" t="s">
        <v>431</v>
      </c>
    </row>
    <row r="148" spans="1:8">
      <c r="A148" t="s">
        <v>432</v>
      </c>
      <c r="B148" t="s">
        <v>433</v>
      </c>
      <c r="C148" s="1">
        <v>4.7200000000000001E-13</v>
      </c>
      <c r="D148">
        <v>82</v>
      </c>
      <c r="E148" t="s">
        <v>34746</v>
      </c>
      <c r="F148" t="s">
        <v>34747</v>
      </c>
      <c r="G148" t="s">
        <v>34748</v>
      </c>
      <c r="H148" t="s">
        <v>434</v>
      </c>
    </row>
    <row r="149" spans="1:8">
      <c r="A149" t="s">
        <v>435</v>
      </c>
      <c r="B149" t="s">
        <v>436</v>
      </c>
      <c r="C149" s="1">
        <v>1.16E-37</v>
      </c>
      <c r="D149">
        <v>159</v>
      </c>
      <c r="E149" t="s">
        <v>34749</v>
      </c>
      <c r="F149" t="s">
        <v>34750</v>
      </c>
      <c r="G149" t="s">
        <v>34751</v>
      </c>
      <c r="H149" t="s">
        <v>437</v>
      </c>
    </row>
    <row r="150" spans="1:8">
      <c r="A150" t="s">
        <v>438</v>
      </c>
      <c r="B150" t="s">
        <v>439</v>
      </c>
      <c r="C150" s="1">
        <v>1.04E-81</v>
      </c>
      <c r="D150">
        <v>300</v>
      </c>
      <c r="E150" t="s">
        <v>34752</v>
      </c>
      <c r="F150" t="s">
        <v>34753</v>
      </c>
      <c r="G150" t="s">
        <v>34754</v>
      </c>
      <c r="H150" t="s">
        <v>440</v>
      </c>
    </row>
    <row r="151" spans="1:8">
      <c r="A151" t="s">
        <v>441</v>
      </c>
      <c r="B151" t="s">
        <v>442</v>
      </c>
      <c r="C151" s="1">
        <v>2.7299999999999997E-20</v>
      </c>
      <c r="D151">
        <v>103</v>
      </c>
      <c r="E151" t="s">
        <v>34755</v>
      </c>
      <c r="F151" t="s">
        <v>34756</v>
      </c>
      <c r="G151" t="s">
        <v>34757</v>
      </c>
      <c r="H151" t="s">
        <v>443</v>
      </c>
    </row>
    <row r="152" spans="1:8">
      <c r="A152" t="s">
        <v>444</v>
      </c>
      <c r="B152" t="s">
        <v>445</v>
      </c>
      <c r="C152" s="1">
        <v>1.52E-15</v>
      </c>
      <c r="D152">
        <v>83.6</v>
      </c>
      <c r="E152" t="s">
        <v>34758</v>
      </c>
      <c r="F152" t="s">
        <v>34759</v>
      </c>
      <c r="H152" t="s">
        <v>446</v>
      </c>
    </row>
    <row r="153" spans="1:8">
      <c r="A153" t="s">
        <v>447</v>
      </c>
      <c r="B153" t="s">
        <v>448</v>
      </c>
      <c r="C153" s="1">
        <v>3.6200000000000001E-6</v>
      </c>
      <c r="D153">
        <v>55.8</v>
      </c>
      <c r="E153" t="s">
        <v>34760</v>
      </c>
      <c r="F153" t="s">
        <v>34761</v>
      </c>
      <c r="H153" t="s">
        <v>449</v>
      </c>
    </row>
    <row r="154" spans="1:8">
      <c r="A154" t="s">
        <v>450</v>
      </c>
      <c r="B154" t="s">
        <v>365</v>
      </c>
      <c r="C154" s="1">
        <v>1.2600000000000001E-17</v>
      </c>
      <c r="D154">
        <v>90.1</v>
      </c>
      <c r="E154" t="s">
        <v>34507</v>
      </c>
      <c r="F154" t="s">
        <v>34542</v>
      </c>
      <c r="H154" t="s">
        <v>366</v>
      </c>
    </row>
    <row r="155" spans="1:8">
      <c r="A155" t="s">
        <v>451</v>
      </c>
      <c r="B155" t="s">
        <v>452</v>
      </c>
      <c r="C155" s="1">
        <v>5.5000000000000002E-41</v>
      </c>
      <c r="D155">
        <v>156</v>
      </c>
      <c r="E155" t="s">
        <v>34762</v>
      </c>
      <c r="F155" t="s">
        <v>34763</v>
      </c>
      <c r="H155" t="s">
        <v>453</v>
      </c>
    </row>
    <row r="156" spans="1:8">
      <c r="A156" t="s">
        <v>454</v>
      </c>
      <c r="B156" t="s">
        <v>455</v>
      </c>
      <c r="C156" s="1">
        <v>1.2599999999999999E-24</v>
      </c>
      <c r="D156">
        <v>123</v>
      </c>
      <c r="E156" t="s">
        <v>34764</v>
      </c>
      <c r="F156" t="s">
        <v>34689</v>
      </c>
      <c r="H156" t="s">
        <v>456</v>
      </c>
    </row>
    <row r="157" spans="1:8">
      <c r="A157" t="s">
        <v>457</v>
      </c>
      <c r="B157" t="s">
        <v>458</v>
      </c>
      <c r="C157" s="1">
        <v>3.3599999999999998E-18</v>
      </c>
      <c r="D157">
        <v>99.4</v>
      </c>
      <c r="E157" t="s">
        <v>34765</v>
      </c>
      <c r="F157" t="s">
        <v>34766</v>
      </c>
      <c r="H157" t="s">
        <v>459</v>
      </c>
    </row>
    <row r="158" spans="1:8">
      <c r="A158" t="s">
        <v>460</v>
      </c>
      <c r="B158" t="s">
        <v>461</v>
      </c>
      <c r="C158" s="1">
        <v>6.6699999999999997E-10</v>
      </c>
      <c r="D158">
        <v>68.900000000000006</v>
      </c>
      <c r="E158" t="s">
        <v>34767</v>
      </c>
      <c r="F158" t="s">
        <v>34618</v>
      </c>
      <c r="G158" t="s">
        <v>34768</v>
      </c>
      <c r="H158" t="s">
        <v>462</v>
      </c>
    </row>
    <row r="159" spans="1:8">
      <c r="A159" t="s">
        <v>463</v>
      </c>
      <c r="B159" t="s">
        <v>464</v>
      </c>
      <c r="C159" s="1">
        <v>1.22E-41</v>
      </c>
      <c r="D159">
        <v>166</v>
      </c>
      <c r="E159" t="s">
        <v>34507</v>
      </c>
      <c r="F159" t="s">
        <v>34769</v>
      </c>
      <c r="H159" t="s">
        <v>465</v>
      </c>
    </row>
    <row r="160" spans="1:8">
      <c r="A160" t="s">
        <v>466</v>
      </c>
      <c r="B160" t="s">
        <v>467</v>
      </c>
      <c r="C160" s="1">
        <v>9.1999999999999997E-20</v>
      </c>
      <c r="D160">
        <v>101</v>
      </c>
      <c r="E160" t="s">
        <v>34507</v>
      </c>
      <c r="F160" t="s">
        <v>34770</v>
      </c>
      <c r="H160" t="s">
        <v>468</v>
      </c>
    </row>
    <row r="161" spans="1:8">
      <c r="A161" t="s">
        <v>469</v>
      </c>
      <c r="B161" t="s">
        <v>470</v>
      </c>
      <c r="C161" s="1">
        <v>9.3000000000000008E-13</v>
      </c>
      <c r="D161">
        <v>80.099999999999994</v>
      </c>
      <c r="E161" t="s">
        <v>34507</v>
      </c>
      <c r="F161" t="s">
        <v>34771</v>
      </c>
      <c r="H161" t="s">
        <v>471</v>
      </c>
    </row>
    <row r="162" spans="1:8">
      <c r="A162" t="s">
        <v>472</v>
      </c>
      <c r="B162" t="s">
        <v>473</v>
      </c>
      <c r="C162" s="1">
        <v>1.45E-94</v>
      </c>
      <c r="D162">
        <v>298</v>
      </c>
      <c r="E162" t="s">
        <v>34507</v>
      </c>
      <c r="F162" t="s">
        <v>34594</v>
      </c>
      <c r="H162" t="s">
        <v>474</v>
      </c>
    </row>
    <row r="163" spans="1:8">
      <c r="A163" t="s">
        <v>475</v>
      </c>
      <c r="B163" t="s">
        <v>476</v>
      </c>
      <c r="C163" s="1">
        <v>1.02E-8</v>
      </c>
      <c r="D163">
        <v>69.7</v>
      </c>
      <c r="E163" t="s">
        <v>34655</v>
      </c>
      <c r="F163" t="s">
        <v>34772</v>
      </c>
      <c r="H163" t="s">
        <v>477</v>
      </c>
    </row>
    <row r="164" spans="1:8">
      <c r="A164" t="s">
        <v>478</v>
      </c>
      <c r="B164" t="s">
        <v>479</v>
      </c>
      <c r="C164" s="1">
        <v>6.45E-81</v>
      </c>
      <c r="D164">
        <v>253</v>
      </c>
      <c r="E164" t="s">
        <v>34507</v>
      </c>
      <c r="F164" t="s">
        <v>34773</v>
      </c>
      <c r="H164" t="s">
        <v>480</v>
      </c>
    </row>
    <row r="165" spans="1:8">
      <c r="A165" t="s">
        <v>481</v>
      </c>
      <c r="B165" t="s">
        <v>482</v>
      </c>
      <c r="C165" s="1">
        <v>3.4200000000000002E-22</v>
      </c>
      <c r="D165">
        <v>105</v>
      </c>
      <c r="E165" t="s">
        <v>34774</v>
      </c>
      <c r="F165" t="s">
        <v>34775</v>
      </c>
      <c r="H165" t="s">
        <v>483</v>
      </c>
    </row>
    <row r="166" spans="1:8">
      <c r="A166" t="s">
        <v>484</v>
      </c>
      <c r="B166" t="s">
        <v>485</v>
      </c>
      <c r="C166" s="1">
        <v>4.34E-7</v>
      </c>
      <c r="D166">
        <v>61.6</v>
      </c>
      <c r="E166" t="s">
        <v>34507</v>
      </c>
      <c r="F166" t="s">
        <v>34776</v>
      </c>
      <c r="H166" t="s">
        <v>486</v>
      </c>
    </row>
    <row r="167" spans="1:8">
      <c r="A167" t="s">
        <v>487</v>
      </c>
      <c r="B167" t="s">
        <v>488</v>
      </c>
      <c r="C167" s="1">
        <v>1.2000000000000001E-95</v>
      </c>
      <c r="D167">
        <v>305</v>
      </c>
      <c r="E167" t="s">
        <v>34777</v>
      </c>
      <c r="F167" t="s">
        <v>34778</v>
      </c>
      <c r="H167" t="s">
        <v>489</v>
      </c>
    </row>
    <row r="168" spans="1:8">
      <c r="A168" t="s">
        <v>490</v>
      </c>
      <c r="B168" t="s">
        <v>491</v>
      </c>
      <c r="C168" s="1">
        <v>4.6599999999999999E-49</v>
      </c>
      <c r="D168">
        <v>184</v>
      </c>
      <c r="F168" t="s">
        <v>34779</v>
      </c>
      <c r="H168" t="s">
        <v>492</v>
      </c>
    </row>
    <row r="169" spans="1:8">
      <c r="A169" t="s">
        <v>493</v>
      </c>
      <c r="B169" t="s">
        <v>494</v>
      </c>
      <c r="C169" s="1">
        <v>9.0499999999999991E-28</v>
      </c>
      <c r="D169">
        <v>120</v>
      </c>
      <c r="E169" t="s">
        <v>34780</v>
      </c>
      <c r="F169" t="s">
        <v>34781</v>
      </c>
      <c r="H169" t="s">
        <v>495</v>
      </c>
    </row>
    <row r="170" spans="1:8">
      <c r="A170" t="s">
        <v>496</v>
      </c>
      <c r="B170" t="s">
        <v>497</v>
      </c>
      <c r="C170" s="1">
        <v>5.5700000000000005E-13</v>
      </c>
      <c r="D170">
        <v>85.5</v>
      </c>
      <c r="E170" t="s">
        <v>34507</v>
      </c>
      <c r="F170" t="s">
        <v>34782</v>
      </c>
      <c r="H170" t="s">
        <v>498</v>
      </c>
    </row>
    <row r="171" spans="1:8">
      <c r="A171" t="s">
        <v>499</v>
      </c>
      <c r="B171" t="s">
        <v>500</v>
      </c>
      <c r="C171" s="1">
        <v>5.3700000000000001E-50</v>
      </c>
      <c r="D171">
        <v>198</v>
      </c>
      <c r="E171" t="s">
        <v>34507</v>
      </c>
      <c r="F171" t="s">
        <v>34783</v>
      </c>
      <c r="H171" t="e">
        <f>--------WP_052534716</f>
        <v>#NAME?</v>
      </c>
    </row>
    <row r="172" spans="1:8">
      <c r="A172" t="s">
        <v>501</v>
      </c>
      <c r="B172" t="s">
        <v>502</v>
      </c>
      <c r="C172" s="1">
        <v>3.8600000000000003E-6</v>
      </c>
      <c r="D172">
        <v>56.6</v>
      </c>
      <c r="E172" t="s">
        <v>34784</v>
      </c>
      <c r="F172" t="s">
        <v>34785</v>
      </c>
      <c r="H172" t="s">
        <v>503</v>
      </c>
    </row>
    <row r="173" spans="1:8">
      <c r="A173" t="s">
        <v>504</v>
      </c>
      <c r="B173" t="s">
        <v>505</v>
      </c>
      <c r="C173" s="1">
        <v>3.2299999999999999E-28</v>
      </c>
      <c r="D173">
        <v>129</v>
      </c>
      <c r="E173" t="s">
        <v>34786</v>
      </c>
      <c r="F173" t="s">
        <v>34627</v>
      </c>
      <c r="G173" t="s">
        <v>34787</v>
      </c>
      <c r="H173" t="s">
        <v>506</v>
      </c>
    </row>
    <row r="174" spans="1:8">
      <c r="A174" t="s">
        <v>507</v>
      </c>
      <c r="B174" t="s">
        <v>508</v>
      </c>
      <c r="C174" s="1">
        <v>8.2500000000000001E-50</v>
      </c>
      <c r="D174">
        <v>189</v>
      </c>
      <c r="F174" t="s">
        <v>34788</v>
      </c>
      <c r="H174" t="s">
        <v>509</v>
      </c>
    </row>
    <row r="175" spans="1:8">
      <c r="A175" t="s">
        <v>510</v>
      </c>
      <c r="B175" t="s">
        <v>511</v>
      </c>
      <c r="C175" s="1">
        <v>1.54E-73</v>
      </c>
      <c r="D175">
        <v>251</v>
      </c>
      <c r="E175" t="s">
        <v>34789</v>
      </c>
      <c r="F175" t="s">
        <v>34790</v>
      </c>
      <c r="H175" t="s">
        <v>512</v>
      </c>
    </row>
    <row r="176" spans="1:8">
      <c r="A176" t="s">
        <v>513</v>
      </c>
      <c r="B176" t="s">
        <v>514</v>
      </c>
      <c r="C176" s="1">
        <v>4.23E-109</v>
      </c>
      <c r="D176">
        <v>390</v>
      </c>
      <c r="E176" t="s">
        <v>34507</v>
      </c>
      <c r="F176" t="s">
        <v>34683</v>
      </c>
      <c r="H176" t="s">
        <v>515</v>
      </c>
    </row>
    <row r="177" spans="1:8">
      <c r="A177" t="s">
        <v>516</v>
      </c>
      <c r="B177" t="s">
        <v>517</v>
      </c>
      <c r="C177" s="1">
        <v>2.13E-100</v>
      </c>
      <c r="D177">
        <v>307</v>
      </c>
      <c r="E177" t="s">
        <v>34791</v>
      </c>
      <c r="F177" t="s">
        <v>34792</v>
      </c>
      <c r="H177" t="s">
        <v>518</v>
      </c>
    </row>
    <row r="178" spans="1:8">
      <c r="A178" t="s">
        <v>519</v>
      </c>
      <c r="B178" t="s">
        <v>520</v>
      </c>
      <c r="C178" s="1">
        <v>5.2499999999999998E-13</v>
      </c>
      <c r="D178">
        <v>72</v>
      </c>
      <c r="E178" t="s">
        <v>34793</v>
      </c>
      <c r="F178" t="s">
        <v>34522</v>
      </c>
      <c r="H178" t="s">
        <v>521</v>
      </c>
    </row>
    <row r="179" spans="1:8">
      <c r="A179" t="s">
        <v>522</v>
      </c>
      <c r="B179" t="s">
        <v>523</v>
      </c>
      <c r="C179" s="1">
        <v>1.5900000000000001E-9</v>
      </c>
      <c r="D179">
        <v>63.5</v>
      </c>
      <c r="E179" t="s">
        <v>34507</v>
      </c>
      <c r="F179" t="s">
        <v>34794</v>
      </c>
      <c r="H179" t="s">
        <v>524</v>
      </c>
    </row>
    <row r="180" spans="1:8">
      <c r="A180" t="s">
        <v>525</v>
      </c>
      <c r="B180" t="s">
        <v>526</v>
      </c>
      <c r="C180">
        <v>0</v>
      </c>
      <c r="D180">
        <v>899</v>
      </c>
      <c r="E180" t="s">
        <v>34795</v>
      </c>
      <c r="F180" t="s">
        <v>34583</v>
      </c>
      <c r="G180" t="s">
        <v>34796</v>
      </c>
      <c r="H180" t="s">
        <v>527</v>
      </c>
    </row>
    <row r="181" spans="1:8">
      <c r="A181" t="s">
        <v>528</v>
      </c>
      <c r="B181" t="s">
        <v>529</v>
      </c>
      <c r="C181" s="1">
        <v>7.0000000000000001E-12</v>
      </c>
      <c r="D181">
        <v>73.2</v>
      </c>
      <c r="E181" t="s">
        <v>34797</v>
      </c>
      <c r="F181" t="s">
        <v>34798</v>
      </c>
      <c r="H181" t="s">
        <v>530</v>
      </c>
    </row>
    <row r="182" spans="1:8">
      <c r="A182" t="s">
        <v>531</v>
      </c>
      <c r="B182" t="s">
        <v>532</v>
      </c>
      <c r="C182" s="1">
        <v>2.5399999999999999E-96</v>
      </c>
      <c r="D182">
        <v>289</v>
      </c>
      <c r="E182" t="s">
        <v>34507</v>
      </c>
      <c r="F182" t="s">
        <v>34534</v>
      </c>
      <c r="H182" t="s">
        <v>533</v>
      </c>
    </row>
    <row r="183" spans="1:8">
      <c r="A183" t="s">
        <v>534</v>
      </c>
      <c r="B183" t="s">
        <v>535</v>
      </c>
      <c r="C183" s="1">
        <v>1.3699999999999999E-53</v>
      </c>
      <c r="D183">
        <v>202</v>
      </c>
      <c r="E183" t="s">
        <v>34799</v>
      </c>
      <c r="F183" t="s">
        <v>34542</v>
      </c>
      <c r="H183" t="s">
        <v>536</v>
      </c>
    </row>
    <row r="184" spans="1:8">
      <c r="A184" t="s">
        <v>537</v>
      </c>
      <c r="B184" t="s">
        <v>538</v>
      </c>
      <c r="C184" s="1">
        <v>7.6399999999999996E-8</v>
      </c>
      <c r="D184">
        <v>65.099999999999994</v>
      </c>
      <c r="E184" t="s">
        <v>34800</v>
      </c>
      <c r="F184" t="s">
        <v>34801</v>
      </c>
      <c r="H184" t="s">
        <v>539</v>
      </c>
    </row>
    <row r="185" spans="1:8">
      <c r="A185" t="s">
        <v>540</v>
      </c>
      <c r="B185" t="s">
        <v>541</v>
      </c>
      <c r="C185" s="1">
        <v>1.6200000000000001E-71</v>
      </c>
      <c r="D185">
        <v>279</v>
      </c>
      <c r="E185" t="s">
        <v>34802</v>
      </c>
      <c r="F185" t="s">
        <v>34635</v>
      </c>
      <c r="H185" t="s">
        <v>542</v>
      </c>
    </row>
    <row r="186" spans="1:8">
      <c r="A186" t="s">
        <v>543</v>
      </c>
      <c r="B186" t="s">
        <v>544</v>
      </c>
      <c r="C186" s="1">
        <v>1.24E-24</v>
      </c>
      <c r="D186">
        <v>114</v>
      </c>
      <c r="E186" t="s">
        <v>34507</v>
      </c>
      <c r="F186" t="s">
        <v>34524</v>
      </c>
      <c r="H186" t="s">
        <v>545</v>
      </c>
    </row>
    <row r="187" spans="1:8">
      <c r="A187" t="s">
        <v>546</v>
      </c>
      <c r="B187" t="s">
        <v>547</v>
      </c>
      <c r="C187" s="1">
        <v>5.8500000000000001E-36</v>
      </c>
      <c r="D187">
        <v>144</v>
      </c>
      <c r="E187" t="s">
        <v>34507</v>
      </c>
      <c r="F187" t="s">
        <v>34530</v>
      </c>
      <c r="H187" t="s">
        <v>548</v>
      </c>
    </row>
    <row r="188" spans="1:8">
      <c r="A188" t="s">
        <v>549</v>
      </c>
      <c r="B188" t="s">
        <v>550</v>
      </c>
      <c r="C188" s="1">
        <v>3.4E-8</v>
      </c>
      <c r="D188">
        <v>62.4</v>
      </c>
      <c r="E188" t="s">
        <v>34507</v>
      </c>
      <c r="F188" t="s">
        <v>34803</v>
      </c>
      <c r="H188" t="s">
        <v>551</v>
      </c>
    </row>
    <row r="189" spans="1:8">
      <c r="A189" t="s">
        <v>552</v>
      </c>
      <c r="B189" t="s">
        <v>553</v>
      </c>
      <c r="C189" s="1">
        <v>3.73E-16</v>
      </c>
      <c r="D189">
        <v>87.8</v>
      </c>
      <c r="E189" t="s">
        <v>34804</v>
      </c>
      <c r="F189" t="s">
        <v>34805</v>
      </c>
      <c r="G189" t="s">
        <v>34806</v>
      </c>
      <c r="H189" t="s">
        <v>554</v>
      </c>
    </row>
    <row r="190" spans="1:8">
      <c r="A190" t="s">
        <v>555</v>
      </c>
      <c r="B190" t="s">
        <v>556</v>
      </c>
      <c r="C190" s="1">
        <v>9.8600000000000001E-11</v>
      </c>
      <c r="D190">
        <v>80.5</v>
      </c>
      <c r="E190" t="s">
        <v>34807</v>
      </c>
      <c r="F190" t="s">
        <v>34595</v>
      </c>
      <c r="G190" t="s">
        <v>34808</v>
      </c>
      <c r="H190" t="s">
        <v>557</v>
      </c>
    </row>
    <row r="191" spans="1:8">
      <c r="A191" t="s">
        <v>558</v>
      </c>
      <c r="B191" t="s">
        <v>412</v>
      </c>
      <c r="C191" s="1">
        <v>7.5700000000000004E-6</v>
      </c>
      <c r="D191">
        <v>56.6</v>
      </c>
      <c r="E191" t="s">
        <v>34736</v>
      </c>
      <c r="F191" t="s">
        <v>34737</v>
      </c>
      <c r="H191" t="s">
        <v>413</v>
      </c>
    </row>
    <row r="192" spans="1:8">
      <c r="A192" t="s">
        <v>559</v>
      </c>
      <c r="B192" t="s">
        <v>560</v>
      </c>
      <c r="C192" s="1">
        <v>5.8499999999999996E-91</v>
      </c>
      <c r="D192">
        <v>281</v>
      </c>
      <c r="E192" t="s">
        <v>34809</v>
      </c>
      <c r="F192" t="s">
        <v>34810</v>
      </c>
      <c r="H192" t="s">
        <v>561</v>
      </c>
    </row>
    <row r="193" spans="1:8">
      <c r="A193" t="s">
        <v>562</v>
      </c>
      <c r="B193" t="s">
        <v>563</v>
      </c>
      <c r="C193" s="1">
        <v>1.9300000000000001E-16</v>
      </c>
      <c r="D193">
        <v>87.4</v>
      </c>
      <c r="E193" t="s">
        <v>34811</v>
      </c>
      <c r="F193" t="s">
        <v>34812</v>
      </c>
      <c r="G193" t="s">
        <v>34813</v>
      </c>
      <c r="H193" t="s">
        <v>564</v>
      </c>
    </row>
    <row r="194" spans="1:8">
      <c r="A194" t="s">
        <v>565</v>
      </c>
      <c r="B194" t="s">
        <v>566</v>
      </c>
      <c r="C194" s="1">
        <v>6.5900000000000002E-14</v>
      </c>
      <c r="D194">
        <v>89.4</v>
      </c>
      <c r="E194" t="s">
        <v>34814</v>
      </c>
      <c r="F194" t="s">
        <v>34815</v>
      </c>
      <c r="H194" t="s">
        <v>567</v>
      </c>
    </row>
    <row r="195" spans="1:8">
      <c r="A195" t="s">
        <v>568</v>
      </c>
      <c r="B195" t="s">
        <v>569</v>
      </c>
      <c r="C195" s="1">
        <v>6.0400000000000003E-171</v>
      </c>
      <c r="D195">
        <v>582</v>
      </c>
      <c r="E195" t="s">
        <v>34507</v>
      </c>
      <c r="F195" t="s">
        <v>34816</v>
      </c>
      <c r="H195" t="s">
        <v>570</v>
      </c>
    </row>
    <row r="196" spans="1:8">
      <c r="A196" t="s">
        <v>571</v>
      </c>
      <c r="B196" t="s">
        <v>572</v>
      </c>
      <c r="C196" s="1">
        <v>2.5700000000000001E-65</v>
      </c>
      <c r="D196">
        <v>237</v>
      </c>
      <c r="E196" t="s">
        <v>34817</v>
      </c>
      <c r="F196" t="s">
        <v>34522</v>
      </c>
      <c r="H196" t="s">
        <v>573</v>
      </c>
    </row>
    <row r="197" spans="1:8">
      <c r="A197" t="s">
        <v>574</v>
      </c>
      <c r="B197" t="s">
        <v>575</v>
      </c>
      <c r="C197">
        <v>0</v>
      </c>
      <c r="D197">
        <v>1364</v>
      </c>
      <c r="E197" t="s">
        <v>34507</v>
      </c>
      <c r="F197" t="s">
        <v>34666</v>
      </c>
      <c r="H197" t="s">
        <v>576</v>
      </c>
    </row>
    <row r="198" spans="1:8">
      <c r="A198" t="s">
        <v>577</v>
      </c>
      <c r="B198" t="s">
        <v>578</v>
      </c>
      <c r="C198" s="1">
        <v>3.8200000000000002E-34</v>
      </c>
      <c r="D198">
        <v>137</v>
      </c>
      <c r="E198" t="s">
        <v>34507</v>
      </c>
      <c r="F198" t="s">
        <v>34818</v>
      </c>
      <c r="H198" t="s">
        <v>579</v>
      </c>
    </row>
    <row r="199" spans="1:8">
      <c r="A199" t="s">
        <v>580</v>
      </c>
      <c r="B199" t="s">
        <v>581</v>
      </c>
      <c r="C199" s="1">
        <v>2.03E-78</v>
      </c>
      <c r="D199">
        <v>250</v>
      </c>
      <c r="E199" t="s">
        <v>34819</v>
      </c>
      <c r="F199" t="s">
        <v>34616</v>
      </c>
      <c r="H199" t="s">
        <v>582</v>
      </c>
    </row>
    <row r="200" spans="1:8">
      <c r="A200" t="s">
        <v>583</v>
      </c>
      <c r="B200" t="s">
        <v>584</v>
      </c>
      <c r="C200" s="1">
        <v>2.61E-37</v>
      </c>
      <c r="D200">
        <v>165</v>
      </c>
      <c r="F200" t="s">
        <v>34820</v>
      </c>
      <c r="H200" t="s">
        <v>585</v>
      </c>
    </row>
    <row r="201" spans="1:8">
      <c r="A201" t="s">
        <v>586</v>
      </c>
      <c r="B201" t="s">
        <v>587</v>
      </c>
      <c r="C201" s="1">
        <v>3.0500000000000001E-12</v>
      </c>
      <c r="D201">
        <v>80.099999999999994</v>
      </c>
      <c r="E201" t="s">
        <v>34821</v>
      </c>
      <c r="F201" t="s">
        <v>34822</v>
      </c>
      <c r="H201" t="s">
        <v>588</v>
      </c>
    </row>
    <row r="202" spans="1:8">
      <c r="A202" t="s">
        <v>589</v>
      </c>
      <c r="B202" t="s">
        <v>590</v>
      </c>
      <c r="C202" s="1">
        <v>4.1600000000000001E-17</v>
      </c>
      <c r="D202">
        <v>96.3</v>
      </c>
      <c r="E202" t="s">
        <v>34823</v>
      </c>
      <c r="F202" t="s">
        <v>34530</v>
      </c>
      <c r="H202" t="s">
        <v>591</v>
      </c>
    </row>
    <row r="203" spans="1:8">
      <c r="A203" t="s">
        <v>592</v>
      </c>
      <c r="B203" t="s">
        <v>593</v>
      </c>
      <c r="C203" s="1">
        <v>1.68E-81</v>
      </c>
      <c r="D203">
        <v>296</v>
      </c>
      <c r="E203" t="s">
        <v>34507</v>
      </c>
      <c r="F203" t="s">
        <v>34773</v>
      </c>
      <c r="H203" t="s">
        <v>594</v>
      </c>
    </row>
    <row r="204" spans="1:8">
      <c r="A204" t="s">
        <v>595</v>
      </c>
      <c r="B204" t="s">
        <v>596</v>
      </c>
      <c r="C204" s="1">
        <v>1.2900000000000001E-71</v>
      </c>
      <c r="D204">
        <v>229</v>
      </c>
      <c r="E204" t="s">
        <v>34824</v>
      </c>
      <c r="F204" t="s">
        <v>34825</v>
      </c>
      <c r="H204" t="s">
        <v>597</v>
      </c>
    </row>
    <row r="205" spans="1:8">
      <c r="A205" t="s">
        <v>598</v>
      </c>
      <c r="B205" t="s">
        <v>599</v>
      </c>
      <c r="C205" s="1">
        <v>2.0700000000000001E-10</v>
      </c>
      <c r="D205">
        <v>73.900000000000006</v>
      </c>
      <c r="E205" t="s">
        <v>34507</v>
      </c>
      <c r="F205" t="s">
        <v>34826</v>
      </c>
      <c r="H205" t="s">
        <v>600</v>
      </c>
    </row>
    <row r="206" spans="1:8">
      <c r="A206" t="s">
        <v>601</v>
      </c>
      <c r="B206" t="s">
        <v>602</v>
      </c>
      <c r="C206" s="1">
        <v>2.7300000000000002E-40</v>
      </c>
      <c r="D206">
        <v>155</v>
      </c>
      <c r="E206" t="s">
        <v>34827</v>
      </c>
      <c r="F206" t="s">
        <v>34586</v>
      </c>
      <c r="G206" t="s">
        <v>34828</v>
      </c>
      <c r="H206" t="s">
        <v>603</v>
      </c>
    </row>
    <row r="207" spans="1:8">
      <c r="A207" t="s">
        <v>604</v>
      </c>
      <c r="B207" t="s">
        <v>605</v>
      </c>
      <c r="C207" s="1">
        <v>3.3899999999999999E-60</v>
      </c>
      <c r="D207">
        <v>219</v>
      </c>
      <c r="E207" t="s">
        <v>34829</v>
      </c>
      <c r="F207" t="s">
        <v>34830</v>
      </c>
      <c r="H207" t="s">
        <v>606</v>
      </c>
    </row>
    <row r="208" spans="1:8">
      <c r="A208" t="s">
        <v>607</v>
      </c>
      <c r="B208" t="s">
        <v>608</v>
      </c>
      <c r="C208">
        <v>0</v>
      </c>
      <c r="D208">
        <v>947</v>
      </c>
      <c r="E208" t="s">
        <v>34831</v>
      </c>
      <c r="F208" t="s">
        <v>34832</v>
      </c>
      <c r="H208" t="s">
        <v>609</v>
      </c>
    </row>
    <row r="209" spans="1:8">
      <c r="A209" t="s">
        <v>610</v>
      </c>
      <c r="B209" t="s">
        <v>611</v>
      </c>
      <c r="C209" s="1">
        <v>4.1200000000000001E-24</v>
      </c>
      <c r="D209">
        <v>108</v>
      </c>
      <c r="E209" t="s">
        <v>34507</v>
      </c>
      <c r="F209" t="s">
        <v>34833</v>
      </c>
      <c r="H209" t="s">
        <v>612</v>
      </c>
    </row>
    <row r="210" spans="1:8">
      <c r="A210" t="s">
        <v>613</v>
      </c>
      <c r="B210" t="s">
        <v>614</v>
      </c>
      <c r="C210" s="1">
        <v>4.0300000000000003E-120</v>
      </c>
      <c r="D210">
        <v>359</v>
      </c>
      <c r="E210" t="s">
        <v>34507</v>
      </c>
      <c r="F210" t="s">
        <v>34534</v>
      </c>
      <c r="H210" t="s">
        <v>615</v>
      </c>
    </row>
    <row r="211" spans="1:8">
      <c r="A211" t="s">
        <v>616</v>
      </c>
      <c r="B211" t="s">
        <v>617</v>
      </c>
      <c r="C211" s="1">
        <v>2.2699999999999999E-6</v>
      </c>
      <c r="D211">
        <v>55.1</v>
      </c>
      <c r="E211" t="s">
        <v>34821</v>
      </c>
      <c r="F211" t="s">
        <v>34834</v>
      </c>
      <c r="H211" t="s">
        <v>618</v>
      </c>
    </row>
    <row r="212" spans="1:8">
      <c r="A212" t="s">
        <v>619</v>
      </c>
      <c r="B212" t="s">
        <v>563</v>
      </c>
      <c r="C212" s="1">
        <v>1.28E-17</v>
      </c>
      <c r="D212">
        <v>89</v>
      </c>
      <c r="E212" t="s">
        <v>34811</v>
      </c>
      <c r="F212" t="s">
        <v>34812</v>
      </c>
      <c r="G212" t="s">
        <v>34813</v>
      </c>
      <c r="H212" t="s">
        <v>564</v>
      </c>
    </row>
    <row r="213" spans="1:8">
      <c r="A213" t="s">
        <v>620</v>
      </c>
      <c r="B213" t="s">
        <v>621</v>
      </c>
      <c r="C213" s="1">
        <v>7.5299999999999999E-64</v>
      </c>
      <c r="D213">
        <v>227</v>
      </c>
      <c r="E213" t="s">
        <v>34507</v>
      </c>
      <c r="F213" t="s">
        <v>34534</v>
      </c>
      <c r="H213" t="s">
        <v>622</v>
      </c>
    </row>
    <row r="214" spans="1:8">
      <c r="A214" t="s">
        <v>623</v>
      </c>
      <c r="B214" t="s">
        <v>624</v>
      </c>
      <c r="C214" s="1">
        <v>5.5200000000000001E-49</v>
      </c>
      <c r="D214">
        <v>191</v>
      </c>
      <c r="E214" t="s">
        <v>34835</v>
      </c>
      <c r="F214" t="s">
        <v>34836</v>
      </c>
      <c r="H214" t="s">
        <v>625</v>
      </c>
    </row>
    <row r="215" spans="1:8">
      <c r="A215" t="s">
        <v>626</v>
      </c>
      <c r="B215" t="s">
        <v>627</v>
      </c>
      <c r="C215" s="1">
        <v>1.24E-42</v>
      </c>
      <c r="D215">
        <v>147</v>
      </c>
      <c r="E215" t="s">
        <v>34837</v>
      </c>
      <c r="F215" t="s">
        <v>34838</v>
      </c>
      <c r="G215" t="s">
        <v>34839</v>
      </c>
      <c r="H215" t="s">
        <v>628</v>
      </c>
    </row>
    <row r="216" spans="1:8">
      <c r="A216" t="s">
        <v>629</v>
      </c>
      <c r="B216" t="s">
        <v>630</v>
      </c>
      <c r="C216" s="1">
        <v>3.2700000000000002E-176</v>
      </c>
      <c r="D216">
        <v>544</v>
      </c>
      <c r="E216" t="s">
        <v>34840</v>
      </c>
      <c r="F216" t="s">
        <v>34841</v>
      </c>
      <c r="G216" t="s">
        <v>34842</v>
      </c>
      <c r="H216" t="s">
        <v>631</v>
      </c>
    </row>
    <row r="217" spans="1:8">
      <c r="A217" t="s">
        <v>632</v>
      </c>
      <c r="B217" t="s">
        <v>633</v>
      </c>
      <c r="C217" s="1">
        <v>9.8099999999999991E-35</v>
      </c>
      <c r="D217">
        <v>139</v>
      </c>
      <c r="E217" t="s">
        <v>34507</v>
      </c>
      <c r="F217" t="s">
        <v>34818</v>
      </c>
      <c r="H217" t="s">
        <v>634</v>
      </c>
    </row>
    <row r="218" spans="1:8">
      <c r="A218" t="s">
        <v>635</v>
      </c>
      <c r="B218" t="s">
        <v>636</v>
      </c>
      <c r="C218" s="1">
        <v>7.2700000000000003E-22</v>
      </c>
      <c r="D218">
        <v>112</v>
      </c>
      <c r="E218" t="s">
        <v>34655</v>
      </c>
      <c r="F218" t="s">
        <v>34843</v>
      </c>
      <c r="H218" t="s">
        <v>637</v>
      </c>
    </row>
    <row r="219" spans="1:8">
      <c r="A219" t="s">
        <v>638</v>
      </c>
      <c r="B219" t="s">
        <v>639</v>
      </c>
      <c r="C219" s="1">
        <v>1.1E-93</v>
      </c>
      <c r="D219">
        <v>327</v>
      </c>
      <c r="E219" t="s">
        <v>34507</v>
      </c>
      <c r="F219" t="s">
        <v>34844</v>
      </c>
      <c r="H219" t="s">
        <v>640</v>
      </c>
    </row>
    <row r="220" spans="1:8">
      <c r="A220" t="s">
        <v>641</v>
      </c>
      <c r="B220" t="s">
        <v>642</v>
      </c>
      <c r="C220" s="1">
        <v>1.44E-51</v>
      </c>
      <c r="D220">
        <v>189</v>
      </c>
      <c r="E220" t="s">
        <v>34829</v>
      </c>
      <c r="F220" t="s">
        <v>34845</v>
      </c>
      <c r="H220" t="s">
        <v>643</v>
      </c>
    </row>
    <row r="221" spans="1:8">
      <c r="A221" t="s">
        <v>644</v>
      </c>
      <c r="B221" t="s">
        <v>645</v>
      </c>
      <c r="C221" s="1">
        <v>1.44E-126</v>
      </c>
      <c r="D221">
        <v>389</v>
      </c>
      <c r="E221" t="s">
        <v>34846</v>
      </c>
      <c r="F221" t="s">
        <v>34847</v>
      </c>
      <c r="H221" t="s">
        <v>646</v>
      </c>
    </row>
    <row r="222" spans="1:8">
      <c r="A222" t="s">
        <v>647</v>
      </c>
      <c r="B222" t="s">
        <v>326</v>
      </c>
      <c r="C222" s="1">
        <v>5.2799999999999998E-65</v>
      </c>
      <c r="D222">
        <v>251</v>
      </c>
      <c r="E222" t="s">
        <v>34688</v>
      </c>
      <c r="F222" t="s">
        <v>34689</v>
      </c>
      <c r="H222" t="s">
        <v>327</v>
      </c>
    </row>
    <row r="223" spans="1:8">
      <c r="A223" t="s">
        <v>648</v>
      </c>
      <c r="B223" t="s">
        <v>649</v>
      </c>
      <c r="C223" s="1">
        <v>2.18E-90</v>
      </c>
      <c r="D223">
        <v>273</v>
      </c>
      <c r="E223" t="s">
        <v>34507</v>
      </c>
      <c r="F223" t="s">
        <v>34614</v>
      </c>
      <c r="H223" t="s">
        <v>650</v>
      </c>
    </row>
    <row r="224" spans="1:8">
      <c r="A224" t="s">
        <v>651</v>
      </c>
      <c r="B224" t="s">
        <v>652</v>
      </c>
      <c r="C224" s="1">
        <v>3.67E-6</v>
      </c>
      <c r="D224">
        <v>58.2</v>
      </c>
      <c r="E224" t="s">
        <v>34848</v>
      </c>
      <c r="F224" t="s">
        <v>34849</v>
      </c>
      <c r="H224" t="s">
        <v>653</v>
      </c>
    </row>
    <row r="225" spans="1:8">
      <c r="A225" t="s">
        <v>654</v>
      </c>
      <c r="B225" t="s">
        <v>655</v>
      </c>
      <c r="C225" s="1">
        <v>2.7499999999999999E-6</v>
      </c>
      <c r="D225">
        <v>55.8</v>
      </c>
      <c r="E225" t="s">
        <v>34850</v>
      </c>
      <c r="F225" t="s">
        <v>34851</v>
      </c>
      <c r="H225" t="s">
        <v>656</v>
      </c>
    </row>
    <row r="226" spans="1:8">
      <c r="A226" t="s">
        <v>657</v>
      </c>
      <c r="B226" t="s">
        <v>406</v>
      </c>
      <c r="C226" s="1">
        <v>1.29E-80</v>
      </c>
      <c r="D226">
        <v>301</v>
      </c>
      <c r="E226" t="s">
        <v>34731</v>
      </c>
      <c r="F226" t="s">
        <v>34732</v>
      </c>
      <c r="H226" t="s">
        <v>407</v>
      </c>
    </row>
    <row r="227" spans="1:8">
      <c r="A227" t="s">
        <v>658</v>
      </c>
      <c r="B227" t="s">
        <v>659</v>
      </c>
      <c r="C227" s="1">
        <v>5.9400000000000002E-107</v>
      </c>
      <c r="D227">
        <v>318</v>
      </c>
      <c r="E227" t="s">
        <v>34852</v>
      </c>
      <c r="F227" t="s">
        <v>34853</v>
      </c>
      <c r="H227" t="s">
        <v>660</v>
      </c>
    </row>
    <row r="228" spans="1:8">
      <c r="A228" t="s">
        <v>661</v>
      </c>
      <c r="B228" t="s">
        <v>662</v>
      </c>
      <c r="C228" s="1">
        <v>5.3300000000000003E-33</v>
      </c>
      <c r="D228">
        <v>150</v>
      </c>
      <c r="E228" t="s">
        <v>34507</v>
      </c>
      <c r="F228" t="s">
        <v>34854</v>
      </c>
      <c r="H228" t="s">
        <v>663</v>
      </c>
    </row>
    <row r="229" spans="1:8">
      <c r="A229" t="s">
        <v>664</v>
      </c>
      <c r="B229" t="s">
        <v>665</v>
      </c>
      <c r="C229" s="1">
        <v>7.7499999999999996E-22</v>
      </c>
      <c r="D229">
        <v>104</v>
      </c>
      <c r="E229" t="s">
        <v>34855</v>
      </c>
      <c r="F229" t="s">
        <v>34856</v>
      </c>
      <c r="G229" t="s">
        <v>34857</v>
      </c>
      <c r="H229" t="s">
        <v>666</v>
      </c>
    </row>
    <row r="230" spans="1:8">
      <c r="A230" t="s">
        <v>667</v>
      </c>
      <c r="B230" t="s">
        <v>668</v>
      </c>
      <c r="C230" s="1">
        <v>3.4600000000000001E-35</v>
      </c>
      <c r="D230">
        <v>134</v>
      </c>
      <c r="E230" t="s">
        <v>34858</v>
      </c>
      <c r="F230" t="s">
        <v>34859</v>
      </c>
      <c r="H230" t="s">
        <v>669</v>
      </c>
    </row>
    <row r="231" spans="1:8">
      <c r="A231" t="s">
        <v>670</v>
      </c>
      <c r="B231" t="s">
        <v>671</v>
      </c>
      <c r="C231" s="1">
        <v>3.9700000000000001E-64</v>
      </c>
      <c r="D231">
        <v>229</v>
      </c>
      <c r="E231" t="s">
        <v>34860</v>
      </c>
      <c r="F231" t="s">
        <v>34861</v>
      </c>
      <c r="G231" t="s">
        <v>34862</v>
      </c>
      <c r="H231" t="s">
        <v>672</v>
      </c>
    </row>
    <row r="232" spans="1:8">
      <c r="A232" t="s">
        <v>673</v>
      </c>
      <c r="B232" t="s">
        <v>674</v>
      </c>
      <c r="C232">
        <v>0</v>
      </c>
      <c r="D232">
        <v>804</v>
      </c>
      <c r="E232" t="s">
        <v>34863</v>
      </c>
      <c r="F232" t="s">
        <v>34510</v>
      </c>
      <c r="H232" t="s">
        <v>675</v>
      </c>
    </row>
    <row r="233" spans="1:8">
      <c r="A233" t="s">
        <v>676</v>
      </c>
      <c r="B233" t="s">
        <v>677</v>
      </c>
      <c r="C233">
        <v>0</v>
      </c>
      <c r="D233">
        <v>634</v>
      </c>
      <c r="E233" t="s">
        <v>34507</v>
      </c>
      <c r="F233" t="s">
        <v>34864</v>
      </c>
      <c r="H233" t="s">
        <v>678</v>
      </c>
    </row>
    <row r="234" spans="1:8">
      <c r="A234" t="s">
        <v>679</v>
      </c>
      <c r="B234" t="s">
        <v>680</v>
      </c>
      <c r="C234" s="1">
        <v>9.6999999999999994E-30</v>
      </c>
      <c r="D234">
        <v>120</v>
      </c>
      <c r="E234" t="s">
        <v>34507</v>
      </c>
      <c r="F234" t="s">
        <v>34865</v>
      </c>
      <c r="H234" t="s">
        <v>681</v>
      </c>
    </row>
    <row r="235" spans="1:8">
      <c r="A235" t="s">
        <v>682</v>
      </c>
      <c r="B235" t="s">
        <v>683</v>
      </c>
      <c r="C235" s="1">
        <v>5.1000000000000002E-122</v>
      </c>
      <c r="D235">
        <v>363</v>
      </c>
      <c r="E235" t="s">
        <v>34866</v>
      </c>
      <c r="F235" t="s">
        <v>34867</v>
      </c>
      <c r="H235" t="s">
        <v>684</v>
      </c>
    </row>
    <row r="236" spans="1:8">
      <c r="A236" t="s">
        <v>685</v>
      </c>
      <c r="B236" t="s">
        <v>686</v>
      </c>
      <c r="C236" s="1">
        <v>2.0199999999999998E-14</v>
      </c>
      <c r="D236">
        <v>90.1</v>
      </c>
      <c r="E236" t="s">
        <v>34868</v>
      </c>
      <c r="F236" t="s">
        <v>34709</v>
      </c>
      <c r="H236" t="s">
        <v>687</v>
      </c>
    </row>
    <row r="237" spans="1:8">
      <c r="A237" t="s">
        <v>688</v>
      </c>
      <c r="B237" t="s">
        <v>689</v>
      </c>
      <c r="C237" s="1">
        <v>4.4399999999999999E-34</v>
      </c>
      <c r="D237">
        <v>147</v>
      </c>
      <c r="E237" t="s">
        <v>34869</v>
      </c>
      <c r="F237" t="s">
        <v>34870</v>
      </c>
      <c r="H237" t="s">
        <v>690</v>
      </c>
    </row>
    <row r="238" spans="1:8">
      <c r="A238" t="s">
        <v>691</v>
      </c>
      <c r="B238" t="s">
        <v>659</v>
      </c>
      <c r="C238" s="1">
        <v>1.3900000000000001E-106</v>
      </c>
      <c r="D238">
        <v>317</v>
      </c>
      <c r="E238" t="s">
        <v>34852</v>
      </c>
      <c r="F238" t="s">
        <v>34853</v>
      </c>
      <c r="H238" t="s">
        <v>660</v>
      </c>
    </row>
    <row r="239" spans="1:8">
      <c r="A239" t="s">
        <v>692</v>
      </c>
      <c r="B239" t="s">
        <v>693</v>
      </c>
      <c r="C239" s="1">
        <v>1.05E-56</v>
      </c>
      <c r="D239">
        <v>211</v>
      </c>
      <c r="E239" t="s">
        <v>34507</v>
      </c>
      <c r="F239" t="s">
        <v>34595</v>
      </c>
      <c r="H239" t="s">
        <v>694</v>
      </c>
    </row>
    <row r="240" spans="1:8">
      <c r="A240" t="s">
        <v>695</v>
      </c>
      <c r="B240" t="s">
        <v>696</v>
      </c>
      <c r="C240" s="1">
        <v>2.1899999999999999E-41</v>
      </c>
      <c r="D240">
        <v>150</v>
      </c>
      <c r="E240" t="s">
        <v>34871</v>
      </c>
      <c r="F240" t="s">
        <v>34553</v>
      </c>
      <c r="H240" t="s">
        <v>697</v>
      </c>
    </row>
    <row r="241" spans="1:8">
      <c r="A241" t="s">
        <v>698</v>
      </c>
      <c r="B241" t="s">
        <v>699</v>
      </c>
      <c r="C241">
        <v>0</v>
      </c>
      <c r="D241">
        <v>708</v>
      </c>
      <c r="E241" t="s">
        <v>34872</v>
      </c>
      <c r="F241" t="s">
        <v>34873</v>
      </c>
      <c r="H241" t="s">
        <v>700</v>
      </c>
    </row>
    <row r="242" spans="1:8">
      <c r="A242" t="s">
        <v>701</v>
      </c>
      <c r="B242" t="s">
        <v>702</v>
      </c>
      <c r="C242" s="1">
        <v>2.6299999999999999E-12</v>
      </c>
      <c r="D242">
        <v>75.5</v>
      </c>
      <c r="E242" t="s">
        <v>34507</v>
      </c>
      <c r="F242" t="s">
        <v>34528</v>
      </c>
      <c r="H242" t="s">
        <v>703</v>
      </c>
    </row>
    <row r="243" spans="1:8">
      <c r="A243" t="s">
        <v>704</v>
      </c>
      <c r="B243" t="s">
        <v>705</v>
      </c>
      <c r="C243" s="1">
        <v>2.5700000000000002E-100</v>
      </c>
      <c r="D243">
        <v>350</v>
      </c>
      <c r="E243" t="s">
        <v>34874</v>
      </c>
      <c r="F243" t="s">
        <v>34723</v>
      </c>
      <c r="G243" t="s">
        <v>34875</v>
      </c>
      <c r="H243" t="s">
        <v>706</v>
      </c>
    </row>
    <row r="244" spans="1:8">
      <c r="A244" t="s">
        <v>707</v>
      </c>
      <c r="B244" t="s">
        <v>708</v>
      </c>
      <c r="C244" s="1">
        <v>1.1E-41</v>
      </c>
      <c r="D244">
        <v>173</v>
      </c>
      <c r="E244" t="s">
        <v>34876</v>
      </c>
      <c r="F244" t="s">
        <v>34522</v>
      </c>
      <c r="H244" t="s">
        <v>709</v>
      </c>
    </row>
    <row r="245" spans="1:8">
      <c r="A245" t="s">
        <v>710</v>
      </c>
      <c r="B245" t="s">
        <v>711</v>
      </c>
      <c r="C245" s="1">
        <v>1.41E-14</v>
      </c>
      <c r="D245">
        <v>79.3</v>
      </c>
      <c r="E245" t="s">
        <v>34507</v>
      </c>
      <c r="F245" t="s">
        <v>34658</v>
      </c>
      <c r="H245" t="s">
        <v>712</v>
      </c>
    </row>
    <row r="246" spans="1:8">
      <c r="A246" t="s">
        <v>713</v>
      </c>
      <c r="B246" t="s">
        <v>714</v>
      </c>
      <c r="C246" s="1">
        <v>1.52E-59</v>
      </c>
      <c r="D246">
        <v>229</v>
      </c>
      <c r="E246" t="s">
        <v>34507</v>
      </c>
      <c r="F246" t="s">
        <v>34877</v>
      </c>
      <c r="H246" t="s">
        <v>715</v>
      </c>
    </row>
    <row r="247" spans="1:8">
      <c r="A247" t="s">
        <v>716</v>
      </c>
      <c r="B247" t="s">
        <v>717</v>
      </c>
      <c r="C247" s="1">
        <v>1.22E-79</v>
      </c>
      <c r="D247">
        <v>290</v>
      </c>
      <c r="E247" t="s">
        <v>34878</v>
      </c>
      <c r="F247" t="s">
        <v>34522</v>
      </c>
      <c r="H247" t="s">
        <v>718</v>
      </c>
    </row>
    <row r="248" spans="1:8">
      <c r="A248" t="s">
        <v>719</v>
      </c>
      <c r="B248" t="s">
        <v>720</v>
      </c>
      <c r="C248" s="1">
        <v>6.6199999999999997E-43</v>
      </c>
      <c r="D248">
        <v>180</v>
      </c>
      <c r="E248" t="s">
        <v>34507</v>
      </c>
      <c r="F248" t="s">
        <v>34581</v>
      </c>
      <c r="H248" t="s">
        <v>721</v>
      </c>
    </row>
    <row r="249" spans="1:8">
      <c r="A249" t="s">
        <v>722</v>
      </c>
      <c r="B249" t="s">
        <v>723</v>
      </c>
      <c r="C249" s="1">
        <v>1.4800000000000001E-59</v>
      </c>
      <c r="D249">
        <v>229</v>
      </c>
      <c r="E249" t="s">
        <v>34879</v>
      </c>
      <c r="F249" t="s">
        <v>34880</v>
      </c>
      <c r="H249" t="s">
        <v>724</v>
      </c>
    </row>
    <row r="250" spans="1:8">
      <c r="A250" t="s">
        <v>725</v>
      </c>
      <c r="B250" t="s">
        <v>726</v>
      </c>
      <c r="C250" s="1">
        <v>4.5500000000000003E-34</v>
      </c>
      <c r="D250">
        <v>139</v>
      </c>
      <c r="E250" t="s">
        <v>34507</v>
      </c>
      <c r="F250" t="s">
        <v>34881</v>
      </c>
      <c r="H250" t="s">
        <v>727</v>
      </c>
    </row>
    <row r="251" spans="1:8">
      <c r="A251" t="s">
        <v>728</v>
      </c>
      <c r="B251" t="s">
        <v>729</v>
      </c>
      <c r="C251" s="1">
        <v>2.1700000000000001E-31</v>
      </c>
      <c r="D251">
        <v>145</v>
      </c>
      <c r="E251" t="s">
        <v>34507</v>
      </c>
      <c r="F251" t="s">
        <v>34542</v>
      </c>
      <c r="H251" t="s">
        <v>730</v>
      </c>
    </row>
    <row r="252" spans="1:8">
      <c r="A252" t="s">
        <v>731</v>
      </c>
      <c r="B252" t="s">
        <v>732</v>
      </c>
      <c r="C252" s="1">
        <v>7.8899999999999997E-14</v>
      </c>
      <c r="D252">
        <v>78.2</v>
      </c>
      <c r="E252" t="s">
        <v>34634</v>
      </c>
      <c r="F252" t="s">
        <v>34661</v>
      </c>
      <c r="H252" t="s">
        <v>733</v>
      </c>
    </row>
    <row r="253" spans="1:8">
      <c r="A253" t="s">
        <v>734</v>
      </c>
      <c r="B253" t="s">
        <v>735</v>
      </c>
      <c r="C253" s="1">
        <v>3.2300000000000001E-46</v>
      </c>
      <c r="D253">
        <v>193</v>
      </c>
      <c r="E253" t="s">
        <v>34882</v>
      </c>
      <c r="F253" t="s">
        <v>34627</v>
      </c>
      <c r="G253" t="s">
        <v>34883</v>
      </c>
      <c r="H253" t="s">
        <v>736</v>
      </c>
    </row>
    <row r="254" spans="1:8">
      <c r="A254" t="s">
        <v>737</v>
      </c>
      <c r="B254" t="s">
        <v>738</v>
      </c>
      <c r="C254" s="1">
        <v>2.5000000000000001E-116</v>
      </c>
      <c r="D254">
        <v>387</v>
      </c>
      <c r="E254" t="s">
        <v>34884</v>
      </c>
      <c r="F254" t="s">
        <v>34542</v>
      </c>
      <c r="H254" t="s">
        <v>739</v>
      </c>
    </row>
    <row r="255" spans="1:8">
      <c r="A255" t="s">
        <v>740</v>
      </c>
      <c r="B255" t="s">
        <v>741</v>
      </c>
      <c r="C255" s="1">
        <v>1.3000000000000001E-9</v>
      </c>
      <c r="D255">
        <v>65.099999999999994</v>
      </c>
      <c r="E255" t="s">
        <v>34507</v>
      </c>
      <c r="F255" t="s">
        <v>34579</v>
      </c>
      <c r="H255" t="s">
        <v>742</v>
      </c>
    </row>
    <row r="256" spans="1:8">
      <c r="A256" t="s">
        <v>743</v>
      </c>
      <c r="B256" t="s">
        <v>744</v>
      </c>
      <c r="C256" s="1">
        <v>5.8900000000000004E-6</v>
      </c>
      <c r="D256">
        <v>53.9</v>
      </c>
      <c r="E256" t="s">
        <v>34885</v>
      </c>
      <c r="F256" t="s">
        <v>34886</v>
      </c>
      <c r="H256" t="s">
        <v>745</v>
      </c>
    </row>
    <row r="257" spans="1:8">
      <c r="A257" t="s">
        <v>746</v>
      </c>
      <c r="B257" t="s">
        <v>747</v>
      </c>
      <c r="C257" s="1">
        <v>1.09E-70</v>
      </c>
      <c r="D257">
        <v>248</v>
      </c>
      <c r="E257" t="s">
        <v>34887</v>
      </c>
      <c r="F257" t="s">
        <v>34888</v>
      </c>
      <c r="H257" t="s">
        <v>748</v>
      </c>
    </row>
    <row r="258" spans="1:8">
      <c r="A258" t="s">
        <v>749</v>
      </c>
      <c r="B258" t="s">
        <v>750</v>
      </c>
      <c r="C258" s="1">
        <v>8.6699999999999999E-56</v>
      </c>
      <c r="D258">
        <v>222</v>
      </c>
      <c r="E258" t="s">
        <v>34507</v>
      </c>
      <c r="F258" t="s">
        <v>34610</v>
      </c>
      <c r="H258" t="s">
        <v>751</v>
      </c>
    </row>
    <row r="259" spans="1:8">
      <c r="A259" t="s">
        <v>752</v>
      </c>
      <c r="B259" t="s">
        <v>753</v>
      </c>
      <c r="C259" s="1">
        <v>1.7199999999999999E-11</v>
      </c>
      <c r="D259">
        <v>77.8</v>
      </c>
      <c r="E259" t="s">
        <v>34507</v>
      </c>
      <c r="F259" t="s">
        <v>34889</v>
      </c>
      <c r="H259" t="s">
        <v>754</v>
      </c>
    </row>
    <row r="260" spans="1:8">
      <c r="A260" t="s">
        <v>755</v>
      </c>
      <c r="B260" t="s">
        <v>756</v>
      </c>
      <c r="C260" s="1">
        <v>8.8099999999999993E-47</v>
      </c>
      <c r="D260">
        <v>188</v>
      </c>
      <c r="E260" t="s">
        <v>34507</v>
      </c>
      <c r="F260" t="s">
        <v>34680</v>
      </c>
      <c r="H260" t="s">
        <v>757</v>
      </c>
    </row>
    <row r="261" spans="1:8">
      <c r="A261" t="s">
        <v>758</v>
      </c>
      <c r="B261" t="s">
        <v>759</v>
      </c>
      <c r="C261" s="1">
        <v>2.3499999999999999E-57</v>
      </c>
      <c r="D261">
        <v>216</v>
      </c>
      <c r="E261" t="s">
        <v>34890</v>
      </c>
      <c r="F261" t="s">
        <v>34891</v>
      </c>
      <c r="G261" t="s">
        <v>34892</v>
      </c>
      <c r="H261" t="s">
        <v>760</v>
      </c>
    </row>
    <row r="262" spans="1:8">
      <c r="A262" t="s">
        <v>761</v>
      </c>
      <c r="B262" t="s">
        <v>762</v>
      </c>
      <c r="C262" s="1">
        <v>1.8599999999999999E-49</v>
      </c>
      <c r="D262">
        <v>168</v>
      </c>
      <c r="E262" t="s">
        <v>34893</v>
      </c>
      <c r="F262" t="s">
        <v>34894</v>
      </c>
      <c r="H262" t="s">
        <v>763</v>
      </c>
    </row>
    <row r="263" spans="1:8">
      <c r="A263" t="s">
        <v>764</v>
      </c>
      <c r="B263" t="s">
        <v>765</v>
      </c>
      <c r="C263" s="1">
        <v>1.8700000000000001E-20</v>
      </c>
      <c r="D263">
        <v>105</v>
      </c>
      <c r="E263" t="s">
        <v>34895</v>
      </c>
      <c r="F263" t="s">
        <v>34812</v>
      </c>
      <c r="G263" t="s">
        <v>34896</v>
      </c>
      <c r="H263" t="s">
        <v>766</v>
      </c>
    </row>
    <row r="264" spans="1:8">
      <c r="A264" t="s">
        <v>767</v>
      </c>
      <c r="B264" t="s">
        <v>768</v>
      </c>
      <c r="C264" s="1">
        <v>2.73E-85</v>
      </c>
      <c r="D264">
        <v>286</v>
      </c>
      <c r="E264" t="s">
        <v>34897</v>
      </c>
      <c r="F264" t="s">
        <v>34898</v>
      </c>
      <c r="H264" t="s">
        <v>769</v>
      </c>
    </row>
    <row r="265" spans="1:8">
      <c r="A265" t="s">
        <v>770</v>
      </c>
      <c r="B265" t="s">
        <v>771</v>
      </c>
      <c r="C265" s="1">
        <v>7.6000000000000003E-7</v>
      </c>
      <c r="D265">
        <v>65.5</v>
      </c>
      <c r="F265" t="s">
        <v>34899</v>
      </c>
      <c r="G265" t="s">
        <v>34900</v>
      </c>
      <c r="H265" t="s">
        <v>772</v>
      </c>
    </row>
    <row r="266" spans="1:8">
      <c r="A266" t="s">
        <v>773</v>
      </c>
      <c r="B266" t="s">
        <v>774</v>
      </c>
      <c r="C266" s="1">
        <v>6.2699999999999996E-84</v>
      </c>
      <c r="D266">
        <v>270</v>
      </c>
      <c r="E266" t="s">
        <v>34901</v>
      </c>
      <c r="F266" t="s">
        <v>34573</v>
      </c>
      <c r="G266" t="s">
        <v>34902</v>
      </c>
      <c r="H266" t="s">
        <v>775</v>
      </c>
    </row>
    <row r="267" spans="1:8">
      <c r="A267" t="s">
        <v>776</v>
      </c>
      <c r="B267" t="s">
        <v>777</v>
      </c>
      <c r="C267">
        <v>0</v>
      </c>
      <c r="D267">
        <v>909</v>
      </c>
      <c r="E267" t="s">
        <v>34903</v>
      </c>
      <c r="F267" t="s">
        <v>34794</v>
      </c>
      <c r="H267" t="s">
        <v>778</v>
      </c>
    </row>
    <row r="268" spans="1:8">
      <c r="A268" t="s">
        <v>779</v>
      </c>
      <c r="B268" t="s">
        <v>780</v>
      </c>
      <c r="C268" s="1">
        <v>9.7399999999999999E-6</v>
      </c>
      <c r="D268">
        <v>55.1</v>
      </c>
      <c r="E268" t="s">
        <v>34507</v>
      </c>
      <c r="F268" t="s">
        <v>34881</v>
      </c>
      <c r="H268" t="s">
        <v>781</v>
      </c>
    </row>
    <row r="269" spans="1:8">
      <c r="A269" t="s">
        <v>782</v>
      </c>
      <c r="B269" t="s">
        <v>783</v>
      </c>
      <c r="C269" s="1">
        <v>2.5000000000000001E-34</v>
      </c>
      <c r="D269">
        <v>148</v>
      </c>
      <c r="E269" t="s">
        <v>34904</v>
      </c>
      <c r="F269" t="s">
        <v>34650</v>
      </c>
      <c r="H269" t="s">
        <v>784</v>
      </c>
    </row>
    <row r="270" spans="1:8">
      <c r="A270" t="s">
        <v>785</v>
      </c>
      <c r="B270" t="s">
        <v>786</v>
      </c>
      <c r="C270" s="1">
        <v>4.5399999999999999E-139</v>
      </c>
      <c r="D270">
        <v>429</v>
      </c>
      <c r="E270" t="s">
        <v>34905</v>
      </c>
      <c r="F270" t="s">
        <v>34906</v>
      </c>
      <c r="H270" t="s">
        <v>787</v>
      </c>
    </row>
    <row r="271" spans="1:8">
      <c r="A271" t="s">
        <v>788</v>
      </c>
      <c r="B271" t="s">
        <v>789</v>
      </c>
      <c r="C271" s="1">
        <v>5.1900000000000001E-87</v>
      </c>
      <c r="D271">
        <v>283</v>
      </c>
      <c r="E271" t="s">
        <v>34907</v>
      </c>
      <c r="F271" t="s">
        <v>34908</v>
      </c>
      <c r="H271" t="s">
        <v>790</v>
      </c>
    </row>
    <row r="272" spans="1:8">
      <c r="A272" t="s">
        <v>791</v>
      </c>
      <c r="B272" t="s">
        <v>792</v>
      </c>
      <c r="C272" s="1">
        <v>1.0999999999999999E-70</v>
      </c>
      <c r="D272">
        <v>240</v>
      </c>
      <c r="E272" t="s">
        <v>34909</v>
      </c>
      <c r="F272" t="s">
        <v>34910</v>
      </c>
      <c r="H272" t="s">
        <v>793</v>
      </c>
    </row>
    <row r="273" spans="1:8">
      <c r="A273" t="s">
        <v>794</v>
      </c>
      <c r="B273" t="s">
        <v>795</v>
      </c>
      <c r="C273" s="1">
        <v>1.43E-15</v>
      </c>
      <c r="D273">
        <v>85.5</v>
      </c>
      <c r="E273" t="s">
        <v>34507</v>
      </c>
      <c r="F273" t="s">
        <v>34911</v>
      </c>
      <c r="H273" t="s">
        <v>796</v>
      </c>
    </row>
    <row r="274" spans="1:8">
      <c r="A274" t="s">
        <v>797</v>
      </c>
      <c r="B274" t="s">
        <v>798</v>
      </c>
      <c r="C274" s="1">
        <v>3.1599999999999998E-6</v>
      </c>
      <c r="D274">
        <v>62.4</v>
      </c>
      <c r="E274" t="s">
        <v>34912</v>
      </c>
      <c r="F274" t="s">
        <v>34913</v>
      </c>
      <c r="H274" t="s">
        <v>799</v>
      </c>
    </row>
    <row r="275" spans="1:8">
      <c r="A275" t="s">
        <v>800</v>
      </c>
      <c r="B275" t="s">
        <v>801</v>
      </c>
      <c r="C275" s="1">
        <v>1.3900000000000001E-51</v>
      </c>
      <c r="D275">
        <v>184</v>
      </c>
      <c r="E275" t="s">
        <v>34914</v>
      </c>
      <c r="F275" t="s">
        <v>34915</v>
      </c>
      <c r="H275" t="s">
        <v>802</v>
      </c>
    </row>
    <row r="276" spans="1:8">
      <c r="A276" t="s">
        <v>803</v>
      </c>
      <c r="B276" t="s">
        <v>804</v>
      </c>
      <c r="C276" s="1">
        <v>2.8900000000000001E-8</v>
      </c>
      <c r="D276">
        <v>66.2</v>
      </c>
      <c r="E276" t="s">
        <v>34507</v>
      </c>
      <c r="F276" t="s">
        <v>34916</v>
      </c>
      <c r="H276" t="s">
        <v>805</v>
      </c>
    </row>
    <row r="277" spans="1:8">
      <c r="A277" t="s">
        <v>806</v>
      </c>
      <c r="B277" t="s">
        <v>807</v>
      </c>
      <c r="C277" s="1">
        <v>8.4499999999999993E-30</v>
      </c>
      <c r="D277">
        <v>124</v>
      </c>
      <c r="E277" t="s">
        <v>34507</v>
      </c>
      <c r="F277" t="s">
        <v>34917</v>
      </c>
      <c r="H277" t="s">
        <v>808</v>
      </c>
    </row>
    <row r="278" spans="1:8">
      <c r="A278" t="s">
        <v>809</v>
      </c>
      <c r="B278" t="s">
        <v>810</v>
      </c>
      <c r="C278" s="1">
        <v>3.7399999999999998E-59</v>
      </c>
      <c r="D278">
        <v>235</v>
      </c>
      <c r="E278" t="s">
        <v>34507</v>
      </c>
      <c r="F278" t="s">
        <v>34534</v>
      </c>
      <c r="H278" t="s">
        <v>811</v>
      </c>
    </row>
    <row r="279" spans="1:8">
      <c r="A279" t="s">
        <v>812</v>
      </c>
      <c r="B279" t="s">
        <v>813</v>
      </c>
      <c r="C279">
        <v>0</v>
      </c>
      <c r="D279">
        <v>724</v>
      </c>
      <c r="E279" t="s">
        <v>34918</v>
      </c>
      <c r="F279" t="s">
        <v>34683</v>
      </c>
      <c r="H279" t="s">
        <v>814</v>
      </c>
    </row>
    <row r="280" spans="1:8">
      <c r="A280" t="s">
        <v>815</v>
      </c>
      <c r="B280" t="s">
        <v>816</v>
      </c>
      <c r="C280">
        <v>0</v>
      </c>
      <c r="D280">
        <v>674</v>
      </c>
      <c r="E280" t="s">
        <v>34507</v>
      </c>
      <c r="F280" t="s">
        <v>34594</v>
      </c>
      <c r="H280" t="s">
        <v>817</v>
      </c>
    </row>
    <row r="281" spans="1:8">
      <c r="A281" t="s">
        <v>818</v>
      </c>
      <c r="B281" t="s">
        <v>819</v>
      </c>
      <c r="C281" s="1">
        <v>2.1199999999999999E-150</v>
      </c>
      <c r="D281">
        <v>451</v>
      </c>
      <c r="E281" t="s">
        <v>34919</v>
      </c>
      <c r="F281" t="s">
        <v>34920</v>
      </c>
      <c r="H281" t="s">
        <v>820</v>
      </c>
    </row>
    <row r="282" spans="1:8">
      <c r="A282" t="s">
        <v>821</v>
      </c>
      <c r="B282" t="s">
        <v>822</v>
      </c>
      <c r="C282" s="1">
        <v>1.8899999999999999E-15</v>
      </c>
      <c r="D282">
        <v>84.7</v>
      </c>
      <c r="E282" t="s">
        <v>34921</v>
      </c>
      <c r="F282" t="s">
        <v>34922</v>
      </c>
      <c r="H282" t="s">
        <v>823</v>
      </c>
    </row>
    <row r="283" spans="1:8">
      <c r="A283" t="s">
        <v>824</v>
      </c>
      <c r="B283" t="s">
        <v>825</v>
      </c>
      <c r="C283" s="1">
        <v>2.25E-46</v>
      </c>
      <c r="D283">
        <v>192</v>
      </c>
      <c r="E283" t="s">
        <v>34507</v>
      </c>
      <c r="F283" t="s">
        <v>34581</v>
      </c>
      <c r="H283" t="s">
        <v>826</v>
      </c>
    </row>
    <row r="284" spans="1:8">
      <c r="A284" t="s">
        <v>827</v>
      </c>
      <c r="B284" t="s">
        <v>828</v>
      </c>
      <c r="C284" s="1">
        <v>1.35E-46</v>
      </c>
      <c r="D284">
        <v>191</v>
      </c>
      <c r="E284" t="s">
        <v>34507</v>
      </c>
      <c r="F284" t="s">
        <v>34923</v>
      </c>
      <c r="H284" t="s">
        <v>829</v>
      </c>
    </row>
    <row r="285" spans="1:8">
      <c r="A285" t="s">
        <v>830</v>
      </c>
      <c r="B285" t="s">
        <v>831</v>
      </c>
      <c r="C285" s="1">
        <v>3.0400000000000001E-62</v>
      </c>
      <c r="D285">
        <v>201</v>
      </c>
      <c r="E285" t="s">
        <v>34507</v>
      </c>
      <c r="F285" t="s">
        <v>34924</v>
      </c>
      <c r="G285" t="s">
        <v>34925</v>
      </c>
      <c r="H285" t="s">
        <v>832</v>
      </c>
    </row>
    <row r="286" spans="1:8">
      <c r="A286" t="s">
        <v>833</v>
      </c>
      <c r="B286" t="s">
        <v>834</v>
      </c>
      <c r="C286" s="1">
        <v>3.3399999999999999E-127</v>
      </c>
      <c r="D286">
        <v>385</v>
      </c>
      <c r="E286" t="s">
        <v>34926</v>
      </c>
      <c r="F286" t="s">
        <v>34683</v>
      </c>
      <c r="H286" t="s">
        <v>835</v>
      </c>
    </row>
    <row r="287" spans="1:8">
      <c r="A287" t="s">
        <v>836</v>
      </c>
      <c r="B287" t="s">
        <v>837</v>
      </c>
      <c r="C287" s="1">
        <v>2.1900000000000001E-9</v>
      </c>
      <c r="D287">
        <v>65.900000000000006</v>
      </c>
      <c r="E287" t="s">
        <v>34927</v>
      </c>
      <c r="F287" t="s">
        <v>34542</v>
      </c>
      <c r="H287" t="s">
        <v>838</v>
      </c>
    </row>
    <row r="288" spans="1:8">
      <c r="A288" t="s">
        <v>839</v>
      </c>
      <c r="B288" t="s">
        <v>840</v>
      </c>
      <c r="C288" s="1">
        <v>7.2100000000000001E-40</v>
      </c>
      <c r="D288">
        <v>156</v>
      </c>
      <c r="E288" t="s">
        <v>34928</v>
      </c>
      <c r="F288" t="s">
        <v>34880</v>
      </c>
      <c r="H288" t="s">
        <v>841</v>
      </c>
    </row>
    <row r="289" spans="1:8">
      <c r="A289" t="s">
        <v>842</v>
      </c>
      <c r="B289" t="s">
        <v>843</v>
      </c>
      <c r="C289" s="1">
        <v>6.9700000000000001E-110</v>
      </c>
      <c r="D289">
        <v>395</v>
      </c>
      <c r="E289" t="s">
        <v>34507</v>
      </c>
      <c r="F289" t="s">
        <v>34816</v>
      </c>
      <c r="H289" t="s">
        <v>844</v>
      </c>
    </row>
    <row r="290" spans="1:8">
      <c r="A290" t="s">
        <v>845</v>
      </c>
      <c r="B290" t="s">
        <v>846</v>
      </c>
      <c r="C290" s="1">
        <v>2.0100000000000001E-38</v>
      </c>
      <c r="D290">
        <v>160</v>
      </c>
      <c r="E290" t="s">
        <v>34507</v>
      </c>
      <c r="F290" t="s">
        <v>34843</v>
      </c>
      <c r="H290" t="s">
        <v>847</v>
      </c>
    </row>
    <row r="291" spans="1:8">
      <c r="A291" t="s">
        <v>848</v>
      </c>
      <c r="B291" t="s">
        <v>849</v>
      </c>
      <c r="C291" s="1">
        <v>3.2400000000000002E-10</v>
      </c>
      <c r="D291">
        <v>65.900000000000006</v>
      </c>
      <c r="E291" t="s">
        <v>34929</v>
      </c>
      <c r="F291" t="s">
        <v>34930</v>
      </c>
      <c r="H291" t="s">
        <v>850</v>
      </c>
    </row>
    <row r="292" spans="1:8">
      <c r="A292" t="s">
        <v>851</v>
      </c>
      <c r="B292" t="s">
        <v>852</v>
      </c>
      <c r="C292" s="1">
        <v>3.5600000000000001E-8</v>
      </c>
      <c r="D292">
        <v>65.900000000000006</v>
      </c>
      <c r="E292" t="s">
        <v>34507</v>
      </c>
      <c r="F292" t="s">
        <v>34931</v>
      </c>
      <c r="H292" t="s">
        <v>853</v>
      </c>
    </row>
    <row r="293" spans="1:8">
      <c r="A293" t="s">
        <v>854</v>
      </c>
      <c r="B293" t="s">
        <v>855</v>
      </c>
      <c r="C293" s="1">
        <v>4.9000000000000002E-31</v>
      </c>
      <c r="D293">
        <v>144</v>
      </c>
      <c r="E293" t="s">
        <v>34507</v>
      </c>
      <c r="F293" t="s">
        <v>34794</v>
      </c>
      <c r="H293" t="s">
        <v>856</v>
      </c>
    </row>
    <row r="294" spans="1:8">
      <c r="A294" t="s">
        <v>857</v>
      </c>
      <c r="B294" t="s">
        <v>858</v>
      </c>
      <c r="C294" s="1">
        <v>2.01E-13</v>
      </c>
      <c r="D294">
        <v>86.3</v>
      </c>
      <c r="E294" t="s">
        <v>34932</v>
      </c>
      <c r="F294" t="s">
        <v>34933</v>
      </c>
      <c r="H294" t="s">
        <v>859</v>
      </c>
    </row>
    <row r="295" spans="1:8">
      <c r="A295" t="s">
        <v>860</v>
      </c>
      <c r="B295" t="s">
        <v>861</v>
      </c>
      <c r="C295" s="1">
        <v>6.2900000000000004E-51</v>
      </c>
      <c r="D295">
        <v>179</v>
      </c>
      <c r="E295" t="s">
        <v>34934</v>
      </c>
      <c r="F295" t="s">
        <v>34935</v>
      </c>
      <c r="H295" t="s">
        <v>862</v>
      </c>
    </row>
    <row r="296" spans="1:8">
      <c r="A296" t="s">
        <v>863</v>
      </c>
      <c r="B296" t="s">
        <v>864</v>
      </c>
      <c r="C296" s="1">
        <v>1.1899999999999999E-34</v>
      </c>
      <c r="D296">
        <v>139</v>
      </c>
      <c r="E296" t="s">
        <v>34936</v>
      </c>
      <c r="F296" t="s">
        <v>34937</v>
      </c>
      <c r="G296" t="s">
        <v>34938</v>
      </c>
      <c r="H296" t="s">
        <v>865</v>
      </c>
    </row>
    <row r="297" spans="1:8">
      <c r="A297" t="s">
        <v>866</v>
      </c>
      <c r="B297" t="s">
        <v>31</v>
      </c>
      <c r="C297" s="1">
        <v>4.1299999999999998E-109</v>
      </c>
      <c r="D297">
        <v>382</v>
      </c>
      <c r="E297" t="s">
        <v>34521</v>
      </c>
      <c r="F297" t="s">
        <v>34522</v>
      </c>
      <c r="H297" t="s">
        <v>32</v>
      </c>
    </row>
    <row r="298" spans="1:8">
      <c r="A298" t="s">
        <v>867</v>
      </c>
      <c r="B298" t="s">
        <v>868</v>
      </c>
      <c r="C298" s="1">
        <v>5.1199999999999996E-102</v>
      </c>
      <c r="D298">
        <v>370</v>
      </c>
      <c r="E298" t="s">
        <v>34507</v>
      </c>
      <c r="F298" t="s">
        <v>34939</v>
      </c>
      <c r="H298" t="s">
        <v>869</v>
      </c>
    </row>
    <row r="299" spans="1:8">
      <c r="A299" t="s">
        <v>870</v>
      </c>
      <c r="B299" t="s">
        <v>871</v>
      </c>
      <c r="C299" s="1">
        <v>2.4E-42</v>
      </c>
      <c r="D299">
        <v>156</v>
      </c>
      <c r="E299" t="s">
        <v>34940</v>
      </c>
      <c r="F299" t="s">
        <v>34941</v>
      </c>
      <c r="G299" t="s">
        <v>34942</v>
      </c>
      <c r="H299" t="s">
        <v>872</v>
      </c>
    </row>
    <row r="300" spans="1:8">
      <c r="A300" t="s">
        <v>873</v>
      </c>
      <c r="B300" t="s">
        <v>874</v>
      </c>
      <c r="C300">
        <v>0</v>
      </c>
      <c r="D300">
        <v>553</v>
      </c>
      <c r="E300" t="s">
        <v>34943</v>
      </c>
      <c r="F300" t="s">
        <v>34944</v>
      </c>
      <c r="H300" t="s">
        <v>875</v>
      </c>
    </row>
    <row r="301" spans="1:8">
      <c r="A301" t="s">
        <v>876</v>
      </c>
      <c r="B301" t="s">
        <v>877</v>
      </c>
      <c r="C301" s="1">
        <v>2.7900000000000001E-26</v>
      </c>
      <c r="D301">
        <v>108</v>
      </c>
      <c r="E301" t="s">
        <v>34945</v>
      </c>
      <c r="F301" t="s">
        <v>34946</v>
      </c>
      <c r="G301" t="s">
        <v>34947</v>
      </c>
      <c r="H301" t="s">
        <v>878</v>
      </c>
    </row>
    <row r="302" spans="1:8">
      <c r="A302" t="s">
        <v>879</v>
      </c>
      <c r="B302" t="s">
        <v>880</v>
      </c>
      <c r="C302" s="1">
        <v>3.36E-9</v>
      </c>
      <c r="D302">
        <v>66.2</v>
      </c>
      <c r="E302" t="s">
        <v>34948</v>
      </c>
      <c r="F302" t="s">
        <v>34564</v>
      </c>
      <c r="G302" t="s">
        <v>34949</v>
      </c>
      <c r="H302" t="s">
        <v>881</v>
      </c>
    </row>
    <row r="303" spans="1:8">
      <c r="A303" t="s">
        <v>882</v>
      </c>
      <c r="B303" t="s">
        <v>883</v>
      </c>
      <c r="C303" s="1">
        <v>3.35E-85</v>
      </c>
      <c r="D303">
        <v>291</v>
      </c>
      <c r="E303" t="s">
        <v>34950</v>
      </c>
      <c r="F303" t="s">
        <v>34616</v>
      </c>
      <c r="H303" t="s">
        <v>884</v>
      </c>
    </row>
    <row r="304" spans="1:8">
      <c r="A304" t="s">
        <v>885</v>
      </c>
      <c r="B304" t="s">
        <v>886</v>
      </c>
      <c r="C304">
        <v>0</v>
      </c>
      <c r="D304">
        <v>809</v>
      </c>
      <c r="E304" t="s">
        <v>34951</v>
      </c>
      <c r="F304" t="s">
        <v>34776</v>
      </c>
      <c r="H304" t="s">
        <v>887</v>
      </c>
    </row>
    <row r="305" spans="1:8">
      <c r="A305" t="s">
        <v>888</v>
      </c>
      <c r="B305" t="s">
        <v>889</v>
      </c>
      <c r="C305" s="1">
        <v>7.0099999999999997E-63</v>
      </c>
      <c r="D305">
        <v>216</v>
      </c>
      <c r="E305" t="s">
        <v>34952</v>
      </c>
      <c r="F305" t="s">
        <v>34953</v>
      </c>
      <c r="H305" t="s">
        <v>890</v>
      </c>
    </row>
    <row r="306" spans="1:8">
      <c r="A306" t="s">
        <v>891</v>
      </c>
      <c r="B306" t="s">
        <v>892</v>
      </c>
      <c r="C306" s="1">
        <v>1.31E-7</v>
      </c>
      <c r="D306">
        <v>67.400000000000006</v>
      </c>
      <c r="E306" t="s">
        <v>34954</v>
      </c>
      <c r="F306" t="s">
        <v>34955</v>
      </c>
      <c r="G306" t="s">
        <v>34956</v>
      </c>
      <c r="H306" t="s">
        <v>893</v>
      </c>
    </row>
    <row r="307" spans="1:8">
      <c r="A307" t="s">
        <v>894</v>
      </c>
      <c r="B307" t="s">
        <v>895</v>
      </c>
      <c r="C307" s="1">
        <v>1.19E-136</v>
      </c>
      <c r="D307">
        <v>433</v>
      </c>
      <c r="E307" t="s">
        <v>34957</v>
      </c>
      <c r="F307" t="s">
        <v>34958</v>
      </c>
      <c r="G307" t="s">
        <v>34959</v>
      </c>
      <c r="H307" t="s">
        <v>896</v>
      </c>
    </row>
    <row r="308" spans="1:8">
      <c r="A308" t="s">
        <v>897</v>
      </c>
      <c r="B308" t="s">
        <v>898</v>
      </c>
      <c r="C308" s="1">
        <v>1.6899999999999999E-73</v>
      </c>
      <c r="D308">
        <v>254</v>
      </c>
      <c r="E308" t="s">
        <v>34960</v>
      </c>
      <c r="F308" t="s">
        <v>34847</v>
      </c>
      <c r="H308" t="s">
        <v>899</v>
      </c>
    </row>
    <row r="309" spans="1:8">
      <c r="A309" t="s">
        <v>900</v>
      </c>
      <c r="B309" t="s">
        <v>901</v>
      </c>
      <c r="C309" s="1">
        <v>1.16E-18</v>
      </c>
      <c r="D309">
        <v>94.4</v>
      </c>
      <c r="E309" t="s">
        <v>34961</v>
      </c>
      <c r="F309" t="s">
        <v>34553</v>
      </c>
      <c r="H309" t="s">
        <v>902</v>
      </c>
    </row>
    <row r="310" spans="1:8">
      <c r="A310" t="s">
        <v>903</v>
      </c>
      <c r="B310" t="s">
        <v>904</v>
      </c>
      <c r="C310" s="1">
        <v>3.4699999999999999E-139</v>
      </c>
      <c r="D310">
        <v>455</v>
      </c>
      <c r="E310" t="s">
        <v>34962</v>
      </c>
      <c r="F310" t="s">
        <v>34508</v>
      </c>
      <c r="H310" t="s">
        <v>905</v>
      </c>
    </row>
    <row r="311" spans="1:8">
      <c r="A311" t="s">
        <v>906</v>
      </c>
      <c r="B311" t="s">
        <v>907</v>
      </c>
      <c r="C311" s="1">
        <v>5.8500000000000001E-17</v>
      </c>
      <c r="D311">
        <v>84.7</v>
      </c>
      <c r="E311" t="s">
        <v>34963</v>
      </c>
      <c r="F311" t="s">
        <v>34964</v>
      </c>
      <c r="H311" t="s">
        <v>908</v>
      </c>
    </row>
    <row r="312" spans="1:8">
      <c r="A312" t="s">
        <v>909</v>
      </c>
      <c r="B312" t="s">
        <v>910</v>
      </c>
      <c r="C312" s="1">
        <v>1.35E-38</v>
      </c>
      <c r="D312">
        <v>144</v>
      </c>
      <c r="E312" t="s">
        <v>34507</v>
      </c>
      <c r="F312" t="s">
        <v>34965</v>
      </c>
      <c r="G312" t="s">
        <v>34966</v>
      </c>
      <c r="H312" t="s">
        <v>911</v>
      </c>
    </row>
    <row r="313" spans="1:8">
      <c r="A313" t="s">
        <v>912</v>
      </c>
      <c r="B313" t="s">
        <v>913</v>
      </c>
      <c r="C313" s="1">
        <v>1.1E-13</v>
      </c>
      <c r="D313">
        <v>77.8</v>
      </c>
      <c r="E313" t="s">
        <v>34967</v>
      </c>
      <c r="F313" t="s">
        <v>34968</v>
      </c>
      <c r="H313" t="s">
        <v>914</v>
      </c>
    </row>
    <row r="314" spans="1:8">
      <c r="A314" t="s">
        <v>915</v>
      </c>
      <c r="B314" t="s">
        <v>916</v>
      </c>
      <c r="C314" s="1">
        <v>1.55E-84</v>
      </c>
      <c r="D314">
        <v>285</v>
      </c>
      <c r="E314" t="s">
        <v>34507</v>
      </c>
      <c r="F314" t="s">
        <v>34508</v>
      </c>
      <c r="H314" t="s">
        <v>917</v>
      </c>
    </row>
    <row r="315" spans="1:8">
      <c r="A315" t="s">
        <v>918</v>
      </c>
      <c r="B315" t="s">
        <v>919</v>
      </c>
      <c r="C315" s="1">
        <v>7.4300000000000005E-60</v>
      </c>
      <c r="D315">
        <v>224</v>
      </c>
      <c r="E315" t="s">
        <v>34507</v>
      </c>
      <c r="F315" t="s">
        <v>34508</v>
      </c>
      <c r="H315" t="s">
        <v>920</v>
      </c>
    </row>
    <row r="316" spans="1:8">
      <c r="A316" t="s">
        <v>921</v>
      </c>
      <c r="B316" t="s">
        <v>922</v>
      </c>
      <c r="C316" s="1">
        <v>5.68E-11</v>
      </c>
      <c r="D316">
        <v>72</v>
      </c>
      <c r="E316" t="s">
        <v>34507</v>
      </c>
      <c r="F316" t="s">
        <v>34969</v>
      </c>
      <c r="H316" t="s">
        <v>923</v>
      </c>
    </row>
    <row r="317" spans="1:8">
      <c r="A317" t="s">
        <v>924</v>
      </c>
      <c r="B317" t="s">
        <v>925</v>
      </c>
      <c r="C317" s="1">
        <v>1.66E-20</v>
      </c>
      <c r="D317">
        <v>106</v>
      </c>
      <c r="E317" t="s">
        <v>34970</v>
      </c>
      <c r="F317" t="s">
        <v>34971</v>
      </c>
      <c r="H317" t="s">
        <v>926</v>
      </c>
    </row>
    <row r="318" spans="1:8">
      <c r="A318" t="s">
        <v>927</v>
      </c>
      <c r="B318" t="s">
        <v>590</v>
      </c>
      <c r="C318" s="1">
        <v>4.0999999999999998E-10</v>
      </c>
      <c r="D318">
        <v>73.900000000000006</v>
      </c>
      <c r="E318" t="s">
        <v>34823</v>
      </c>
      <c r="F318" t="s">
        <v>34530</v>
      </c>
      <c r="H318" t="s">
        <v>591</v>
      </c>
    </row>
    <row r="319" spans="1:8">
      <c r="A319" t="s">
        <v>928</v>
      </c>
      <c r="B319" t="s">
        <v>929</v>
      </c>
      <c r="C319" s="1">
        <v>2.3899999999999999E-41</v>
      </c>
      <c r="D319">
        <v>167</v>
      </c>
      <c r="E319" t="s">
        <v>34972</v>
      </c>
      <c r="F319" t="s">
        <v>34973</v>
      </c>
      <c r="G319" t="s">
        <v>34974</v>
      </c>
      <c r="H319" t="s">
        <v>930</v>
      </c>
    </row>
    <row r="320" spans="1:8">
      <c r="A320" t="s">
        <v>931</v>
      </c>
      <c r="B320" t="s">
        <v>932</v>
      </c>
      <c r="C320" s="1">
        <v>3.6699999999999997E-144</v>
      </c>
      <c r="D320">
        <v>439</v>
      </c>
      <c r="E320" t="s">
        <v>34975</v>
      </c>
      <c r="F320" t="s">
        <v>34976</v>
      </c>
      <c r="H320" t="s">
        <v>933</v>
      </c>
    </row>
    <row r="321" spans="1:8">
      <c r="A321" t="s">
        <v>934</v>
      </c>
      <c r="B321" t="s">
        <v>935</v>
      </c>
      <c r="C321" s="1">
        <v>2.88E-54</v>
      </c>
      <c r="D321">
        <v>193</v>
      </c>
      <c r="E321" t="s">
        <v>34977</v>
      </c>
      <c r="F321" t="s">
        <v>34978</v>
      </c>
      <c r="G321" t="s">
        <v>34979</v>
      </c>
      <c r="H321" t="s">
        <v>936</v>
      </c>
    </row>
    <row r="322" spans="1:8">
      <c r="A322" t="s">
        <v>937</v>
      </c>
      <c r="B322" t="s">
        <v>938</v>
      </c>
      <c r="C322" s="1">
        <v>3.2099999999999998E-7</v>
      </c>
      <c r="D322">
        <v>67.8</v>
      </c>
      <c r="E322" t="s">
        <v>34980</v>
      </c>
      <c r="F322" t="s">
        <v>34981</v>
      </c>
      <c r="H322" t="s">
        <v>939</v>
      </c>
    </row>
    <row r="323" spans="1:8">
      <c r="A323" t="s">
        <v>940</v>
      </c>
      <c r="B323" t="s">
        <v>941</v>
      </c>
      <c r="C323" s="1">
        <v>1.1100000000000001E-25</v>
      </c>
      <c r="D323">
        <v>117</v>
      </c>
      <c r="E323" t="s">
        <v>34982</v>
      </c>
      <c r="F323" t="s">
        <v>34983</v>
      </c>
      <c r="G323" t="s">
        <v>34984</v>
      </c>
      <c r="H323" t="s">
        <v>942</v>
      </c>
    </row>
    <row r="324" spans="1:8">
      <c r="A324" t="s">
        <v>943</v>
      </c>
      <c r="B324" t="s">
        <v>944</v>
      </c>
      <c r="C324" s="1">
        <v>3.1299999999999999E-52</v>
      </c>
      <c r="D324">
        <v>195</v>
      </c>
      <c r="E324" t="s">
        <v>34985</v>
      </c>
      <c r="F324" t="s">
        <v>34986</v>
      </c>
      <c r="G324" t="s">
        <v>34987</v>
      </c>
      <c r="H324" t="s">
        <v>945</v>
      </c>
    </row>
    <row r="325" spans="1:8">
      <c r="A325" t="s">
        <v>946</v>
      </c>
      <c r="B325" t="s">
        <v>947</v>
      </c>
      <c r="C325" s="1">
        <v>4.1099999999999998E-10</v>
      </c>
      <c r="D325">
        <v>72.400000000000006</v>
      </c>
      <c r="E325" t="s">
        <v>34988</v>
      </c>
      <c r="F325" t="s">
        <v>34989</v>
      </c>
      <c r="H325" t="s">
        <v>948</v>
      </c>
    </row>
    <row r="326" spans="1:8">
      <c r="A326" t="s">
        <v>949</v>
      </c>
      <c r="B326" t="s">
        <v>950</v>
      </c>
      <c r="C326" s="1">
        <v>2.6400000000000001E-8</v>
      </c>
      <c r="D326">
        <v>71.2</v>
      </c>
      <c r="E326" t="s">
        <v>34507</v>
      </c>
      <c r="F326" t="s">
        <v>34542</v>
      </c>
      <c r="H326" t="s">
        <v>951</v>
      </c>
    </row>
    <row r="327" spans="1:8">
      <c r="A327" t="s">
        <v>952</v>
      </c>
      <c r="B327" t="s">
        <v>953</v>
      </c>
      <c r="C327" s="1">
        <v>3.6600000000000002E-65</v>
      </c>
      <c r="D327">
        <v>246</v>
      </c>
      <c r="F327" t="s">
        <v>34518</v>
      </c>
      <c r="H327" t="s">
        <v>954</v>
      </c>
    </row>
    <row r="328" spans="1:8">
      <c r="A328" t="s">
        <v>955</v>
      </c>
      <c r="B328" t="s">
        <v>956</v>
      </c>
      <c r="C328" s="1">
        <v>7.2799999999999996E-25</v>
      </c>
      <c r="D328">
        <v>120</v>
      </c>
      <c r="E328" t="s">
        <v>34990</v>
      </c>
      <c r="F328" t="s">
        <v>34877</v>
      </c>
      <c r="G328" t="s">
        <v>34991</v>
      </c>
      <c r="H328" t="s">
        <v>957</v>
      </c>
    </row>
    <row r="329" spans="1:8">
      <c r="A329" t="s">
        <v>958</v>
      </c>
      <c r="B329" t="s">
        <v>959</v>
      </c>
      <c r="C329" s="1">
        <v>3.8099999999999999E-13</v>
      </c>
      <c r="D329">
        <v>84.3</v>
      </c>
      <c r="E329" t="s">
        <v>34507</v>
      </c>
      <c r="F329" t="s">
        <v>34833</v>
      </c>
      <c r="H329" t="s">
        <v>960</v>
      </c>
    </row>
    <row r="330" spans="1:8">
      <c r="A330" t="s">
        <v>961</v>
      </c>
      <c r="B330" t="s">
        <v>962</v>
      </c>
      <c r="C330" s="1">
        <v>1.4600000000000001E-88</v>
      </c>
      <c r="D330">
        <v>286</v>
      </c>
      <c r="F330" t="s">
        <v>34992</v>
      </c>
      <c r="H330" t="s">
        <v>963</v>
      </c>
    </row>
    <row r="331" spans="1:8">
      <c r="A331" t="s">
        <v>964</v>
      </c>
      <c r="B331" t="s">
        <v>855</v>
      </c>
      <c r="C331" s="1">
        <v>1.2E-42</v>
      </c>
      <c r="D331">
        <v>181</v>
      </c>
      <c r="E331" t="s">
        <v>34507</v>
      </c>
      <c r="F331" t="s">
        <v>34794</v>
      </c>
      <c r="H331" t="s">
        <v>856</v>
      </c>
    </row>
    <row r="332" spans="1:8">
      <c r="A332" t="s">
        <v>965</v>
      </c>
      <c r="B332" t="s">
        <v>966</v>
      </c>
      <c r="C332" s="1">
        <v>3.3699999999999998E-13</v>
      </c>
      <c r="D332">
        <v>80.5</v>
      </c>
      <c r="E332" t="s">
        <v>34507</v>
      </c>
      <c r="F332" t="s">
        <v>34993</v>
      </c>
      <c r="H332" t="s">
        <v>967</v>
      </c>
    </row>
    <row r="333" spans="1:8">
      <c r="A333" t="s">
        <v>968</v>
      </c>
      <c r="B333" t="s">
        <v>569</v>
      </c>
      <c r="C333" s="1">
        <v>2.3E-150</v>
      </c>
      <c r="D333">
        <v>521</v>
      </c>
      <c r="E333" t="s">
        <v>34507</v>
      </c>
      <c r="F333" t="s">
        <v>34816</v>
      </c>
      <c r="H333" t="s">
        <v>570</v>
      </c>
    </row>
    <row r="334" spans="1:8">
      <c r="A334" t="s">
        <v>969</v>
      </c>
      <c r="B334" t="s">
        <v>970</v>
      </c>
      <c r="C334" s="1">
        <v>7.6300000000000002E-8</v>
      </c>
      <c r="D334">
        <v>65.5</v>
      </c>
      <c r="F334" t="s">
        <v>34518</v>
      </c>
      <c r="H334" t="s">
        <v>971</v>
      </c>
    </row>
    <row r="335" spans="1:8">
      <c r="A335" t="s">
        <v>972</v>
      </c>
      <c r="B335" t="s">
        <v>973</v>
      </c>
      <c r="C335" s="1">
        <v>1.6499999999999999E-76</v>
      </c>
      <c r="D335">
        <v>269</v>
      </c>
      <c r="E335" t="s">
        <v>34994</v>
      </c>
      <c r="F335" t="s">
        <v>34522</v>
      </c>
      <c r="H335" t="s">
        <v>974</v>
      </c>
    </row>
    <row r="336" spans="1:8">
      <c r="A336" t="s">
        <v>975</v>
      </c>
      <c r="B336" t="s">
        <v>976</v>
      </c>
      <c r="C336" s="1">
        <v>3.5500000000000002E-82</v>
      </c>
      <c r="D336">
        <v>261</v>
      </c>
      <c r="E336" t="s">
        <v>34507</v>
      </c>
      <c r="F336" t="s">
        <v>34995</v>
      </c>
      <c r="H336" t="s">
        <v>977</v>
      </c>
    </row>
    <row r="337" spans="1:8">
      <c r="A337" t="s">
        <v>978</v>
      </c>
      <c r="B337" t="s">
        <v>979</v>
      </c>
      <c r="C337" s="1">
        <v>1.24E-23</v>
      </c>
      <c r="D337">
        <v>116</v>
      </c>
      <c r="E337" t="s">
        <v>34507</v>
      </c>
      <c r="F337" t="s">
        <v>34996</v>
      </c>
      <c r="H337" t="s">
        <v>980</v>
      </c>
    </row>
    <row r="338" spans="1:8">
      <c r="A338" t="s">
        <v>981</v>
      </c>
      <c r="B338" t="s">
        <v>982</v>
      </c>
      <c r="C338" s="1">
        <v>1.9300000000000001E-101</v>
      </c>
      <c r="D338">
        <v>333</v>
      </c>
      <c r="F338" t="s">
        <v>34518</v>
      </c>
      <c r="H338" t="s">
        <v>983</v>
      </c>
    </row>
    <row r="339" spans="1:8">
      <c r="A339" t="s">
        <v>984</v>
      </c>
      <c r="B339" t="s">
        <v>985</v>
      </c>
      <c r="C339" s="1">
        <v>1.9300000000000001E-11</v>
      </c>
      <c r="D339">
        <v>79.3</v>
      </c>
      <c r="E339" t="s">
        <v>34997</v>
      </c>
      <c r="F339" t="s">
        <v>34618</v>
      </c>
      <c r="G339" t="s">
        <v>34998</v>
      </c>
      <c r="H339" t="s">
        <v>986</v>
      </c>
    </row>
    <row r="340" spans="1:8">
      <c r="A340" t="s">
        <v>987</v>
      </c>
      <c r="B340" t="s">
        <v>988</v>
      </c>
      <c r="C340" s="1">
        <v>1.0999999999999999E-8</v>
      </c>
      <c r="D340">
        <v>66.599999999999994</v>
      </c>
      <c r="E340" t="s">
        <v>34507</v>
      </c>
      <c r="F340" t="s">
        <v>34534</v>
      </c>
      <c r="H340" t="s">
        <v>989</v>
      </c>
    </row>
    <row r="341" spans="1:8">
      <c r="A341" t="s">
        <v>990</v>
      </c>
      <c r="B341" t="s">
        <v>991</v>
      </c>
      <c r="C341" s="1">
        <v>3.4900000000000001E-14</v>
      </c>
      <c r="D341">
        <v>80.900000000000006</v>
      </c>
      <c r="E341" t="s">
        <v>34999</v>
      </c>
      <c r="F341" t="s">
        <v>35000</v>
      </c>
      <c r="H341" t="s">
        <v>992</v>
      </c>
    </row>
    <row r="342" spans="1:8">
      <c r="A342" t="s">
        <v>993</v>
      </c>
      <c r="B342" t="s">
        <v>994</v>
      </c>
      <c r="C342" s="1">
        <v>6.4899999999999997E-6</v>
      </c>
      <c r="D342">
        <v>52.8</v>
      </c>
      <c r="E342" t="s">
        <v>35001</v>
      </c>
      <c r="F342" t="s">
        <v>34522</v>
      </c>
      <c r="H342" t="s">
        <v>995</v>
      </c>
    </row>
    <row r="343" spans="1:8">
      <c r="A343" t="s">
        <v>996</v>
      </c>
      <c r="B343" t="s">
        <v>590</v>
      </c>
      <c r="C343" s="1">
        <v>8.9599999999999991E-22</v>
      </c>
      <c r="D343">
        <v>111</v>
      </c>
      <c r="E343" t="s">
        <v>34823</v>
      </c>
      <c r="F343" t="s">
        <v>34530</v>
      </c>
      <c r="H343" t="s">
        <v>591</v>
      </c>
    </row>
    <row r="344" spans="1:8">
      <c r="A344" t="s">
        <v>997</v>
      </c>
      <c r="B344" t="s">
        <v>998</v>
      </c>
      <c r="C344" s="1">
        <v>1.03E-97</v>
      </c>
      <c r="D344">
        <v>361</v>
      </c>
      <c r="E344" t="s">
        <v>35002</v>
      </c>
      <c r="F344" t="s">
        <v>34571</v>
      </c>
      <c r="G344" t="s">
        <v>35003</v>
      </c>
      <c r="H344" t="s">
        <v>999</v>
      </c>
    </row>
    <row r="345" spans="1:8">
      <c r="A345" t="s">
        <v>1000</v>
      </c>
      <c r="B345" t="s">
        <v>1001</v>
      </c>
      <c r="C345" s="1">
        <v>1.0299999999999999E-28</v>
      </c>
      <c r="D345">
        <v>132</v>
      </c>
      <c r="E345" t="s">
        <v>34507</v>
      </c>
      <c r="F345" t="s">
        <v>35004</v>
      </c>
      <c r="H345" t="s">
        <v>1002</v>
      </c>
    </row>
    <row r="346" spans="1:8">
      <c r="A346" t="s">
        <v>1003</v>
      </c>
      <c r="B346" t="s">
        <v>1004</v>
      </c>
      <c r="C346" s="1">
        <v>4.2100000000000004E-37</v>
      </c>
      <c r="D346">
        <v>153</v>
      </c>
      <c r="E346" t="s">
        <v>34507</v>
      </c>
      <c r="F346" t="s">
        <v>34683</v>
      </c>
      <c r="H346" t="s">
        <v>1005</v>
      </c>
    </row>
    <row r="347" spans="1:8">
      <c r="A347" t="s">
        <v>1006</v>
      </c>
      <c r="B347" t="s">
        <v>1007</v>
      </c>
      <c r="C347" s="1">
        <v>5.84E-25</v>
      </c>
      <c r="D347">
        <v>118</v>
      </c>
      <c r="E347" t="s">
        <v>34507</v>
      </c>
      <c r="F347" t="s">
        <v>35005</v>
      </c>
      <c r="H347" t="s">
        <v>1008</v>
      </c>
    </row>
    <row r="348" spans="1:8">
      <c r="A348" t="s">
        <v>1009</v>
      </c>
      <c r="B348" t="s">
        <v>1010</v>
      </c>
      <c r="C348" s="1">
        <v>2.0000000000000002E-30</v>
      </c>
      <c r="D348">
        <v>125</v>
      </c>
      <c r="E348" t="s">
        <v>34507</v>
      </c>
      <c r="F348" t="s">
        <v>34522</v>
      </c>
      <c r="H348" t="s">
        <v>1011</v>
      </c>
    </row>
    <row r="349" spans="1:8">
      <c r="A349" t="s">
        <v>1012</v>
      </c>
      <c r="B349" t="s">
        <v>1013</v>
      </c>
      <c r="C349" s="1">
        <v>4.0400000000000001E-140</v>
      </c>
      <c r="D349">
        <v>464</v>
      </c>
      <c r="E349" t="s">
        <v>35006</v>
      </c>
      <c r="F349" t="s">
        <v>35007</v>
      </c>
      <c r="G349" t="s">
        <v>35008</v>
      </c>
      <c r="H349" t="s">
        <v>1014</v>
      </c>
    </row>
    <row r="350" spans="1:8">
      <c r="A350" t="s">
        <v>1015</v>
      </c>
      <c r="B350" t="s">
        <v>1016</v>
      </c>
      <c r="C350" s="1">
        <v>1.3400000000000001E-38</v>
      </c>
      <c r="D350">
        <v>152</v>
      </c>
      <c r="E350" t="s">
        <v>35009</v>
      </c>
      <c r="F350" t="s">
        <v>35010</v>
      </c>
      <c r="H350" t="s">
        <v>1017</v>
      </c>
    </row>
    <row r="351" spans="1:8">
      <c r="A351" t="s">
        <v>1018</v>
      </c>
      <c r="B351" t="s">
        <v>1019</v>
      </c>
      <c r="C351" s="1">
        <v>2.24E-33</v>
      </c>
      <c r="D351">
        <v>147</v>
      </c>
      <c r="E351" t="s">
        <v>35011</v>
      </c>
      <c r="F351" t="s">
        <v>35012</v>
      </c>
      <c r="H351" t="s">
        <v>1020</v>
      </c>
    </row>
    <row r="352" spans="1:8">
      <c r="A352" t="s">
        <v>1021</v>
      </c>
      <c r="B352" t="s">
        <v>1022</v>
      </c>
      <c r="C352" s="1">
        <v>5.1899999999999995E-63</v>
      </c>
      <c r="D352">
        <v>234</v>
      </c>
      <c r="E352" t="s">
        <v>34507</v>
      </c>
      <c r="F352" t="s">
        <v>34818</v>
      </c>
      <c r="H352" t="s">
        <v>1023</v>
      </c>
    </row>
    <row r="353" spans="1:8">
      <c r="A353" t="s">
        <v>1024</v>
      </c>
      <c r="B353" t="s">
        <v>1025</v>
      </c>
      <c r="C353" s="1">
        <v>8.2099999999999996E-10</v>
      </c>
      <c r="D353">
        <v>70.099999999999994</v>
      </c>
      <c r="E353" t="s">
        <v>34507</v>
      </c>
      <c r="F353" t="s">
        <v>34870</v>
      </c>
      <c r="H353" t="s">
        <v>1026</v>
      </c>
    </row>
    <row r="354" spans="1:8">
      <c r="A354" t="s">
        <v>1027</v>
      </c>
      <c r="B354" t="s">
        <v>1028</v>
      </c>
      <c r="C354" s="1">
        <v>1.29E-16</v>
      </c>
      <c r="D354">
        <v>93.2</v>
      </c>
      <c r="E354" t="s">
        <v>35013</v>
      </c>
      <c r="F354" t="s">
        <v>35014</v>
      </c>
      <c r="H354" t="s">
        <v>1029</v>
      </c>
    </row>
    <row r="355" spans="1:8">
      <c r="A355" t="s">
        <v>1030</v>
      </c>
      <c r="B355" t="s">
        <v>1031</v>
      </c>
      <c r="C355" s="1">
        <v>6.7200000000000006E-39</v>
      </c>
      <c r="D355">
        <v>166</v>
      </c>
      <c r="E355" t="s">
        <v>35015</v>
      </c>
      <c r="F355" t="s">
        <v>34856</v>
      </c>
      <c r="G355" t="s">
        <v>35016</v>
      </c>
      <c r="H355" t="s">
        <v>1032</v>
      </c>
    </row>
    <row r="356" spans="1:8">
      <c r="A356" t="s">
        <v>1033</v>
      </c>
      <c r="B356" t="s">
        <v>1034</v>
      </c>
      <c r="C356" s="1">
        <v>4.5199999999999998E-115</v>
      </c>
      <c r="D356">
        <v>362</v>
      </c>
      <c r="E356" t="s">
        <v>35017</v>
      </c>
      <c r="F356" t="s">
        <v>34706</v>
      </c>
      <c r="G356" t="s">
        <v>35018</v>
      </c>
      <c r="H356" t="s">
        <v>1035</v>
      </c>
    </row>
    <row r="357" spans="1:8">
      <c r="A357" t="s">
        <v>1036</v>
      </c>
      <c r="B357" t="s">
        <v>1037</v>
      </c>
      <c r="C357" s="1">
        <v>1.6799999999999999E-144</v>
      </c>
      <c r="D357">
        <v>424</v>
      </c>
      <c r="E357" t="s">
        <v>35019</v>
      </c>
      <c r="F357" t="s">
        <v>34528</v>
      </c>
      <c r="H357" t="s">
        <v>1038</v>
      </c>
    </row>
    <row r="358" spans="1:8">
      <c r="A358" t="s">
        <v>1039</v>
      </c>
      <c r="B358" t="s">
        <v>1040</v>
      </c>
      <c r="C358" s="1">
        <v>6.0200000000000001E-44</v>
      </c>
      <c r="D358">
        <v>169</v>
      </c>
      <c r="E358" t="s">
        <v>34507</v>
      </c>
      <c r="F358" t="s">
        <v>34636</v>
      </c>
      <c r="H358" t="s">
        <v>1041</v>
      </c>
    </row>
    <row r="359" spans="1:8">
      <c r="A359" t="s">
        <v>1042</v>
      </c>
      <c r="B359" t="s">
        <v>1043</v>
      </c>
      <c r="C359" s="1">
        <v>2.7200000000000002E-91</v>
      </c>
      <c r="D359">
        <v>310</v>
      </c>
      <c r="E359" t="s">
        <v>35020</v>
      </c>
      <c r="F359" t="s">
        <v>34794</v>
      </c>
      <c r="H359" t="s">
        <v>1044</v>
      </c>
    </row>
    <row r="360" spans="1:8">
      <c r="A360" t="s">
        <v>1045</v>
      </c>
      <c r="B360" t="s">
        <v>1046</v>
      </c>
      <c r="C360" s="1">
        <v>2.3299999999999999E-28</v>
      </c>
      <c r="D360">
        <v>125</v>
      </c>
      <c r="E360" t="s">
        <v>34507</v>
      </c>
      <c r="F360" t="s">
        <v>35021</v>
      </c>
      <c r="H360" t="s">
        <v>1047</v>
      </c>
    </row>
    <row r="361" spans="1:8">
      <c r="A361" t="s">
        <v>1048</v>
      </c>
      <c r="B361" t="s">
        <v>1049</v>
      </c>
      <c r="C361" s="1">
        <v>2.6900000000000002E-85</v>
      </c>
      <c r="D361">
        <v>319</v>
      </c>
      <c r="E361" t="s">
        <v>35002</v>
      </c>
      <c r="F361" t="s">
        <v>35022</v>
      </c>
      <c r="G361" t="s">
        <v>35023</v>
      </c>
      <c r="H361" t="s">
        <v>1050</v>
      </c>
    </row>
    <row r="362" spans="1:8">
      <c r="A362" t="s">
        <v>1051</v>
      </c>
      <c r="B362" t="s">
        <v>1052</v>
      </c>
      <c r="C362" s="1">
        <v>3.3700000000000002E-34</v>
      </c>
      <c r="D362">
        <v>125</v>
      </c>
      <c r="E362" t="s">
        <v>35024</v>
      </c>
      <c r="F362" t="s">
        <v>35025</v>
      </c>
      <c r="H362" t="s">
        <v>1053</v>
      </c>
    </row>
    <row r="363" spans="1:8">
      <c r="A363" t="s">
        <v>1054</v>
      </c>
      <c r="B363" t="s">
        <v>1055</v>
      </c>
      <c r="C363" s="1">
        <v>1.8799999999999999E-154</v>
      </c>
      <c r="D363">
        <v>463</v>
      </c>
      <c r="E363" t="s">
        <v>35026</v>
      </c>
      <c r="F363" t="s">
        <v>35027</v>
      </c>
      <c r="G363" t="s">
        <v>35028</v>
      </c>
      <c r="H363" t="s">
        <v>1056</v>
      </c>
    </row>
    <row r="364" spans="1:8">
      <c r="A364" t="s">
        <v>1057</v>
      </c>
      <c r="B364" t="s">
        <v>1058</v>
      </c>
      <c r="C364" s="1">
        <v>1.3599999999999999E-6</v>
      </c>
      <c r="D364">
        <v>56.6</v>
      </c>
      <c r="E364" t="s">
        <v>34507</v>
      </c>
      <c r="F364" t="s">
        <v>35029</v>
      </c>
      <c r="H364" t="s">
        <v>1059</v>
      </c>
    </row>
    <row r="365" spans="1:8">
      <c r="A365" t="s">
        <v>1060</v>
      </c>
      <c r="B365" t="s">
        <v>1061</v>
      </c>
      <c r="C365" s="1">
        <v>4.1199999999999997E-11</v>
      </c>
      <c r="D365">
        <v>66.2</v>
      </c>
      <c r="E365" t="s">
        <v>35030</v>
      </c>
      <c r="F365" t="s">
        <v>35031</v>
      </c>
      <c r="H365" t="s">
        <v>1062</v>
      </c>
    </row>
    <row r="366" spans="1:8">
      <c r="A366" t="s">
        <v>1063</v>
      </c>
      <c r="B366" t="s">
        <v>1025</v>
      </c>
      <c r="C366" s="1">
        <v>9.1600000000000004E-10</v>
      </c>
      <c r="D366">
        <v>70.099999999999994</v>
      </c>
      <c r="E366" t="s">
        <v>34507</v>
      </c>
      <c r="F366" t="s">
        <v>34870</v>
      </c>
      <c r="H366" t="s">
        <v>1026</v>
      </c>
    </row>
    <row r="367" spans="1:8">
      <c r="A367" t="s">
        <v>1064</v>
      </c>
      <c r="B367" t="s">
        <v>1065</v>
      </c>
      <c r="C367" s="1">
        <v>1.7199999999999999E-70</v>
      </c>
      <c r="D367">
        <v>226</v>
      </c>
      <c r="E367" t="s">
        <v>35032</v>
      </c>
      <c r="F367" t="s">
        <v>35033</v>
      </c>
      <c r="H367" t="s">
        <v>1066</v>
      </c>
    </row>
    <row r="368" spans="1:8">
      <c r="A368" t="s">
        <v>1067</v>
      </c>
      <c r="B368" t="s">
        <v>1068</v>
      </c>
      <c r="C368" s="1">
        <v>1.5600000000000001E-47</v>
      </c>
      <c r="D368">
        <v>194</v>
      </c>
      <c r="E368" t="s">
        <v>34507</v>
      </c>
      <c r="F368" t="s">
        <v>34636</v>
      </c>
      <c r="H368" t="s">
        <v>1069</v>
      </c>
    </row>
    <row r="369" spans="1:8">
      <c r="A369" t="s">
        <v>1070</v>
      </c>
      <c r="B369" t="s">
        <v>1071</v>
      </c>
      <c r="C369" s="1">
        <v>5.1500000000000003E-110</v>
      </c>
      <c r="D369">
        <v>332</v>
      </c>
      <c r="E369" t="s">
        <v>34507</v>
      </c>
      <c r="F369" t="s">
        <v>35034</v>
      </c>
      <c r="H369" t="s">
        <v>1072</v>
      </c>
    </row>
    <row r="370" spans="1:8">
      <c r="A370" t="s">
        <v>1073</v>
      </c>
      <c r="B370" t="s">
        <v>1074</v>
      </c>
      <c r="C370" s="1">
        <v>1.4799999999999999E-30</v>
      </c>
      <c r="D370">
        <v>122</v>
      </c>
      <c r="E370" t="s">
        <v>34507</v>
      </c>
      <c r="F370" t="s">
        <v>34508</v>
      </c>
      <c r="H370" t="s">
        <v>1075</v>
      </c>
    </row>
    <row r="371" spans="1:8">
      <c r="A371" t="s">
        <v>1076</v>
      </c>
      <c r="B371" t="s">
        <v>1077</v>
      </c>
      <c r="C371" s="1">
        <v>1.5000000000000001E-29</v>
      </c>
      <c r="D371">
        <v>132</v>
      </c>
      <c r="E371" t="s">
        <v>35035</v>
      </c>
      <c r="F371" t="s">
        <v>35036</v>
      </c>
      <c r="H371" t="s">
        <v>1078</v>
      </c>
    </row>
    <row r="372" spans="1:8">
      <c r="A372" t="s">
        <v>1079</v>
      </c>
      <c r="B372" t="s">
        <v>1080</v>
      </c>
      <c r="C372" s="1">
        <v>6.6700000000000003E-27</v>
      </c>
      <c r="D372">
        <v>123</v>
      </c>
      <c r="E372" t="s">
        <v>34507</v>
      </c>
      <c r="F372" t="s">
        <v>35037</v>
      </c>
      <c r="H372" t="s">
        <v>1081</v>
      </c>
    </row>
    <row r="373" spans="1:8">
      <c r="A373" t="s">
        <v>1082</v>
      </c>
      <c r="B373" t="s">
        <v>1083</v>
      </c>
      <c r="C373" s="1">
        <v>5.2400000000000001E-11</v>
      </c>
      <c r="D373">
        <v>75.099999999999994</v>
      </c>
      <c r="E373" t="s">
        <v>34507</v>
      </c>
      <c r="F373" t="s">
        <v>35038</v>
      </c>
      <c r="H373" t="s">
        <v>1084</v>
      </c>
    </row>
    <row r="374" spans="1:8">
      <c r="A374" t="s">
        <v>1085</v>
      </c>
      <c r="B374" t="s">
        <v>1086</v>
      </c>
      <c r="C374" s="1">
        <v>3.4399999999999999E-88</v>
      </c>
      <c r="D374">
        <v>294</v>
      </c>
      <c r="E374" t="s">
        <v>34507</v>
      </c>
      <c r="F374" t="s">
        <v>34773</v>
      </c>
      <c r="H374" t="s">
        <v>1087</v>
      </c>
    </row>
    <row r="375" spans="1:8">
      <c r="A375" t="s">
        <v>1088</v>
      </c>
      <c r="B375" t="s">
        <v>1010</v>
      </c>
      <c r="C375" s="1">
        <v>1.4000000000000001E-29</v>
      </c>
      <c r="D375">
        <v>124</v>
      </c>
      <c r="E375" t="s">
        <v>34507</v>
      </c>
      <c r="F375" t="s">
        <v>34522</v>
      </c>
      <c r="H375" t="s">
        <v>1011</v>
      </c>
    </row>
    <row r="376" spans="1:8">
      <c r="A376" t="s">
        <v>1089</v>
      </c>
      <c r="B376" t="s">
        <v>1090</v>
      </c>
      <c r="C376" s="1">
        <v>1.38E-25</v>
      </c>
      <c r="D376">
        <v>113</v>
      </c>
      <c r="E376" t="s">
        <v>35039</v>
      </c>
      <c r="F376" t="s">
        <v>34881</v>
      </c>
      <c r="H376" t="s">
        <v>1091</v>
      </c>
    </row>
    <row r="377" spans="1:8">
      <c r="A377" t="s">
        <v>1092</v>
      </c>
      <c r="B377" t="s">
        <v>1093</v>
      </c>
      <c r="C377" s="1">
        <v>1.09E-101</v>
      </c>
      <c r="D377">
        <v>348</v>
      </c>
      <c r="E377" t="s">
        <v>34507</v>
      </c>
      <c r="F377" t="s">
        <v>35040</v>
      </c>
      <c r="H377" t="s">
        <v>1094</v>
      </c>
    </row>
    <row r="378" spans="1:8">
      <c r="A378" t="s">
        <v>1095</v>
      </c>
      <c r="B378" t="s">
        <v>1096</v>
      </c>
      <c r="C378" s="1">
        <v>1.4199999999999999E-20</v>
      </c>
      <c r="D378">
        <v>99.4</v>
      </c>
      <c r="E378" t="s">
        <v>34507</v>
      </c>
      <c r="F378" t="s">
        <v>34719</v>
      </c>
      <c r="H378" t="s">
        <v>1097</v>
      </c>
    </row>
    <row r="379" spans="1:8">
      <c r="A379" t="s">
        <v>1098</v>
      </c>
      <c r="B379" t="s">
        <v>1099</v>
      </c>
      <c r="C379" s="1">
        <v>4.5800000000000002E-156</v>
      </c>
      <c r="D379">
        <v>502</v>
      </c>
      <c r="E379" t="s">
        <v>34507</v>
      </c>
      <c r="F379" t="s">
        <v>35041</v>
      </c>
      <c r="H379" t="s">
        <v>1100</v>
      </c>
    </row>
    <row r="380" spans="1:8">
      <c r="A380" t="s">
        <v>1101</v>
      </c>
      <c r="B380" t="s">
        <v>1102</v>
      </c>
      <c r="C380" s="1">
        <v>2.3099999999999999E-126</v>
      </c>
      <c r="D380">
        <v>380</v>
      </c>
      <c r="E380" t="s">
        <v>35042</v>
      </c>
      <c r="F380" t="s">
        <v>35043</v>
      </c>
      <c r="G380" t="s">
        <v>35044</v>
      </c>
      <c r="H380" t="s">
        <v>1103</v>
      </c>
    </row>
    <row r="381" spans="1:8">
      <c r="A381" t="s">
        <v>1104</v>
      </c>
      <c r="B381" t="s">
        <v>1105</v>
      </c>
      <c r="C381" s="1">
        <v>1.26E-74</v>
      </c>
      <c r="D381">
        <v>250</v>
      </c>
      <c r="E381" t="s">
        <v>34507</v>
      </c>
      <c r="F381" t="s">
        <v>35045</v>
      </c>
      <c r="H381" t="s">
        <v>1106</v>
      </c>
    </row>
    <row r="382" spans="1:8">
      <c r="A382" t="s">
        <v>1107</v>
      </c>
      <c r="B382" t="s">
        <v>1108</v>
      </c>
      <c r="C382" s="1">
        <v>5.6400000000000001E-42</v>
      </c>
      <c r="D382">
        <v>158</v>
      </c>
      <c r="E382" t="s">
        <v>34507</v>
      </c>
      <c r="F382" t="s">
        <v>35037</v>
      </c>
      <c r="H382" t="s">
        <v>1109</v>
      </c>
    </row>
    <row r="383" spans="1:8">
      <c r="A383" t="s">
        <v>1110</v>
      </c>
      <c r="B383" t="s">
        <v>1111</v>
      </c>
      <c r="C383" s="1">
        <v>6.5900000000000004E-18</v>
      </c>
      <c r="D383">
        <v>84.3</v>
      </c>
      <c r="E383" t="s">
        <v>34507</v>
      </c>
      <c r="F383" t="s">
        <v>35046</v>
      </c>
      <c r="H383" t="s">
        <v>1112</v>
      </c>
    </row>
    <row r="384" spans="1:8">
      <c r="A384" t="s">
        <v>1113</v>
      </c>
      <c r="B384" t="s">
        <v>1114</v>
      </c>
      <c r="C384" s="1">
        <v>4.1600000000000002E-8</v>
      </c>
      <c r="D384">
        <v>64.7</v>
      </c>
      <c r="E384" t="s">
        <v>35047</v>
      </c>
      <c r="F384" t="s">
        <v>35048</v>
      </c>
      <c r="G384" t="s">
        <v>35049</v>
      </c>
      <c r="H384" t="s">
        <v>1115</v>
      </c>
    </row>
    <row r="385" spans="1:8">
      <c r="A385" t="s">
        <v>1116</v>
      </c>
      <c r="B385" t="s">
        <v>1117</v>
      </c>
      <c r="C385" s="1">
        <v>1.33E-179</v>
      </c>
      <c r="D385">
        <v>553</v>
      </c>
      <c r="E385" t="s">
        <v>35050</v>
      </c>
      <c r="F385" t="s">
        <v>34508</v>
      </c>
      <c r="H385" t="s">
        <v>1118</v>
      </c>
    </row>
    <row r="386" spans="1:8">
      <c r="A386" t="s">
        <v>1119</v>
      </c>
      <c r="B386" t="s">
        <v>1120</v>
      </c>
      <c r="C386" s="1">
        <v>9.83E-16</v>
      </c>
      <c r="D386">
        <v>85.5</v>
      </c>
      <c r="E386" t="s">
        <v>35051</v>
      </c>
      <c r="F386" t="s">
        <v>35052</v>
      </c>
      <c r="G386" t="s">
        <v>35053</v>
      </c>
      <c r="H386" t="s">
        <v>1121</v>
      </c>
    </row>
    <row r="387" spans="1:8">
      <c r="A387" t="s">
        <v>1122</v>
      </c>
      <c r="B387" t="s">
        <v>1123</v>
      </c>
      <c r="C387" s="1">
        <v>2.35E-91</v>
      </c>
      <c r="D387">
        <v>282</v>
      </c>
      <c r="E387" t="s">
        <v>35054</v>
      </c>
      <c r="F387" t="s">
        <v>35055</v>
      </c>
      <c r="H387" t="s">
        <v>1124</v>
      </c>
    </row>
    <row r="388" spans="1:8">
      <c r="A388" t="s">
        <v>1125</v>
      </c>
      <c r="B388" t="s">
        <v>1126</v>
      </c>
      <c r="C388" s="1">
        <v>6.9400000000000006E-89</v>
      </c>
      <c r="D388">
        <v>287</v>
      </c>
      <c r="E388" t="s">
        <v>35056</v>
      </c>
      <c r="F388" t="s">
        <v>35057</v>
      </c>
      <c r="H388" t="s">
        <v>1127</v>
      </c>
    </row>
    <row r="389" spans="1:8">
      <c r="A389" t="s">
        <v>1128</v>
      </c>
      <c r="B389" t="s">
        <v>1129</v>
      </c>
      <c r="C389" s="1">
        <v>8.3099999999999996E-9</v>
      </c>
      <c r="D389">
        <v>63.5</v>
      </c>
      <c r="E389" t="s">
        <v>35058</v>
      </c>
      <c r="F389" t="s">
        <v>35059</v>
      </c>
      <c r="G389" t="s">
        <v>35060</v>
      </c>
      <c r="H389" t="s">
        <v>1130</v>
      </c>
    </row>
    <row r="390" spans="1:8">
      <c r="A390" t="s">
        <v>1131</v>
      </c>
      <c r="B390" t="s">
        <v>973</v>
      </c>
      <c r="C390" s="1">
        <v>7.6800000000000002E-56</v>
      </c>
      <c r="D390">
        <v>199</v>
      </c>
      <c r="E390" t="s">
        <v>34994</v>
      </c>
      <c r="F390" t="s">
        <v>34522</v>
      </c>
      <c r="H390" t="s">
        <v>974</v>
      </c>
    </row>
    <row r="391" spans="1:8">
      <c r="A391" t="s">
        <v>1132</v>
      </c>
      <c r="B391" t="s">
        <v>1133</v>
      </c>
      <c r="C391" s="1">
        <v>6.0300000000000006E-14</v>
      </c>
      <c r="D391">
        <v>85.9</v>
      </c>
      <c r="E391" t="s">
        <v>34507</v>
      </c>
      <c r="F391" t="s">
        <v>34773</v>
      </c>
      <c r="H391" t="s">
        <v>1134</v>
      </c>
    </row>
    <row r="392" spans="1:8">
      <c r="A392" t="s">
        <v>1135</v>
      </c>
      <c r="B392" t="s">
        <v>1136</v>
      </c>
      <c r="C392" s="1">
        <v>4.6900000000000003E-16</v>
      </c>
      <c r="D392">
        <v>80.5</v>
      </c>
      <c r="E392" t="s">
        <v>35061</v>
      </c>
      <c r="F392" t="s">
        <v>35062</v>
      </c>
      <c r="G392" t="s">
        <v>35063</v>
      </c>
      <c r="H392" t="s">
        <v>1137</v>
      </c>
    </row>
    <row r="393" spans="1:8">
      <c r="A393" t="s">
        <v>1138</v>
      </c>
      <c r="B393" t="s">
        <v>1139</v>
      </c>
      <c r="C393" s="1">
        <v>1.5799999999999998E-64</v>
      </c>
      <c r="D393">
        <v>223</v>
      </c>
      <c r="E393" t="s">
        <v>35064</v>
      </c>
      <c r="F393" t="s">
        <v>35065</v>
      </c>
      <c r="G393" t="s">
        <v>35066</v>
      </c>
      <c r="H393" t="s">
        <v>1140</v>
      </c>
    </row>
    <row r="394" spans="1:8">
      <c r="A394" t="s">
        <v>1141</v>
      </c>
      <c r="B394" t="s">
        <v>1142</v>
      </c>
      <c r="C394" s="1">
        <v>2.7899999999999999E-54</v>
      </c>
      <c r="D394">
        <v>212</v>
      </c>
      <c r="E394" t="s">
        <v>35067</v>
      </c>
      <c r="F394" t="s">
        <v>35068</v>
      </c>
      <c r="G394" t="s">
        <v>35069</v>
      </c>
      <c r="H394" t="s">
        <v>1143</v>
      </c>
    </row>
    <row r="395" spans="1:8">
      <c r="A395" t="s">
        <v>1144</v>
      </c>
      <c r="B395" t="s">
        <v>1145</v>
      </c>
      <c r="C395" s="1">
        <v>6.5199999999999996E-7</v>
      </c>
      <c r="D395">
        <v>63.5</v>
      </c>
      <c r="E395" t="s">
        <v>35070</v>
      </c>
      <c r="F395" t="s">
        <v>35071</v>
      </c>
      <c r="G395" t="s">
        <v>35072</v>
      </c>
      <c r="H395" t="s">
        <v>1146</v>
      </c>
    </row>
    <row r="396" spans="1:8">
      <c r="A396" t="s">
        <v>1147</v>
      </c>
      <c r="B396" t="s">
        <v>1148</v>
      </c>
      <c r="C396" s="1">
        <v>1.7700000000000001E-24</v>
      </c>
      <c r="D396">
        <v>114</v>
      </c>
      <c r="E396" t="s">
        <v>34611</v>
      </c>
      <c r="F396" t="s">
        <v>35073</v>
      </c>
      <c r="G396" t="s">
        <v>35074</v>
      </c>
      <c r="H396" t="s">
        <v>1149</v>
      </c>
    </row>
    <row r="397" spans="1:8">
      <c r="A397" t="s">
        <v>1150</v>
      </c>
      <c r="B397" t="s">
        <v>1151</v>
      </c>
      <c r="C397" s="1">
        <v>2.7600000000000003E-156</v>
      </c>
      <c r="D397">
        <v>454</v>
      </c>
      <c r="E397" t="s">
        <v>35075</v>
      </c>
      <c r="F397" t="s">
        <v>35076</v>
      </c>
      <c r="G397" t="s">
        <v>35077</v>
      </c>
      <c r="H397" t="s">
        <v>1152</v>
      </c>
    </row>
    <row r="398" spans="1:8">
      <c r="A398" t="s">
        <v>1153</v>
      </c>
      <c r="B398" t="s">
        <v>31</v>
      </c>
      <c r="C398" s="1">
        <v>2.9999999999999999E-7</v>
      </c>
      <c r="D398">
        <v>60.1</v>
      </c>
      <c r="E398" t="s">
        <v>34521</v>
      </c>
      <c r="F398" t="s">
        <v>34522</v>
      </c>
      <c r="H398" t="s">
        <v>32</v>
      </c>
    </row>
    <row r="399" spans="1:8">
      <c r="A399" t="s">
        <v>1154</v>
      </c>
      <c r="B399" t="s">
        <v>1155</v>
      </c>
      <c r="C399" s="1">
        <v>2.5799999999999999E-8</v>
      </c>
      <c r="D399">
        <v>67.400000000000006</v>
      </c>
      <c r="E399" t="s">
        <v>34507</v>
      </c>
      <c r="F399" t="s">
        <v>34534</v>
      </c>
      <c r="H399" t="s">
        <v>1156</v>
      </c>
    </row>
    <row r="400" spans="1:8">
      <c r="A400" t="s">
        <v>1157</v>
      </c>
      <c r="B400" t="s">
        <v>1158</v>
      </c>
      <c r="C400" s="1">
        <v>9.5599999999999994E-53</v>
      </c>
      <c r="D400">
        <v>191</v>
      </c>
      <c r="E400" t="s">
        <v>35078</v>
      </c>
      <c r="F400" t="s">
        <v>34542</v>
      </c>
      <c r="H400" t="s">
        <v>1159</v>
      </c>
    </row>
    <row r="401" spans="1:8">
      <c r="A401" t="s">
        <v>1160</v>
      </c>
      <c r="B401" t="s">
        <v>569</v>
      </c>
      <c r="C401" s="1">
        <v>8.3099999999999996E-138</v>
      </c>
      <c r="D401">
        <v>481</v>
      </c>
      <c r="E401" t="s">
        <v>34507</v>
      </c>
      <c r="F401" t="s">
        <v>34816</v>
      </c>
      <c r="H401" t="s">
        <v>570</v>
      </c>
    </row>
    <row r="402" spans="1:8">
      <c r="A402" t="s">
        <v>1161</v>
      </c>
      <c r="B402" t="s">
        <v>1162</v>
      </c>
      <c r="C402" s="1">
        <v>1.42E-119</v>
      </c>
      <c r="D402">
        <v>359</v>
      </c>
      <c r="E402" t="s">
        <v>35079</v>
      </c>
      <c r="F402" t="s">
        <v>34551</v>
      </c>
      <c r="G402" t="s">
        <v>35080</v>
      </c>
      <c r="H402" t="s">
        <v>1163</v>
      </c>
    </row>
    <row r="403" spans="1:8">
      <c r="A403" t="s">
        <v>1164</v>
      </c>
      <c r="B403" t="s">
        <v>1165</v>
      </c>
      <c r="C403" s="1">
        <v>2.13E-95</v>
      </c>
      <c r="D403">
        <v>306</v>
      </c>
      <c r="E403" t="s">
        <v>35081</v>
      </c>
      <c r="F403" t="s">
        <v>35082</v>
      </c>
      <c r="H403" t="s">
        <v>1166</v>
      </c>
    </row>
    <row r="404" spans="1:8">
      <c r="A404" t="s">
        <v>1167</v>
      </c>
      <c r="B404" t="s">
        <v>1168</v>
      </c>
      <c r="C404" s="1">
        <v>1.8099999999999999E-29</v>
      </c>
      <c r="D404">
        <v>130</v>
      </c>
      <c r="E404" t="s">
        <v>35083</v>
      </c>
      <c r="F404" t="s">
        <v>35084</v>
      </c>
      <c r="H404" t="s">
        <v>1169</v>
      </c>
    </row>
    <row r="405" spans="1:8">
      <c r="A405" t="s">
        <v>1170</v>
      </c>
      <c r="B405" t="s">
        <v>1013</v>
      </c>
      <c r="C405" s="1">
        <v>1.1200000000000001E-158</v>
      </c>
      <c r="D405">
        <v>513</v>
      </c>
      <c r="E405" t="s">
        <v>35006</v>
      </c>
      <c r="F405" t="s">
        <v>35007</v>
      </c>
      <c r="G405" t="s">
        <v>35008</v>
      </c>
      <c r="H405" t="s">
        <v>1014</v>
      </c>
    </row>
    <row r="406" spans="1:8">
      <c r="A406" t="s">
        <v>1171</v>
      </c>
      <c r="B406" t="s">
        <v>1172</v>
      </c>
      <c r="C406" s="1">
        <v>1.19E-10</v>
      </c>
      <c r="D406">
        <v>73.2</v>
      </c>
      <c r="E406" t="s">
        <v>35085</v>
      </c>
      <c r="F406" t="s">
        <v>34805</v>
      </c>
      <c r="G406" t="s">
        <v>35086</v>
      </c>
      <c r="H406" t="s">
        <v>1173</v>
      </c>
    </row>
    <row r="407" spans="1:8">
      <c r="A407" t="s">
        <v>1174</v>
      </c>
      <c r="B407" t="s">
        <v>1175</v>
      </c>
      <c r="C407" s="1">
        <v>5.2599999999999999E-46</v>
      </c>
      <c r="D407">
        <v>170</v>
      </c>
      <c r="E407" t="s">
        <v>34507</v>
      </c>
      <c r="F407" t="s">
        <v>35087</v>
      </c>
      <c r="H407" t="s">
        <v>1176</v>
      </c>
    </row>
    <row r="408" spans="1:8">
      <c r="A408" t="s">
        <v>1177</v>
      </c>
      <c r="B408" t="s">
        <v>1178</v>
      </c>
      <c r="C408" s="1">
        <v>9.9599999999999994E-25</v>
      </c>
      <c r="D408">
        <v>119</v>
      </c>
      <c r="E408" t="s">
        <v>34507</v>
      </c>
      <c r="F408" t="s">
        <v>34594</v>
      </c>
      <c r="H408" t="s">
        <v>1179</v>
      </c>
    </row>
    <row r="409" spans="1:8">
      <c r="A409" t="s">
        <v>1180</v>
      </c>
      <c r="B409" t="s">
        <v>1181</v>
      </c>
      <c r="C409" s="1">
        <v>1.3100000000000001E-10</v>
      </c>
      <c r="D409">
        <v>68.599999999999994</v>
      </c>
      <c r="E409" t="s">
        <v>35088</v>
      </c>
      <c r="F409" t="s">
        <v>35089</v>
      </c>
      <c r="H409" t="s">
        <v>1182</v>
      </c>
    </row>
    <row r="410" spans="1:8">
      <c r="A410" t="s">
        <v>1183</v>
      </c>
      <c r="B410" t="s">
        <v>1184</v>
      </c>
      <c r="C410" s="1">
        <v>2.4400000000000001E-7</v>
      </c>
      <c r="D410">
        <v>64.7</v>
      </c>
      <c r="E410" t="s">
        <v>34507</v>
      </c>
      <c r="F410" t="s">
        <v>35046</v>
      </c>
      <c r="H410" t="s">
        <v>1185</v>
      </c>
    </row>
    <row r="411" spans="1:8">
      <c r="A411" t="s">
        <v>1186</v>
      </c>
      <c r="B411" t="s">
        <v>1187</v>
      </c>
      <c r="C411" s="1">
        <v>6.1999999999999999E-70</v>
      </c>
      <c r="D411">
        <v>241</v>
      </c>
      <c r="E411" t="s">
        <v>35090</v>
      </c>
      <c r="F411" t="s">
        <v>35091</v>
      </c>
      <c r="H411" t="s">
        <v>1188</v>
      </c>
    </row>
    <row r="412" spans="1:8">
      <c r="A412" t="s">
        <v>1189</v>
      </c>
      <c r="B412" t="s">
        <v>1190</v>
      </c>
      <c r="C412" s="1">
        <v>3.8599999999999999E-75</v>
      </c>
      <c r="D412">
        <v>257</v>
      </c>
      <c r="E412" t="s">
        <v>35092</v>
      </c>
      <c r="F412" t="s">
        <v>34794</v>
      </c>
      <c r="H412" t="s">
        <v>1191</v>
      </c>
    </row>
    <row r="413" spans="1:8">
      <c r="A413" t="s">
        <v>1192</v>
      </c>
      <c r="B413" t="s">
        <v>1193</v>
      </c>
      <c r="C413" s="1">
        <v>4.16E-81</v>
      </c>
      <c r="D413">
        <v>261</v>
      </c>
      <c r="E413" t="s">
        <v>34507</v>
      </c>
      <c r="F413" t="s">
        <v>35093</v>
      </c>
      <c r="H413" t="s">
        <v>1194</v>
      </c>
    </row>
    <row r="414" spans="1:8">
      <c r="A414" t="s">
        <v>1195</v>
      </c>
      <c r="B414" t="s">
        <v>1196</v>
      </c>
      <c r="C414" s="1">
        <v>4.0100000000000002E-64</v>
      </c>
      <c r="D414">
        <v>207</v>
      </c>
      <c r="E414" t="s">
        <v>35094</v>
      </c>
      <c r="F414" t="s">
        <v>35095</v>
      </c>
      <c r="H414" t="s">
        <v>1197</v>
      </c>
    </row>
    <row r="415" spans="1:8">
      <c r="A415" t="s">
        <v>1198</v>
      </c>
      <c r="B415" t="s">
        <v>1199</v>
      </c>
      <c r="C415" s="1">
        <v>2.5800000000000001E-94</v>
      </c>
      <c r="D415">
        <v>306</v>
      </c>
      <c r="E415" t="s">
        <v>35096</v>
      </c>
      <c r="F415" t="s">
        <v>35097</v>
      </c>
      <c r="H415" t="s">
        <v>1200</v>
      </c>
    </row>
    <row r="416" spans="1:8">
      <c r="A416" t="s">
        <v>1201</v>
      </c>
      <c r="B416" t="s">
        <v>1202</v>
      </c>
      <c r="C416" s="1">
        <v>2.23E-51</v>
      </c>
      <c r="D416">
        <v>193</v>
      </c>
      <c r="E416" t="s">
        <v>35098</v>
      </c>
      <c r="F416" t="s">
        <v>35099</v>
      </c>
      <c r="H416" t="s">
        <v>1203</v>
      </c>
    </row>
    <row r="417" spans="1:8">
      <c r="A417" t="s">
        <v>1204</v>
      </c>
      <c r="B417" t="s">
        <v>1205</v>
      </c>
      <c r="C417" s="1">
        <v>3.0100000000000001E-7</v>
      </c>
      <c r="D417">
        <v>63.5</v>
      </c>
      <c r="E417" t="s">
        <v>34507</v>
      </c>
      <c r="F417" t="s">
        <v>34870</v>
      </c>
      <c r="H417" t="s">
        <v>1206</v>
      </c>
    </row>
    <row r="418" spans="1:8">
      <c r="A418" t="s">
        <v>1207</v>
      </c>
      <c r="B418" t="s">
        <v>520</v>
      </c>
      <c r="C418" s="1">
        <v>1.1300000000000001E-16</v>
      </c>
      <c r="D418">
        <v>83.6</v>
      </c>
      <c r="E418" t="s">
        <v>34793</v>
      </c>
      <c r="F418" t="s">
        <v>34522</v>
      </c>
      <c r="H418" t="s">
        <v>521</v>
      </c>
    </row>
    <row r="419" spans="1:8">
      <c r="A419" t="s">
        <v>1208</v>
      </c>
      <c r="B419" t="s">
        <v>1209</v>
      </c>
      <c r="C419" s="1">
        <v>4.2100000000000001E-66</v>
      </c>
      <c r="D419">
        <v>239</v>
      </c>
      <c r="E419" t="s">
        <v>35100</v>
      </c>
      <c r="F419" t="s">
        <v>35101</v>
      </c>
      <c r="H419" t="s">
        <v>1210</v>
      </c>
    </row>
    <row r="420" spans="1:8">
      <c r="A420" t="s">
        <v>1211</v>
      </c>
      <c r="B420" t="s">
        <v>1212</v>
      </c>
      <c r="C420" s="1">
        <v>9.1499999999999997E-99</v>
      </c>
      <c r="D420">
        <v>351</v>
      </c>
      <c r="E420" t="s">
        <v>35102</v>
      </c>
      <c r="F420" t="s">
        <v>34709</v>
      </c>
      <c r="H420" t="s">
        <v>1213</v>
      </c>
    </row>
    <row r="421" spans="1:8">
      <c r="A421" t="s">
        <v>1214</v>
      </c>
      <c r="B421" t="s">
        <v>1215</v>
      </c>
      <c r="C421" s="1">
        <v>6.1500000000000001E-44</v>
      </c>
      <c r="D421">
        <v>181</v>
      </c>
      <c r="E421" t="s">
        <v>34507</v>
      </c>
      <c r="F421" t="s">
        <v>34610</v>
      </c>
      <c r="H421" t="s">
        <v>1216</v>
      </c>
    </row>
    <row r="422" spans="1:8">
      <c r="A422" t="s">
        <v>1217</v>
      </c>
      <c r="B422" t="s">
        <v>1218</v>
      </c>
      <c r="C422" s="1">
        <v>5.2499999999999998E-77</v>
      </c>
      <c r="D422">
        <v>256</v>
      </c>
      <c r="E422" t="s">
        <v>35103</v>
      </c>
      <c r="F422" t="s">
        <v>35104</v>
      </c>
      <c r="G422" t="s">
        <v>35105</v>
      </c>
      <c r="H422" t="s">
        <v>1219</v>
      </c>
    </row>
    <row r="423" spans="1:8">
      <c r="A423" t="s">
        <v>1220</v>
      </c>
      <c r="B423" t="s">
        <v>1221</v>
      </c>
      <c r="C423" s="1">
        <v>1.39E-158</v>
      </c>
      <c r="D423">
        <v>466</v>
      </c>
      <c r="E423" t="s">
        <v>34507</v>
      </c>
      <c r="F423" t="s">
        <v>34610</v>
      </c>
      <c r="H423" t="s">
        <v>1222</v>
      </c>
    </row>
    <row r="424" spans="1:8">
      <c r="A424" t="s">
        <v>1223</v>
      </c>
      <c r="B424" t="s">
        <v>1224</v>
      </c>
      <c r="C424" s="1">
        <v>5.6600000000000001E-13</v>
      </c>
      <c r="D424">
        <v>83.6</v>
      </c>
      <c r="E424" t="s">
        <v>34507</v>
      </c>
      <c r="F424" t="s">
        <v>35106</v>
      </c>
      <c r="H424" t="s">
        <v>1225</v>
      </c>
    </row>
    <row r="425" spans="1:8">
      <c r="A425" t="s">
        <v>1226</v>
      </c>
      <c r="B425" t="s">
        <v>1227</v>
      </c>
      <c r="C425" s="1">
        <v>2.0400000000000001E-8</v>
      </c>
      <c r="D425">
        <v>67.8</v>
      </c>
      <c r="E425" t="s">
        <v>34507</v>
      </c>
      <c r="F425" t="s">
        <v>35107</v>
      </c>
      <c r="H425" t="s">
        <v>1228</v>
      </c>
    </row>
    <row r="426" spans="1:8">
      <c r="A426" t="s">
        <v>1229</v>
      </c>
      <c r="B426" t="s">
        <v>822</v>
      </c>
      <c r="C426" s="1">
        <v>4.8199999999999997E-31</v>
      </c>
      <c r="D426">
        <v>130</v>
      </c>
      <c r="E426" t="s">
        <v>34921</v>
      </c>
      <c r="F426" t="s">
        <v>34922</v>
      </c>
      <c r="H426" t="s">
        <v>823</v>
      </c>
    </row>
    <row r="427" spans="1:8">
      <c r="A427" t="s">
        <v>1230</v>
      </c>
      <c r="B427" t="s">
        <v>1231</v>
      </c>
      <c r="C427" s="1">
        <v>9.6199999999999993E-15</v>
      </c>
      <c r="D427">
        <v>81.599999999999994</v>
      </c>
      <c r="E427" t="s">
        <v>35011</v>
      </c>
      <c r="F427" t="s">
        <v>35012</v>
      </c>
      <c r="H427" t="s">
        <v>1232</v>
      </c>
    </row>
    <row r="428" spans="1:8">
      <c r="A428" t="s">
        <v>1233</v>
      </c>
      <c r="B428" t="s">
        <v>1234</v>
      </c>
      <c r="C428" s="1">
        <v>2.4400000000000002E-13</v>
      </c>
      <c r="D428">
        <v>81.3</v>
      </c>
      <c r="E428" t="s">
        <v>34507</v>
      </c>
      <c r="F428" t="s">
        <v>35108</v>
      </c>
      <c r="H428" t="s">
        <v>1235</v>
      </c>
    </row>
    <row r="429" spans="1:8">
      <c r="A429" t="s">
        <v>1236</v>
      </c>
      <c r="B429" t="s">
        <v>1237</v>
      </c>
      <c r="C429" s="1">
        <v>6.1099999999999995E-7</v>
      </c>
      <c r="D429">
        <v>54.3</v>
      </c>
      <c r="E429" t="s">
        <v>35109</v>
      </c>
      <c r="F429" t="s">
        <v>35110</v>
      </c>
      <c r="H429" t="s">
        <v>1238</v>
      </c>
    </row>
    <row r="430" spans="1:8">
      <c r="A430" t="s">
        <v>1239</v>
      </c>
      <c r="B430" t="s">
        <v>1240</v>
      </c>
      <c r="C430" s="1">
        <v>3.0600000000000001E-39</v>
      </c>
      <c r="D430">
        <v>155</v>
      </c>
      <c r="E430" t="s">
        <v>34507</v>
      </c>
      <c r="F430" t="s">
        <v>34683</v>
      </c>
      <c r="H430" t="s">
        <v>1241</v>
      </c>
    </row>
    <row r="431" spans="1:8">
      <c r="A431" t="s">
        <v>1242</v>
      </c>
      <c r="B431" t="s">
        <v>1243</v>
      </c>
      <c r="C431" s="1">
        <v>4.37E-41</v>
      </c>
      <c r="D431">
        <v>166</v>
      </c>
      <c r="E431" t="s">
        <v>35111</v>
      </c>
      <c r="F431" t="s">
        <v>34530</v>
      </c>
      <c r="H431" t="s">
        <v>1244</v>
      </c>
    </row>
    <row r="432" spans="1:8">
      <c r="A432" t="s">
        <v>1245</v>
      </c>
      <c r="B432" t="s">
        <v>1246</v>
      </c>
      <c r="C432">
        <v>0</v>
      </c>
      <c r="D432">
        <v>717</v>
      </c>
      <c r="E432" t="s">
        <v>34507</v>
      </c>
      <c r="F432" t="s">
        <v>35112</v>
      </c>
      <c r="H432" t="s">
        <v>1247</v>
      </c>
    </row>
    <row r="433" spans="1:8">
      <c r="A433" t="s">
        <v>1248</v>
      </c>
      <c r="B433" t="s">
        <v>1249</v>
      </c>
      <c r="C433" s="1">
        <v>4.06E-25</v>
      </c>
      <c r="D433">
        <v>106</v>
      </c>
      <c r="E433" t="s">
        <v>35113</v>
      </c>
      <c r="F433" t="s">
        <v>34600</v>
      </c>
      <c r="G433" t="s">
        <v>35114</v>
      </c>
      <c r="H433" t="s">
        <v>1250</v>
      </c>
    </row>
    <row r="434" spans="1:8">
      <c r="A434" t="s">
        <v>1251</v>
      </c>
      <c r="B434" t="s">
        <v>1252</v>
      </c>
      <c r="C434" s="1">
        <v>1.2699999999999999E-56</v>
      </c>
      <c r="D434">
        <v>186</v>
      </c>
      <c r="E434" t="s">
        <v>35115</v>
      </c>
      <c r="F434" t="s">
        <v>35116</v>
      </c>
      <c r="H434" t="s">
        <v>1253</v>
      </c>
    </row>
    <row r="435" spans="1:8">
      <c r="A435" t="s">
        <v>1254</v>
      </c>
      <c r="B435" t="s">
        <v>1255</v>
      </c>
      <c r="C435" s="1">
        <v>1.3300000000000001E-66</v>
      </c>
      <c r="D435">
        <v>224</v>
      </c>
      <c r="E435" t="s">
        <v>34507</v>
      </c>
      <c r="F435" t="s">
        <v>34595</v>
      </c>
      <c r="H435" t="s">
        <v>1256</v>
      </c>
    </row>
    <row r="436" spans="1:8">
      <c r="A436" t="s">
        <v>1257</v>
      </c>
      <c r="B436" t="s">
        <v>735</v>
      </c>
      <c r="C436" s="1">
        <v>1.34E-62</v>
      </c>
      <c r="D436">
        <v>248</v>
      </c>
      <c r="E436" t="s">
        <v>34882</v>
      </c>
      <c r="F436" t="s">
        <v>34627</v>
      </c>
      <c r="G436" t="s">
        <v>34883</v>
      </c>
      <c r="H436" t="s">
        <v>736</v>
      </c>
    </row>
    <row r="437" spans="1:8">
      <c r="A437" t="s">
        <v>1258</v>
      </c>
      <c r="B437" t="s">
        <v>1259</v>
      </c>
      <c r="C437" s="1">
        <v>2.6099999999999999E-57</v>
      </c>
      <c r="D437">
        <v>187</v>
      </c>
      <c r="E437" t="s">
        <v>35117</v>
      </c>
      <c r="F437" t="s">
        <v>34747</v>
      </c>
      <c r="G437" t="s">
        <v>35118</v>
      </c>
      <c r="H437" t="s">
        <v>1260</v>
      </c>
    </row>
    <row r="438" spans="1:8">
      <c r="A438" t="s">
        <v>1261</v>
      </c>
      <c r="B438" t="s">
        <v>1262</v>
      </c>
      <c r="C438" s="1">
        <v>1.3899999999999999E-19</v>
      </c>
      <c r="D438">
        <v>93.2</v>
      </c>
      <c r="E438" t="s">
        <v>34507</v>
      </c>
      <c r="F438" t="s">
        <v>34595</v>
      </c>
      <c r="H438" t="s">
        <v>1263</v>
      </c>
    </row>
    <row r="439" spans="1:8">
      <c r="A439" t="s">
        <v>1264</v>
      </c>
      <c r="B439" t="s">
        <v>1265</v>
      </c>
      <c r="C439" s="1">
        <v>5.9699999999999997E-31</v>
      </c>
      <c r="D439">
        <v>122</v>
      </c>
      <c r="E439" t="s">
        <v>34507</v>
      </c>
      <c r="F439" t="s">
        <v>34536</v>
      </c>
      <c r="H439" t="e">
        <f>--------WP_039747770</f>
        <v>#NAME?</v>
      </c>
    </row>
    <row r="440" spans="1:8">
      <c r="A440" t="s">
        <v>1266</v>
      </c>
      <c r="B440" t="s">
        <v>1267</v>
      </c>
      <c r="C440" s="1">
        <v>3.0699999999999997E-38</v>
      </c>
      <c r="D440">
        <v>167</v>
      </c>
      <c r="E440" t="s">
        <v>34507</v>
      </c>
      <c r="F440" t="s">
        <v>34534</v>
      </c>
      <c r="H440" t="s">
        <v>1268</v>
      </c>
    </row>
    <row r="441" spans="1:8">
      <c r="A441" t="s">
        <v>1269</v>
      </c>
      <c r="B441" t="s">
        <v>1270</v>
      </c>
      <c r="C441" s="1">
        <v>8.7700000000000004E-89</v>
      </c>
      <c r="D441">
        <v>277</v>
      </c>
      <c r="E441" t="s">
        <v>35119</v>
      </c>
      <c r="F441" t="s">
        <v>34743</v>
      </c>
      <c r="H441" t="s">
        <v>1271</v>
      </c>
    </row>
    <row r="442" spans="1:8">
      <c r="A442" t="s">
        <v>1272</v>
      </c>
      <c r="B442" t="s">
        <v>1273</v>
      </c>
      <c r="C442" s="1">
        <v>3.9399999999999998E-10</v>
      </c>
      <c r="D442">
        <v>70.5</v>
      </c>
      <c r="E442" t="s">
        <v>35120</v>
      </c>
      <c r="F442" t="s">
        <v>35121</v>
      </c>
      <c r="H442" t="s">
        <v>1274</v>
      </c>
    </row>
    <row r="443" spans="1:8">
      <c r="A443" t="s">
        <v>1275</v>
      </c>
      <c r="B443" t="s">
        <v>1276</v>
      </c>
      <c r="C443" s="1">
        <v>6.3599999999999999E-170</v>
      </c>
      <c r="D443">
        <v>533</v>
      </c>
      <c r="E443" t="s">
        <v>35122</v>
      </c>
      <c r="F443" t="s">
        <v>35123</v>
      </c>
      <c r="H443" t="e">
        <f>--------XP_002370069</f>
        <v>#NAME?</v>
      </c>
    </row>
    <row r="444" spans="1:8">
      <c r="A444" t="s">
        <v>1277</v>
      </c>
      <c r="B444" t="s">
        <v>1278</v>
      </c>
      <c r="C444" s="1">
        <v>3.14E-94</v>
      </c>
      <c r="D444">
        <v>301</v>
      </c>
      <c r="E444" t="s">
        <v>35124</v>
      </c>
      <c r="F444" t="s">
        <v>34548</v>
      </c>
      <c r="G444" t="s">
        <v>35125</v>
      </c>
      <c r="H444" t="s">
        <v>1279</v>
      </c>
    </row>
    <row r="445" spans="1:8">
      <c r="A445" t="s">
        <v>1280</v>
      </c>
      <c r="B445" t="s">
        <v>1281</v>
      </c>
      <c r="C445" s="1">
        <v>6.1500000000000002E-67</v>
      </c>
      <c r="D445">
        <v>225</v>
      </c>
      <c r="E445" t="s">
        <v>34507</v>
      </c>
      <c r="F445" t="s">
        <v>34524</v>
      </c>
      <c r="H445" t="s">
        <v>1282</v>
      </c>
    </row>
    <row r="446" spans="1:8">
      <c r="A446" t="s">
        <v>1283</v>
      </c>
      <c r="B446" t="s">
        <v>1284</v>
      </c>
      <c r="C446" s="1">
        <v>7.5999999999999997E-81</v>
      </c>
      <c r="D446">
        <v>262</v>
      </c>
      <c r="E446" t="s">
        <v>34507</v>
      </c>
      <c r="F446" t="s">
        <v>34616</v>
      </c>
      <c r="H446" t="s">
        <v>1285</v>
      </c>
    </row>
    <row r="447" spans="1:8">
      <c r="A447" t="s">
        <v>1286</v>
      </c>
      <c r="B447" t="s">
        <v>1287</v>
      </c>
      <c r="C447" s="1">
        <v>1.13E-40</v>
      </c>
      <c r="D447">
        <v>140</v>
      </c>
      <c r="E447" t="s">
        <v>35126</v>
      </c>
      <c r="F447" t="s">
        <v>34548</v>
      </c>
      <c r="G447" t="s">
        <v>35127</v>
      </c>
      <c r="H447" t="s">
        <v>1288</v>
      </c>
    </row>
    <row r="448" spans="1:8">
      <c r="A448" t="s">
        <v>1289</v>
      </c>
      <c r="B448" t="s">
        <v>1290</v>
      </c>
      <c r="C448" s="1">
        <v>3.7799999999999999E-25</v>
      </c>
      <c r="D448">
        <v>121</v>
      </c>
      <c r="E448" t="s">
        <v>35128</v>
      </c>
      <c r="F448" t="s">
        <v>35129</v>
      </c>
      <c r="H448" t="s">
        <v>1291</v>
      </c>
    </row>
    <row r="449" spans="1:8">
      <c r="A449" t="s">
        <v>1292</v>
      </c>
      <c r="B449" t="s">
        <v>1293</v>
      </c>
      <c r="C449" s="1">
        <v>7.21E-27</v>
      </c>
      <c r="D449">
        <v>121</v>
      </c>
      <c r="E449" t="s">
        <v>35130</v>
      </c>
      <c r="F449" t="s">
        <v>34978</v>
      </c>
      <c r="G449" t="s">
        <v>35131</v>
      </c>
      <c r="H449" t="s">
        <v>1294</v>
      </c>
    </row>
    <row r="450" spans="1:8">
      <c r="A450" t="s">
        <v>1295</v>
      </c>
      <c r="B450" t="s">
        <v>1296</v>
      </c>
      <c r="C450" s="1">
        <v>4.3199999999999998E-17</v>
      </c>
      <c r="D450">
        <v>93.2</v>
      </c>
      <c r="E450" t="s">
        <v>34507</v>
      </c>
      <c r="F450" t="s">
        <v>34870</v>
      </c>
      <c r="H450" t="s">
        <v>1297</v>
      </c>
    </row>
    <row r="451" spans="1:8">
      <c r="A451" t="s">
        <v>1298</v>
      </c>
      <c r="B451" t="s">
        <v>1299</v>
      </c>
      <c r="C451" s="1">
        <v>6.0099999999999996E-118</v>
      </c>
      <c r="D451">
        <v>390</v>
      </c>
      <c r="E451" t="s">
        <v>35132</v>
      </c>
      <c r="F451" t="s">
        <v>35133</v>
      </c>
      <c r="H451" t="s">
        <v>1300</v>
      </c>
    </row>
    <row r="452" spans="1:8">
      <c r="A452" t="s">
        <v>1301</v>
      </c>
      <c r="B452" t="s">
        <v>1302</v>
      </c>
      <c r="C452" s="1">
        <v>4.2799999999999998E-29</v>
      </c>
      <c r="D452">
        <v>120</v>
      </c>
      <c r="E452" t="s">
        <v>34507</v>
      </c>
      <c r="F452" t="s">
        <v>35112</v>
      </c>
      <c r="G452" t="s">
        <v>35134</v>
      </c>
      <c r="H452" t="s">
        <v>1303</v>
      </c>
    </row>
    <row r="453" spans="1:8">
      <c r="A453" t="s">
        <v>1304</v>
      </c>
      <c r="B453" t="s">
        <v>1305</v>
      </c>
      <c r="C453" s="1">
        <v>2.4800000000000001E-9</v>
      </c>
      <c r="D453">
        <v>72.8</v>
      </c>
      <c r="E453" t="s">
        <v>34507</v>
      </c>
      <c r="F453" t="s">
        <v>35135</v>
      </c>
      <c r="H453" t="s">
        <v>1306</v>
      </c>
    </row>
    <row r="454" spans="1:8">
      <c r="A454" t="s">
        <v>1307</v>
      </c>
      <c r="B454" t="s">
        <v>1308</v>
      </c>
      <c r="C454" s="1">
        <v>1.27E-33</v>
      </c>
      <c r="D454">
        <v>153</v>
      </c>
      <c r="E454" t="s">
        <v>34507</v>
      </c>
      <c r="F454" t="s">
        <v>34594</v>
      </c>
      <c r="H454" t="s">
        <v>1309</v>
      </c>
    </row>
    <row r="455" spans="1:8">
      <c r="A455" t="s">
        <v>1310</v>
      </c>
      <c r="B455" t="s">
        <v>1311</v>
      </c>
      <c r="C455" s="1">
        <v>9.2800000000000004E-103</v>
      </c>
      <c r="D455">
        <v>347</v>
      </c>
      <c r="E455" t="s">
        <v>35136</v>
      </c>
      <c r="F455" t="s">
        <v>34558</v>
      </c>
      <c r="H455" t="s">
        <v>1312</v>
      </c>
    </row>
    <row r="456" spans="1:8">
      <c r="A456" t="s">
        <v>1313</v>
      </c>
      <c r="B456" t="s">
        <v>1314</v>
      </c>
      <c r="C456" s="1">
        <v>1.9299999999999998E-77</v>
      </c>
      <c r="D456">
        <v>271</v>
      </c>
      <c r="E456" t="s">
        <v>34507</v>
      </c>
      <c r="F456" t="s">
        <v>34773</v>
      </c>
      <c r="H456" t="s">
        <v>1315</v>
      </c>
    </row>
    <row r="457" spans="1:8">
      <c r="A457" t="s">
        <v>1316</v>
      </c>
      <c r="B457" t="s">
        <v>1317</v>
      </c>
      <c r="C457">
        <v>0</v>
      </c>
      <c r="D457">
        <v>1440</v>
      </c>
      <c r="E457" t="s">
        <v>34507</v>
      </c>
      <c r="F457" t="s">
        <v>34636</v>
      </c>
      <c r="H457" t="s">
        <v>1318</v>
      </c>
    </row>
    <row r="458" spans="1:8">
      <c r="A458" t="s">
        <v>1319</v>
      </c>
      <c r="B458" t="s">
        <v>1320</v>
      </c>
      <c r="C458" s="1">
        <v>1.3500000000000001E-85</v>
      </c>
      <c r="D458">
        <v>279</v>
      </c>
      <c r="E458" t="s">
        <v>35137</v>
      </c>
      <c r="F458" t="s">
        <v>35089</v>
      </c>
      <c r="H458" t="s">
        <v>1321</v>
      </c>
    </row>
    <row r="459" spans="1:8">
      <c r="A459" t="s">
        <v>1322</v>
      </c>
      <c r="B459" t="s">
        <v>1323</v>
      </c>
      <c r="C459" s="1">
        <v>9.4000000000000004E-50</v>
      </c>
      <c r="D459">
        <v>194</v>
      </c>
      <c r="E459" t="s">
        <v>35138</v>
      </c>
      <c r="F459" t="s">
        <v>34522</v>
      </c>
      <c r="H459" t="s">
        <v>1324</v>
      </c>
    </row>
    <row r="460" spans="1:8">
      <c r="A460" t="s">
        <v>1325</v>
      </c>
      <c r="B460" t="s">
        <v>1326</v>
      </c>
      <c r="C460" s="1">
        <v>5.9799999999999996E-9</v>
      </c>
      <c r="D460">
        <v>61.2</v>
      </c>
      <c r="E460" t="s">
        <v>34507</v>
      </c>
      <c r="F460" t="s">
        <v>34542</v>
      </c>
      <c r="H460" t="s">
        <v>1327</v>
      </c>
    </row>
    <row r="461" spans="1:8">
      <c r="A461" t="s">
        <v>1328</v>
      </c>
      <c r="B461" t="s">
        <v>1329</v>
      </c>
      <c r="C461" s="1">
        <v>9.3099999999999996E-7</v>
      </c>
      <c r="D461">
        <v>57.4</v>
      </c>
      <c r="E461" t="s">
        <v>34793</v>
      </c>
      <c r="F461" t="s">
        <v>35139</v>
      </c>
      <c r="H461" t="e">
        <f>--------WP_050367716</f>
        <v>#NAME?</v>
      </c>
    </row>
    <row r="462" spans="1:8">
      <c r="A462" t="s">
        <v>1330</v>
      </c>
      <c r="B462" t="s">
        <v>1331</v>
      </c>
      <c r="C462">
        <v>0</v>
      </c>
      <c r="D462">
        <v>612</v>
      </c>
      <c r="E462" t="s">
        <v>35140</v>
      </c>
      <c r="F462" t="s">
        <v>35141</v>
      </c>
      <c r="H462" t="s">
        <v>1332</v>
      </c>
    </row>
    <row r="463" spans="1:8">
      <c r="A463" t="s">
        <v>1333</v>
      </c>
      <c r="B463" t="s">
        <v>1334</v>
      </c>
      <c r="C463" s="1">
        <v>8.5899999999999995E-127</v>
      </c>
      <c r="D463">
        <v>378</v>
      </c>
      <c r="E463" t="s">
        <v>35142</v>
      </c>
      <c r="F463" t="s">
        <v>34794</v>
      </c>
      <c r="H463" t="s">
        <v>1335</v>
      </c>
    </row>
    <row r="464" spans="1:8">
      <c r="A464" t="s">
        <v>1336</v>
      </c>
      <c r="B464" t="s">
        <v>1337</v>
      </c>
      <c r="C464" s="1">
        <v>8.3500000000000001E-37</v>
      </c>
      <c r="D464">
        <v>134</v>
      </c>
      <c r="E464" t="s">
        <v>34507</v>
      </c>
      <c r="F464" t="s">
        <v>34534</v>
      </c>
      <c r="H464" t="s">
        <v>1338</v>
      </c>
    </row>
    <row r="465" spans="1:8">
      <c r="A465" t="s">
        <v>1339</v>
      </c>
      <c r="B465" t="s">
        <v>1340</v>
      </c>
      <c r="C465" s="1">
        <v>9.2499999999999998E-60</v>
      </c>
      <c r="D465">
        <v>196</v>
      </c>
      <c r="E465" t="s">
        <v>34507</v>
      </c>
      <c r="F465" t="s">
        <v>34534</v>
      </c>
      <c r="H465" t="s">
        <v>1341</v>
      </c>
    </row>
    <row r="466" spans="1:8">
      <c r="A466" t="s">
        <v>1342</v>
      </c>
      <c r="B466" t="s">
        <v>1343</v>
      </c>
      <c r="C466" s="1">
        <v>6.9300000000000005E-67</v>
      </c>
      <c r="D466">
        <v>244</v>
      </c>
      <c r="E466" t="s">
        <v>34708</v>
      </c>
      <c r="F466" t="s">
        <v>35143</v>
      </c>
      <c r="H466" t="s">
        <v>1344</v>
      </c>
    </row>
    <row r="467" spans="1:8">
      <c r="A467" t="s">
        <v>1345</v>
      </c>
      <c r="B467" t="s">
        <v>1346</v>
      </c>
      <c r="C467" s="1">
        <v>3.3799999999999998E-8</v>
      </c>
      <c r="D467">
        <v>67.8</v>
      </c>
      <c r="E467" t="s">
        <v>34507</v>
      </c>
      <c r="F467" t="s">
        <v>35144</v>
      </c>
      <c r="H467" t="s">
        <v>1347</v>
      </c>
    </row>
    <row r="468" spans="1:8">
      <c r="A468" t="s">
        <v>1348</v>
      </c>
      <c r="B468" t="s">
        <v>1349</v>
      </c>
      <c r="C468" s="1">
        <v>2.0500000000000001E-49</v>
      </c>
      <c r="D468">
        <v>170</v>
      </c>
      <c r="E468" t="s">
        <v>35145</v>
      </c>
      <c r="F468" t="s">
        <v>34583</v>
      </c>
      <c r="G468" t="s">
        <v>35146</v>
      </c>
      <c r="H468" t="s">
        <v>1350</v>
      </c>
    </row>
    <row r="469" spans="1:8">
      <c r="A469" t="s">
        <v>1351</v>
      </c>
      <c r="B469" t="s">
        <v>1352</v>
      </c>
      <c r="C469">
        <v>0</v>
      </c>
      <c r="D469">
        <v>856</v>
      </c>
      <c r="E469" t="s">
        <v>34507</v>
      </c>
      <c r="F469" t="s">
        <v>34534</v>
      </c>
      <c r="H469" t="s">
        <v>1353</v>
      </c>
    </row>
    <row r="470" spans="1:8">
      <c r="A470" t="s">
        <v>1354</v>
      </c>
      <c r="B470" t="s">
        <v>1355</v>
      </c>
      <c r="C470" s="1">
        <v>3.9300000000000002E-34</v>
      </c>
      <c r="D470">
        <v>147</v>
      </c>
      <c r="E470" t="s">
        <v>35147</v>
      </c>
      <c r="F470" t="s">
        <v>34558</v>
      </c>
      <c r="H470" t="s">
        <v>1356</v>
      </c>
    </row>
    <row r="471" spans="1:8">
      <c r="A471" t="s">
        <v>1357</v>
      </c>
      <c r="B471" t="s">
        <v>1358</v>
      </c>
      <c r="C471" s="1">
        <v>9.1900000000000008E-19</v>
      </c>
      <c r="D471">
        <v>90.9</v>
      </c>
      <c r="E471" t="s">
        <v>35148</v>
      </c>
      <c r="F471" t="s">
        <v>35149</v>
      </c>
      <c r="H471" t="s">
        <v>1359</v>
      </c>
    </row>
    <row r="472" spans="1:8">
      <c r="A472" t="s">
        <v>1360</v>
      </c>
      <c r="B472" t="s">
        <v>1361</v>
      </c>
      <c r="C472" s="1">
        <v>2.2499999999999998E-21</v>
      </c>
      <c r="D472">
        <v>110</v>
      </c>
      <c r="E472" t="s">
        <v>34507</v>
      </c>
      <c r="F472" t="s">
        <v>35150</v>
      </c>
      <c r="H472" t="s">
        <v>1362</v>
      </c>
    </row>
    <row r="473" spans="1:8">
      <c r="A473" t="s">
        <v>1363</v>
      </c>
      <c r="B473" t="s">
        <v>1364</v>
      </c>
      <c r="C473" s="1">
        <v>1.6099999999999999E-32</v>
      </c>
      <c r="D473">
        <v>125</v>
      </c>
      <c r="E473" t="s">
        <v>35151</v>
      </c>
      <c r="F473" t="s">
        <v>35152</v>
      </c>
      <c r="H473" t="s">
        <v>1365</v>
      </c>
    </row>
    <row r="474" spans="1:8">
      <c r="A474" t="s">
        <v>1366</v>
      </c>
      <c r="B474" t="s">
        <v>1367</v>
      </c>
      <c r="C474" s="1">
        <v>7.5199999999999998E-30</v>
      </c>
      <c r="D474">
        <v>122</v>
      </c>
      <c r="E474" t="s">
        <v>35153</v>
      </c>
      <c r="F474" t="s">
        <v>35154</v>
      </c>
      <c r="G474" t="s">
        <v>35155</v>
      </c>
      <c r="H474" t="s">
        <v>1368</v>
      </c>
    </row>
    <row r="475" spans="1:8">
      <c r="A475" t="s">
        <v>1369</v>
      </c>
      <c r="B475" t="s">
        <v>1370</v>
      </c>
      <c r="C475" s="1">
        <v>3.0500000000000002E-82</v>
      </c>
      <c r="D475">
        <v>265</v>
      </c>
      <c r="E475" t="s">
        <v>34742</v>
      </c>
      <c r="F475" t="s">
        <v>34743</v>
      </c>
      <c r="H475" t="s">
        <v>1371</v>
      </c>
    </row>
    <row r="476" spans="1:8">
      <c r="A476" t="s">
        <v>1372</v>
      </c>
      <c r="B476" t="s">
        <v>1373</v>
      </c>
      <c r="C476" s="1">
        <v>1.3900000000000001E-23</v>
      </c>
      <c r="D476">
        <v>105</v>
      </c>
      <c r="E476" t="s">
        <v>34893</v>
      </c>
      <c r="F476" t="s">
        <v>34894</v>
      </c>
      <c r="H476" t="s">
        <v>1374</v>
      </c>
    </row>
    <row r="477" spans="1:8">
      <c r="A477" t="s">
        <v>1375</v>
      </c>
      <c r="B477" t="s">
        <v>1376</v>
      </c>
      <c r="C477" s="1">
        <v>1.7300000000000001E-89</v>
      </c>
      <c r="D477">
        <v>270</v>
      </c>
      <c r="E477" t="s">
        <v>35156</v>
      </c>
      <c r="F477" t="s">
        <v>35157</v>
      </c>
      <c r="H477" t="s">
        <v>1377</v>
      </c>
    </row>
    <row r="478" spans="1:8">
      <c r="A478" t="s">
        <v>1378</v>
      </c>
      <c r="B478" t="s">
        <v>1379</v>
      </c>
      <c r="C478" s="1">
        <v>1.4500000000000001E-131</v>
      </c>
      <c r="D478">
        <v>388</v>
      </c>
      <c r="E478" t="s">
        <v>35158</v>
      </c>
      <c r="F478" t="s">
        <v>34526</v>
      </c>
      <c r="H478" t="s">
        <v>1380</v>
      </c>
    </row>
    <row r="479" spans="1:8">
      <c r="A479" t="s">
        <v>1381</v>
      </c>
      <c r="B479" t="s">
        <v>1382</v>
      </c>
      <c r="C479" s="1">
        <v>5.1700000000000003E-27</v>
      </c>
      <c r="D479">
        <v>122</v>
      </c>
      <c r="E479" t="s">
        <v>34507</v>
      </c>
      <c r="F479" t="s">
        <v>35159</v>
      </c>
      <c r="H479" t="s">
        <v>1383</v>
      </c>
    </row>
    <row r="480" spans="1:8">
      <c r="A480" t="s">
        <v>1384</v>
      </c>
      <c r="B480" t="s">
        <v>1385</v>
      </c>
      <c r="C480" s="1">
        <v>7.7700000000000006E-98</v>
      </c>
      <c r="D480">
        <v>325</v>
      </c>
      <c r="E480" t="s">
        <v>34507</v>
      </c>
      <c r="F480" t="s">
        <v>34886</v>
      </c>
      <c r="H480" t="s">
        <v>1386</v>
      </c>
    </row>
    <row r="481" spans="1:8">
      <c r="A481" t="s">
        <v>1387</v>
      </c>
      <c r="B481" t="s">
        <v>1388</v>
      </c>
      <c r="C481" s="1">
        <v>3.4499999999999998E-40</v>
      </c>
      <c r="D481">
        <v>172</v>
      </c>
      <c r="E481" t="s">
        <v>34728</v>
      </c>
      <c r="F481" t="s">
        <v>35160</v>
      </c>
      <c r="G481" t="s">
        <v>35161</v>
      </c>
      <c r="H481" t="s">
        <v>1389</v>
      </c>
    </row>
    <row r="482" spans="1:8">
      <c r="A482" t="s">
        <v>1390</v>
      </c>
      <c r="B482" t="s">
        <v>1391</v>
      </c>
      <c r="C482" s="1">
        <v>3.8699999999999998E-45</v>
      </c>
      <c r="D482">
        <v>173</v>
      </c>
      <c r="E482" t="s">
        <v>34515</v>
      </c>
      <c r="F482" t="s">
        <v>34516</v>
      </c>
      <c r="H482" t="s">
        <v>1392</v>
      </c>
    </row>
    <row r="483" spans="1:8">
      <c r="A483" t="s">
        <v>1393</v>
      </c>
      <c r="B483" t="s">
        <v>1394</v>
      </c>
      <c r="C483">
        <v>0</v>
      </c>
      <c r="D483">
        <v>717</v>
      </c>
      <c r="E483" t="s">
        <v>35162</v>
      </c>
      <c r="F483" t="s">
        <v>35163</v>
      </c>
      <c r="G483" t="s">
        <v>35164</v>
      </c>
      <c r="H483" t="s">
        <v>1395</v>
      </c>
    </row>
    <row r="484" spans="1:8">
      <c r="A484" t="s">
        <v>1396</v>
      </c>
      <c r="B484" t="s">
        <v>1397</v>
      </c>
      <c r="C484" s="1">
        <v>5.0199999999999999E-22</v>
      </c>
      <c r="D484">
        <v>105</v>
      </c>
      <c r="E484" t="s">
        <v>34507</v>
      </c>
      <c r="F484" t="s">
        <v>35165</v>
      </c>
      <c r="H484" t="s">
        <v>1398</v>
      </c>
    </row>
    <row r="485" spans="1:8">
      <c r="A485" t="s">
        <v>1399</v>
      </c>
      <c r="B485" t="s">
        <v>1400</v>
      </c>
      <c r="C485">
        <v>0</v>
      </c>
      <c r="D485">
        <v>599</v>
      </c>
      <c r="E485" t="s">
        <v>35166</v>
      </c>
      <c r="F485" t="s">
        <v>35167</v>
      </c>
      <c r="G485" t="s">
        <v>35168</v>
      </c>
      <c r="H485" t="s">
        <v>1401</v>
      </c>
    </row>
    <row r="486" spans="1:8">
      <c r="A486" t="s">
        <v>1402</v>
      </c>
      <c r="B486" t="s">
        <v>1403</v>
      </c>
      <c r="C486" s="1">
        <v>4.3799999999999996E-37</v>
      </c>
      <c r="D486">
        <v>151</v>
      </c>
      <c r="E486" t="s">
        <v>35169</v>
      </c>
      <c r="F486" t="s">
        <v>34551</v>
      </c>
      <c r="G486" t="s">
        <v>35170</v>
      </c>
      <c r="H486" t="s">
        <v>1404</v>
      </c>
    </row>
    <row r="487" spans="1:8">
      <c r="A487" t="s">
        <v>1405</v>
      </c>
      <c r="B487" t="s">
        <v>1406</v>
      </c>
      <c r="C487" s="1">
        <v>2.4399999999999998E-9</v>
      </c>
      <c r="D487">
        <v>71.2</v>
      </c>
      <c r="E487" t="s">
        <v>35171</v>
      </c>
      <c r="F487" t="s">
        <v>34551</v>
      </c>
      <c r="G487" t="s">
        <v>35172</v>
      </c>
      <c r="H487" t="s">
        <v>1407</v>
      </c>
    </row>
    <row r="488" spans="1:8">
      <c r="A488" t="s">
        <v>1408</v>
      </c>
      <c r="B488" t="s">
        <v>1409</v>
      </c>
      <c r="C488" s="1">
        <v>1.27E-30</v>
      </c>
      <c r="D488">
        <v>139</v>
      </c>
      <c r="E488" t="s">
        <v>34708</v>
      </c>
      <c r="F488" t="s">
        <v>35173</v>
      </c>
      <c r="H488" t="s">
        <v>1410</v>
      </c>
    </row>
    <row r="489" spans="1:8">
      <c r="A489" t="s">
        <v>1411</v>
      </c>
      <c r="B489" t="s">
        <v>1412</v>
      </c>
      <c r="C489" s="1">
        <v>1.7700000000000001E-7</v>
      </c>
      <c r="D489">
        <v>65.900000000000006</v>
      </c>
      <c r="E489" t="s">
        <v>34507</v>
      </c>
      <c r="F489" t="s">
        <v>34510</v>
      </c>
      <c r="H489" t="s">
        <v>1413</v>
      </c>
    </row>
    <row r="490" spans="1:8">
      <c r="A490" t="s">
        <v>1414</v>
      </c>
      <c r="B490" t="s">
        <v>1415</v>
      </c>
      <c r="C490" s="1">
        <v>2.6700000000000002E-123</v>
      </c>
      <c r="D490">
        <v>368</v>
      </c>
      <c r="E490" t="s">
        <v>35174</v>
      </c>
      <c r="F490" t="s">
        <v>34867</v>
      </c>
      <c r="H490" t="s">
        <v>1416</v>
      </c>
    </row>
    <row r="491" spans="1:8">
      <c r="A491" t="s">
        <v>1417</v>
      </c>
      <c r="B491" t="s">
        <v>1418</v>
      </c>
      <c r="C491" s="1">
        <v>4.9200000000000002E-66</v>
      </c>
      <c r="D491">
        <v>251</v>
      </c>
      <c r="E491" t="s">
        <v>35175</v>
      </c>
      <c r="F491" t="s">
        <v>35176</v>
      </c>
      <c r="H491" t="s">
        <v>1419</v>
      </c>
    </row>
    <row r="492" spans="1:8">
      <c r="A492" t="s">
        <v>1420</v>
      </c>
      <c r="B492" t="s">
        <v>1421</v>
      </c>
      <c r="C492" s="1">
        <v>9.4799999999999998E-11</v>
      </c>
      <c r="D492">
        <v>66.599999999999994</v>
      </c>
      <c r="E492" t="s">
        <v>34507</v>
      </c>
      <c r="F492" t="s">
        <v>34616</v>
      </c>
      <c r="H492" t="s">
        <v>1422</v>
      </c>
    </row>
    <row r="493" spans="1:8">
      <c r="A493" t="s">
        <v>1423</v>
      </c>
      <c r="B493" t="s">
        <v>1424</v>
      </c>
      <c r="C493">
        <v>0</v>
      </c>
      <c r="D493">
        <v>640</v>
      </c>
      <c r="E493" t="s">
        <v>35177</v>
      </c>
      <c r="F493" t="s">
        <v>34508</v>
      </c>
      <c r="H493" t="s">
        <v>1425</v>
      </c>
    </row>
    <row r="494" spans="1:8">
      <c r="A494" t="s">
        <v>1426</v>
      </c>
      <c r="B494" t="s">
        <v>1427</v>
      </c>
      <c r="C494" s="1">
        <v>6.9600000000000001E-14</v>
      </c>
      <c r="D494">
        <v>75.099999999999994</v>
      </c>
      <c r="E494" t="s">
        <v>35178</v>
      </c>
      <c r="F494" t="s">
        <v>35179</v>
      </c>
      <c r="H494" t="s">
        <v>1428</v>
      </c>
    </row>
    <row r="495" spans="1:8">
      <c r="A495" t="s">
        <v>1429</v>
      </c>
      <c r="B495" t="s">
        <v>1430</v>
      </c>
      <c r="C495">
        <v>0</v>
      </c>
      <c r="D495">
        <v>676</v>
      </c>
      <c r="E495" t="s">
        <v>35180</v>
      </c>
      <c r="F495" t="s">
        <v>34522</v>
      </c>
      <c r="H495" t="s">
        <v>1431</v>
      </c>
    </row>
    <row r="496" spans="1:8">
      <c r="A496" t="s">
        <v>1432</v>
      </c>
      <c r="B496" t="s">
        <v>1433</v>
      </c>
      <c r="C496" s="1">
        <v>2.4099999999999999E-109</v>
      </c>
      <c r="D496">
        <v>356</v>
      </c>
      <c r="E496" t="s">
        <v>35181</v>
      </c>
      <c r="F496" t="s">
        <v>35182</v>
      </c>
      <c r="G496" t="s">
        <v>35183</v>
      </c>
      <c r="H496" t="s">
        <v>1434</v>
      </c>
    </row>
    <row r="497" spans="1:8">
      <c r="A497" t="s">
        <v>1435</v>
      </c>
      <c r="B497" t="s">
        <v>1436</v>
      </c>
      <c r="C497" s="1">
        <v>5.8500000000000005E-144</v>
      </c>
      <c r="D497">
        <v>483</v>
      </c>
      <c r="E497" t="s">
        <v>34507</v>
      </c>
      <c r="F497" t="s">
        <v>35184</v>
      </c>
      <c r="H497" t="s">
        <v>1437</v>
      </c>
    </row>
    <row r="498" spans="1:8">
      <c r="A498" t="s">
        <v>1438</v>
      </c>
      <c r="B498" t="s">
        <v>1439</v>
      </c>
      <c r="C498" s="1">
        <v>1.24E-39</v>
      </c>
      <c r="D498">
        <v>148</v>
      </c>
      <c r="E498" t="s">
        <v>35185</v>
      </c>
      <c r="F498" t="s">
        <v>35186</v>
      </c>
      <c r="G498" t="s">
        <v>35187</v>
      </c>
      <c r="H498" t="s">
        <v>1440</v>
      </c>
    </row>
    <row r="499" spans="1:8">
      <c r="A499" t="s">
        <v>1441</v>
      </c>
      <c r="B499" t="s">
        <v>1442</v>
      </c>
      <c r="C499">
        <v>0</v>
      </c>
      <c r="D499">
        <v>1525</v>
      </c>
      <c r="E499" t="s">
        <v>34507</v>
      </c>
      <c r="F499" t="s">
        <v>35188</v>
      </c>
      <c r="H499" t="s">
        <v>1443</v>
      </c>
    </row>
    <row r="500" spans="1:8">
      <c r="A500" t="s">
        <v>1444</v>
      </c>
      <c r="B500" t="s">
        <v>1445</v>
      </c>
      <c r="C500" s="1">
        <v>5.2699999999999999E-14</v>
      </c>
      <c r="D500">
        <v>83.6</v>
      </c>
      <c r="E500" t="s">
        <v>35189</v>
      </c>
      <c r="F500" t="s">
        <v>35190</v>
      </c>
      <c r="G500" t="s">
        <v>35191</v>
      </c>
      <c r="H500" t="s">
        <v>1446</v>
      </c>
    </row>
    <row r="501" spans="1:8">
      <c r="A501" t="s">
        <v>1447</v>
      </c>
      <c r="B501" t="s">
        <v>1448</v>
      </c>
      <c r="C501" s="1">
        <v>6.1200000000000003E-93</v>
      </c>
      <c r="D501">
        <v>301</v>
      </c>
      <c r="E501" t="s">
        <v>35192</v>
      </c>
      <c r="F501" t="s">
        <v>35193</v>
      </c>
      <c r="H501" t="s">
        <v>1449</v>
      </c>
    </row>
    <row r="502" spans="1:8">
      <c r="A502" t="s">
        <v>1450</v>
      </c>
      <c r="B502" t="s">
        <v>1451</v>
      </c>
      <c r="C502" s="1">
        <v>6.0300000000000003E-124</v>
      </c>
      <c r="D502">
        <v>398</v>
      </c>
      <c r="E502" t="s">
        <v>34507</v>
      </c>
      <c r="F502" t="s">
        <v>34553</v>
      </c>
      <c r="H502" t="s">
        <v>1452</v>
      </c>
    </row>
    <row r="503" spans="1:8">
      <c r="A503" t="s">
        <v>1453</v>
      </c>
      <c r="B503" t="s">
        <v>1454</v>
      </c>
      <c r="C503" s="1">
        <v>8.0000000000000003E-142</v>
      </c>
      <c r="D503">
        <v>439</v>
      </c>
      <c r="E503" t="s">
        <v>34507</v>
      </c>
      <c r="F503" t="s">
        <v>34773</v>
      </c>
      <c r="H503" t="s">
        <v>1455</v>
      </c>
    </row>
    <row r="504" spans="1:8">
      <c r="A504" t="s">
        <v>1456</v>
      </c>
      <c r="B504" t="s">
        <v>1457</v>
      </c>
      <c r="C504" s="1">
        <v>3.1399999999999998E-7</v>
      </c>
      <c r="D504">
        <v>56.6</v>
      </c>
      <c r="F504" t="s">
        <v>35052</v>
      </c>
      <c r="G504" t="s">
        <v>35194</v>
      </c>
      <c r="H504" t="s">
        <v>1458</v>
      </c>
    </row>
    <row r="505" spans="1:8">
      <c r="A505" t="s">
        <v>1459</v>
      </c>
      <c r="B505" t="s">
        <v>1460</v>
      </c>
      <c r="C505" s="1">
        <v>8.4599999999999999E-25</v>
      </c>
      <c r="D505">
        <v>117</v>
      </c>
      <c r="E505" t="s">
        <v>35195</v>
      </c>
      <c r="F505" t="s">
        <v>35196</v>
      </c>
      <c r="H505" t="s">
        <v>1461</v>
      </c>
    </row>
    <row r="506" spans="1:8">
      <c r="A506" t="s">
        <v>1462</v>
      </c>
      <c r="B506" t="s">
        <v>1463</v>
      </c>
      <c r="C506" s="1">
        <v>2.1699999999999998E-25</v>
      </c>
      <c r="D506">
        <v>109</v>
      </c>
      <c r="E506" t="s">
        <v>35197</v>
      </c>
      <c r="F506" t="s">
        <v>34510</v>
      </c>
      <c r="H506" t="s">
        <v>1464</v>
      </c>
    </row>
    <row r="507" spans="1:8">
      <c r="A507" t="s">
        <v>1465</v>
      </c>
      <c r="B507" t="s">
        <v>1466</v>
      </c>
      <c r="C507" s="1">
        <v>3.1499999999999998E-101</v>
      </c>
      <c r="D507">
        <v>322</v>
      </c>
      <c r="E507" t="s">
        <v>35140</v>
      </c>
      <c r="F507" t="s">
        <v>35091</v>
      </c>
      <c r="H507" t="s">
        <v>1467</v>
      </c>
    </row>
    <row r="508" spans="1:8">
      <c r="A508" t="s">
        <v>1468</v>
      </c>
      <c r="B508" t="s">
        <v>1469</v>
      </c>
      <c r="C508" s="1">
        <v>3.1499999999999997E-135</v>
      </c>
      <c r="D508">
        <v>405</v>
      </c>
      <c r="E508" t="s">
        <v>34507</v>
      </c>
      <c r="F508" t="s">
        <v>34662</v>
      </c>
      <c r="H508" t="s">
        <v>1470</v>
      </c>
    </row>
    <row r="509" spans="1:8">
      <c r="A509" t="s">
        <v>1471</v>
      </c>
      <c r="B509" t="s">
        <v>1472</v>
      </c>
      <c r="C509" s="1">
        <v>2.2499999999999999E-166</v>
      </c>
      <c r="D509">
        <v>499</v>
      </c>
      <c r="E509" t="s">
        <v>35198</v>
      </c>
      <c r="F509" t="s">
        <v>34983</v>
      </c>
      <c r="G509" t="s">
        <v>35199</v>
      </c>
      <c r="H509" t="s">
        <v>1473</v>
      </c>
    </row>
    <row r="510" spans="1:8">
      <c r="A510" t="s">
        <v>1474</v>
      </c>
      <c r="B510" t="s">
        <v>1475</v>
      </c>
      <c r="C510" s="1">
        <v>1.91E-28</v>
      </c>
      <c r="D510">
        <v>120</v>
      </c>
      <c r="E510" t="s">
        <v>35200</v>
      </c>
      <c r="F510" t="s">
        <v>35201</v>
      </c>
      <c r="H510" t="s">
        <v>1476</v>
      </c>
    </row>
    <row r="511" spans="1:8">
      <c r="A511" t="s">
        <v>1477</v>
      </c>
      <c r="B511" t="s">
        <v>1478</v>
      </c>
      <c r="C511" s="1">
        <v>4.91E-28</v>
      </c>
      <c r="D511">
        <v>128</v>
      </c>
      <c r="E511" t="s">
        <v>34507</v>
      </c>
      <c r="F511" t="s">
        <v>35202</v>
      </c>
      <c r="G511" t="s">
        <v>35203</v>
      </c>
      <c r="H511" t="s">
        <v>1479</v>
      </c>
    </row>
    <row r="512" spans="1:8">
      <c r="A512" t="s">
        <v>1480</v>
      </c>
      <c r="B512" t="s">
        <v>1481</v>
      </c>
      <c r="C512" s="1">
        <v>1.03E-113</v>
      </c>
      <c r="D512">
        <v>395</v>
      </c>
      <c r="E512" t="s">
        <v>35204</v>
      </c>
      <c r="F512" t="s">
        <v>34564</v>
      </c>
      <c r="G512" t="s">
        <v>35205</v>
      </c>
      <c r="H512" t="s">
        <v>1482</v>
      </c>
    </row>
    <row r="513" spans="1:8">
      <c r="A513" t="s">
        <v>1483</v>
      </c>
      <c r="B513" t="s">
        <v>1484</v>
      </c>
      <c r="C513" s="1">
        <v>2.91E-29</v>
      </c>
      <c r="D513">
        <v>127</v>
      </c>
      <c r="E513" t="s">
        <v>35206</v>
      </c>
      <c r="F513" t="s">
        <v>35207</v>
      </c>
      <c r="H513" t="s">
        <v>1485</v>
      </c>
    </row>
    <row r="514" spans="1:8">
      <c r="A514" t="s">
        <v>1486</v>
      </c>
      <c r="B514" t="s">
        <v>1487</v>
      </c>
      <c r="C514" s="1">
        <v>7.88E-34</v>
      </c>
      <c r="D514">
        <v>147</v>
      </c>
      <c r="E514" t="s">
        <v>35208</v>
      </c>
      <c r="F514" t="s">
        <v>34566</v>
      </c>
      <c r="H514" t="s">
        <v>1488</v>
      </c>
    </row>
    <row r="515" spans="1:8">
      <c r="A515" t="s">
        <v>1489</v>
      </c>
      <c r="B515" t="s">
        <v>31</v>
      </c>
      <c r="C515" s="1">
        <v>1.4600000000000001E-16</v>
      </c>
      <c r="D515">
        <v>97.8</v>
      </c>
      <c r="E515" t="s">
        <v>34521</v>
      </c>
      <c r="F515" t="s">
        <v>34522</v>
      </c>
      <c r="H515" t="s">
        <v>32</v>
      </c>
    </row>
    <row r="516" spans="1:8">
      <c r="A516" t="s">
        <v>1490</v>
      </c>
      <c r="B516" t="s">
        <v>1491</v>
      </c>
      <c r="C516" s="1">
        <v>1.71E-18</v>
      </c>
      <c r="D516">
        <v>87.4</v>
      </c>
      <c r="E516" t="s">
        <v>35209</v>
      </c>
      <c r="F516" t="s">
        <v>34508</v>
      </c>
      <c r="H516" t="s">
        <v>1492</v>
      </c>
    </row>
    <row r="517" spans="1:8">
      <c r="A517" t="s">
        <v>1493</v>
      </c>
      <c r="B517" t="s">
        <v>1494</v>
      </c>
      <c r="C517" s="1">
        <v>4.0099999999999999E-54</v>
      </c>
      <c r="D517">
        <v>200</v>
      </c>
      <c r="E517" t="s">
        <v>35210</v>
      </c>
      <c r="F517" t="s">
        <v>34643</v>
      </c>
      <c r="G517" t="s">
        <v>35211</v>
      </c>
      <c r="H517" t="s">
        <v>1495</v>
      </c>
    </row>
    <row r="518" spans="1:8">
      <c r="A518" t="s">
        <v>1496</v>
      </c>
      <c r="B518" t="s">
        <v>1497</v>
      </c>
      <c r="C518" s="1">
        <v>2.3900000000000001E-43</v>
      </c>
      <c r="D518">
        <v>169</v>
      </c>
      <c r="F518" t="s">
        <v>34779</v>
      </c>
      <c r="H518" t="s">
        <v>1498</v>
      </c>
    </row>
    <row r="519" spans="1:8">
      <c r="A519" t="s">
        <v>1499</v>
      </c>
      <c r="B519" t="s">
        <v>1500</v>
      </c>
      <c r="C519" s="1">
        <v>2.8599999999999997E-60</v>
      </c>
      <c r="D519">
        <v>220</v>
      </c>
      <c r="E519" t="s">
        <v>34507</v>
      </c>
      <c r="F519" t="s">
        <v>34614</v>
      </c>
      <c r="H519" t="s">
        <v>1501</v>
      </c>
    </row>
    <row r="520" spans="1:8">
      <c r="A520" t="s">
        <v>1502</v>
      </c>
      <c r="B520" t="s">
        <v>1503</v>
      </c>
      <c r="C520" s="1">
        <v>1.6100000000000001E-11</v>
      </c>
      <c r="D520">
        <v>76.3</v>
      </c>
      <c r="E520" t="s">
        <v>35212</v>
      </c>
      <c r="F520" t="s">
        <v>35213</v>
      </c>
      <c r="H520" t="s">
        <v>1504</v>
      </c>
    </row>
    <row r="521" spans="1:8">
      <c r="A521" t="s">
        <v>1505</v>
      </c>
      <c r="B521" t="s">
        <v>1506</v>
      </c>
      <c r="C521" s="1">
        <v>3.28E-127</v>
      </c>
      <c r="D521">
        <v>404</v>
      </c>
      <c r="E521" t="s">
        <v>34507</v>
      </c>
      <c r="F521" t="s">
        <v>34614</v>
      </c>
      <c r="H521" t="s">
        <v>1507</v>
      </c>
    </row>
    <row r="522" spans="1:8">
      <c r="A522" t="s">
        <v>1508</v>
      </c>
      <c r="B522" t="s">
        <v>1509</v>
      </c>
      <c r="C522" s="1">
        <v>5.7600000000000001E-62</v>
      </c>
      <c r="D522">
        <v>207</v>
      </c>
      <c r="E522" t="s">
        <v>34507</v>
      </c>
      <c r="F522" t="s">
        <v>34508</v>
      </c>
      <c r="H522" t="s">
        <v>1510</v>
      </c>
    </row>
    <row r="523" spans="1:8">
      <c r="A523" t="s">
        <v>1511</v>
      </c>
      <c r="B523" t="s">
        <v>1512</v>
      </c>
      <c r="C523" s="1">
        <v>3.3000000000000002E-43</v>
      </c>
      <c r="D523">
        <v>145</v>
      </c>
      <c r="E523" t="s">
        <v>34507</v>
      </c>
      <c r="F523" t="s">
        <v>35004</v>
      </c>
      <c r="H523" t="s">
        <v>1513</v>
      </c>
    </row>
    <row r="524" spans="1:8">
      <c r="A524" t="s">
        <v>1514</v>
      </c>
      <c r="B524" t="s">
        <v>1515</v>
      </c>
      <c r="C524" s="1">
        <v>1.44E-52</v>
      </c>
      <c r="D524">
        <v>207</v>
      </c>
      <c r="E524" t="s">
        <v>35214</v>
      </c>
      <c r="F524" t="s">
        <v>35215</v>
      </c>
      <c r="G524" t="s">
        <v>35216</v>
      </c>
      <c r="H524" t="s">
        <v>1516</v>
      </c>
    </row>
    <row r="525" spans="1:8">
      <c r="A525" t="s">
        <v>1517</v>
      </c>
      <c r="B525" t="s">
        <v>1518</v>
      </c>
      <c r="C525" s="1">
        <v>2.7700000000000001E-34</v>
      </c>
      <c r="D525">
        <v>149</v>
      </c>
      <c r="E525" t="s">
        <v>34507</v>
      </c>
      <c r="F525" t="s">
        <v>35217</v>
      </c>
      <c r="H525" t="s">
        <v>1519</v>
      </c>
    </row>
    <row r="526" spans="1:8">
      <c r="A526" t="s">
        <v>1520</v>
      </c>
      <c r="B526" t="s">
        <v>1521</v>
      </c>
      <c r="C526" s="1">
        <v>2.22E-155</v>
      </c>
      <c r="D526">
        <v>454</v>
      </c>
      <c r="E526" t="s">
        <v>35218</v>
      </c>
      <c r="F526" t="s">
        <v>35219</v>
      </c>
      <c r="H526" t="s">
        <v>1522</v>
      </c>
    </row>
    <row r="527" spans="1:8">
      <c r="A527" t="s">
        <v>1523</v>
      </c>
      <c r="B527" t="s">
        <v>1524</v>
      </c>
      <c r="C527" s="1">
        <v>2.39E-38</v>
      </c>
      <c r="D527">
        <v>136</v>
      </c>
      <c r="E527" t="s">
        <v>35220</v>
      </c>
      <c r="F527" t="s">
        <v>34522</v>
      </c>
      <c r="H527" t="s">
        <v>1525</v>
      </c>
    </row>
    <row r="528" spans="1:8">
      <c r="A528" t="s">
        <v>1526</v>
      </c>
      <c r="B528" t="s">
        <v>1527</v>
      </c>
      <c r="C528">
        <v>0</v>
      </c>
      <c r="D528">
        <v>2172</v>
      </c>
      <c r="E528" t="s">
        <v>34507</v>
      </c>
      <c r="F528" t="s">
        <v>34864</v>
      </c>
      <c r="H528" t="s">
        <v>1528</v>
      </c>
    </row>
    <row r="529" spans="1:8">
      <c r="A529" t="s">
        <v>1529</v>
      </c>
      <c r="B529" t="s">
        <v>235</v>
      </c>
      <c r="C529" s="1">
        <v>1.15E-32</v>
      </c>
      <c r="D529">
        <v>150</v>
      </c>
      <c r="E529" t="s">
        <v>34655</v>
      </c>
      <c r="F529" t="s">
        <v>34656</v>
      </c>
      <c r="H529" t="s">
        <v>236</v>
      </c>
    </row>
    <row r="530" spans="1:8">
      <c r="A530" t="s">
        <v>1530</v>
      </c>
      <c r="B530" t="s">
        <v>1531</v>
      </c>
      <c r="C530" s="1">
        <v>1.4700000000000001E-20</v>
      </c>
      <c r="D530">
        <v>103</v>
      </c>
      <c r="E530" t="s">
        <v>35221</v>
      </c>
      <c r="F530" t="s">
        <v>35222</v>
      </c>
      <c r="H530" t="s">
        <v>1532</v>
      </c>
    </row>
    <row r="531" spans="1:8">
      <c r="A531" t="s">
        <v>1533</v>
      </c>
      <c r="B531" t="s">
        <v>1534</v>
      </c>
      <c r="C531" s="1">
        <v>2.1100000000000001E-38</v>
      </c>
      <c r="D531">
        <v>160</v>
      </c>
      <c r="E531" t="s">
        <v>34507</v>
      </c>
      <c r="F531" t="s">
        <v>35223</v>
      </c>
      <c r="H531" t="s">
        <v>1535</v>
      </c>
    </row>
    <row r="532" spans="1:8">
      <c r="A532" t="s">
        <v>1536</v>
      </c>
      <c r="B532" t="s">
        <v>1537</v>
      </c>
      <c r="C532" s="1">
        <v>3.0099999999999999E-10</v>
      </c>
      <c r="D532">
        <v>74.7</v>
      </c>
      <c r="E532" t="s">
        <v>34507</v>
      </c>
      <c r="F532" t="s">
        <v>35224</v>
      </c>
      <c r="H532" t="s">
        <v>1538</v>
      </c>
    </row>
    <row r="533" spans="1:8">
      <c r="A533" t="s">
        <v>1539</v>
      </c>
      <c r="B533" t="s">
        <v>1540</v>
      </c>
      <c r="C533" s="1">
        <v>2.5E-132</v>
      </c>
      <c r="D533">
        <v>396</v>
      </c>
      <c r="E533" t="s">
        <v>35225</v>
      </c>
      <c r="F533" t="s">
        <v>34719</v>
      </c>
      <c r="H533" t="s">
        <v>1541</v>
      </c>
    </row>
    <row r="534" spans="1:8">
      <c r="A534" t="s">
        <v>1542</v>
      </c>
      <c r="B534" t="s">
        <v>1543</v>
      </c>
      <c r="C534" s="1">
        <v>8.0699999999999999E-164</v>
      </c>
      <c r="D534">
        <v>506</v>
      </c>
      <c r="E534" t="s">
        <v>35226</v>
      </c>
      <c r="F534" t="s">
        <v>35227</v>
      </c>
      <c r="H534" t="s">
        <v>1544</v>
      </c>
    </row>
    <row r="535" spans="1:8">
      <c r="A535" t="s">
        <v>1545</v>
      </c>
      <c r="B535" t="s">
        <v>1546</v>
      </c>
      <c r="C535" s="1">
        <v>3.56E-97</v>
      </c>
      <c r="D535">
        <v>323</v>
      </c>
      <c r="E535" t="s">
        <v>35140</v>
      </c>
      <c r="F535" t="s">
        <v>35228</v>
      </c>
      <c r="H535" t="s">
        <v>1547</v>
      </c>
    </row>
    <row r="536" spans="1:8">
      <c r="A536" t="s">
        <v>1548</v>
      </c>
      <c r="B536" t="s">
        <v>1549</v>
      </c>
      <c r="C536" s="1">
        <v>1.4800000000000001E-78</v>
      </c>
      <c r="D536">
        <v>244</v>
      </c>
      <c r="E536" t="s">
        <v>34507</v>
      </c>
      <c r="F536" t="s">
        <v>34534</v>
      </c>
      <c r="H536" t="s">
        <v>1550</v>
      </c>
    </row>
    <row r="537" spans="1:8">
      <c r="A537" t="s">
        <v>1551</v>
      </c>
      <c r="B537" t="s">
        <v>1552</v>
      </c>
      <c r="C537" s="1">
        <v>2.5000000000000002E-38</v>
      </c>
      <c r="D537">
        <v>166</v>
      </c>
      <c r="E537" t="s">
        <v>34507</v>
      </c>
      <c r="F537" t="s">
        <v>35229</v>
      </c>
      <c r="H537" t="s">
        <v>1553</v>
      </c>
    </row>
    <row r="538" spans="1:8">
      <c r="A538" t="s">
        <v>1554</v>
      </c>
      <c r="B538" t="s">
        <v>1296</v>
      </c>
      <c r="C538" s="1">
        <v>2.8400000000000003E-17</v>
      </c>
      <c r="D538">
        <v>93.2</v>
      </c>
      <c r="E538" t="s">
        <v>34507</v>
      </c>
      <c r="F538" t="s">
        <v>34870</v>
      </c>
      <c r="H538" t="s">
        <v>1297</v>
      </c>
    </row>
    <row r="539" spans="1:8">
      <c r="A539" t="s">
        <v>1555</v>
      </c>
      <c r="B539" t="s">
        <v>1484</v>
      </c>
      <c r="C539" s="1">
        <v>2.04E-26</v>
      </c>
      <c r="D539">
        <v>120</v>
      </c>
      <c r="E539" t="s">
        <v>35206</v>
      </c>
      <c r="F539" t="s">
        <v>35207</v>
      </c>
      <c r="H539" t="s">
        <v>1485</v>
      </c>
    </row>
    <row r="540" spans="1:8">
      <c r="A540" t="s">
        <v>1556</v>
      </c>
      <c r="B540" t="s">
        <v>1557</v>
      </c>
      <c r="C540" s="1">
        <v>6.9899999999999998E-123</v>
      </c>
      <c r="D540">
        <v>374</v>
      </c>
      <c r="E540" t="s">
        <v>35230</v>
      </c>
      <c r="F540" t="s">
        <v>34818</v>
      </c>
      <c r="H540" t="s">
        <v>1558</v>
      </c>
    </row>
    <row r="541" spans="1:8">
      <c r="A541" t="s">
        <v>1559</v>
      </c>
      <c r="B541" t="s">
        <v>1560</v>
      </c>
      <c r="C541" s="1">
        <v>1.74E-7</v>
      </c>
      <c r="D541">
        <v>58.9</v>
      </c>
      <c r="E541" t="s">
        <v>34507</v>
      </c>
      <c r="F541" t="s">
        <v>34625</v>
      </c>
      <c r="H541" t="s">
        <v>1561</v>
      </c>
    </row>
    <row r="542" spans="1:8">
      <c r="A542" t="s">
        <v>1562</v>
      </c>
      <c r="B542" t="s">
        <v>1563</v>
      </c>
      <c r="C542" s="1">
        <v>5.0599999999999998E-145</v>
      </c>
      <c r="D542">
        <v>436</v>
      </c>
      <c r="E542" t="s">
        <v>34507</v>
      </c>
      <c r="F542" t="s">
        <v>34870</v>
      </c>
      <c r="H542" t="s">
        <v>1564</v>
      </c>
    </row>
    <row r="543" spans="1:8">
      <c r="A543" t="s">
        <v>1565</v>
      </c>
      <c r="B543" t="s">
        <v>1566</v>
      </c>
      <c r="C543" s="1">
        <v>2.11E-9</v>
      </c>
      <c r="D543">
        <v>72</v>
      </c>
      <c r="E543" t="s">
        <v>35231</v>
      </c>
      <c r="F543" t="s">
        <v>35232</v>
      </c>
      <c r="G543" t="s">
        <v>35233</v>
      </c>
      <c r="H543" t="s">
        <v>1567</v>
      </c>
    </row>
    <row r="544" spans="1:8">
      <c r="A544" t="s">
        <v>1568</v>
      </c>
      <c r="B544" t="s">
        <v>1534</v>
      </c>
      <c r="C544" s="1">
        <v>2.31E-38</v>
      </c>
      <c r="D544">
        <v>160</v>
      </c>
      <c r="E544" t="s">
        <v>34507</v>
      </c>
      <c r="F544" t="s">
        <v>35223</v>
      </c>
      <c r="H544" t="s">
        <v>1535</v>
      </c>
    </row>
    <row r="545" spans="1:8">
      <c r="A545" t="s">
        <v>1569</v>
      </c>
      <c r="B545" t="s">
        <v>1570</v>
      </c>
      <c r="C545" s="1">
        <v>2.44E-119</v>
      </c>
      <c r="D545">
        <v>348</v>
      </c>
      <c r="E545" t="s">
        <v>35234</v>
      </c>
      <c r="F545" t="s">
        <v>34696</v>
      </c>
      <c r="G545" t="s">
        <v>35235</v>
      </c>
      <c r="H545" t="s">
        <v>1571</v>
      </c>
    </row>
    <row r="546" spans="1:8">
      <c r="A546" t="s">
        <v>1572</v>
      </c>
      <c r="B546" t="s">
        <v>1573</v>
      </c>
      <c r="C546" s="1">
        <v>9.2900000000000003E-39</v>
      </c>
      <c r="D546">
        <v>167</v>
      </c>
      <c r="E546" t="s">
        <v>34708</v>
      </c>
      <c r="F546" t="s">
        <v>35236</v>
      </c>
      <c r="H546" t="s">
        <v>1574</v>
      </c>
    </row>
    <row r="547" spans="1:8">
      <c r="A547" t="s">
        <v>1575</v>
      </c>
      <c r="B547" t="s">
        <v>1576</v>
      </c>
      <c r="C547">
        <v>0</v>
      </c>
      <c r="D547">
        <v>625</v>
      </c>
      <c r="E547" t="s">
        <v>34708</v>
      </c>
      <c r="F547" t="s">
        <v>35236</v>
      </c>
      <c r="H547" t="s">
        <v>1577</v>
      </c>
    </row>
    <row r="548" spans="1:8">
      <c r="A548" t="s">
        <v>1578</v>
      </c>
      <c r="B548" t="s">
        <v>1552</v>
      </c>
      <c r="C548" s="1">
        <v>2.1899999999999999E-38</v>
      </c>
      <c r="D548">
        <v>166</v>
      </c>
      <c r="E548" t="s">
        <v>34507</v>
      </c>
      <c r="F548" t="s">
        <v>35229</v>
      </c>
      <c r="H548" t="s">
        <v>1553</v>
      </c>
    </row>
    <row r="549" spans="1:8">
      <c r="A549" t="s">
        <v>1579</v>
      </c>
      <c r="B549" t="s">
        <v>1580</v>
      </c>
      <c r="C549" s="1">
        <v>1.18E-54</v>
      </c>
      <c r="D549">
        <v>186</v>
      </c>
      <c r="E549" t="s">
        <v>34507</v>
      </c>
      <c r="F549" t="s">
        <v>34534</v>
      </c>
      <c r="H549" t="s">
        <v>1581</v>
      </c>
    </row>
    <row r="550" spans="1:8">
      <c r="A550" t="s">
        <v>1582</v>
      </c>
      <c r="B550" t="s">
        <v>1346</v>
      </c>
      <c r="C550" s="1">
        <v>2.2499999999999999E-9</v>
      </c>
      <c r="D550">
        <v>72.400000000000006</v>
      </c>
      <c r="E550" t="s">
        <v>34507</v>
      </c>
      <c r="F550" t="s">
        <v>35144</v>
      </c>
      <c r="H550" t="s">
        <v>1347</v>
      </c>
    </row>
    <row r="551" spans="1:8">
      <c r="A551" t="s">
        <v>1583</v>
      </c>
      <c r="B551" t="s">
        <v>1518</v>
      </c>
      <c r="C551" s="1">
        <v>7.3600000000000004E-33</v>
      </c>
      <c r="D551">
        <v>147</v>
      </c>
      <c r="E551" t="s">
        <v>34507</v>
      </c>
      <c r="F551" t="s">
        <v>35217</v>
      </c>
      <c r="H551" t="s">
        <v>1519</v>
      </c>
    </row>
    <row r="552" spans="1:8">
      <c r="A552" t="s">
        <v>1584</v>
      </c>
      <c r="B552" t="s">
        <v>1585</v>
      </c>
      <c r="C552" s="1">
        <v>1.4999999999999999E-8</v>
      </c>
      <c r="D552">
        <v>59.3</v>
      </c>
      <c r="E552" t="s">
        <v>34507</v>
      </c>
      <c r="F552" t="s">
        <v>35237</v>
      </c>
      <c r="H552" t="s">
        <v>1586</v>
      </c>
    </row>
    <row r="553" spans="1:8">
      <c r="A553" t="s">
        <v>1587</v>
      </c>
      <c r="B553" t="s">
        <v>1588</v>
      </c>
      <c r="C553">
        <v>0</v>
      </c>
      <c r="D553">
        <v>831</v>
      </c>
      <c r="E553" t="s">
        <v>34507</v>
      </c>
      <c r="F553" t="s">
        <v>34636</v>
      </c>
      <c r="H553" t="s">
        <v>1589</v>
      </c>
    </row>
    <row r="554" spans="1:8">
      <c r="A554" t="s">
        <v>1590</v>
      </c>
      <c r="B554" t="s">
        <v>1591</v>
      </c>
      <c r="C554" s="1">
        <v>1.3699999999999999E-10</v>
      </c>
      <c r="D554">
        <v>77.8</v>
      </c>
      <c r="E554" t="s">
        <v>34507</v>
      </c>
      <c r="F554" t="s">
        <v>34553</v>
      </c>
      <c r="H554" t="s">
        <v>1592</v>
      </c>
    </row>
    <row r="555" spans="1:8">
      <c r="A555" t="s">
        <v>1593</v>
      </c>
      <c r="B555" t="s">
        <v>1594</v>
      </c>
      <c r="C555" s="1">
        <v>2.0999999999999999E-13</v>
      </c>
      <c r="D555">
        <v>79.3</v>
      </c>
      <c r="E555" t="s">
        <v>34507</v>
      </c>
      <c r="F555" t="s">
        <v>35238</v>
      </c>
      <c r="H555" t="s">
        <v>1595</v>
      </c>
    </row>
    <row r="556" spans="1:8">
      <c r="A556" t="s">
        <v>1596</v>
      </c>
      <c r="B556" t="s">
        <v>1597</v>
      </c>
      <c r="C556" s="1">
        <v>3.2799999999999999E-11</v>
      </c>
      <c r="D556">
        <v>77</v>
      </c>
      <c r="E556" t="s">
        <v>35239</v>
      </c>
      <c r="F556" t="s">
        <v>34508</v>
      </c>
      <c r="H556" t="s">
        <v>1598</v>
      </c>
    </row>
    <row r="557" spans="1:8">
      <c r="A557" t="s">
        <v>1599</v>
      </c>
      <c r="B557" t="s">
        <v>1600</v>
      </c>
      <c r="C557" s="1">
        <v>9.9499999999999992E-97</v>
      </c>
      <c r="D557">
        <v>314</v>
      </c>
      <c r="E557" t="s">
        <v>35240</v>
      </c>
      <c r="F557" t="s">
        <v>34616</v>
      </c>
      <c r="H557" t="s">
        <v>1601</v>
      </c>
    </row>
    <row r="558" spans="1:8">
      <c r="A558" t="s">
        <v>1602</v>
      </c>
      <c r="B558" t="s">
        <v>1603</v>
      </c>
      <c r="C558" s="1">
        <v>3.3099999999999998E-26</v>
      </c>
      <c r="D558">
        <v>125</v>
      </c>
      <c r="E558" t="s">
        <v>35241</v>
      </c>
      <c r="F558" t="s">
        <v>35242</v>
      </c>
      <c r="G558" t="s">
        <v>35243</v>
      </c>
      <c r="H558" t="s">
        <v>1604</v>
      </c>
    </row>
    <row r="559" spans="1:8">
      <c r="A559" t="s">
        <v>1605</v>
      </c>
      <c r="B559" t="s">
        <v>1552</v>
      </c>
      <c r="C559" s="1">
        <v>8.1299999999999996E-42</v>
      </c>
      <c r="D559">
        <v>177</v>
      </c>
      <c r="E559" t="s">
        <v>34507</v>
      </c>
      <c r="F559" t="s">
        <v>35229</v>
      </c>
      <c r="H559" t="s">
        <v>1553</v>
      </c>
    </row>
    <row r="560" spans="1:8">
      <c r="A560" t="s">
        <v>1606</v>
      </c>
      <c r="B560" t="s">
        <v>1607</v>
      </c>
      <c r="C560" s="1">
        <v>3.4800000000000001E-6</v>
      </c>
      <c r="D560">
        <v>55.5</v>
      </c>
      <c r="E560" t="s">
        <v>35244</v>
      </c>
      <c r="F560" t="s">
        <v>35245</v>
      </c>
      <c r="H560" t="s">
        <v>1608</v>
      </c>
    </row>
    <row r="561" spans="1:8">
      <c r="A561" t="s">
        <v>1609</v>
      </c>
      <c r="B561" t="s">
        <v>1610</v>
      </c>
      <c r="C561" s="1">
        <v>7.5999999999999996E-61</v>
      </c>
      <c r="D561">
        <v>231</v>
      </c>
      <c r="E561" t="s">
        <v>35246</v>
      </c>
      <c r="F561" t="s">
        <v>34564</v>
      </c>
      <c r="G561" t="s">
        <v>35247</v>
      </c>
      <c r="H561" t="s">
        <v>1611</v>
      </c>
    </row>
    <row r="562" spans="1:8">
      <c r="A562" t="s">
        <v>1612</v>
      </c>
      <c r="B562" t="s">
        <v>1613</v>
      </c>
      <c r="C562" s="1">
        <v>3.1899999999999999E-9</v>
      </c>
      <c r="D562">
        <v>68.2</v>
      </c>
      <c r="E562" t="s">
        <v>35248</v>
      </c>
      <c r="F562" t="s">
        <v>34542</v>
      </c>
      <c r="H562" t="s">
        <v>1614</v>
      </c>
    </row>
    <row r="563" spans="1:8">
      <c r="A563" t="s">
        <v>1615</v>
      </c>
      <c r="B563" t="s">
        <v>1616</v>
      </c>
      <c r="C563" s="1">
        <v>4.7E-19</v>
      </c>
      <c r="D563">
        <v>97.1</v>
      </c>
      <c r="E563" t="s">
        <v>35249</v>
      </c>
      <c r="F563" t="s">
        <v>35250</v>
      </c>
      <c r="H563" t="s">
        <v>1617</v>
      </c>
    </row>
    <row r="564" spans="1:8">
      <c r="A564" t="s">
        <v>1618</v>
      </c>
      <c r="B564" t="s">
        <v>1619</v>
      </c>
      <c r="C564" s="1">
        <v>5.6300000000000002E-34</v>
      </c>
      <c r="D564">
        <v>149</v>
      </c>
      <c r="E564" t="s">
        <v>34821</v>
      </c>
      <c r="F564" t="s">
        <v>35251</v>
      </c>
      <c r="H564" t="s">
        <v>1620</v>
      </c>
    </row>
    <row r="565" spans="1:8">
      <c r="A565" t="s">
        <v>1621</v>
      </c>
      <c r="B565" t="s">
        <v>1622</v>
      </c>
      <c r="C565" s="1">
        <v>2.3800000000000001E-92</v>
      </c>
      <c r="D565">
        <v>290</v>
      </c>
      <c r="E565" t="s">
        <v>35252</v>
      </c>
      <c r="F565" t="s">
        <v>35253</v>
      </c>
      <c r="G565" t="s">
        <v>35254</v>
      </c>
      <c r="H565" t="s">
        <v>1623</v>
      </c>
    </row>
    <row r="566" spans="1:8">
      <c r="A566" t="s">
        <v>1624</v>
      </c>
      <c r="B566" t="s">
        <v>1625</v>
      </c>
      <c r="C566" s="1">
        <v>2.0499999999999999E-19</v>
      </c>
      <c r="D566">
        <v>99</v>
      </c>
      <c r="E566" t="s">
        <v>34507</v>
      </c>
      <c r="F566" t="s">
        <v>34616</v>
      </c>
      <c r="H566" t="s">
        <v>1626</v>
      </c>
    </row>
    <row r="567" spans="1:8">
      <c r="A567" t="s">
        <v>1627</v>
      </c>
      <c r="B567" t="s">
        <v>1628</v>
      </c>
      <c r="C567" s="1">
        <v>7.2100000000000005E-178</v>
      </c>
      <c r="D567">
        <v>556</v>
      </c>
      <c r="E567" t="s">
        <v>34507</v>
      </c>
      <c r="F567" t="s">
        <v>35188</v>
      </c>
      <c r="H567" t="s">
        <v>1629</v>
      </c>
    </row>
    <row r="568" spans="1:8">
      <c r="A568" t="s">
        <v>1630</v>
      </c>
      <c r="B568" t="s">
        <v>1631</v>
      </c>
      <c r="C568" s="1">
        <v>2.18E-77</v>
      </c>
      <c r="D568">
        <v>294</v>
      </c>
      <c r="E568" t="s">
        <v>35002</v>
      </c>
      <c r="F568" t="s">
        <v>35190</v>
      </c>
      <c r="G568" t="s">
        <v>35255</v>
      </c>
      <c r="H568" t="s">
        <v>1632</v>
      </c>
    </row>
    <row r="569" spans="1:8">
      <c r="A569" t="s">
        <v>1633</v>
      </c>
      <c r="B569" t="s">
        <v>1634</v>
      </c>
      <c r="C569" s="1">
        <v>7.0700000000000004E-80</v>
      </c>
      <c r="D569">
        <v>278</v>
      </c>
      <c r="E569" t="s">
        <v>35020</v>
      </c>
      <c r="F569" t="s">
        <v>34794</v>
      </c>
      <c r="H569" t="s">
        <v>1635</v>
      </c>
    </row>
    <row r="570" spans="1:8">
      <c r="A570" t="s">
        <v>1636</v>
      </c>
      <c r="B570" t="s">
        <v>1637</v>
      </c>
      <c r="C570" s="1">
        <v>2.1000000000000001E-93</v>
      </c>
      <c r="D570">
        <v>334</v>
      </c>
      <c r="E570" t="s">
        <v>35204</v>
      </c>
      <c r="F570" t="s">
        <v>34564</v>
      </c>
      <c r="G570" t="s">
        <v>35205</v>
      </c>
      <c r="H570" t="s">
        <v>1638</v>
      </c>
    </row>
    <row r="571" spans="1:8">
      <c r="A571" t="s">
        <v>1639</v>
      </c>
      <c r="B571" t="s">
        <v>1640</v>
      </c>
      <c r="C571" s="1">
        <v>2.29E-138</v>
      </c>
      <c r="D571">
        <v>433</v>
      </c>
      <c r="E571" t="s">
        <v>34507</v>
      </c>
      <c r="F571" t="s">
        <v>34870</v>
      </c>
      <c r="H571" t="s">
        <v>1641</v>
      </c>
    </row>
    <row r="572" spans="1:8">
      <c r="A572" t="s">
        <v>1642</v>
      </c>
      <c r="B572" t="s">
        <v>1643</v>
      </c>
      <c r="C572" s="1">
        <v>6.1E-72</v>
      </c>
      <c r="D572">
        <v>238</v>
      </c>
      <c r="E572" t="s">
        <v>34507</v>
      </c>
      <c r="F572" t="s">
        <v>35256</v>
      </c>
      <c r="H572" t="s">
        <v>1644</v>
      </c>
    </row>
    <row r="573" spans="1:8">
      <c r="A573" t="s">
        <v>1645</v>
      </c>
      <c r="B573" t="s">
        <v>1646</v>
      </c>
      <c r="C573" s="1">
        <v>9.8900000000000009E-19</v>
      </c>
      <c r="D573">
        <v>93.2</v>
      </c>
      <c r="E573" t="s">
        <v>34507</v>
      </c>
      <c r="F573" t="s">
        <v>35257</v>
      </c>
      <c r="H573" t="s">
        <v>1647</v>
      </c>
    </row>
    <row r="574" spans="1:8">
      <c r="A574" t="s">
        <v>1648</v>
      </c>
      <c r="B574" t="s">
        <v>1649</v>
      </c>
      <c r="C574" s="1">
        <v>1.3200000000000001E-17</v>
      </c>
      <c r="D574">
        <v>92.8</v>
      </c>
      <c r="E574" t="s">
        <v>34507</v>
      </c>
      <c r="F574" t="s">
        <v>34870</v>
      </c>
      <c r="H574" t="s">
        <v>1650</v>
      </c>
    </row>
    <row r="575" spans="1:8">
      <c r="A575" t="s">
        <v>1651</v>
      </c>
      <c r="B575" t="s">
        <v>1652</v>
      </c>
      <c r="C575" s="1">
        <v>2.26E-35</v>
      </c>
      <c r="D575">
        <v>145</v>
      </c>
      <c r="E575" t="s">
        <v>35258</v>
      </c>
      <c r="F575" t="s">
        <v>35259</v>
      </c>
      <c r="G575" t="s">
        <v>35260</v>
      </c>
      <c r="H575" t="s">
        <v>1653</v>
      </c>
    </row>
    <row r="576" spans="1:8">
      <c r="A576" t="s">
        <v>1654</v>
      </c>
      <c r="B576" t="s">
        <v>1655</v>
      </c>
      <c r="C576" s="1">
        <v>2.7400000000000001E-40</v>
      </c>
      <c r="D576">
        <v>153</v>
      </c>
      <c r="E576" t="s">
        <v>34507</v>
      </c>
      <c r="F576" t="s">
        <v>34854</v>
      </c>
      <c r="H576" t="s">
        <v>1656</v>
      </c>
    </row>
    <row r="577" spans="1:8">
      <c r="A577" t="s">
        <v>1657</v>
      </c>
      <c r="B577" t="s">
        <v>1658</v>
      </c>
      <c r="C577" s="1">
        <v>4.1600000000000003E-95</v>
      </c>
      <c r="D577">
        <v>299</v>
      </c>
      <c r="E577" t="s">
        <v>34507</v>
      </c>
      <c r="F577" t="s">
        <v>34610</v>
      </c>
      <c r="H577" t="s">
        <v>1659</v>
      </c>
    </row>
    <row r="578" spans="1:8">
      <c r="A578" t="s">
        <v>1660</v>
      </c>
      <c r="B578" t="s">
        <v>1661</v>
      </c>
      <c r="C578" s="1">
        <v>4.0799999999999999E-26</v>
      </c>
      <c r="D578">
        <v>117</v>
      </c>
      <c r="E578" t="s">
        <v>34507</v>
      </c>
      <c r="F578" t="s">
        <v>34522</v>
      </c>
      <c r="H578" t="s">
        <v>1662</v>
      </c>
    </row>
    <row r="579" spans="1:8">
      <c r="A579" t="s">
        <v>1663</v>
      </c>
      <c r="B579" t="s">
        <v>1664</v>
      </c>
      <c r="C579" s="1">
        <v>3.4300000000000001E-15</v>
      </c>
      <c r="D579">
        <v>85.5</v>
      </c>
      <c r="E579" t="s">
        <v>35261</v>
      </c>
      <c r="F579" t="s">
        <v>35107</v>
      </c>
      <c r="H579" t="s">
        <v>1665</v>
      </c>
    </row>
    <row r="580" spans="1:8">
      <c r="A580" t="s">
        <v>1666</v>
      </c>
      <c r="B580" t="s">
        <v>1667</v>
      </c>
      <c r="C580" s="1">
        <v>4.3699999999999996E-25</v>
      </c>
      <c r="D580">
        <v>113</v>
      </c>
      <c r="E580" t="s">
        <v>34507</v>
      </c>
      <c r="F580" t="s">
        <v>35262</v>
      </c>
      <c r="H580" t="s">
        <v>1668</v>
      </c>
    </row>
    <row r="581" spans="1:8">
      <c r="A581" t="s">
        <v>1669</v>
      </c>
      <c r="B581" t="s">
        <v>1670</v>
      </c>
      <c r="C581" s="1">
        <v>8.3600000000000001E-62</v>
      </c>
      <c r="D581">
        <v>223</v>
      </c>
      <c r="E581" t="s">
        <v>34507</v>
      </c>
      <c r="F581" t="s">
        <v>34614</v>
      </c>
      <c r="H581" t="s">
        <v>1671</v>
      </c>
    </row>
    <row r="582" spans="1:8">
      <c r="A582" t="s">
        <v>1672</v>
      </c>
      <c r="B582" t="s">
        <v>1673</v>
      </c>
      <c r="C582" s="1">
        <v>8.9100000000000002E-40</v>
      </c>
      <c r="D582">
        <v>155</v>
      </c>
      <c r="E582" t="s">
        <v>35263</v>
      </c>
      <c r="F582" t="s">
        <v>35264</v>
      </c>
      <c r="G582" t="s">
        <v>35265</v>
      </c>
      <c r="H582" t="s">
        <v>1674</v>
      </c>
    </row>
    <row r="583" spans="1:8">
      <c r="A583" t="s">
        <v>1675</v>
      </c>
      <c r="B583" t="s">
        <v>1676</v>
      </c>
      <c r="C583" s="1">
        <v>3.4699999999999998E-25</v>
      </c>
      <c r="D583">
        <v>123</v>
      </c>
      <c r="E583" t="s">
        <v>35266</v>
      </c>
      <c r="F583" t="s">
        <v>34564</v>
      </c>
      <c r="G583" t="s">
        <v>35267</v>
      </c>
      <c r="H583" t="s">
        <v>1677</v>
      </c>
    </row>
    <row r="584" spans="1:8">
      <c r="A584" t="s">
        <v>1678</v>
      </c>
      <c r="B584" t="s">
        <v>1679</v>
      </c>
      <c r="C584" s="1">
        <v>2.2699999999999999E-33</v>
      </c>
      <c r="D584">
        <v>141</v>
      </c>
      <c r="E584" t="s">
        <v>34507</v>
      </c>
      <c r="F584" t="s">
        <v>34931</v>
      </c>
      <c r="H584" t="s">
        <v>1680</v>
      </c>
    </row>
    <row r="585" spans="1:8">
      <c r="A585" t="s">
        <v>1681</v>
      </c>
      <c r="B585" t="s">
        <v>1682</v>
      </c>
      <c r="C585" s="1">
        <v>3.4000000000000003E-91</v>
      </c>
      <c r="D585">
        <v>284</v>
      </c>
      <c r="E585" t="s">
        <v>35268</v>
      </c>
      <c r="F585" t="s">
        <v>34508</v>
      </c>
      <c r="H585" t="s">
        <v>1683</v>
      </c>
    </row>
    <row r="586" spans="1:8">
      <c r="A586" t="s">
        <v>1684</v>
      </c>
      <c r="B586" t="s">
        <v>1685</v>
      </c>
      <c r="C586" s="1">
        <v>1.9099999999999999E-104</v>
      </c>
      <c r="D586">
        <v>385</v>
      </c>
      <c r="E586" t="s">
        <v>35269</v>
      </c>
      <c r="F586" t="s">
        <v>35270</v>
      </c>
      <c r="G586" t="s">
        <v>35271</v>
      </c>
      <c r="H586" t="s">
        <v>1686</v>
      </c>
    </row>
    <row r="587" spans="1:8">
      <c r="A587" t="s">
        <v>1687</v>
      </c>
      <c r="B587" t="s">
        <v>1688</v>
      </c>
      <c r="C587" s="1">
        <v>5.5000000000000002E-39</v>
      </c>
      <c r="D587">
        <v>155</v>
      </c>
      <c r="E587" t="s">
        <v>34507</v>
      </c>
      <c r="F587" t="s">
        <v>34508</v>
      </c>
      <c r="H587" t="s">
        <v>1689</v>
      </c>
    </row>
    <row r="588" spans="1:8">
      <c r="A588" t="s">
        <v>1690</v>
      </c>
      <c r="B588" t="s">
        <v>1691</v>
      </c>
      <c r="C588" s="1">
        <v>1.16E-48</v>
      </c>
      <c r="D588">
        <v>177</v>
      </c>
      <c r="E588" t="s">
        <v>34507</v>
      </c>
      <c r="F588" t="s">
        <v>34534</v>
      </c>
      <c r="H588" t="s">
        <v>1692</v>
      </c>
    </row>
    <row r="589" spans="1:8">
      <c r="A589" t="s">
        <v>1693</v>
      </c>
      <c r="B589" t="s">
        <v>1694</v>
      </c>
      <c r="C589" s="1">
        <v>8.4300000000000002E-50</v>
      </c>
      <c r="D589">
        <v>168</v>
      </c>
      <c r="E589" t="s">
        <v>35272</v>
      </c>
      <c r="F589" t="s">
        <v>35273</v>
      </c>
      <c r="H589" t="s">
        <v>1695</v>
      </c>
    </row>
    <row r="590" spans="1:8">
      <c r="A590" t="s">
        <v>1696</v>
      </c>
      <c r="B590" t="s">
        <v>1697</v>
      </c>
      <c r="C590" s="1">
        <v>1.69E-23</v>
      </c>
      <c r="D590">
        <v>108</v>
      </c>
      <c r="E590" t="s">
        <v>34507</v>
      </c>
      <c r="F590" t="s">
        <v>35274</v>
      </c>
      <c r="H590" t="e">
        <f>--------WP_051780086</f>
        <v>#NAME?</v>
      </c>
    </row>
    <row r="591" spans="1:8">
      <c r="A591" t="s">
        <v>1698</v>
      </c>
      <c r="B591" t="s">
        <v>1699</v>
      </c>
      <c r="C591" s="1">
        <v>3.2700000000000001E-87</v>
      </c>
      <c r="D591">
        <v>275</v>
      </c>
      <c r="E591" t="s">
        <v>35275</v>
      </c>
      <c r="F591" t="s">
        <v>35276</v>
      </c>
      <c r="H591" t="s">
        <v>1700</v>
      </c>
    </row>
    <row r="592" spans="1:8">
      <c r="A592" t="s">
        <v>1701</v>
      </c>
      <c r="B592" t="s">
        <v>1702</v>
      </c>
      <c r="C592" s="1">
        <v>6.7399999999999996E-14</v>
      </c>
      <c r="D592">
        <v>79.3</v>
      </c>
      <c r="E592" t="s">
        <v>34507</v>
      </c>
      <c r="F592" t="s">
        <v>35277</v>
      </c>
      <c r="H592" t="s">
        <v>1703</v>
      </c>
    </row>
    <row r="593" spans="1:8">
      <c r="A593" t="s">
        <v>1704</v>
      </c>
      <c r="B593" t="s">
        <v>1705</v>
      </c>
      <c r="C593" s="1">
        <v>1.8799999999999998E-27</v>
      </c>
      <c r="D593">
        <v>105</v>
      </c>
      <c r="E593" t="s">
        <v>35278</v>
      </c>
      <c r="F593" t="s">
        <v>34915</v>
      </c>
      <c r="H593" t="s">
        <v>1706</v>
      </c>
    </row>
    <row r="594" spans="1:8">
      <c r="A594" t="s">
        <v>1707</v>
      </c>
      <c r="B594" t="s">
        <v>1708</v>
      </c>
      <c r="C594" s="1">
        <v>5.3000000000000002E-46</v>
      </c>
      <c r="D594">
        <v>193</v>
      </c>
      <c r="E594" t="s">
        <v>35088</v>
      </c>
      <c r="F594" t="s">
        <v>35089</v>
      </c>
      <c r="H594" t="s">
        <v>1709</v>
      </c>
    </row>
    <row r="595" spans="1:8">
      <c r="A595" t="s">
        <v>1710</v>
      </c>
      <c r="B595" t="s">
        <v>1711</v>
      </c>
      <c r="C595" s="1">
        <v>3.5699999999999999E-12</v>
      </c>
      <c r="D595">
        <v>84.3</v>
      </c>
      <c r="E595" t="s">
        <v>35279</v>
      </c>
      <c r="F595" t="s">
        <v>34564</v>
      </c>
      <c r="G595" t="s">
        <v>35280</v>
      </c>
      <c r="H595" t="s">
        <v>1712</v>
      </c>
    </row>
    <row r="596" spans="1:8">
      <c r="A596" t="s">
        <v>1713</v>
      </c>
      <c r="B596" t="s">
        <v>1714</v>
      </c>
      <c r="C596" s="1">
        <v>2.3499999999999999E-15</v>
      </c>
      <c r="D596">
        <v>90.5</v>
      </c>
      <c r="E596" t="s">
        <v>34507</v>
      </c>
      <c r="F596" t="s">
        <v>35281</v>
      </c>
      <c r="H596" t="s">
        <v>1715</v>
      </c>
    </row>
    <row r="597" spans="1:8">
      <c r="A597" t="s">
        <v>1716</v>
      </c>
      <c r="B597" t="s">
        <v>1717</v>
      </c>
      <c r="C597" s="1">
        <v>6.6700000000000004E-25</v>
      </c>
      <c r="D597">
        <v>105</v>
      </c>
      <c r="E597" t="s">
        <v>35282</v>
      </c>
      <c r="F597" t="s">
        <v>34723</v>
      </c>
      <c r="G597" t="s">
        <v>35283</v>
      </c>
      <c r="H597" t="s">
        <v>1718</v>
      </c>
    </row>
    <row r="598" spans="1:8">
      <c r="A598" t="s">
        <v>1719</v>
      </c>
      <c r="B598" t="s">
        <v>1720</v>
      </c>
      <c r="C598" s="1">
        <v>2.88E-163</v>
      </c>
      <c r="D598">
        <v>486</v>
      </c>
      <c r="E598" t="s">
        <v>34507</v>
      </c>
      <c r="F598" t="s">
        <v>34594</v>
      </c>
      <c r="H598" t="s">
        <v>1721</v>
      </c>
    </row>
    <row r="599" spans="1:8">
      <c r="A599" t="s">
        <v>1722</v>
      </c>
      <c r="B599" t="s">
        <v>1723</v>
      </c>
      <c r="C599" s="1">
        <v>3.08E-154</v>
      </c>
      <c r="D599">
        <v>481</v>
      </c>
      <c r="E599" t="s">
        <v>35284</v>
      </c>
      <c r="F599" t="s">
        <v>34886</v>
      </c>
      <c r="H599" t="s">
        <v>1724</v>
      </c>
    </row>
    <row r="600" spans="1:8">
      <c r="A600" t="s">
        <v>1725</v>
      </c>
      <c r="B600" t="s">
        <v>1726</v>
      </c>
      <c r="C600" s="1">
        <v>8.1700000000000002E-60</v>
      </c>
      <c r="D600">
        <v>204</v>
      </c>
      <c r="E600" t="s">
        <v>34507</v>
      </c>
      <c r="F600" t="s">
        <v>34666</v>
      </c>
      <c r="H600" t="s">
        <v>1727</v>
      </c>
    </row>
    <row r="601" spans="1:8">
      <c r="A601" t="s">
        <v>1728</v>
      </c>
      <c r="B601" t="s">
        <v>1729</v>
      </c>
      <c r="C601" s="1">
        <v>3.4699999999999999E-111</v>
      </c>
      <c r="D601">
        <v>404</v>
      </c>
      <c r="E601" t="s">
        <v>35285</v>
      </c>
      <c r="F601" t="s">
        <v>35286</v>
      </c>
      <c r="H601" t="s">
        <v>1730</v>
      </c>
    </row>
    <row r="602" spans="1:8">
      <c r="A602" t="s">
        <v>1731</v>
      </c>
      <c r="B602" t="s">
        <v>1732</v>
      </c>
      <c r="C602" s="1">
        <v>9.26E-42</v>
      </c>
      <c r="D602">
        <v>165</v>
      </c>
      <c r="E602" t="s">
        <v>34507</v>
      </c>
      <c r="F602" t="s">
        <v>35287</v>
      </c>
      <c r="H602" t="s">
        <v>1733</v>
      </c>
    </row>
    <row r="603" spans="1:8">
      <c r="A603" t="s">
        <v>1734</v>
      </c>
      <c r="B603" t="s">
        <v>1735</v>
      </c>
      <c r="C603" s="1">
        <v>4.52E-27</v>
      </c>
      <c r="D603">
        <v>126</v>
      </c>
      <c r="E603" t="s">
        <v>35288</v>
      </c>
      <c r="F603" t="s">
        <v>34847</v>
      </c>
      <c r="G603" t="s">
        <v>35289</v>
      </c>
      <c r="H603" t="s">
        <v>1736</v>
      </c>
    </row>
    <row r="604" spans="1:8">
      <c r="A604" t="s">
        <v>1737</v>
      </c>
      <c r="B604" t="s">
        <v>1738</v>
      </c>
      <c r="C604" s="1">
        <v>1.9699999999999999E-19</v>
      </c>
      <c r="D604">
        <v>85.9</v>
      </c>
      <c r="E604" t="s">
        <v>34507</v>
      </c>
      <c r="F604" t="s">
        <v>34573</v>
      </c>
      <c r="H604" t="s">
        <v>1739</v>
      </c>
    </row>
    <row r="605" spans="1:8">
      <c r="A605" t="s">
        <v>1740</v>
      </c>
      <c r="B605" t="s">
        <v>1741</v>
      </c>
      <c r="C605" s="1">
        <v>5.3300000000000003E-33</v>
      </c>
      <c r="D605">
        <v>127</v>
      </c>
      <c r="E605" t="s">
        <v>35290</v>
      </c>
      <c r="F605" t="s">
        <v>35291</v>
      </c>
      <c r="H605" t="s">
        <v>1742</v>
      </c>
    </row>
    <row r="606" spans="1:8">
      <c r="A606" t="s">
        <v>1743</v>
      </c>
      <c r="B606" t="s">
        <v>1744</v>
      </c>
      <c r="C606" s="1">
        <v>1.7499999999999999E-73</v>
      </c>
      <c r="D606">
        <v>231</v>
      </c>
      <c r="E606" t="s">
        <v>34507</v>
      </c>
      <c r="F606" t="s">
        <v>34594</v>
      </c>
      <c r="H606" t="s">
        <v>1745</v>
      </c>
    </row>
    <row r="607" spans="1:8">
      <c r="A607" t="s">
        <v>1746</v>
      </c>
      <c r="B607" t="s">
        <v>1747</v>
      </c>
      <c r="C607" s="1">
        <v>1.4199999999999999E-23</v>
      </c>
      <c r="D607">
        <v>104</v>
      </c>
      <c r="E607" t="s">
        <v>35292</v>
      </c>
      <c r="F607" t="s">
        <v>34522</v>
      </c>
      <c r="H607" t="s">
        <v>1748</v>
      </c>
    </row>
    <row r="608" spans="1:8">
      <c r="A608" t="s">
        <v>1749</v>
      </c>
      <c r="B608" t="s">
        <v>1750</v>
      </c>
      <c r="C608" s="1">
        <v>1.45E-9</v>
      </c>
      <c r="D608">
        <v>66.599999999999994</v>
      </c>
      <c r="E608" t="s">
        <v>35293</v>
      </c>
      <c r="F608" t="s">
        <v>35294</v>
      </c>
      <c r="H608" t="e">
        <f>--------WP_044103022</f>
        <v>#NAME?</v>
      </c>
    </row>
    <row r="609" spans="1:8">
      <c r="A609" t="s">
        <v>1751</v>
      </c>
      <c r="B609" t="s">
        <v>1752</v>
      </c>
      <c r="C609" s="1">
        <v>3.6399999999999998E-9</v>
      </c>
      <c r="D609">
        <v>73.2</v>
      </c>
      <c r="E609" t="s">
        <v>35295</v>
      </c>
      <c r="F609" t="s">
        <v>35296</v>
      </c>
      <c r="H609" t="s">
        <v>1753</v>
      </c>
    </row>
    <row r="610" spans="1:8">
      <c r="A610" t="s">
        <v>1754</v>
      </c>
      <c r="B610" t="s">
        <v>1755</v>
      </c>
      <c r="C610" s="1">
        <v>7.1E-8</v>
      </c>
      <c r="D610">
        <v>60.1</v>
      </c>
      <c r="E610" t="s">
        <v>34507</v>
      </c>
      <c r="F610" t="s">
        <v>34976</v>
      </c>
      <c r="H610" t="s">
        <v>1756</v>
      </c>
    </row>
    <row r="611" spans="1:8">
      <c r="A611" t="s">
        <v>1757</v>
      </c>
      <c r="B611" t="s">
        <v>1758</v>
      </c>
      <c r="C611" s="1">
        <v>7.3099999999999997E-51</v>
      </c>
      <c r="D611">
        <v>177</v>
      </c>
      <c r="E611" t="s">
        <v>35297</v>
      </c>
      <c r="F611" t="s">
        <v>35298</v>
      </c>
      <c r="H611" t="s">
        <v>1759</v>
      </c>
    </row>
    <row r="612" spans="1:8">
      <c r="A612" t="s">
        <v>1760</v>
      </c>
      <c r="B612" t="s">
        <v>1761</v>
      </c>
      <c r="C612" s="1">
        <v>1.16E-26</v>
      </c>
      <c r="D612">
        <v>117</v>
      </c>
      <c r="E612" t="s">
        <v>34507</v>
      </c>
      <c r="F612" t="s">
        <v>35299</v>
      </c>
      <c r="H612" t="s">
        <v>1762</v>
      </c>
    </row>
    <row r="613" spans="1:8">
      <c r="A613" t="s">
        <v>1763</v>
      </c>
      <c r="B613" t="s">
        <v>1764</v>
      </c>
      <c r="C613" s="1">
        <v>2.26E-73</v>
      </c>
      <c r="D613">
        <v>278</v>
      </c>
      <c r="E613" t="s">
        <v>34507</v>
      </c>
      <c r="F613" t="s">
        <v>35300</v>
      </c>
      <c r="G613" t="s">
        <v>35301</v>
      </c>
      <c r="H613" t="s">
        <v>1765</v>
      </c>
    </row>
    <row r="614" spans="1:8">
      <c r="A614" t="s">
        <v>1766</v>
      </c>
      <c r="B614" t="s">
        <v>1767</v>
      </c>
      <c r="C614" s="1">
        <v>2.56E-33</v>
      </c>
      <c r="D614">
        <v>130</v>
      </c>
      <c r="E614" t="s">
        <v>35302</v>
      </c>
      <c r="F614" t="s">
        <v>34818</v>
      </c>
      <c r="H614" t="s">
        <v>1768</v>
      </c>
    </row>
    <row r="615" spans="1:8">
      <c r="A615" t="s">
        <v>1769</v>
      </c>
      <c r="B615" t="s">
        <v>1770</v>
      </c>
      <c r="C615" s="1">
        <v>9.8400000000000003E-51</v>
      </c>
      <c r="D615">
        <v>183</v>
      </c>
      <c r="E615" t="s">
        <v>35303</v>
      </c>
      <c r="F615" t="s">
        <v>35304</v>
      </c>
      <c r="H615" t="s">
        <v>1771</v>
      </c>
    </row>
    <row r="616" spans="1:8">
      <c r="A616" t="s">
        <v>1772</v>
      </c>
      <c r="B616" t="s">
        <v>1773</v>
      </c>
      <c r="C616" s="1">
        <v>3.5899999999999998E-41</v>
      </c>
      <c r="D616">
        <v>156</v>
      </c>
      <c r="E616" t="s">
        <v>35305</v>
      </c>
      <c r="F616" t="s">
        <v>35306</v>
      </c>
      <c r="G616" t="s">
        <v>35307</v>
      </c>
      <c r="H616" t="s">
        <v>1774</v>
      </c>
    </row>
    <row r="617" spans="1:8">
      <c r="A617" t="s">
        <v>1775</v>
      </c>
      <c r="B617" t="s">
        <v>1776</v>
      </c>
      <c r="C617" s="1">
        <v>3.5399999999999998E-16</v>
      </c>
      <c r="D617">
        <v>86.7</v>
      </c>
      <c r="E617" t="s">
        <v>35308</v>
      </c>
      <c r="F617" t="s">
        <v>35309</v>
      </c>
      <c r="G617" t="s">
        <v>35310</v>
      </c>
      <c r="H617" t="s">
        <v>1777</v>
      </c>
    </row>
    <row r="618" spans="1:8">
      <c r="A618" t="s">
        <v>1778</v>
      </c>
      <c r="B618" t="s">
        <v>1779</v>
      </c>
      <c r="C618" s="1">
        <v>2.4199999999999998E-18</v>
      </c>
      <c r="D618">
        <v>95.1</v>
      </c>
      <c r="E618" t="s">
        <v>34507</v>
      </c>
      <c r="F618" t="s">
        <v>34683</v>
      </c>
      <c r="H618" t="s">
        <v>1780</v>
      </c>
    </row>
    <row r="619" spans="1:8">
      <c r="A619" t="s">
        <v>1781</v>
      </c>
      <c r="B619" t="s">
        <v>1782</v>
      </c>
      <c r="C619" s="1">
        <v>1.9299999999999999E-120</v>
      </c>
      <c r="D619">
        <v>371</v>
      </c>
      <c r="E619" t="s">
        <v>34507</v>
      </c>
      <c r="F619" t="s">
        <v>34594</v>
      </c>
      <c r="H619" t="s">
        <v>1783</v>
      </c>
    </row>
    <row r="620" spans="1:8">
      <c r="A620" t="s">
        <v>1784</v>
      </c>
      <c r="B620" t="s">
        <v>1785</v>
      </c>
      <c r="C620" s="1">
        <v>1.3400000000000001E-15</v>
      </c>
      <c r="D620">
        <v>94.7</v>
      </c>
      <c r="E620" t="s">
        <v>35311</v>
      </c>
      <c r="F620" t="s">
        <v>34513</v>
      </c>
      <c r="G620" t="s">
        <v>35312</v>
      </c>
      <c r="H620" t="e">
        <f>--------XP_011425282</f>
        <v>#NAME?</v>
      </c>
    </row>
    <row r="621" spans="1:8">
      <c r="A621" t="s">
        <v>1786</v>
      </c>
      <c r="B621" t="s">
        <v>1787</v>
      </c>
      <c r="C621" s="1">
        <v>4.1100000000000001E-7</v>
      </c>
      <c r="D621">
        <v>63.5</v>
      </c>
      <c r="E621" t="s">
        <v>34507</v>
      </c>
      <c r="F621" t="s">
        <v>35188</v>
      </c>
      <c r="H621" t="s">
        <v>1788</v>
      </c>
    </row>
    <row r="622" spans="1:8">
      <c r="A622" t="s">
        <v>1789</v>
      </c>
      <c r="B622" t="s">
        <v>1790</v>
      </c>
      <c r="C622" s="1">
        <v>4.2600000000000002E-28</v>
      </c>
      <c r="D622">
        <v>129</v>
      </c>
      <c r="E622" t="s">
        <v>35313</v>
      </c>
      <c r="F622" t="s">
        <v>35314</v>
      </c>
      <c r="G622" t="s">
        <v>35315</v>
      </c>
      <c r="H622" t="s">
        <v>1791</v>
      </c>
    </row>
    <row r="623" spans="1:8">
      <c r="A623" t="s">
        <v>1792</v>
      </c>
      <c r="B623" t="s">
        <v>1793</v>
      </c>
      <c r="C623" s="1">
        <v>4.0500000000000002E-20</v>
      </c>
      <c r="D623">
        <v>86.7</v>
      </c>
      <c r="E623" t="s">
        <v>34507</v>
      </c>
      <c r="F623" t="s">
        <v>34586</v>
      </c>
      <c r="H623" t="s">
        <v>1794</v>
      </c>
    </row>
    <row r="624" spans="1:8">
      <c r="A624" t="s">
        <v>1795</v>
      </c>
      <c r="B624" t="s">
        <v>1796</v>
      </c>
      <c r="C624" s="1">
        <v>8.1699999999999997E-10</v>
      </c>
      <c r="D624">
        <v>73.2</v>
      </c>
      <c r="E624" t="s">
        <v>34507</v>
      </c>
      <c r="F624" t="s">
        <v>34513</v>
      </c>
      <c r="H624" t="s">
        <v>1797</v>
      </c>
    </row>
    <row r="625" spans="1:8">
      <c r="A625" t="s">
        <v>1798</v>
      </c>
      <c r="B625" t="s">
        <v>1799</v>
      </c>
      <c r="C625" s="1">
        <v>3.6299999999999998E-25</v>
      </c>
      <c r="D625">
        <v>119</v>
      </c>
      <c r="E625" t="s">
        <v>35316</v>
      </c>
      <c r="F625" t="s">
        <v>34612</v>
      </c>
      <c r="G625" t="s">
        <v>35317</v>
      </c>
      <c r="H625" t="s">
        <v>1800</v>
      </c>
    </row>
    <row r="626" spans="1:8">
      <c r="A626" t="s">
        <v>1801</v>
      </c>
      <c r="B626" t="s">
        <v>1802</v>
      </c>
      <c r="C626" s="1">
        <v>4.2099999999999998E-169</v>
      </c>
      <c r="D626">
        <v>483</v>
      </c>
      <c r="E626" t="s">
        <v>34507</v>
      </c>
      <c r="F626" t="s">
        <v>35046</v>
      </c>
      <c r="H626" t="s">
        <v>1803</v>
      </c>
    </row>
    <row r="627" spans="1:8">
      <c r="A627" t="s">
        <v>1804</v>
      </c>
      <c r="B627" t="s">
        <v>1805</v>
      </c>
      <c r="C627" s="1">
        <v>9.4700000000000004E-50</v>
      </c>
      <c r="D627">
        <v>175</v>
      </c>
      <c r="E627" t="s">
        <v>35318</v>
      </c>
      <c r="F627" t="s">
        <v>34616</v>
      </c>
      <c r="H627" t="s">
        <v>1806</v>
      </c>
    </row>
    <row r="628" spans="1:8">
      <c r="A628" t="s">
        <v>1807</v>
      </c>
      <c r="B628" t="s">
        <v>1808</v>
      </c>
      <c r="C628" s="1">
        <v>8.5000000000000007E-37</v>
      </c>
      <c r="D628">
        <v>145</v>
      </c>
      <c r="E628" t="s">
        <v>35319</v>
      </c>
      <c r="F628" t="s">
        <v>34508</v>
      </c>
      <c r="H628" t="s">
        <v>1809</v>
      </c>
    </row>
    <row r="629" spans="1:8">
      <c r="A629" t="s">
        <v>1810</v>
      </c>
      <c r="B629" t="s">
        <v>1811</v>
      </c>
      <c r="C629" s="1">
        <v>1.81E-26</v>
      </c>
      <c r="D629">
        <v>130</v>
      </c>
      <c r="E629" t="s">
        <v>34507</v>
      </c>
      <c r="F629" t="s">
        <v>35320</v>
      </c>
      <c r="H629" t="s">
        <v>1812</v>
      </c>
    </row>
    <row r="630" spans="1:8">
      <c r="A630" t="s">
        <v>1813</v>
      </c>
      <c r="B630" t="s">
        <v>1814</v>
      </c>
      <c r="C630" s="1">
        <v>9.3499999999999993E-22</v>
      </c>
      <c r="D630">
        <v>97.8</v>
      </c>
      <c r="E630" t="s">
        <v>35321</v>
      </c>
      <c r="F630" t="s">
        <v>35322</v>
      </c>
      <c r="H630" t="s">
        <v>1815</v>
      </c>
    </row>
    <row r="631" spans="1:8">
      <c r="A631" t="s">
        <v>1816</v>
      </c>
      <c r="B631" t="s">
        <v>1817</v>
      </c>
      <c r="C631" s="1">
        <v>1.4000000000000001E-7</v>
      </c>
      <c r="D631">
        <v>65.099999999999994</v>
      </c>
      <c r="E631" t="s">
        <v>34507</v>
      </c>
      <c r="F631" t="s">
        <v>34542</v>
      </c>
      <c r="H631" t="s">
        <v>1818</v>
      </c>
    </row>
    <row r="632" spans="1:8">
      <c r="A632" t="s">
        <v>1819</v>
      </c>
      <c r="B632" t="s">
        <v>1785</v>
      </c>
      <c r="C632" s="1">
        <v>1.4000000000000001E-15</v>
      </c>
      <c r="D632">
        <v>94.7</v>
      </c>
      <c r="E632" t="s">
        <v>35311</v>
      </c>
      <c r="F632" t="s">
        <v>34513</v>
      </c>
      <c r="G632" t="s">
        <v>35312</v>
      </c>
      <c r="H632" t="e">
        <f>--------XP_011425282</f>
        <v>#NAME?</v>
      </c>
    </row>
    <row r="633" spans="1:8">
      <c r="A633" t="s">
        <v>1820</v>
      </c>
      <c r="B633" t="s">
        <v>1821</v>
      </c>
      <c r="C633" s="1">
        <v>1.98E-7</v>
      </c>
      <c r="D633">
        <v>68.2</v>
      </c>
      <c r="E633" t="s">
        <v>34507</v>
      </c>
      <c r="F633" t="s">
        <v>35323</v>
      </c>
      <c r="H633" t="s">
        <v>1822</v>
      </c>
    </row>
    <row r="634" spans="1:8">
      <c r="A634" t="s">
        <v>1823</v>
      </c>
      <c r="B634" t="s">
        <v>1824</v>
      </c>
      <c r="C634" s="1">
        <v>1.3799999999999999E-10</v>
      </c>
      <c r="D634">
        <v>65.099999999999994</v>
      </c>
      <c r="E634" t="s">
        <v>34507</v>
      </c>
      <c r="F634" t="s">
        <v>35324</v>
      </c>
      <c r="H634" t="s">
        <v>1825</v>
      </c>
    </row>
    <row r="635" spans="1:8">
      <c r="A635" t="s">
        <v>1826</v>
      </c>
      <c r="B635" t="s">
        <v>1827</v>
      </c>
      <c r="C635" s="1">
        <v>5.8200000000000004E-82</v>
      </c>
      <c r="D635">
        <v>267</v>
      </c>
      <c r="E635" t="s">
        <v>35325</v>
      </c>
      <c r="F635" t="s">
        <v>34508</v>
      </c>
      <c r="H635" t="s">
        <v>1828</v>
      </c>
    </row>
    <row r="636" spans="1:8">
      <c r="A636" t="s">
        <v>1829</v>
      </c>
      <c r="B636" t="s">
        <v>1830</v>
      </c>
      <c r="C636" s="1">
        <v>1.2800000000000001E-16</v>
      </c>
      <c r="D636">
        <v>89.7</v>
      </c>
      <c r="E636" t="s">
        <v>34507</v>
      </c>
      <c r="F636" t="s">
        <v>34508</v>
      </c>
      <c r="H636" t="s">
        <v>1831</v>
      </c>
    </row>
    <row r="637" spans="1:8">
      <c r="A637" t="s">
        <v>1832</v>
      </c>
      <c r="B637" t="s">
        <v>1790</v>
      </c>
      <c r="C637" s="1">
        <v>8.9500000000000001E-28</v>
      </c>
      <c r="D637">
        <v>128</v>
      </c>
      <c r="E637" t="s">
        <v>35313</v>
      </c>
      <c r="F637" t="s">
        <v>35314</v>
      </c>
      <c r="G637" t="s">
        <v>35315</v>
      </c>
      <c r="H637" t="s">
        <v>1791</v>
      </c>
    </row>
    <row r="638" spans="1:8">
      <c r="A638" t="s">
        <v>1833</v>
      </c>
      <c r="B638" t="s">
        <v>1834</v>
      </c>
      <c r="C638" s="1">
        <v>2.68E-45</v>
      </c>
      <c r="D638">
        <v>160</v>
      </c>
      <c r="E638" t="s">
        <v>35326</v>
      </c>
      <c r="F638" t="s">
        <v>34508</v>
      </c>
      <c r="H638" t="s">
        <v>1835</v>
      </c>
    </row>
    <row r="639" spans="1:8">
      <c r="A639" t="s">
        <v>1836</v>
      </c>
      <c r="B639" t="s">
        <v>1837</v>
      </c>
      <c r="C639" s="1">
        <v>5.5500000000000001E-75</v>
      </c>
      <c r="D639">
        <v>249</v>
      </c>
      <c r="E639" t="s">
        <v>34507</v>
      </c>
      <c r="F639" t="s">
        <v>35229</v>
      </c>
      <c r="H639" t="s">
        <v>1838</v>
      </c>
    </row>
    <row r="640" spans="1:8">
      <c r="A640" t="s">
        <v>1839</v>
      </c>
      <c r="B640" t="s">
        <v>1840</v>
      </c>
      <c r="C640">
        <v>0</v>
      </c>
      <c r="D640">
        <v>629</v>
      </c>
      <c r="E640" t="s">
        <v>35327</v>
      </c>
      <c r="F640" t="s">
        <v>34818</v>
      </c>
      <c r="H640" t="s">
        <v>1841</v>
      </c>
    </row>
    <row r="641" spans="1:8">
      <c r="A641" t="s">
        <v>1842</v>
      </c>
      <c r="B641" t="s">
        <v>1843</v>
      </c>
      <c r="C641" s="1">
        <v>2.9399999999999997E-45</v>
      </c>
      <c r="D641">
        <v>160</v>
      </c>
      <c r="E641" t="s">
        <v>35328</v>
      </c>
      <c r="F641" t="s">
        <v>35299</v>
      </c>
      <c r="H641" t="s">
        <v>1844</v>
      </c>
    </row>
    <row r="642" spans="1:8">
      <c r="A642" t="s">
        <v>1845</v>
      </c>
      <c r="B642" t="s">
        <v>1846</v>
      </c>
      <c r="C642" s="1">
        <v>9.0399999999999994E-161</v>
      </c>
      <c r="D642">
        <v>474</v>
      </c>
      <c r="E642" t="s">
        <v>35329</v>
      </c>
      <c r="F642" t="s">
        <v>35330</v>
      </c>
      <c r="H642" t="s">
        <v>1847</v>
      </c>
    </row>
    <row r="643" spans="1:8">
      <c r="A643" t="s">
        <v>1848</v>
      </c>
      <c r="B643" t="s">
        <v>1849</v>
      </c>
      <c r="C643" s="1">
        <v>8.5599999999999994E-28</v>
      </c>
      <c r="D643">
        <v>122</v>
      </c>
      <c r="F643" t="s">
        <v>34825</v>
      </c>
      <c r="H643" t="s">
        <v>1850</v>
      </c>
    </row>
    <row r="644" spans="1:8">
      <c r="A644" t="s">
        <v>1851</v>
      </c>
      <c r="B644" t="s">
        <v>1852</v>
      </c>
      <c r="C644" s="1">
        <v>6.0499999999999998E-11</v>
      </c>
      <c r="D644">
        <v>70.099999999999994</v>
      </c>
      <c r="E644" t="s">
        <v>34507</v>
      </c>
      <c r="F644" t="s">
        <v>35331</v>
      </c>
      <c r="H644" t="s">
        <v>1853</v>
      </c>
    </row>
    <row r="645" spans="1:8">
      <c r="A645" t="s">
        <v>1854</v>
      </c>
      <c r="B645" t="s">
        <v>1855</v>
      </c>
      <c r="C645" s="1">
        <v>1.4500000000000001E-28</v>
      </c>
      <c r="D645">
        <v>119</v>
      </c>
      <c r="E645" t="s">
        <v>35332</v>
      </c>
      <c r="F645" t="s">
        <v>34542</v>
      </c>
      <c r="H645" t="s">
        <v>1856</v>
      </c>
    </row>
    <row r="646" spans="1:8">
      <c r="A646" t="s">
        <v>1857</v>
      </c>
      <c r="B646" t="s">
        <v>1858</v>
      </c>
      <c r="C646" s="1">
        <v>7.7999999999999999E-124</v>
      </c>
      <c r="D646">
        <v>369</v>
      </c>
      <c r="E646" t="s">
        <v>35333</v>
      </c>
      <c r="F646" t="s">
        <v>34719</v>
      </c>
      <c r="H646" t="s">
        <v>1859</v>
      </c>
    </row>
    <row r="647" spans="1:8">
      <c r="A647" t="s">
        <v>1860</v>
      </c>
      <c r="B647" t="s">
        <v>1861</v>
      </c>
      <c r="C647" s="1">
        <v>4.3399999999999996E-19</v>
      </c>
      <c r="D647">
        <v>102</v>
      </c>
      <c r="E647" t="s">
        <v>34507</v>
      </c>
      <c r="F647" t="s">
        <v>34558</v>
      </c>
      <c r="H647" t="s">
        <v>1862</v>
      </c>
    </row>
    <row r="648" spans="1:8">
      <c r="A648" t="s">
        <v>1863</v>
      </c>
      <c r="B648" t="s">
        <v>1864</v>
      </c>
      <c r="C648" s="1">
        <v>1.4E-19</v>
      </c>
      <c r="D648">
        <v>95.1</v>
      </c>
      <c r="E648" t="s">
        <v>34624</v>
      </c>
      <c r="F648" t="s">
        <v>35334</v>
      </c>
      <c r="H648" t="s">
        <v>1865</v>
      </c>
    </row>
    <row r="649" spans="1:8">
      <c r="A649" t="s">
        <v>1866</v>
      </c>
      <c r="B649" t="s">
        <v>1867</v>
      </c>
      <c r="C649" s="1">
        <v>2.3199999999999998E-106</v>
      </c>
      <c r="D649">
        <v>379</v>
      </c>
      <c r="E649" t="s">
        <v>35335</v>
      </c>
      <c r="F649" t="s">
        <v>35038</v>
      </c>
      <c r="H649" t="s">
        <v>1868</v>
      </c>
    </row>
    <row r="650" spans="1:8">
      <c r="A650" t="s">
        <v>1869</v>
      </c>
      <c r="B650" t="s">
        <v>1870</v>
      </c>
      <c r="C650" s="1">
        <v>9.1899999999999994E-12</v>
      </c>
      <c r="D650">
        <v>78.599999999999994</v>
      </c>
      <c r="E650" t="s">
        <v>34507</v>
      </c>
      <c r="F650" t="s">
        <v>34508</v>
      </c>
      <c r="H650" t="s">
        <v>1871</v>
      </c>
    </row>
    <row r="651" spans="1:8">
      <c r="A651" t="s">
        <v>1872</v>
      </c>
      <c r="B651" t="s">
        <v>1873</v>
      </c>
      <c r="C651" s="1">
        <v>5.8100000000000003E-7</v>
      </c>
      <c r="D651">
        <v>58.2</v>
      </c>
      <c r="E651" t="s">
        <v>34507</v>
      </c>
      <c r="F651" t="s">
        <v>35336</v>
      </c>
      <c r="H651" t="s">
        <v>1874</v>
      </c>
    </row>
    <row r="652" spans="1:8">
      <c r="A652" t="s">
        <v>1875</v>
      </c>
      <c r="B652" t="s">
        <v>1876</v>
      </c>
      <c r="C652" s="1">
        <v>5.5500000000000003E-19</v>
      </c>
      <c r="D652">
        <v>103</v>
      </c>
      <c r="E652" t="s">
        <v>35337</v>
      </c>
      <c r="F652" t="s">
        <v>34616</v>
      </c>
      <c r="H652" t="s">
        <v>1877</v>
      </c>
    </row>
    <row r="653" spans="1:8">
      <c r="A653" t="s">
        <v>1878</v>
      </c>
      <c r="B653" t="s">
        <v>1879</v>
      </c>
      <c r="C653" s="1">
        <v>6.09E-80</v>
      </c>
      <c r="D653">
        <v>305</v>
      </c>
      <c r="E653" t="s">
        <v>35338</v>
      </c>
      <c r="F653" t="s">
        <v>35339</v>
      </c>
      <c r="H653" t="s">
        <v>1880</v>
      </c>
    </row>
    <row r="654" spans="1:8">
      <c r="A654" t="s">
        <v>1881</v>
      </c>
      <c r="B654" t="s">
        <v>1882</v>
      </c>
      <c r="C654" s="1">
        <v>5.9599999999999998E-15</v>
      </c>
      <c r="D654">
        <v>95.1</v>
      </c>
      <c r="E654" t="s">
        <v>34507</v>
      </c>
      <c r="F654" t="s">
        <v>34534</v>
      </c>
      <c r="H654" t="s">
        <v>1883</v>
      </c>
    </row>
    <row r="655" spans="1:8">
      <c r="A655" t="s">
        <v>1884</v>
      </c>
      <c r="B655" t="s">
        <v>1885</v>
      </c>
      <c r="C655" s="1">
        <v>1.8000000000000001E-19</v>
      </c>
      <c r="D655">
        <v>96.3</v>
      </c>
      <c r="E655" t="s">
        <v>35340</v>
      </c>
      <c r="F655" t="s">
        <v>34564</v>
      </c>
      <c r="H655" t="s">
        <v>1886</v>
      </c>
    </row>
    <row r="656" spans="1:8">
      <c r="A656" t="s">
        <v>1887</v>
      </c>
      <c r="B656" t="s">
        <v>1888</v>
      </c>
      <c r="C656" s="1">
        <v>2.1299999999999999E-22</v>
      </c>
      <c r="D656">
        <v>117</v>
      </c>
      <c r="E656" t="s">
        <v>34507</v>
      </c>
      <c r="F656" t="s">
        <v>34675</v>
      </c>
      <c r="H656" t="s">
        <v>1889</v>
      </c>
    </row>
    <row r="657" spans="1:8">
      <c r="A657" t="s">
        <v>1890</v>
      </c>
      <c r="B657" t="s">
        <v>1891</v>
      </c>
      <c r="C657" s="1">
        <v>2.0699999999999999E-37</v>
      </c>
      <c r="D657">
        <v>157</v>
      </c>
      <c r="F657" t="s">
        <v>34518</v>
      </c>
      <c r="H657" t="s">
        <v>1892</v>
      </c>
    </row>
    <row r="658" spans="1:8">
      <c r="A658" t="s">
        <v>1893</v>
      </c>
      <c r="B658" t="s">
        <v>1894</v>
      </c>
      <c r="C658" s="1">
        <v>2.24E-162</v>
      </c>
      <c r="D658">
        <v>475</v>
      </c>
      <c r="E658" t="s">
        <v>35341</v>
      </c>
      <c r="F658" t="s">
        <v>34563</v>
      </c>
      <c r="H658" t="s">
        <v>1895</v>
      </c>
    </row>
    <row r="659" spans="1:8">
      <c r="A659" t="s">
        <v>1896</v>
      </c>
      <c r="B659" t="s">
        <v>1897</v>
      </c>
      <c r="C659">
        <v>0</v>
      </c>
      <c r="D659">
        <v>682</v>
      </c>
      <c r="E659" t="s">
        <v>34507</v>
      </c>
      <c r="F659" t="s">
        <v>35342</v>
      </c>
      <c r="H659" t="s">
        <v>1898</v>
      </c>
    </row>
    <row r="660" spans="1:8">
      <c r="A660" t="s">
        <v>1899</v>
      </c>
      <c r="B660" t="s">
        <v>1900</v>
      </c>
      <c r="C660">
        <v>0</v>
      </c>
      <c r="D660">
        <v>1012</v>
      </c>
      <c r="E660" t="s">
        <v>35343</v>
      </c>
      <c r="F660" t="s">
        <v>34553</v>
      </c>
      <c r="H660" t="s">
        <v>1901</v>
      </c>
    </row>
    <row r="661" spans="1:8">
      <c r="A661" t="s">
        <v>1902</v>
      </c>
      <c r="B661" t="s">
        <v>1903</v>
      </c>
      <c r="C661" s="1">
        <v>3.5699999999999997E-11</v>
      </c>
      <c r="D661">
        <v>66.2</v>
      </c>
      <c r="E661" t="s">
        <v>35344</v>
      </c>
      <c r="F661" t="s">
        <v>35345</v>
      </c>
      <c r="G661" t="s">
        <v>35346</v>
      </c>
      <c r="H661" t="s">
        <v>1904</v>
      </c>
    </row>
    <row r="662" spans="1:8">
      <c r="A662" t="s">
        <v>1905</v>
      </c>
      <c r="B662" t="s">
        <v>1906</v>
      </c>
      <c r="C662" s="1">
        <v>2.9500000000000001E-18</v>
      </c>
      <c r="D662">
        <v>93.6</v>
      </c>
      <c r="E662" t="s">
        <v>34507</v>
      </c>
      <c r="F662" t="s">
        <v>34553</v>
      </c>
      <c r="H662" t="s">
        <v>1907</v>
      </c>
    </row>
    <row r="663" spans="1:8">
      <c r="A663" t="s">
        <v>1908</v>
      </c>
      <c r="B663" t="s">
        <v>1909</v>
      </c>
      <c r="C663" s="1">
        <v>2.38E-19</v>
      </c>
      <c r="D663">
        <v>102</v>
      </c>
      <c r="E663" t="s">
        <v>34507</v>
      </c>
      <c r="F663" t="s">
        <v>34553</v>
      </c>
      <c r="H663" t="s">
        <v>1910</v>
      </c>
    </row>
    <row r="664" spans="1:8">
      <c r="A664" t="s">
        <v>1911</v>
      </c>
      <c r="B664" t="s">
        <v>1912</v>
      </c>
      <c r="C664" s="1">
        <v>1.3899999999999999E-13</v>
      </c>
      <c r="D664">
        <v>87</v>
      </c>
      <c r="E664" t="s">
        <v>34507</v>
      </c>
      <c r="F664" t="s">
        <v>35045</v>
      </c>
      <c r="H664" t="s">
        <v>1913</v>
      </c>
    </row>
    <row r="665" spans="1:8">
      <c r="A665" t="s">
        <v>1914</v>
      </c>
      <c r="B665" t="s">
        <v>1915</v>
      </c>
      <c r="C665" s="1">
        <v>1.66E-15</v>
      </c>
      <c r="D665">
        <v>83.6</v>
      </c>
      <c r="E665" t="s">
        <v>34507</v>
      </c>
      <c r="F665" t="s">
        <v>34803</v>
      </c>
      <c r="H665" t="s">
        <v>1916</v>
      </c>
    </row>
    <row r="666" spans="1:8">
      <c r="A666" t="s">
        <v>1917</v>
      </c>
      <c r="B666" t="s">
        <v>1918</v>
      </c>
      <c r="C666" s="1">
        <v>2.9199999999999999E-41</v>
      </c>
      <c r="D666">
        <v>177</v>
      </c>
      <c r="E666" t="s">
        <v>34507</v>
      </c>
      <c r="F666" t="s">
        <v>34606</v>
      </c>
      <c r="H666" t="s">
        <v>1919</v>
      </c>
    </row>
    <row r="667" spans="1:8">
      <c r="A667" t="s">
        <v>1920</v>
      </c>
      <c r="B667" t="s">
        <v>1921</v>
      </c>
      <c r="C667" s="1">
        <v>8.0900000000000005E-6</v>
      </c>
      <c r="D667">
        <v>59.3</v>
      </c>
      <c r="E667" t="s">
        <v>34507</v>
      </c>
      <c r="F667" t="s">
        <v>34635</v>
      </c>
      <c r="H667" t="s">
        <v>1922</v>
      </c>
    </row>
    <row r="668" spans="1:8">
      <c r="A668" t="s">
        <v>1923</v>
      </c>
      <c r="B668" t="s">
        <v>1924</v>
      </c>
      <c r="C668" s="1">
        <v>5.0199999999999996E-63</v>
      </c>
      <c r="D668">
        <v>221</v>
      </c>
      <c r="F668" t="s">
        <v>34986</v>
      </c>
      <c r="H668" t="s">
        <v>1925</v>
      </c>
    </row>
    <row r="669" spans="1:8">
      <c r="A669" t="s">
        <v>1926</v>
      </c>
      <c r="B669" t="s">
        <v>1927</v>
      </c>
      <c r="C669" s="1">
        <v>1.0399999999999999E-9</v>
      </c>
      <c r="D669">
        <v>69.3</v>
      </c>
      <c r="E669" t="s">
        <v>35347</v>
      </c>
      <c r="F669" t="s">
        <v>35348</v>
      </c>
      <c r="H669" t="s">
        <v>1928</v>
      </c>
    </row>
    <row r="670" spans="1:8">
      <c r="A670" t="s">
        <v>1929</v>
      </c>
      <c r="B670" t="s">
        <v>1930</v>
      </c>
      <c r="C670" s="1">
        <v>4.4699999999999999E-35</v>
      </c>
      <c r="D670">
        <v>133</v>
      </c>
      <c r="E670" t="s">
        <v>34507</v>
      </c>
      <c r="F670" t="s">
        <v>34534</v>
      </c>
      <c r="H670" t="s">
        <v>1931</v>
      </c>
    </row>
    <row r="671" spans="1:8">
      <c r="A671" t="s">
        <v>1932</v>
      </c>
      <c r="B671" t="s">
        <v>1933</v>
      </c>
      <c r="C671" s="1">
        <v>1.7999999999999999E-53</v>
      </c>
      <c r="D671">
        <v>190</v>
      </c>
      <c r="E671" t="s">
        <v>34507</v>
      </c>
      <c r="F671" t="s">
        <v>34610</v>
      </c>
      <c r="H671" t="s">
        <v>1934</v>
      </c>
    </row>
    <row r="672" spans="1:8">
      <c r="A672" t="s">
        <v>1935</v>
      </c>
      <c r="B672" t="s">
        <v>199</v>
      </c>
      <c r="C672" s="1">
        <v>6.5599999999999994E-30</v>
      </c>
      <c r="D672">
        <v>134</v>
      </c>
      <c r="E672" t="s">
        <v>34633</v>
      </c>
      <c r="F672" t="s">
        <v>34530</v>
      </c>
      <c r="H672" t="s">
        <v>200</v>
      </c>
    </row>
    <row r="673" spans="1:8">
      <c r="A673" t="s">
        <v>1936</v>
      </c>
      <c r="B673" t="s">
        <v>1937</v>
      </c>
      <c r="C673" s="1">
        <v>6.5000000000000004E-22</v>
      </c>
      <c r="D673">
        <v>97.4</v>
      </c>
      <c r="E673" t="s">
        <v>35349</v>
      </c>
      <c r="F673" t="s">
        <v>34683</v>
      </c>
      <c r="H673" t="s">
        <v>1938</v>
      </c>
    </row>
    <row r="674" spans="1:8">
      <c r="A674" t="s">
        <v>1939</v>
      </c>
      <c r="B674" t="s">
        <v>1940</v>
      </c>
      <c r="C674">
        <v>0</v>
      </c>
      <c r="D674">
        <v>688</v>
      </c>
      <c r="E674" t="s">
        <v>34507</v>
      </c>
      <c r="F674" t="s">
        <v>34881</v>
      </c>
      <c r="H674" t="s">
        <v>1941</v>
      </c>
    </row>
    <row r="675" spans="1:8">
      <c r="A675" t="s">
        <v>1942</v>
      </c>
      <c r="B675" t="s">
        <v>1943</v>
      </c>
      <c r="C675" s="1">
        <v>1.79E-118</v>
      </c>
      <c r="D675">
        <v>376</v>
      </c>
      <c r="E675" t="s">
        <v>35350</v>
      </c>
      <c r="F675" t="s">
        <v>35351</v>
      </c>
      <c r="H675" t="s">
        <v>1944</v>
      </c>
    </row>
    <row r="676" spans="1:8">
      <c r="A676" t="s">
        <v>1945</v>
      </c>
      <c r="B676" t="s">
        <v>1946</v>
      </c>
      <c r="C676" s="1">
        <v>8.3699999999999995E-57</v>
      </c>
      <c r="D676">
        <v>193</v>
      </c>
      <c r="E676" t="s">
        <v>34507</v>
      </c>
      <c r="F676" t="s">
        <v>34636</v>
      </c>
      <c r="H676" t="s">
        <v>1947</v>
      </c>
    </row>
    <row r="677" spans="1:8">
      <c r="A677" t="s">
        <v>1948</v>
      </c>
      <c r="B677" t="s">
        <v>1949</v>
      </c>
      <c r="C677" s="1">
        <v>4.3400000000000003E-14</v>
      </c>
      <c r="D677">
        <v>84</v>
      </c>
      <c r="E677" t="s">
        <v>35352</v>
      </c>
      <c r="F677" t="s">
        <v>35353</v>
      </c>
      <c r="H677" t="s">
        <v>1950</v>
      </c>
    </row>
    <row r="678" spans="1:8">
      <c r="A678" t="s">
        <v>1951</v>
      </c>
      <c r="B678" t="s">
        <v>1952</v>
      </c>
      <c r="C678" s="1">
        <v>7.89E-32</v>
      </c>
      <c r="D678">
        <v>147</v>
      </c>
      <c r="E678" t="s">
        <v>34507</v>
      </c>
      <c r="F678" t="s">
        <v>34675</v>
      </c>
      <c r="H678" t="s">
        <v>1953</v>
      </c>
    </row>
    <row r="679" spans="1:8">
      <c r="A679" t="s">
        <v>1954</v>
      </c>
      <c r="B679" t="s">
        <v>1955</v>
      </c>
      <c r="C679" s="1">
        <v>2.3300000000000002E-134</v>
      </c>
      <c r="D679">
        <v>417</v>
      </c>
      <c r="E679" t="s">
        <v>34507</v>
      </c>
      <c r="F679" t="s">
        <v>34854</v>
      </c>
      <c r="H679" t="s">
        <v>1956</v>
      </c>
    </row>
    <row r="680" spans="1:8">
      <c r="A680" t="s">
        <v>1957</v>
      </c>
      <c r="B680" t="s">
        <v>1958</v>
      </c>
      <c r="C680" s="1">
        <v>8.3700000000000002E-8</v>
      </c>
      <c r="D680">
        <v>67.400000000000006</v>
      </c>
      <c r="E680" t="s">
        <v>35354</v>
      </c>
      <c r="F680" t="s">
        <v>34542</v>
      </c>
      <c r="H680" t="s">
        <v>1959</v>
      </c>
    </row>
    <row r="681" spans="1:8">
      <c r="A681" t="s">
        <v>1960</v>
      </c>
      <c r="B681" t="s">
        <v>1961</v>
      </c>
      <c r="C681" s="1">
        <v>1.9400000000000001E-167</v>
      </c>
      <c r="D681">
        <v>501</v>
      </c>
      <c r="E681" t="s">
        <v>35355</v>
      </c>
      <c r="F681" t="s">
        <v>35356</v>
      </c>
      <c r="G681" t="s">
        <v>35357</v>
      </c>
      <c r="H681" t="s">
        <v>1962</v>
      </c>
    </row>
    <row r="682" spans="1:8">
      <c r="A682" t="s">
        <v>1963</v>
      </c>
      <c r="B682" t="s">
        <v>1964</v>
      </c>
      <c r="C682" s="1">
        <v>3.04E-18</v>
      </c>
      <c r="D682">
        <v>97.8</v>
      </c>
      <c r="E682" t="s">
        <v>34507</v>
      </c>
      <c r="F682" t="s">
        <v>34995</v>
      </c>
      <c r="H682" t="s">
        <v>1965</v>
      </c>
    </row>
    <row r="683" spans="1:8">
      <c r="A683" t="s">
        <v>1966</v>
      </c>
      <c r="B683" t="s">
        <v>1967</v>
      </c>
      <c r="C683" s="1">
        <v>3.7300000000000002E-18</v>
      </c>
      <c r="D683">
        <v>94</v>
      </c>
      <c r="E683" t="s">
        <v>35358</v>
      </c>
      <c r="F683" t="s">
        <v>35359</v>
      </c>
      <c r="H683" t="s">
        <v>1968</v>
      </c>
    </row>
    <row r="684" spans="1:8">
      <c r="A684" t="s">
        <v>1969</v>
      </c>
      <c r="B684" t="s">
        <v>1970</v>
      </c>
      <c r="C684" s="1">
        <v>3.7000000000000002E-147</v>
      </c>
      <c r="D684">
        <v>437</v>
      </c>
      <c r="E684" t="s">
        <v>35349</v>
      </c>
      <c r="F684" t="s">
        <v>35093</v>
      </c>
      <c r="H684" t="s">
        <v>1971</v>
      </c>
    </row>
    <row r="685" spans="1:8">
      <c r="A685" t="s">
        <v>1972</v>
      </c>
      <c r="B685" t="s">
        <v>1973</v>
      </c>
      <c r="C685" s="1">
        <v>2.2200000000000001E-18</v>
      </c>
      <c r="D685">
        <v>101</v>
      </c>
      <c r="E685" t="s">
        <v>34507</v>
      </c>
      <c r="F685" t="s">
        <v>34511</v>
      </c>
      <c r="H685" t="s">
        <v>1974</v>
      </c>
    </row>
    <row r="686" spans="1:8">
      <c r="A686" t="s">
        <v>1975</v>
      </c>
      <c r="B686" t="s">
        <v>1976</v>
      </c>
      <c r="C686" s="1">
        <v>2.0799999999999998E-127</v>
      </c>
      <c r="D686">
        <v>375</v>
      </c>
      <c r="E686" t="s">
        <v>35360</v>
      </c>
      <c r="F686" t="s">
        <v>34616</v>
      </c>
      <c r="H686" t="s">
        <v>1977</v>
      </c>
    </row>
    <row r="687" spans="1:8">
      <c r="A687" t="s">
        <v>1978</v>
      </c>
      <c r="B687" t="s">
        <v>1979</v>
      </c>
      <c r="C687" s="1">
        <v>1.1E-22</v>
      </c>
      <c r="D687">
        <v>117</v>
      </c>
      <c r="E687" t="s">
        <v>34507</v>
      </c>
      <c r="F687" t="s">
        <v>35361</v>
      </c>
      <c r="H687" t="s">
        <v>1980</v>
      </c>
    </row>
    <row r="688" spans="1:8">
      <c r="A688" t="s">
        <v>1981</v>
      </c>
      <c r="B688" t="s">
        <v>1982</v>
      </c>
      <c r="C688" s="1">
        <v>9.1100000000000004E-7</v>
      </c>
      <c r="D688">
        <v>59.3</v>
      </c>
      <c r="E688" t="s">
        <v>34507</v>
      </c>
      <c r="F688" t="s">
        <v>35362</v>
      </c>
      <c r="H688" t="s">
        <v>1983</v>
      </c>
    </row>
    <row r="689" spans="1:8">
      <c r="A689" t="s">
        <v>1984</v>
      </c>
      <c r="B689" t="s">
        <v>1985</v>
      </c>
      <c r="C689" s="1">
        <v>9.93E-48</v>
      </c>
      <c r="D689">
        <v>171</v>
      </c>
      <c r="E689" t="s">
        <v>35363</v>
      </c>
      <c r="F689" t="s">
        <v>34524</v>
      </c>
      <c r="H689" t="s">
        <v>1986</v>
      </c>
    </row>
    <row r="690" spans="1:8">
      <c r="A690" t="s">
        <v>1987</v>
      </c>
      <c r="B690" t="s">
        <v>1988</v>
      </c>
      <c r="C690" s="1">
        <v>1.4399999999999999E-10</v>
      </c>
      <c r="D690">
        <v>75.5</v>
      </c>
      <c r="E690" t="s">
        <v>34507</v>
      </c>
      <c r="F690" t="s">
        <v>34915</v>
      </c>
      <c r="H690" t="s">
        <v>1989</v>
      </c>
    </row>
    <row r="691" spans="1:8">
      <c r="A691" t="s">
        <v>1990</v>
      </c>
      <c r="B691" t="s">
        <v>1991</v>
      </c>
      <c r="C691" s="1">
        <v>2.3499999999999999E-52</v>
      </c>
      <c r="D691">
        <v>181</v>
      </c>
      <c r="E691" t="s">
        <v>34507</v>
      </c>
      <c r="F691" t="s">
        <v>34534</v>
      </c>
      <c r="H691" t="s">
        <v>1992</v>
      </c>
    </row>
    <row r="692" spans="1:8">
      <c r="A692" t="s">
        <v>1993</v>
      </c>
      <c r="B692" t="s">
        <v>1994</v>
      </c>
      <c r="C692" s="1">
        <v>2.1699999999999998E-25</v>
      </c>
      <c r="D692">
        <v>121</v>
      </c>
      <c r="E692" t="s">
        <v>34793</v>
      </c>
      <c r="F692" t="s">
        <v>35339</v>
      </c>
      <c r="H692" t="s">
        <v>1995</v>
      </c>
    </row>
    <row r="693" spans="1:8">
      <c r="A693" t="s">
        <v>1996</v>
      </c>
      <c r="B693" t="s">
        <v>208</v>
      </c>
      <c r="C693" s="1">
        <v>4.1399999999999999E-23</v>
      </c>
      <c r="D693">
        <v>110</v>
      </c>
      <c r="E693" t="s">
        <v>34507</v>
      </c>
      <c r="F693" t="s">
        <v>34508</v>
      </c>
      <c r="H693" t="s">
        <v>209</v>
      </c>
    </row>
    <row r="694" spans="1:8">
      <c r="A694" t="s">
        <v>1997</v>
      </c>
      <c r="B694" t="s">
        <v>1998</v>
      </c>
      <c r="C694" s="1">
        <v>6.3899999999999999E-108</v>
      </c>
      <c r="D694">
        <v>355</v>
      </c>
      <c r="E694" t="s">
        <v>35364</v>
      </c>
      <c r="F694" t="s">
        <v>34616</v>
      </c>
      <c r="H694" t="s">
        <v>1999</v>
      </c>
    </row>
    <row r="695" spans="1:8">
      <c r="A695" t="s">
        <v>2000</v>
      </c>
      <c r="B695" t="s">
        <v>2001</v>
      </c>
      <c r="C695" s="1">
        <v>9.9599999999999992E-53</v>
      </c>
      <c r="D695">
        <v>194</v>
      </c>
      <c r="E695" t="s">
        <v>35365</v>
      </c>
      <c r="F695" t="s">
        <v>35366</v>
      </c>
      <c r="H695" t="s">
        <v>2002</v>
      </c>
    </row>
    <row r="696" spans="1:8">
      <c r="A696" t="s">
        <v>2003</v>
      </c>
      <c r="B696" t="s">
        <v>2004</v>
      </c>
      <c r="C696" s="1">
        <v>5.68E-159</v>
      </c>
      <c r="D696">
        <v>536</v>
      </c>
      <c r="E696" t="s">
        <v>34507</v>
      </c>
      <c r="F696" t="s">
        <v>34610</v>
      </c>
      <c r="H696" t="s">
        <v>2005</v>
      </c>
    </row>
    <row r="697" spans="1:8">
      <c r="A697" t="s">
        <v>2006</v>
      </c>
      <c r="B697" t="s">
        <v>2007</v>
      </c>
      <c r="C697" s="1">
        <v>4.4200000000000001E-12</v>
      </c>
      <c r="D697">
        <v>78.2</v>
      </c>
      <c r="E697" t="s">
        <v>35367</v>
      </c>
      <c r="F697" t="s">
        <v>35368</v>
      </c>
      <c r="G697" t="s">
        <v>35369</v>
      </c>
      <c r="H697" t="s">
        <v>2008</v>
      </c>
    </row>
    <row r="698" spans="1:8">
      <c r="A698" t="s">
        <v>2009</v>
      </c>
      <c r="B698" t="s">
        <v>2010</v>
      </c>
      <c r="C698" s="1">
        <v>4.9599999999999999E-24</v>
      </c>
      <c r="D698">
        <v>115</v>
      </c>
      <c r="E698" t="s">
        <v>35370</v>
      </c>
      <c r="F698" t="s">
        <v>35371</v>
      </c>
      <c r="G698" t="s">
        <v>35372</v>
      </c>
      <c r="H698" t="s">
        <v>2011</v>
      </c>
    </row>
    <row r="699" spans="1:8">
      <c r="A699" t="s">
        <v>2012</v>
      </c>
      <c r="B699" t="s">
        <v>2013</v>
      </c>
      <c r="C699" s="1">
        <v>2.5200000000000001E-135</v>
      </c>
      <c r="D699">
        <v>426</v>
      </c>
      <c r="E699" t="s">
        <v>35373</v>
      </c>
      <c r="F699" t="s">
        <v>35052</v>
      </c>
      <c r="G699" t="s">
        <v>35374</v>
      </c>
      <c r="H699" t="s">
        <v>2014</v>
      </c>
    </row>
    <row r="700" spans="1:8">
      <c r="A700" t="s">
        <v>2015</v>
      </c>
      <c r="B700" t="s">
        <v>2016</v>
      </c>
      <c r="C700" s="1">
        <v>1.7100000000000001E-7</v>
      </c>
      <c r="D700">
        <v>57</v>
      </c>
      <c r="E700" t="s">
        <v>35375</v>
      </c>
      <c r="F700" t="s">
        <v>35376</v>
      </c>
      <c r="G700" t="s">
        <v>35377</v>
      </c>
      <c r="H700" t="s">
        <v>2017</v>
      </c>
    </row>
    <row r="701" spans="1:8">
      <c r="A701" t="s">
        <v>2018</v>
      </c>
      <c r="B701" t="s">
        <v>2019</v>
      </c>
      <c r="C701" s="1">
        <v>1.9699999999999999E-60</v>
      </c>
      <c r="D701">
        <v>221</v>
      </c>
      <c r="E701" t="s">
        <v>35378</v>
      </c>
      <c r="F701" t="s">
        <v>35379</v>
      </c>
      <c r="H701" t="s">
        <v>2020</v>
      </c>
    </row>
    <row r="702" spans="1:8">
      <c r="A702" t="s">
        <v>2021</v>
      </c>
      <c r="B702" t="s">
        <v>2022</v>
      </c>
      <c r="C702" s="1">
        <v>1.28E-90</v>
      </c>
      <c r="D702">
        <v>271</v>
      </c>
      <c r="E702" t="s">
        <v>35380</v>
      </c>
      <c r="F702" t="s">
        <v>34594</v>
      </c>
      <c r="G702" t="s">
        <v>35381</v>
      </c>
      <c r="H702" t="s">
        <v>2023</v>
      </c>
    </row>
    <row r="703" spans="1:8">
      <c r="A703" t="s">
        <v>2024</v>
      </c>
      <c r="B703" t="s">
        <v>2025</v>
      </c>
      <c r="C703" s="1">
        <v>1.2E-48</v>
      </c>
      <c r="D703">
        <v>187</v>
      </c>
      <c r="E703" t="s">
        <v>35382</v>
      </c>
      <c r="F703" t="s">
        <v>35129</v>
      </c>
      <c r="H703" t="s">
        <v>2026</v>
      </c>
    </row>
    <row r="704" spans="1:8">
      <c r="A704" t="s">
        <v>2027</v>
      </c>
      <c r="B704" t="s">
        <v>2028</v>
      </c>
      <c r="C704">
        <v>0</v>
      </c>
      <c r="D704">
        <v>878</v>
      </c>
      <c r="E704" t="s">
        <v>35383</v>
      </c>
      <c r="F704" t="s">
        <v>34856</v>
      </c>
      <c r="G704" t="s">
        <v>35384</v>
      </c>
      <c r="H704" t="s">
        <v>2029</v>
      </c>
    </row>
    <row r="705" spans="1:8">
      <c r="A705" t="s">
        <v>2030</v>
      </c>
      <c r="B705" t="s">
        <v>235</v>
      </c>
      <c r="C705" s="1">
        <v>3.2600000000000001E-43</v>
      </c>
      <c r="D705">
        <v>182</v>
      </c>
      <c r="E705" t="s">
        <v>34655</v>
      </c>
      <c r="F705" t="s">
        <v>34656</v>
      </c>
      <c r="H705" t="s">
        <v>236</v>
      </c>
    </row>
    <row r="706" spans="1:8">
      <c r="A706" t="s">
        <v>2031</v>
      </c>
      <c r="B706" t="s">
        <v>2032</v>
      </c>
      <c r="C706" s="1">
        <v>4.4099999999999998E-10</v>
      </c>
      <c r="D706">
        <v>73.900000000000006</v>
      </c>
      <c r="E706" t="s">
        <v>35385</v>
      </c>
      <c r="F706" t="s">
        <v>35041</v>
      </c>
      <c r="G706" t="s">
        <v>35386</v>
      </c>
      <c r="H706" t="s">
        <v>2033</v>
      </c>
    </row>
    <row r="707" spans="1:8">
      <c r="A707" t="s">
        <v>2034</v>
      </c>
      <c r="B707" t="s">
        <v>2035</v>
      </c>
      <c r="C707">
        <v>0</v>
      </c>
      <c r="D707">
        <v>558</v>
      </c>
      <c r="E707" t="s">
        <v>34507</v>
      </c>
      <c r="F707" t="s">
        <v>34661</v>
      </c>
      <c r="H707" t="s">
        <v>2036</v>
      </c>
    </row>
    <row r="708" spans="1:8">
      <c r="A708" t="s">
        <v>2037</v>
      </c>
      <c r="B708" t="s">
        <v>497</v>
      </c>
      <c r="C708" s="1">
        <v>6.6399999999999999E-8</v>
      </c>
      <c r="D708">
        <v>69.3</v>
      </c>
      <c r="E708" t="s">
        <v>34507</v>
      </c>
      <c r="F708" t="s">
        <v>34782</v>
      </c>
      <c r="H708" t="s">
        <v>498</v>
      </c>
    </row>
    <row r="709" spans="1:8">
      <c r="A709" t="s">
        <v>2038</v>
      </c>
      <c r="B709" t="s">
        <v>2039</v>
      </c>
      <c r="C709" s="1">
        <v>2.0599999999999999E-14</v>
      </c>
      <c r="D709">
        <v>88.2</v>
      </c>
      <c r="E709" t="s">
        <v>35387</v>
      </c>
      <c r="F709" t="s">
        <v>35388</v>
      </c>
      <c r="H709" t="s">
        <v>2040</v>
      </c>
    </row>
    <row r="710" spans="1:8">
      <c r="A710" t="s">
        <v>2041</v>
      </c>
      <c r="B710" t="s">
        <v>2042</v>
      </c>
      <c r="C710" s="1">
        <v>1.3899999999999999E-19</v>
      </c>
      <c r="D710">
        <v>98.2</v>
      </c>
      <c r="E710" t="s">
        <v>35389</v>
      </c>
      <c r="F710" t="s">
        <v>35390</v>
      </c>
      <c r="G710" t="s">
        <v>35391</v>
      </c>
      <c r="H710" t="s">
        <v>2043</v>
      </c>
    </row>
    <row r="711" spans="1:8">
      <c r="A711" t="s">
        <v>2044</v>
      </c>
      <c r="B711" t="s">
        <v>2045</v>
      </c>
      <c r="C711" s="1">
        <v>2.7000000000000001E-31</v>
      </c>
      <c r="D711">
        <v>124</v>
      </c>
      <c r="E711" t="s">
        <v>34507</v>
      </c>
      <c r="F711" t="s">
        <v>34610</v>
      </c>
      <c r="H711" t="s">
        <v>2046</v>
      </c>
    </row>
    <row r="712" spans="1:8">
      <c r="A712" t="s">
        <v>2047</v>
      </c>
      <c r="B712" t="s">
        <v>2048</v>
      </c>
      <c r="C712" s="1">
        <v>1.5699999999999999E-84</v>
      </c>
      <c r="D712">
        <v>279</v>
      </c>
      <c r="E712" t="s">
        <v>35392</v>
      </c>
      <c r="F712" t="s">
        <v>34818</v>
      </c>
      <c r="H712" t="s">
        <v>2049</v>
      </c>
    </row>
    <row r="713" spans="1:8">
      <c r="A713" t="s">
        <v>2050</v>
      </c>
      <c r="B713" t="s">
        <v>2051</v>
      </c>
      <c r="C713">
        <v>0</v>
      </c>
      <c r="D713">
        <v>676</v>
      </c>
      <c r="E713" t="s">
        <v>35393</v>
      </c>
      <c r="F713" t="s">
        <v>35394</v>
      </c>
      <c r="H713" t="s">
        <v>2052</v>
      </c>
    </row>
    <row r="714" spans="1:8">
      <c r="A714" t="s">
        <v>2053</v>
      </c>
      <c r="B714" t="s">
        <v>2054</v>
      </c>
      <c r="C714" s="1">
        <v>9.2200000000000005E-39</v>
      </c>
      <c r="D714">
        <v>161</v>
      </c>
      <c r="E714" t="s">
        <v>34507</v>
      </c>
      <c r="F714" t="s">
        <v>34510</v>
      </c>
      <c r="H714" t="s">
        <v>2055</v>
      </c>
    </row>
    <row r="715" spans="1:8">
      <c r="A715" t="s">
        <v>2056</v>
      </c>
      <c r="B715" t="s">
        <v>2057</v>
      </c>
      <c r="C715" s="1">
        <v>1.2799999999999999E-19</v>
      </c>
      <c r="D715">
        <v>105</v>
      </c>
      <c r="E715" t="s">
        <v>35295</v>
      </c>
      <c r="F715" t="s">
        <v>35395</v>
      </c>
      <c r="H715" t="s">
        <v>2058</v>
      </c>
    </row>
    <row r="716" spans="1:8">
      <c r="A716" t="s">
        <v>2059</v>
      </c>
      <c r="B716" t="s">
        <v>2060</v>
      </c>
      <c r="C716" s="1">
        <v>5.4600000000000003E-21</v>
      </c>
      <c r="D716">
        <v>105</v>
      </c>
      <c r="E716" t="s">
        <v>35396</v>
      </c>
      <c r="F716" t="s">
        <v>35376</v>
      </c>
      <c r="G716" t="s">
        <v>35397</v>
      </c>
      <c r="H716" t="s">
        <v>2061</v>
      </c>
    </row>
    <row r="717" spans="1:8">
      <c r="A717" t="s">
        <v>2062</v>
      </c>
      <c r="B717" t="s">
        <v>2063</v>
      </c>
      <c r="C717" s="1">
        <v>3.8399999999999999E-22</v>
      </c>
      <c r="D717">
        <v>105</v>
      </c>
      <c r="E717" t="s">
        <v>35398</v>
      </c>
      <c r="F717" t="s">
        <v>35399</v>
      </c>
      <c r="G717" t="s">
        <v>35400</v>
      </c>
      <c r="H717" t="s">
        <v>2064</v>
      </c>
    </row>
    <row r="718" spans="1:8">
      <c r="A718" t="s">
        <v>2065</v>
      </c>
      <c r="B718" t="s">
        <v>2066</v>
      </c>
      <c r="C718" s="1">
        <v>7.9099999999999995E-36</v>
      </c>
      <c r="D718">
        <v>149</v>
      </c>
      <c r="E718" t="s">
        <v>34507</v>
      </c>
      <c r="F718" t="s">
        <v>34931</v>
      </c>
      <c r="H718" t="s">
        <v>2067</v>
      </c>
    </row>
    <row r="719" spans="1:8">
      <c r="A719" t="s">
        <v>2068</v>
      </c>
      <c r="B719" t="s">
        <v>2069</v>
      </c>
      <c r="C719" s="1">
        <v>5.7800000000000003E-106</v>
      </c>
      <c r="D719">
        <v>373</v>
      </c>
      <c r="E719" t="s">
        <v>35401</v>
      </c>
      <c r="F719" t="s">
        <v>34703</v>
      </c>
      <c r="G719" t="s">
        <v>35402</v>
      </c>
      <c r="H719" t="s">
        <v>2070</v>
      </c>
    </row>
    <row r="720" spans="1:8">
      <c r="A720" t="s">
        <v>2071</v>
      </c>
      <c r="B720" t="s">
        <v>2072</v>
      </c>
      <c r="C720" s="1">
        <v>1.32E-68</v>
      </c>
      <c r="D720">
        <v>264</v>
      </c>
      <c r="E720" t="s">
        <v>35403</v>
      </c>
      <c r="F720" t="s">
        <v>35000</v>
      </c>
      <c r="H720" t="s">
        <v>2073</v>
      </c>
    </row>
    <row r="721" spans="1:8">
      <c r="A721" t="s">
        <v>2074</v>
      </c>
      <c r="B721" t="s">
        <v>2075</v>
      </c>
      <c r="C721" s="1">
        <v>1.3200000000000001E-10</v>
      </c>
      <c r="D721">
        <v>75.5</v>
      </c>
      <c r="E721" t="s">
        <v>34507</v>
      </c>
      <c r="F721" t="s">
        <v>35404</v>
      </c>
      <c r="H721" t="s">
        <v>2076</v>
      </c>
    </row>
    <row r="722" spans="1:8">
      <c r="A722" t="s">
        <v>2077</v>
      </c>
      <c r="B722" t="s">
        <v>2078</v>
      </c>
      <c r="C722" s="1">
        <v>1.92E-9</v>
      </c>
      <c r="D722">
        <v>67.8</v>
      </c>
      <c r="E722" t="s">
        <v>34507</v>
      </c>
      <c r="F722" t="s">
        <v>34687</v>
      </c>
      <c r="H722" t="s">
        <v>2079</v>
      </c>
    </row>
    <row r="723" spans="1:8">
      <c r="A723" t="s">
        <v>2080</v>
      </c>
      <c r="B723" t="s">
        <v>2081</v>
      </c>
      <c r="C723" s="1">
        <v>7.7299999999999994E-17</v>
      </c>
      <c r="D723">
        <v>95.9</v>
      </c>
      <c r="E723" t="s">
        <v>34507</v>
      </c>
      <c r="F723" t="s">
        <v>34794</v>
      </c>
      <c r="H723" t="s">
        <v>2082</v>
      </c>
    </row>
    <row r="724" spans="1:8">
      <c r="A724" t="s">
        <v>2083</v>
      </c>
      <c r="B724" t="s">
        <v>2084</v>
      </c>
      <c r="C724" s="1">
        <v>4.9099999999999996E-44</v>
      </c>
      <c r="D724">
        <v>177</v>
      </c>
      <c r="E724" t="s">
        <v>34507</v>
      </c>
      <c r="F724" t="s">
        <v>34558</v>
      </c>
      <c r="H724" t="s">
        <v>2085</v>
      </c>
    </row>
    <row r="725" spans="1:8">
      <c r="A725" t="s">
        <v>2086</v>
      </c>
      <c r="B725" t="s">
        <v>2087</v>
      </c>
      <c r="C725" s="1">
        <v>1.22E-28</v>
      </c>
      <c r="D725">
        <v>128</v>
      </c>
      <c r="E725" t="s">
        <v>34893</v>
      </c>
      <c r="F725" t="s">
        <v>34847</v>
      </c>
      <c r="G725" t="s">
        <v>35405</v>
      </c>
      <c r="H725" t="s">
        <v>2088</v>
      </c>
    </row>
    <row r="726" spans="1:8">
      <c r="A726" t="s">
        <v>2089</v>
      </c>
      <c r="B726" t="s">
        <v>2090</v>
      </c>
      <c r="C726" s="1">
        <v>1.41E-31</v>
      </c>
      <c r="D726">
        <v>136</v>
      </c>
      <c r="E726" t="s">
        <v>34507</v>
      </c>
      <c r="F726" t="s">
        <v>34581</v>
      </c>
      <c r="H726" t="s">
        <v>2091</v>
      </c>
    </row>
    <row r="727" spans="1:8">
      <c r="A727" t="s">
        <v>2092</v>
      </c>
      <c r="B727" t="s">
        <v>2093</v>
      </c>
      <c r="C727" s="1">
        <v>8.0299999999999993E-59</v>
      </c>
      <c r="D727">
        <v>203</v>
      </c>
      <c r="E727" t="s">
        <v>35406</v>
      </c>
      <c r="F727" t="s">
        <v>35407</v>
      </c>
      <c r="H727" t="s">
        <v>2094</v>
      </c>
    </row>
    <row r="728" spans="1:8">
      <c r="A728" t="s">
        <v>2095</v>
      </c>
      <c r="B728" t="s">
        <v>2096</v>
      </c>
      <c r="C728" s="1">
        <v>3.7700000000000002E-30</v>
      </c>
      <c r="D728">
        <v>132</v>
      </c>
      <c r="E728" t="s">
        <v>34507</v>
      </c>
      <c r="F728" t="s">
        <v>35408</v>
      </c>
      <c r="H728" t="s">
        <v>2097</v>
      </c>
    </row>
    <row r="729" spans="1:8">
      <c r="A729" t="s">
        <v>2098</v>
      </c>
      <c r="B729" t="s">
        <v>2099</v>
      </c>
      <c r="C729" s="1">
        <v>3.29E-9</v>
      </c>
      <c r="D729">
        <v>72</v>
      </c>
      <c r="E729" t="s">
        <v>35409</v>
      </c>
      <c r="F729" t="s">
        <v>35410</v>
      </c>
      <c r="H729" t="s">
        <v>2100</v>
      </c>
    </row>
    <row r="730" spans="1:8">
      <c r="A730" t="s">
        <v>2101</v>
      </c>
      <c r="B730" t="s">
        <v>2102</v>
      </c>
      <c r="C730" s="1">
        <v>2.1499999999999999E-41</v>
      </c>
      <c r="D730">
        <v>165</v>
      </c>
      <c r="E730" t="s">
        <v>34507</v>
      </c>
      <c r="F730" t="s">
        <v>34666</v>
      </c>
      <c r="H730" t="s">
        <v>2103</v>
      </c>
    </row>
    <row r="731" spans="1:8">
      <c r="A731" t="s">
        <v>2104</v>
      </c>
      <c r="B731" t="s">
        <v>2105</v>
      </c>
      <c r="C731" s="1">
        <v>6.5700000000000003E-9</v>
      </c>
      <c r="D731">
        <v>64.3</v>
      </c>
      <c r="E731" t="s">
        <v>35403</v>
      </c>
      <c r="F731" t="s">
        <v>35000</v>
      </c>
      <c r="H731" t="s">
        <v>2106</v>
      </c>
    </row>
    <row r="732" spans="1:8">
      <c r="A732" t="s">
        <v>2107</v>
      </c>
      <c r="B732" t="s">
        <v>2108</v>
      </c>
      <c r="C732" s="1">
        <v>4.25E-9</v>
      </c>
      <c r="D732">
        <v>68.599999999999994</v>
      </c>
      <c r="E732" t="s">
        <v>34507</v>
      </c>
      <c r="F732" t="s">
        <v>35188</v>
      </c>
      <c r="H732" t="s">
        <v>2109</v>
      </c>
    </row>
    <row r="733" spans="1:8">
      <c r="A733" t="s">
        <v>2110</v>
      </c>
      <c r="B733" t="s">
        <v>2111</v>
      </c>
      <c r="C733" s="1">
        <v>1.46E-37</v>
      </c>
      <c r="D733">
        <v>166</v>
      </c>
      <c r="E733" t="s">
        <v>34507</v>
      </c>
      <c r="F733" t="s">
        <v>34533</v>
      </c>
      <c r="H733" t="s">
        <v>2112</v>
      </c>
    </row>
    <row r="734" spans="1:8">
      <c r="A734" t="s">
        <v>2113</v>
      </c>
      <c r="B734" t="s">
        <v>2114</v>
      </c>
      <c r="C734" s="1">
        <v>9.9900000000000009E-7</v>
      </c>
      <c r="D734">
        <v>62.8</v>
      </c>
      <c r="E734" t="s">
        <v>35411</v>
      </c>
      <c r="F734" t="s">
        <v>35022</v>
      </c>
      <c r="G734" t="s">
        <v>35412</v>
      </c>
      <c r="H734" t="s">
        <v>2115</v>
      </c>
    </row>
    <row r="735" spans="1:8">
      <c r="A735" t="s">
        <v>2116</v>
      </c>
      <c r="B735" t="s">
        <v>2117</v>
      </c>
      <c r="C735" s="1">
        <v>1.31E-25</v>
      </c>
      <c r="D735">
        <v>124</v>
      </c>
      <c r="E735" t="s">
        <v>34507</v>
      </c>
      <c r="F735" t="s">
        <v>34581</v>
      </c>
      <c r="H735" t="s">
        <v>2118</v>
      </c>
    </row>
    <row r="736" spans="1:8">
      <c r="A736" t="s">
        <v>2119</v>
      </c>
      <c r="B736" t="s">
        <v>2120</v>
      </c>
      <c r="C736" s="1">
        <v>1.21E-147</v>
      </c>
      <c r="D736">
        <v>426</v>
      </c>
      <c r="E736" t="s">
        <v>35413</v>
      </c>
      <c r="F736" t="s">
        <v>34579</v>
      </c>
      <c r="H736" t="s">
        <v>2121</v>
      </c>
    </row>
    <row r="737" spans="1:8">
      <c r="A737" t="s">
        <v>2122</v>
      </c>
      <c r="B737" t="s">
        <v>2123</v>
      </c>
      <c r="C737" s="1">
        <v>6.5299999999999998E-42</v>
      </c>
      <c r="D737">
        <v>147</v>
      </c>
      <c r="E737" t="s">
        <v>34507</v>
      </c>
      <c r="F737" t="s">
        <v>35414</v>
      </c>
      <c r="H737" t="s">
        <v>2124</v>
      </c>
    </row>
    <row r="738" spans="1:8">
      <c r="A738" t="s">
        <v>2125</v>
      </c>
      <c r="B738" t="s">
        <v>2126</v>
      </c>
      <c r="C738" s="1">
        <v>2.9400000000000001E-7</v>
      </c>
      <c r="D738">
        <v>67.400000000000006</v>
      </c>
      <c r="E738" t="s">
        <v>35415</v>
      </c>
      <c r="F738" t="s">
        <v>35416</v>
      </c>
      <c r="H738" t="s">
        <v>2127</v>
      </c>
    </row>
    <row r="739" spans="1:8">
      <c r="A739" t="s">
        <v>2128</v>
      </c>
      <c r="B739" t="s">
        <v>2129</v>
      </c>
      <c r="C739" s="1">
        <v>6.64E-14</v>
      </c>
      <c r="D739">
        <v>83.2</v>
      </c>
      <c r="E739" t="s">
        <v>34742</v>
      </c>
      <c r="F739" t="s">
        <v>34743</v>
      </c>
      <c r="H739" t="s">
        <v>2130</v>
      </c>
    </row>
    <row r="740" spans="1:8">
      <c r="A740" t="s">
        <v>2131</v>
      </c>
      <c r="B740" t="s">
        <v>2132</v>
      </c>
      <c r="C740" s="1">
        <v>1.1399999999999999E-20</v>
      </c>
      <c r="D740">
        <v>92.4</v>
      </c>
      <c r="E740" t="s">
        <v>35417</v>
      </c>
      <c r="F740" t="s">
        <v>34616</v>
      </c>
      <c r="H740" t="s">
        <v>2133</v>
      </c>
    </row>
    <row r="741" spans="1:8">
      <c r="A741" t="s">
        <v>2134</v>
      </c>
      <c r="B741" t="s">
        <v>2099</v>
      </c>
      <c r="C741" s="1">
        <v>1.55E-9</v>
      </c>
      <c r="D741">
        <v>73.2</v>
      </c>
      <c r="E741" t="s">
        <v>35409</v>
      </c>
      <c r="F741" t="s">
        <v>35410</v>
      </c>
      <c r="H741" t="s">
        <v>2100</v>
      </c>
    </row>
    <row r="742" spans="1:8">
      <c r="A742" t="s">
        <v>2135</v>
      </c>
      <c r="B742" t="s">
        <v>2136</v>
      </c>
      <c r="C742" s="1">
        <v>1.7800000000000001E-20</v>
      </c>
      <c r="D742">
        <v>99.8</v>
      </c>
      <c r="E742" t="s">
        <v>34507</v>
      </c>
      <c r="F742" t="s">
        <v>35418</v>
      </c>
      <c r="H742" t="s">
        <v>2137</v>
      </c>
    </row>
    <row r="743" spans="1:8">
      <c r="A743" t="s">
        <v>2138</v>
      </c>
      <c r="B743" t="s">
        <v>2139</v>
      </c>
      <c r="C743" s="1">
        <v>2.3700000000000001E-20</v>
      </c>
      <c r="D743">
        <v>103</v>
      </c>
      <c r="E743" t="s">
        <v>34507</v>
      </c>
      <c r="F743" t="s">
        <v>35046</v>
      </c>
      <c r="H743" t="s">
        <v>2140</v>
      </c>
    </row>
    <row r="744" spans="1:8">
      <c r="A744" t="s">
        <v>2141</v>
      </c>
      <c r="B744" t="s">
        <v>2142</v>
      </c>
      <c r="C744" s="1">
        <v>2.1799999999999999E-7</v>
      </c>
      <c r="D744">
        <v>61.6</v>
      </c>
      <c r="E744" t="s">
        <v>35419</v>
      </c>
      <c r="F744" t="s">
        <v>35420</v>
      </c>
      <c r="H744" t="s">
        <v>2143</v>
      </c>
    </row>
    <row r="745" spans="1:8">
      <c r="A745" t="s">
        <v>2144</v>
      </c>
      <c r="B745" t="s">
        <v>2145</v>
      </c>
      <c r="C745" s="1">
        <v>1.25E-17</v>
      </c>
      <c r="D745">
        <v>91.7</v>
      </c>
      <c r="E745" t="s">
        <v>35421</v>
      </c>
      <c r="F745" t="s">
        <v>35033</v>
      </c>
      <c r="H745" t="s">
        <v>2146</v>
      </c>
    </row>
    <row r="746" spans="1:8">
      <c r="A746" t="s">
        <v>2147</v>
      </c>
      <c r="B746" t="s">
        <v>2148</v>
      </c>
      <c r="C746">
        <v>0</v>
      </c>
      <c r="D746">
        <v>537</v>
      </c>
      <c r="E746" t="s">
        <v>35422</v>
      </c>
      <c r="F746" t="s">
        <v>34522</v>
      </c>
      <c r="H746" t="s">
        <v>2149</v>
      </c>
    </row>
    <row r="747" spans="1:8">
      <c r="A747" t="s">
        <v>2150</v>
      </c>
      <c r="B747" t="s">
        <v>2151</v>
      </c>
      <c r="C747" s="1">
        <v>4.3499999999999997E-30</v>
      </c>
      <c r="D747">
        <v>114</v>
      </c>
      <c r="E747" t="s">
        <v>35423</v>
      </c>
      <c r="F747" t="s">
        <v>34719</v>
      </c>
      <c r="H747" t="s">
        <v>2152</v>
      </c>
    </row>
    <row r="748" spans="1:8">
      <c r="A748" t="s">
        <v>2153</v>
      </c>
      <c r="B748" t="s">
        <v>2154</v>
      </c>
      <c r="C748" s="1">
        <v>2.1100000000000001E-64</v>
      </c>
      <c r="D748">
        <v>213</v>
      </c>
      <c r="E748" t="s">
        <v>35424</v>
      </c>
      <c r="F748" t="s">
        <v>34616</v>
      </c>
      <c r="H748" t="s">
        <v>2155</v>
      </c>
    </row>
    <row r="749" spans="1:8">
      <c r="A749" t="s">
        <v>2156</v>
      </c>
      <c r="B749" t="s">
        <v>2157</v>
      </c>
      <c r="C749" s="1">
        <v>3.1999999999999999E-80</v>
      </c>
      <c r="D749">
        <v>245</v>
      </c>
      <c r="E749" t="s">
        <v>35425</v>
      </c>
      <c r="F749" t="s">
        <v>35390</v>
      </c>
      <c r="G749" t="s">
        <v>35426</v>
      </c>
      <c r="H749" t="s">
        <v>2158</v>
      </c>
    </row>
    <row r="750" spans="1:8">
      <c r="A750" t="s">
        <v>2159</v>
      </c>
      <c r="B750" t="s">
        <v>2129</v>
      </c>
      <c r="C750" s="1">
        <v>1.1400000000000001E-11</v>
      </c>
      <c r="D750">
        <v>74.3</v>
      </c>
      <c r="E750" t="s">
        <v>34742</v>
      </c>
      <c r="F750" t="s">
        <v>34743</v>
      </c>
      <c r="H750" t="s">
        <v>2130</v>
      </c>
    </row>
    <row r="751" spans="1:8">
      <c r="A751" t="s">
        <v>2160</v>
      </c>
      <c r="B751" t="s">
        <v>2161</v>
      </c>
      <c r="C751" s="1">
        <v>2.9600000000000001E-10</v>
      </c>
      <c r="D751">
        <v>71.2</v>
      </c>
      <c r="E751" t="s">
        <v>35427</v>
      </c>
      <c r="F751" t="s">
        <v>35428</v>
      </c>
      <c r="H751" t="s">
        <v>2162</v>
      </c>
    </row>
    <row r="752" spans="1:8">
      <c r="A752" t="s">
        <v>2163</v>
      </c>
      <c r="B752" t="s">
        <v>2164</v>
      </c>
      <c r="C752" s="1">
        <v>4.7900000000000004E-22</v>
      </c>
      <c r="D752">
        <v>113</v>
      </c>
      <c r="E752" t="s">
        <v>34507</v>
      </c>
      <c r="F752" t="s">
        <v>34773</v>
      </c>
      <c r="H752" t="s">
        <v>2165</v>
      </c>
    </row>
    <row r="753" spans="1:8">
      <c r="A753" t="s">
        <v>2166</v>
      </c>
      <c r="B753" t="s">
        <v>2167</v>
      </c>
      <c r="C753" s="1">
        <v>7.9099999999999996E-21</v>
      </c>
      <c r="D753">
        <v>91.3</v>
      </c>
      <c r="E753" t="s">
        <v>34507</v>
      </c>
      <c r="F753" t="s">
        <v>34508</v>
      </c>
      <c r="H753" t="s">
        <v>2168</v>
      </c>
    </row>
    <row r="754" spans="1:8">
      <c r="A754" t="s">
        <v>2169</v>
      </c>
      <c r="B754" t="s">
        <v>2170</v>
      </c>
      <c r="C754" s="1">
        <v>1.32E-35</v>
      </c>
      <c r="D754">
        <v>150</v>
      </c>
      <c r="E754" t="s">
        <v>34507</v>
      </c>
      <c r="F754" t="s">
        <v>35000</v>
      </c>
      <c r="H754" t="s">
        <v>2171</v>
      </c>
    </row>
    <row r="755" spans="1:8">
      <c r="A755" t="s">
        <v>2172</v>
      </c>
      <c r="B755" t="s">
        <v>2173</v>
      </c>
      <c r="C755" s="1">
        <v>1.8800000000000001E-49</v>
      </c>
      <c r="D755">
        <v>175</v>
      </c>
      <c r="E755" t="s">
        <v>34507</v>
      </c>
      <c r="F755" t="s">
        <v>34522</v>
      </c>
      <c r="H755" t="s">
        <v>2174</v>
      </c>
    </row>
    <row r="756" spans="1:8">
      <c r="A756" t="s">
        <v>2175</v>
      </c>
      <c r="B756" t="s">
        <v>2176</v>
      </c>
      <c r="C756" s="1">
        <v>1.63E-41</v>
      </c>
      <c r="D756">
        <v>172</v>
      </c>
      <c r="E756" t="s">
        <v>35429</v>
      </c>
      <c r="F756" t="s">
        <v>35430</v>
      </c>
      <c r="H756" t="s">
        <v>2177</v>
      </c>
    </row>
    <row r="757" spans="1:8">
      <c r="A757" t="s">
        <v>2178</v>
      </c>
      <c r="B757" t="s">
        <v>2179</v>
      </c>
      <c r="C757" s="1">
        <v>4.4700000000000002E-23</v>
      </c>
      <c r="D757">
        <v>102</v>
      </c>
      <c r="E757" t="s">
        <v>35431</v>
      </c>
      <c r="F757" t="s">
        <v>34522</v>
      </c>
      <c r="H757" t="s">
        <v>2180</v>
      </c>
    </row>
    <row r="758" spans="1:8">
      <c r="A758" t="s">
        <v>2181</v>
      </c>
      <c r="B758" t="s">
        <v>2182</v>
      </c>
      <c r="C758" s="1">
        <v>4.0399999999999998E-29</v>
      </c>
      <c r="D758">
        <v>120</v>
      </c>
      <c r="E758" t="s">
        <v>35432</v>
      </c>
      <c r="F758" t="s">
        <v>35433</v>
      </c>
      <c r="H758" t="s">
        <v>2183</v>
      </c>
    </row>
    <row r="759" spans="1:8">
      <c r="A759" t="s">
        <v>2184</v>
      </c>
      <c r="B759" t="s">
        <v>2185</v>
      </c>
      <c r="C759" s="1">
        <v>3.41E-6</v>
      </c>
      <c r="D759">
        <v>60.5</v>
      </c>
      <c r="E759" t="s">
        <v>35434</v>
      </c>
      <c r="F759" t="s">
        <v>35435</v>
      </c>
      <c r="H759" t="s">
        <v>2186</v>
      </c>
    </row>
    <row r="760" spans="1:8">
      <c r="A760" t="s">
        <v>2187</v>
      </c>
      <c r="B760" t="s">
        <v>2188</v>
      </c>
      <c r="C760" s="1">
        <v>3.4400000000000002E-37</v>
      </c>
      <c r="D760">
        <v>160</v>
      </c>
      <c r="E760" t="s">
        <v>34507</v>
      </c>
      <c r="F760" t="s">
        <v>34614</v>
      </c>
      <c r="H760" t="s">
        <v>2189</v>
      </c>
    </row>
    <row r="761" spans="1:8">
      <c r="A761" t="s">
        <v>2190</v>
      </c>
      <c r="B761" t="s">
        <v>2191</v>
      </c>
      <c r="C761" s="1">
        <v>5.3299999999999999E-65</v>
      </c>
      <c r="D761">
        <v>232</v>
      </c>
      <c r="E761" t="s">
        <v>35436</v>
      </c>
      <c r="F761" t="s">
        <v>35437</v>
      </c>
      <c r="H761" t="s">
        <v>2192</v>
      </c>
    </row>
    <row r="762" spans="1:8">
      <c r="A762" t="s">
        <v>2193</v>
      </c>
      <c r="B762" t="s">
        <v>2194</v>
      </c>
      <c r="C762" s="1">
        <v>2.2600000000000001E-112</v>
      </c>
      <c r="D762">
        <v>345</v>
      </c>
      <c r="E762" t="s">
        <v>35438</v>
      </c>
      <c r="F762" t="s">
        <v>34794</v>
      </c>
      <c r="H762" t="s">
        <v>2195</v>
      </c>
    </row>
    <row r="763" spans="1:8">
      <c r="A763" t="s">
        <v>2196</v>
      </c>
      <c r="B763" t="s">
        <v>2197</v>
      </c>
      <c r="C763" s="1">
        <v>2.7800000000000001E-6</v>
      </c>
      <c r="D763">
        <v>60.8</v>
      </c>
      <c r="E763" t="s">
        <v>34507</v>
      </c>
      <c r="F763" t="s">
        <v>35342</v>
      </c>
      <c r="H763" t="s">
        <v>2198</v>
      </c>
    </row>
    <row r="764" spans="1:8">
      <c r="A764" t="s">
        <v>2199</v>
      </c>
      <c r="B764" t="s">
        <v>2200</v>
      </c>
      <c r="C764" s="1">
        <v>4.7000000000000003E-37</v>
      </c>
      <c r="D764">
        <v>134</v>
      </c>
      <c r="E764" t="s">
        <v>34507</v>
      </c>
      <c r="F764" t="s">
        <v>34995</v>
      </c>
      <c r="H764" t="s">
        <v>2201</v>
      </c>
    </row>
    <row r="765" spans="1:8">
      <c r="A765" t="s">
        <v>2202</v>
      </c>
      <c r="B765" t="s">
        <v>2203</v>
      </c>
      <c r="C765" s="1">
        <v>4.3900000000000002E-73</v>
      </c>
      <c r="D765">
        <v>240</v>
      </c>
      <c r="E765" t="s">
        <v>35439</v>
      </c>
      <c r="F765" t="s">
        <v>35440</v>
      </c>
      <c r="H765" t="s">
        <v>2204</v>
      </c>
    </row>
    <row r="766" spans="1:8">
      <c r="A766" t="s">
        <v>2205</v>
      </c>
      <c r="B766" t="s">
        <v>2206</v>
      </c>
      <c r="C766">
        <v>0</v>
      </c>
      <c r="D766">
        <v>547</v>
      </c>
      <c r="E766" t="s">
        <v>35441</v>
      </c>
      <c r="F766" t="s">
        <v>35093</v>
      </c>
      <c r="H766" t="s">
        <v>2207</v>
      </c>
    </row>
    <row r="767" spans="1:8">
      <c r="A767" t="s">
        <v>2208</v>
      </c>
      <c r="B767" t="s">
        <v>2209</v>
      </c>
      <c r="C767" s="1">
        <v>7.2400000000000003E-11</v>
      </c>
      <c r="D767">
        <v>70.099999999999994</v>
      </c>
      <c r="E767" t="s">
        <v>35442</v>
      </c>
      <c r="F767" t="s">
        <v>35443</v>
      </c>
      <c r="H767" t="s">
        <v>2210</v>
      </c>
    </row>
    <row r="768" spans="1:8">
      <c r="A768" t="s">
        <v>2211</v>
      </c>
      <c r="B768" t="s">
        <v>2212</v>
      </c>
      <c r="C768" s="1">
        <v>1.04E-58</v>
      </c>
      <c r="D768">
        <v>188</v>
      </c>
      <c r="E768" t="s">
        <v>34507</v>
      </c>
      <c r="F768" t="s">
        <v>34533</v>
      </c>
      <c r="H768" t="s">
        <v>2213</v>
      </c>
    </row>
    <row r="769" spans="1:8">
      <c r="A769" t="s">
        <v>2214</v>
      </c>
      <c r="B769" t="s">
        <v>2215</v>
      </c>
      <c r="C769" s="1">
        <v>4.5000000000000004E-31</v>
      </c>
      <c r="D769">
        <v>142</v>
      </c>
      <c r="E769" t="s">
        <v>35444</v>
      </c>
      <c r="F769" t="s">
        <v>34564</v>
      </c>
      <c r="H769" t="s">
        <v>2216</v>
      </c>
    </row>
    <row r="770" spans="1:8">
      <c r="A770" t="s">
        <v>2217</v>
      </c>
      <c r="B770" t="s">
        <v>2218</v>
      </c>
      <c r="C770" s="1">
        <v>1.02E-51</v>
      </c>
      <c r="D770">
        <v>188</v>
      </c>
      <c r="E770" t="s">
        <v>34507</v>
      </c>
      <c r="F770" t="s">
        <v>35445</v>
      </c>
      <c r="H770" t="s">
        <v>2219</v>
      </c>
    </row>
    <row r="771" spans="1:8">
      <c r="A771" t="s">
        <v>2220</v>
      </c>
      <c r="B771" t="s">
        <v>2221</v>
      </c>
      <c r="C771" s="1">
        <v>2.5899999999999999E-11</v>
      </c>
      <c r="D771">
        <v>80.5</v>
      </c>
      <c r="E771" t="s">
        <v>34507</v>
      </c>
      <c r="F771" t="s">
        <v>35446</v>
      </c>
      <c r="H771" t="s">
        <v>2222</v>
      </c>
    </row>
    <row r="772" spans="1:8">
      <c r="A772" t="s">
        <v>2223</v>
      </c>
      <c r="B772" t="s">
        <v>2072</v>
      </c>
      <c r="C772" s="1">
        <v>2.4600000000000001E-14</v>
      </c>
      <c r="D772">
        <v>88.2</v>
      </c>
      <c r="E772" t="s">
        <v>35403</v>
      </c>
      <c r="F772" t="s">
        <v>35000</v>
      </c>
      <c r="H772" t="s">
        <v>2073</v>
      </c>
    </row>
    <row r="773" spans="1:8">
      <c r="A773" t="s">
        <v>2224</v>
      </c>
      <c r="B773" t="s">
        <v>2225</v>
      </c>
      <c r="C773" s="1">
        <v>7.0600000000000003E-35</v>
      </c>
      <c r="D773">
        <v>141</v>
      </c>
      <c r="E773" t="s">
        <v>34507</v>
      </c>
      <c r="F773" t="s">
        <v>35447</v>
      </c>
      <c r="H773" t="s">
        <v>2226</v>
      </c>
    </row>
    <row r="774" spans="1:8">
      <c r="A774" t="s">
        <v>2227</v>
      </c>
      <c r="B774" t="s">
        <v>2176</v>
      </c>
      <c r="C774" s="1">
        <v>1.72E-41</v>
      </c>
      <c r="D774">
        <v>172</v>
      </c>
      <c r="E774" t="s">
        <v>35429</v>
      </c>
      <c r="F774" t="s">
        <v>35430</v>
      </c>
      <c r="H774" t="s">
        <v>2177</v>
      </c>
    </row>
    <row r="775" spans="1:8">
      <c r="A775" t="s">
        <v>2228</v>
      </c>
      <c r="B775" t="s">
        <v>2229</v>
      </c>
      <c r="C775" s="1">
        <v>1.5900000000000001E-24</v>
      </c>
      <c r="D775">
        <v>105</v>
      </c>
      <c r="E775" t="s">
        <v>34507</v>
      </c>
      <c r="F775" t="s">
        <v>34881</v>
      </c>
      <c r="H775" t="s">
        <v>2230</v>
      </c>
    </row>
    <row r="776" spans="1:8">
      <c r="A776" t="s">
        <v>2231</v>
      </c>
      <c r="B776" t="s">
        <v>2232</v>
      </c>
      <c r="C776" s="1">
        <v>3.9700000000000002E-13</v>
      </c>
      <c r="D776">
        <v>79.3</v>
      </c>
      <c r="E776" t="s">
        <v>35448</v>
      </c>
      <c r="F776" t="s">
        <v>35449</v>
      </c>
      <c r="G776" t="s">
        <v>35450</v>
      </c>
      <c r="H776" t="s">
        <v>2233</v>
      </c>
    </row>
    <row r="777" spans="1:8">
      <c r="A777" t="s">
        <v>2234</v>
      </c>
      <c r="B777" t="s">
        <v>2235</v>
      </c>
      <c r="C777" s="1">
        <v>3.1699999999999999E-40</v>
      </c>
      <c r="D777">
        <v>150</v>
      </c>
      <c r="E777" t="s">
        <v>34507</v>
      </c>
      <c r="F777" t="s">
        <v>35451</v>
      </c>
      <c r="H777" t="s">
        <v>2236</v>
      </c>
    </row>
    <row r="778" spans="1:8">
      <c r="A778" t="s">
        <v>2237</v>
      </c>
      <c r="B778" t="s">
        <v>2238</v>
      </c>
      <c r="C778" s="1">
        <v>3.3800000000000001E-25</v>
      </c>
      <c r="D778">
        <v>127</v>
      </c>
      <c r="E778" t="s">
        <v>34507</v>
      </c>
      <c r="F778" t="s">
        <v>35452</v>
      </c>
      <c r="H778" t="s">
        <v>2239</v>
      </c>
    </row>
    <row r="779" spans="1:8">
      <c r="A779" t="s">
        <v>2240</v>
      </c>
      <c r="B779" t="s">
        <v>235</v>
      </c>
      <c r="C779" s="1">
        <v>1.54E-28</v>
      </c>
      <c r="D779">
        <v>137</v>
      </c>
      <c r="E779" t="s">
        <v>34655</v>
      </c>
      <c r="F779" t="s">
        <v>34656</v>
      </c>
      <c r="H779" t="s">
        <v>236</v>
      </c>
    </row>
    <row r="780" spans="1:8">
      <c r="A780" t="s">
        <v>2241</v>
      </c>
      <c r="B780" t="s">
        <v>2242</v>
      </c>
      <c r="C780" s="1">
        <v>1.8899999999999998E-20</v>
      </c>
      <c r="D780">
        <v>94.7</v>
      </c>
      <c r="E780" t="s">
        <v>34507</v>
      </c>
      <c r="F780" t="s">
        <v>35453</v>
      </c>
      <c r="H780" t="s">
        <v>2243</v>
      </c>
    </row>
    <row r="781" spans="1:8">
      <c r="A781" t="s">
        <v>2244</v>
      </c>
      <c r="B781" t="s">
        <v>2245</v>
      </c>
      <c r="C781" s="1">
        <v>5.5800000000000002E-42</v>
      </c>
      <c r="D781">
        <v>149</v>
      </c>
      <c r="E781" t="s">
        <v>35454</v>
      </c>
      <c r="F781" t="s">
        <v>34606</v>
      </c>
      <c r="H781" t="s">
        <v>2246</v>
      </c>
    </row>
    <row r="782" spans="1:8">
      <c r="A782" t="s">
        <v>2247</v>
      </c>
      <c r="B782" t="s">
        <v>2248</v>
      </c>
      <c r="C782" s="1">
        <v>4.4000000000000002E-31</v>
      </c>
      <c r="D782">
        <v>139</v>
      </c>
      <c r="E782" t="s">
        <v>35455</v>
      </c>
      <c r="F782" t="s">
        <v>34638</v>
      </c>
      <c r="G782" t="s">
        <v>35456</v>
      </c>
      <c r="H782" t="s">
        <v>2249</v>
      </c>
    </row>
    <row r="783" spans="1:8">
      <c r="A783" t="s">
        <v>2250</v>
      </c>
      <c r="B783" t="s">
        <v>2251</v>
      </c>
      <c r="C783" s="1">
        <v>3.6799999999999999E-96</v>
      </c>
      <c r="D783">
        <v>308</v>
      </c>
      <c r="E783" t="s">
        <v>35457</v>
      </c>
      <c r="F783" t="s">
        <v>34558</v>
      </c>
      <c r="H783" t="s">
        <v>2252</v>
      </c>
    </row>
    <row r="784" spans="1:8">
      <c r="A784" t="s">
        <v>2253</v>
      </c>
      <c r="B784" t="s">
        <v>2254</v>
      </c>
      <c r="C784" s="1">
        <v>6.6700000000000005E-45</v>
      </c>
      <c r="D784">
        <v>153</v>
      </c>
      <c r="E784" t="s">
        <v>34507</v>
      </c>
      <c r="F784" t="s">
        <v>34636</v>
      </c>
      <c r="H784" t="s">
        <v>2255</v>
      </c>
    </row>
    <row r="785" spans="1:8">
      <c r="A785" t="s">
        <v>2256</v>
      </c>
      <c r="B785" t="s">
        <v>2257</v>
      </c>
      <c r="C785" s="1">
        <v>2.1200000000000001E-63</v>
      </c>
      <c r="D785">
        <v>217</v>
      </c>
      <c r="E785" t="s">
        <v>34507</v>
      </c>
      <c r="F785" t="s">
        <v>35458</v>
      </c>
      <c r="H785" t="s">
        <v>2258</v>
      </c>
    </row>
    <row r="786" spans="1:8">
      <c r="A786" t="s">
        <v>2259</v>
      </c>
      <c r="B786" t="s">
        <v>31</v>
      </c>
      <c r="C786" s="1">
        <v>1.4500000000000001E-57</v>
      </c>
      <c r="D786">
        <v>226</v>
      </c>
      <c r="E786" t="s">
        <v>34521</v>
      </c>
      <c r="F786" t="s">
        <v>34522</v>
      </c>
      <c r="H786" t="s">
        <v>32</v>
      </c>
    </row>
    <row r="787" spans="1:8">
      <c r="A787" t="s">
        <v>2260</v>
      </c>
      <c r="B787" t="s">
        <v>2261</v>
      </c>
      <c r="C787" s="1">
        <v>1.3799999999999999E-6</v>
      </c>
      <c r="D787">
        <v>55.8</v>
      </c>
      <c r="F787" t="s">
        <v>35459</v>
      </c>
      <c r="H787" t="s">
        <v>2262</v>
      </c>
    </row>
    <row r="788" spans="1:8">
      <c r="A788" t="s">
        <v>2263</v>
      </c>
      <c r="B788" t="s">
        <v>2264</v>
      </c>
      <c r="C788" s="1">
        <v>2.4200000000000001E-105</v>
      </c>
      <c r="D788">
        <v>338</v>
      </c>
      <c r="E788" t="s">
        <v>34507</v>
      </c>
      <c r="F788" t="s">
        <v>34738</v>
      </c>
      <c r="H788" t="s">
        <v>2265</v>
      </c>
    </row>
    <row r="789" spans="1:8">
      <c r="A789" t="s">
        <v>2266</v>
      </c>
      <c r="B789" t="s">
        <v>2267</v>
      </c>
      <c r="C789" s="1">
        <v>3.28E-102</v>
      </c>
      <c r="D789">
        <v>330</v>
      </c>
      <c r="E789" t="s">
        <v>35460</v>
      </c>
      <c r="F789" t="s">
        <v>35461</v>
      </c>
      <c r="G789" t="s">
        <v>35462</v>
      </c>
      <c r="H789" t="s">
        <v>2268</v>
      </c>
    </row>
    <row r="790" spans="1:8">
      <c r="A790" t="s">
        <v>2269</v>
      </c>
      <c r="B790" t="s">
        <v>2270</v>
      </c>
      <c r="C790" s="1">
        <v>9.51E-29</v>
      </c>
      <c r="D790">
        <v>127</v>
      </c>
      <c r="E790" t="s">
        <v>35463</v>
      </c>
      <c r="F790" t="s">
        <v>35356</v>
      </c>
      <c r="G790" t="s">
        <v>35464</v>
      </c>
      <c r="H790" t="s">
        <v>2271</v>
      </c>
    </row>
    <row r="791" spans="1:8">
      <c r="A791" t="s">
        <v>2272</v>
      </c>
      <c r="B791" t="s">
        <v>2273</v>
      </c>
      <c r="C791" s="1">
        <v>4.6199999999999999E-96</v>
      </c>
      <c r="D791">
        <v>298</v>
      </c>
      <c r="E791" t="s">
        <v>35465</v>
      </c>
      <c r="F791" t="s">
        <v>35466</v>
      </c>
      <c r="H791" t="s">
        <v>2274</v>
      </c>
    </row>
    <row r="792" spans="1:8">
      <c r="A792" t="s">
        <v>2275</v>
      </c>
      <c r="B792" t="s">
        <v>2276</v>
      </c>
      <c r="C792" s="1">
        <v>5.1000000000000003E-17</v>
      </c>
      <c r="D792">
        <v>89.4</v>
      </c>
      <c r="E792" t="s">
        <v>35467</v>
      </c>
      <c r="F792" t="s">
        <v>35468</v>
      </c>
      <c r="H792" t="s">
        <v>2277</v>
      </c>
    </row>
    <row r="793" spans="1:8">
      <c r="A793" t="s">
        <v>2278</v>
      </c>
      <c r="B793" t="s">
        <v>2279</v>
      </c>
      <c r="C793" s="1">
        <v>6.4199999999999997E-143</v>
      </c>
      <c r="D793">
        <v>428</v>
      </c>
      <c r="E793" t="s">
        <v>34507</v>
      </c>
      <c r="F793" t="s">
        <v>34606</v>
      </c>
      <c r="H793" t="s">
        <v>2280</v>
      </c>
    </row>
    <row r="794" spans="1:8">
      <c r="A794" t="s">
        <v>2281</v>
      </c>
      <c r="B794" t="s">
        <v>365</v>
      </c>
      <c r="C794" s="1">
        <v>1.18E-17</v>
      </c>
      <c r="D794">
        <v>90.1</v>
      </c>
      <c r="E794" t="s">
        <v>34507</v>
      </c>
      <c r="F794" t="s">
        <v>34542</v>
      </c>
      <c r="H794" t="s">
        <v>366</v>
      </c>
    </row>
    <row r="795" spans="1:8">
      <c r="A795" t="s">
        <v>2282</v>
      </c>
      <c r="B795" t="s">
        <v>2283</v>
      </c>
      <c r="C795" s="1">
        <v>1.7E-28</v>
      </c>
      <c r="D795">
        <v>131</v>
      </c>
      <c r="E795" t="s">
        <v>35469</v>
      </c>
      <c r="F795" t="s">
        <v>35470</v>
      </c>
      <c r="H795" t="s">
        <v>2284</v>
      </c>
    </row>
    <row r="796" spans="1:8">
      <c r="A796" t="s">
        <v>2285</v>
      </c>
      <c r="B796" t="s">
        <v>22</v>
      </c>
      <c r="C796" s="1">
        <v>5.4799999999999999E-31</v>
      </c>
      <c r="D796">
        <v>130</v>
      </c>
      <c r="E796" t="s">
        <v>34507</v>
      </c>
      <c r="F796" t="s">
        <v>34517</v>
      </c>
      <c r="H796" t="s">
        <v>23</v>
      </c>
    </row>
    <row r="797" spans="1:8">
      <c r="A797" t="s">
        <v>2286</v>
      </c>
      <c r="B797" t="s">
        <v>2287</v>
      </c>
      <c r="C797" s="1">
        <v>6.4999999999999996E-6</v>
      </c>
      <c r="D797">
        <v>54.7</v>
      </c>
      <c r="E797" t="s">
        <v>34507</v>
      </c>
      <c r="F797" t="s">
        <v>35468</v>
      </c>
      <c r="H797" t="s">
        <v>2288</v>
      </c>
    </row>
    <row r="798" spans="1:8">
      <c r="A798" t="s">
        <v>2289</v>
      </c>
      <c r="B798" t="s">
        <v>2290</v>
      </c>
      <c r="C798" s="1">
        <v>1.1E-28</v>
      </c>
      <c r="D798">
        <v>125</v>
      </c>
      <c r="E798" t="s">
        <v>35471</v>
      </c>
      <c r="F798" t="s">
        <v>35472</v>
      </c>
      <c r="G798" t="s">
        <v>35473</v>
      </c>
      <c r="H798" t="s">
        <v>2291</v>
      </c>
    </row>
    <row r="799" spans="1:8">
      <c r="A799" t="s">
        <v>2292</v>
      </c>
      <c r="B799" t="s">
        <v>2293</v>
      </c>
      <c r="C799" s="1">
        <v>1.9599999999999999E-150</v>
      </c>
      <c r="D799">
        <v>441</v>
      </c>
      <c r="E799" t="s">
        <v>35474</v>
      </c>
      <c r="F799" t="s">
        <v>35093</v>
      </c>
      <c r="H799" t="s">
        <v>2294</v>
      </c>
    </row>
    <row r="800" spans="1:8">
      <c r="A800" t="s">
        <v>2295</v>
      </c>
      <c r="B800" t="s">
        <v>2296</v>
      </c>
      <c r="C800" s="1">
        <v>1.58E-15</v>
      </c>
      <c r="D800">
        <v>88.2</v>
      </c>
      <c r="E800" t="s">
        <v>35088</v>
      </c>
      <c r="F800" t="s">
        <v>35475</v>
      </c>
      <c r="H800" t="s">
        <v>2297</v>
      </c>
    </row>
    <row r="801" spans="1:8">
      <c r="A801" t="s">
        <v>2298</v>
      </c>
      <c r="B801" t="s">
        <v>2299</v>
      </c>
      <c r="C801" s="1">
        <v>5.2899999999999997E-65</v>
      </c>
      <c r="D801">
        <v>234</v>
      </c>
      <c r="E801" t="s">
        <v>35476</v>
      </c>
      <c r="F801" t="s">
        <v>35052</v>
      </c>
      <c r="G801" t="s">
        <v>35477</v>
      </c>
      <c r="H801" t="s">
        <v>2300</v>
      </c>
    </row>
    <row r="802" spans="1:8">
      <c r="A802" t="s">
        <v>2301</v>
      </c>
      <c r="B802" t="s">
        <v>2302</v>
      </c>
      <c r="C802" s="1">
        <v>1.99E-32</v>
      </c>
      <c r="D802">
        <v>130</v>
      </c>
      <c r="E802" t="s">
        <v>35478</v>
      </c>
      <c r="F802" t="s">
        <v>35479</v>
      </c>
      <c r="H802" t="s">
        <v>2303</v>
      </c>
    </row>
    <row r="803" spans="1:8">
      <c r="A803" t="s">
        <v>2304</v>
      </c>
      <c r="B803" t="s">
        <v>2305</v>
      </c>
      <c r="C803" s="1">
        <v>1.1599999999999999E-70</v>
      </c>
      <c r="D803">
        <v>227</v>
      </c>
      <c r="E803" t="s">
        <v>34507</v>
      </c>
      <c r="F803" t="s">
        <v>35480</v>
      </c>
      <c r="H803" t="s">
        <v>2306</v>
      </c>
    </row>
    <row r="804" spans="1:8">
      <c r="A804" t="s">
        <v>2307</v>
      </c>
      <c r="B804" t="s">
        <v>2308</v>
      </c>
      <c r="C804" s="1">
        <v>1.38E-27</v>
      </c>
      <c r="D804">
        <v>130</v>
      </c>
      <c r="E804" t="s">
        <v>35481</v>
      </c>
      <c r="F804" t="s">
        <v>34627</v>
      </c>
      <c r="G804" t="s">
        <v>35482</v>
      </c>
      <c r="H804" t="s">
        <v>2309</v>
      </c>
    </row>
    <row r="805" spans="1:8">
      <c r="A805" t="s">
        <v>2310</v>
      </c>
      <c r="B805" t="s">
        <v>208</v>
      </c>
      <c r="C805" s="1">
        <v>3.0900000000000002E-28</v>
      </c>
      <c r="D805">
        <v>130</v>
      </c>
      <c r="E805" t="s">
        <v>34507</v>
      </c>
      <c r="F805" t="s">
        <v>34508</v>
      </c>
      <c r="H805" t="s">
        <v>209</v>
      </c>
    </row>
    <row r="806" spans="1:8">
      <c r="A806" t="s">
        <v>2311</v>
      </c>
      <c r="B806" t="s">
        <v>2312</v>
      </c>
      <c r="C806" s="1">
        <v>6.3700000000000005E-66</v>
      </c>
      <c r="D806">
        <v>236</v>
      </c>
      <c r="E806" t="s">
        <v>34507</v>
      </c>
      <c r="F806" t="s">
        <v>34870</v>
      </c>
      <c r="H806" t="s">
        <v>2313</v>
      </c>
    </row>
    <row r="807" spans="1:8">
      <c r="A807" t="s">
        <v>2314</v>
      </c>
      <c r="B807" t="s">
        <v>2315</v>
      </c>
      <c r="C807" s="1">
        <v>8.9900000000000001E-85</v>
      </c>
      <c r="D807">
        <v>286</v>
      </c>
      <c r="E807" t="s">
        <v>35483</v>
      </c>
      <c r="F807" t="s">
        <v>35484</v>
      </c>
      <c r="G807" t="s">
        <v>35485</v>
      </c>
      <c r="H807" t="s">
        <v>2316</v>
      </c>
    </row>
    <row r="808" spans="1:8">
      <c r="A808" t="s">
        <v>2317</v>
      </c>
      <c r="B808" t="s">
        <v>2318</v>
      </c>
      <c r="C808" s="1">
        <v>3.5499999999999998E-56</v>
      </c>
      <c r="D808">
        <v>221</v>
      </c>
      <c r="E808" t="s">
        <v>34507</v>
      </c>
      <c r="F808" t="s">
        <v>34595</v>
      </c>
      <c r="H808" t="s">
        <v>2319</v>
      </c>
    </row>
    <row r="809" spans="1:8">
      <c r="A809" t="s">
        <v>2320</v>
      </c>
      <c r="B809" t="s">
        <v>2321</v>
      </c>
      <c r="C809" s="1">
        <v>1.3600000000000001E-18</v>
      </c>
      <c r="D809">
        <v>85.9</v>
      </c>
      <c r="E809" t="s">
        <v>35486</v>
      </c>
      <c r="F809" t="s">
        <v>34638</v>
      </c>
      <c r="G809" t="s">
        <v>35487</v>
      </c>
      <c r="H809" t="s">
        <v>2322</v>
      </c>
    </row>
    <row r="810" spans="1:8">
      <c r="A810" t="s">
        <v>2323</v>
      </c>
      <c r="B810" t="s">
        <v>2324</v>
      </c>
      <c r="C810" s="1">
        <v>5.76E-44</v>
      </c>
      <c r="D810">
        <v>177</v>
      </c>
      <c r="E810" t="s">
        <v>34507</v>
      </c>
      <c r="F810" t="s">
        <v>35480</v>
      </c>
      <c r="H810" t="s">
        <v>2325</v>
      </c>
    </row>
    <row r="811" spans="1:8">
      <c r="A811" t="s">
        <v>2326</v>
      </c>
      <c r="B811" t="s">
        <v>2327</v>
      </c>
      <c r="C811" s="1">
        <v>3.6699999999999997E-18</v>
      </c>
      <c r="D811">
        <v>96.3</v>
      </c>
      <c r="E811" t="s">
        <v>34507</v>
      </c>
      <c r="F811" t="s">
        <v>35045</v>
      </c>
      <c r="H811" t="s">
        <v>2328</v>
      </c>
    </row>
    <row r="812" spans="1:8">
      <c r="A812" t="s">
        <v>2329</v>
      </c>
      <c r="B812" t="s">
        <v>2330</v>
      </c>
      <c r="C812" s="1">
        <v>4.9999999999999996E-77</v>
      </c>
      <c r="D812">
        <v>259</v>
      </c>
      <c r="E812" t="s">
        <v>35488</v>
      </c>
      <c r="F812" t="s">
        <v>34673</v>
      </c>
      <c r="H812" t="s">
        <v>2331</v>
      </c>
    </row>
    <row r="813" spans="1:8">
      <c r="A813" t="s">
        <v>2332</v>
      </c>
      <c r="B813" t="s">
        <v>2333</v>
      </c>
      <c r="C813" s="1">
        <v>9.0700000000000001E-94</v>
      </c>
      <c r="D813">
        <v>298</v>
      </c>
      <c r="E813" t="s">
        <v>34507</v>
      </c>
      <c r="F813" t="s">
        <v>34595</v>
      </c>
      <c r="G813" t="s">
        <v>35489</v>
      </c>
      <c r="H813" t="s">
        <v>2334</v>
      </c>
    </row>
    <row r="814" spans="1:8">
      <c r="A814" t="s">
        <v>2335</v>
      </c>
      <c r="B814" t="s">
        <v>2336</v>
      </c>
      <c r="C814" s="1">
        <v>1.31E-26</v>
      </c>
      <c r="D814">
        <v>113</v>
      </c>
      <c r="E814" t="s">
        <v>35490</v>
      </c>
      <c r="F814" t="s">
        <v>35491</v>
      </c>
      <c r="G814" t="s">
        <v>35492</v>
      </c>
      <c r="H814" t="s">
        <v>2337</v>
      </c>
    </row>
    <row r="815" spans="1:8">
      <c r="A815" t="s">
        <v>2338</v>
      </c>
      <c r="B815" t="s">
        <v>2296</v>
      </c>
      <c r="C815" s="1">
        <v>1.4399999999999999E-15</v>
      </c>
      <c r="D815">
        <v>88.2</v>
      </c>
      <c r="E815" t="s">
        <v>35088</v>
      </c>
      <c r="F815" t="s">
        <v>35475</v>
      </c>
      <c r="H815" t="s">
        <v>2297</v>
      </c>
    </row>
    <row r="816" spans="1:8">
      <c r="A816" t="s">
        <v>2339</v>
      </c>
      <c r="B816" t="s">
        <v>2340</v>
      </c>
      <c r="C816" s="1">
        <v>4.8800000000000004E-13</v>
      </c>
      <c r="D816">
        <v>75.900000000000006</v>
      </c>
      <c r="E816" t="s">
        <v>34507</v>
      </c>
      <c r="F816" t="s">
        <v>35493</v>
      </c>
      <c r="H816" t="s">
        <v>2341</v>
      </c>
    </row>
    <row r="817" spans="1:8">
      <c r="A817" t="s">
        <v>2342</v>
      </c>
      <c r="B817" t="s">
        <v>2343</v>
      </c>
      <c r="C817" s="1">
        <v>4.8000000000000002E-72</v>
      </c>
      <c r="D817">
        <v>234</v>
      </c>
      <c r="E817" t="s">
        <v>34507</v>
      </c>
      <c r="F817" t="s">
        <v>35494</v>
      </c>
      <c r="H817" t="s">
        <v>2344</v>
      </c>
    </row>
    <row r="818" spans="1:8">
      <c r="A818" t="s">
        <v>2345</v>
      </c>
      <c r="B818" t="s">
        <v>2346</v>
      </c>
      <c r="C818" s="1">
        <v>9.9699999999999999E-54</v>
      </c>
      <c r="D818">
        <v>190</v>
      </c>
      <c r="E818" t="s">
        <v>34507</v>
      </c>
      <c r="F818" t="s">
        <v>35495</v>
      </c>
      <c r="H818" t="s">
        <v>2347</v>
      </c>
    </row>
    <row r="819" spans="1:8">
      <c r="A819" t="s">
        <v>2348</v>
      </c>
      <c r="B819" t="s">
        <v>2349</v>
      </c>
      <c r="C819" s="1">
        <v>5.21E-39</v>
      </c>
      <c r="D819">
        <v>142</v>
      </c>
      <c r="E819" t="s">
        <v>34507</v>
      </c>
      <c r="F819" t="s">
        <v>34508</v>
      </c>
      <c r="H819" t="s">
        <v>2350</v>
      </c>
    </row>
    <row r="820" spans="1:8">
      <c r="A820" t="s">
        <v>2351</v>
      </c>
      <c r="B820" t="s">
        <v>2352</v>
      </c>
      <c r="C820" s="1">
        <v>6.3400000000000001E-64</v>
      </c>
      <c r="D820">
        <v>251</v>
      </c>
      <c r="E820" t="s">
        <v>34507</v>
      </c>
      <c r="F820" t="s">
        <v>34508</v>
      </c>
      <c r="H820" t="s">
        <v>2353</v>
      </c>
    </row>
    <row r="821" spans="1:8">
      <c r="A821" t="s">
        <v>2354</v>
      </c>
      <c r="B821" t="s">
        <v>2355</v>
      </c>
      <c r="C821" s="1">
        <v>2.3099999999999999E-51</v>
      </c>
      <c r="D821">
        <v>209</v>
      </c>
      <c r="E821" t="s">
        <v>35496</v>
      </c>
      <c r="F821" t="s">
        <v>35497</v>
      </c>
      <c r="H821" t="s">
        <v>2356</v>
      </c>
    </row>
    <row r="822" spans="1:8">
      <c r="A822" t="s">
        <v>2357</v>
      </c>
      <c r="B822" t="s">
        <v>2358</v>
      </c>
      <c r="C822" s="1">
        <v>1.0600000000000001E-8</v>
      </c>
      <c r="D822">
        <v>69.7</v>
      </c>
      <c r="E822" t="s">
        <v>35498</v>
      </c>
      <c r="F822" t="s">
        <v>35499</v>
      </c>
      <c r="G822" t="s">
        <v>35500</v>
      </c>
      <c r="H822" t="s">
        <v>2359</v>
      </c>
    </row>
    <row r="823" spans="1:8">
      <c r="A823" t="s">
        <v>2360</v>
      </c>
      <c r="B823" t="s">
        <v>2361</v>
      </c>
      <c r="C823" s="1">
        <v>1.0899999999999999E-34</v>
      </c>
      <c r="D823">
        <v>133</v>
      </c>
      <c r="E823" t="s">
        <v>35501</v>
      </c>
      <c r="F823" t="s">
        <v>34723</v>
      </c>
      <c r="G823" t="s">
        <v>35502</v>
      </c>
      <c r="H823" t="s">
        <v>2362</v>
      </c>
    </row>
    <row r="824" spans="1:8">
      <c r="A824" t="s">
        <v>2363</v>
      </c>
      <c r="B824" t="s">
        <v>2364</v>
      </c>
      <c r="C824" s="1">
        <v>6.0199999999999999E-46</v>
      </c>
      <c r="D824">
        <v>166</v>
      </c>
      <c r="E824" t="s">
        <v>34507</v>
      </c>
      <c r="F824" t="s">
        <v>34594</v>
      </c>
      <c r="H824" t="s">
        <v>2365</v>
      </c>
    </row>
    <row r="825" spans="1:8">
      <c r="A825" t="s">
        <v>2366</v>
      </c>
      <c r="B825" t="s">
        <v>2367</v>
      </c>
      <c r="C825" s="1">
        <v>7.9199999999999995E-18</v>
      </c>
      <c r="D825">
        <v>95.5</v>
      </c>
      <c r="E825" t="s">
        <v>35208</v>
      </c>
      <c r="F825" t="s">
        <v>35503</v>
      </c>
      <c r="H825" t="s">
        <v>2368</v>
      </c>
    </row>
    <row r="826" spans="1:8">
      <c r="A826" t="s">
        <v>2369</v>
      </c>
      <c r="B826" t="s">
        <v>2370</v>
      </c>
      <c r="C826" s="1">
        <v>4.5200000000000001E-9</v>
      </c>
      <c r="D826">
        <v>65.5</v>
      </c>
      <c r="E826" t="s">
        <v>34507</v>
      </c>
      <c r="F826" t="s">
        <v>34683</v>
      </c>
      <c r="H826" t="s">
        <v>2371</v>
      </c>
    </row>
    <row r="827" spans="1:8">
      <c r="A827" t="s">
        <v>2372</v>
      </c>
      <c r="B827" t="s">
        <v>2373</v>
      </c>
      <c r="C827" s="1">
        <v>1.8800000000000001E-19</v>
      </c>
      <c r="D827">
        <v>103</v>
      </c>
      <c r="E827" t="s">
        <v>34507</v>
      </c>
      <c r="F827" t="s">
        <v>34687</v>
      </c>
      <c r="H827" t="s">
        <v>2374</v>
      </c>
    </row>
    <row r="828" spans="1:8">
      <c r="A828" t="s">
        <v>2375</v>
      </c>
      <c r="B828" t="s">
        <v>2376</v>
      </c>
      <c r="C828" s="1">
        <v>3.0900000000000002E-28</v>
      </c>
      <c r="D828">
        <v>132</v>
      </c>
      <c r="E828" t="s">
        <v>35504</v>
      </c>
      <c r="F828" t="s">
        <v>34973</v>
      </c>
      <c r="G828" t="s">
        <v>35505</v>
      </c>
      <c r="H828" t="s">
        <v>2377</v>
      </c>
    </row>
    <row r="829" spans="1:8">
      <c r="A829" t="s">
        <v>2378</v>
      </c>
      <c r="B829" t="s">
        <v>2379</v>
      </c>
      <c r="C829" s="1">
        <v>2.2200000000000001E-61</v>
      </c>
      <c r="D829">
        <v>223</v>
      </c>
      <c r="E829" t="s">
        <v>34634</v>
      </c>
      <c r="F829" t="s">
        <v>34683</v>
      </c>
      <c r="H829" t="s">
        <v>2380</v>
      </c>
    </row>
    <row r="830" spans="1:8">
      <c r="A830" t="s">
        <v>2381</v>
      </c>
      <c r="B830" t="s">
        <v>2382</v>
      </c>
      <c r="C830" s="1">
        <v>2.5400000000000002E-35</v>
      </c>
      <c r="D830">
        <v>139</v>
      </c>
      <c r="E830" t="s">
        <v>35506</v>
      </c>
      <c r="F830" t="s">
        <v>34638</v>
      </c>
      <c r="G830" t="s">
        <v>35507</v>
      </c>
      <c r="H830" t="s">
        <v>2383</v>
      </c>
    </row>
    <row r="831" spans="1:8">
      <c r="A831" t="s">
        <v>2384</v>
      </c>
      <c r="B831" t="s">
        <v>2385</v>
      </c>
      <c r="C831" s="1">
        <v>5.1800000000000001E-13</v>
      </c>
      <c r="D831">
        <v>79.3</v>
      </c>
      <c r="E831" t="s">
        <v>35508</v>
      </c>
      <c r="F831" t="s">
        <v>35509</v>
      </c>
      <c r="G831" t="s">
        <v>35510</v>
      </c>
      <c r="H831" t="s">
        <v>2386</v>
      </c>
    </row>
    <row r="832" spans="1:8">
      <c r="A832" t="s">
        <v>2387</v>
      </c>
      <c r="B832" t="s">
        <v>2388</v>
      </c>
      <c r="C832">
        <v>0</v>
      </c>
      <c r="D832">
        <v>723</v>
      </c>
      <c r="E832" t="s">
        <v>35511</v>
      </c>
      <c r="F832" t="s">
        <v>35512</v>
      </c>
      <c r="G832" t="s">
        <v>35513</v>
      </c>
      <c r="H832" t="s">
        <v>2389</v>
      </c>
    </row>
    <row r="833" spans="1:8">
      <c r="A833" t="s">
        <v>2390</v>
      </c>
      <c r="B833" t="s">
        <v>2391</v>
      </c>
      <c r="C833" s="1">
        <v>2.0899999999999999E-13</v>
      </c>
      <c r="D833">
        <v>80.099999999999994</v>
      </c>
      <c r="E833" t="s">
        <v>35514</v>
      </c>
      <c r="F833" t="s">
        <v>34551</v>
      </c>
      <c r="G833" t="s">
        <v>35515</v>
      </c>
      <c r="H833" t="s">
        <v>2392</v>
      </c>
    </row>
    <row r="834" spans="1:8">
      <c r="A834" t="s">
        <v>2393</v>
      </c>
      <c r="B834" t="s">
        <v>2394</v>
      </c>
      <c r="C834" s="1">
        <v>2.34E-80</v>
      </c>
      <c r="D834">
        <v>268</v>
      </c>
      <c r="E834" t="s">
        <v>34507</v>
      </c>
      <c r="F834" t="s">
        <v>34636</v>
      </c>
      <c r="H834" t="s">
        <v>2395</v>
      </c>
    </row>
    <row r="835" spans="1:8">
      <c r="A835" t="s">
        <v>2396</v>
      </c>
      <c r="B835" t="s">
        <v>2397</v>
      </c>
      <c r="C835" s="1">
        <v>4.66E-21</v>
      </c>
      <c r="D835">
        <v>113</v>
      </c>
      <c r="E835" t="s">
        <v>34507</v>
      </c>
      <c r="F835" t="s">
        <v>34595</v>
      </c>
      <c r="H835" t="s">
        <v>2398</v>
      </c>
    </row>
    <row r="836" spans="1:8">
      <c r="A836" t="s">
        <v>2399</v>
      </c>
      <c r="B836" t="s">
        <v>2400</v>
      </c>
      <c r="C836" s="1">
        <v>1.9800000000000001E-99</v>
      </c>
      <c r="D836">
        <v>334</v>
      </c>
      <c r="E836" t="s">
        <v>35516</v>
      </c>
      <c r="F836" t="s">
        <v>34508</v>
      </c>
      <c r="H836" t="s">
        <v>2401</v>
      </c>
    </row>
    <row r="837" spans="1:8">
      <c r="A837" t="s">
        <v>2402</v>
      </c>
      <c r="B837" t="s">
        <v>2403</v>
      </c>
      <c r="C837" s="1">
        <v>2.3999999999999999E-17</v>
      </c>
      <c r="D837">
        <v>88.2</v>
      </c>
      <c r="E837" t="s">
        <v>34507</v>
      </c>
      <c r="F837" t="s">
        <v>34995</v>
      </c>
      <c r="H837" t="s">
        <v>2404</v>
      </c>
    </row>
    <row r="838" spans="1:8">
      <c r="A838" t="s">
        <v>2405</v>
      </c>
      <c r="B838" t="s">
        <v>2406</v>
      </c>
      <c r="C838" s="1">
        <v>1.8E-58</v>
      </c>
      <c r="D838">
        <v>209</v>
      </c>
      <c r="E838" t="s">
        <v>35517</v>
      </c>
      <c r="F838" t="s">
        <v>35518</v>
      </c>
      <c r="H838" t="s">
        <v>2407</v>
      </c>
    </row>
    <row r="839" spans="1:8">
      <c r="A839" t="s">
        <v>2408</v>
      </c>
      <c r="B839" t="s">
        <v>2409</v>
      </c>
      <c r="C839" s="1">
        <v>2.33E-68</v>
      </c>
      <c r="D839">
        <v>268</v>
      </c>
      <c r="E839" t="s">
        <v>35519</v>
      </c>
      <c r="F839" t="s">
        <v>35022</v>
      </c>
      <c r="G839" t="s">
        <v>35520</v>
      </c>
      <c r="H839" t="s">
        <v>2410</v>
      </c>
    </row>
    <row r="840" spans="1:8">
      <c r="A840" t="s">
        <v>2411</v>
      </c>
      <c r="B840" t="s">
        <v>2412</v>
      </c>
      <c r="C840" s="1">
        <v>2.6300000000000001E-130</v>
      </c>
      <c r="D840">
        <v>397</v>
      </c>
      <c r="E840" t="s">
        <v>35521</v>
      </c>
      <c r="F840" t="s">
        <v>34510</v>
      </c>
      <c r="H840" t="s">
        <v>2413</v>
      </c>
    </row>
    <row r="841" spans="1:8">
      <c r="A841" t="s">
        <v>2414</v>
      </c>
      <c r="B841" t="s">
        <v>2415</v>
      </c>
      <c r="C841" s="1">
        <v>1.5200000000000001E-132</v>
      </c>
      <c r="D841">
        <v>429</v>
      </c>
      <c r="E841" t="s">
        <v>35522</v>
      </c>
      <c r="F841" t="s">
        <v>35046</v>
      </c>
      <c r="G841" t="s">
        <v>35523</v>
      </c>
      <c r="H841" t="s">
        <v>2416</v>
      </c>
    </row>
    <row r="842" spans="1:8">
      <c r="A842" t="s">
        <v>2417</v>
      </c>
      <c r="B842" t="s">
        <v>2418</v>
      </c>
      <c r="C842" s="1">
        <v>8.9499999999999996E-152</v>
      </c>
      <c r="D842">
        <v>452</v>
      </c>
      <c r="E842" t="s">
        <v>34507</v>
      </c>
      <c r="F842" t="s">
        <v>34534</v>
      </c>
      <c r="H842" t="s">
        <v>2419</v>
      </c>
    </row>
    <row r="843" spans="1:8">
      <c r="A843" t="s">
        <v>2420</v>
      </c>
      <c r="B843" t="s">
        <v>2421</v>
      </c>
      <c r="C843" s="1">
        <v>2.3699999999999999E-26</v>
      </c>
      <c r="D843">
        <v>116</v>
      </c>
      <c r="E843" t="s">
        <v>35524</v>
      </c>
      <c r="F843" t="s">
        <v>35525</v>
      </c>
      <c r="H843" t="s">
        <v>2422</v>
      </c>
    </row>
    <row r="844" spans="1:8">
      <c r="A844" t="s">
        <v>2423</v>
      </c>
      <c r="B844" t="s">
        <v>2424</v>
      </c>
      <c r="C844" s="1">
        <v>2.8599999999999999E-13</v>
      </c>
      <c r="D844">
        <v>77.8</v>
      </c>
      <c r="E844" t="s">
        <v>34980</v>
      </c>
      <c r="F844" t="s">
        <v>35526</v>
      </c>
      <c r="H844" t="s">
        <v>2425</v>
      </c>
    </row>
    <row r="845" spans="1:8">
      <c r="A845" t="s">
        <v>2426</v>
      </c>
      <c r="B845" t="s">
        <v>2427</v>
      </c>
      <c r="C845" s="1">
        <v>1.1399999999999999E-47</v>
      </c>
      <c r="D845">
        <v>190</v>
      </c>
      <c r="E845" t="s">
        <v>35527</v>
      </c>
      <c r="F845" t="s">
        <v>35528</v>
      </c>
      <c r="H845" t="s">
        <v>2428</v>
      </c>
    </row>
    <row r="846" spans="1:8">
      <c r="A846" t="s">
        <v>2429</v>
      </c>
      <c r="B846" t="s">
        <v>2430</v>
      </c>
      <c r="C846" s="1">
        <v>5.6799999999999998E-6</v>
      </c>
      <c r="D846">
        <v>62.8</v>
      </c>
      <c r="E846" t="s">
        <v>34507</v>
      </c>
      <c r="F846" t="s">
        <v>34849</v>
      </c>
      <c r="H846" t="s">
        <v>2431</v>
      </c>
    </row>
    <row r="847" spans="1:8">
      <c r="A847" t="s">
        <v>2432</v>
      </c>
      <c r="B847" t="s">
        <v>2433</v>
      </c>
      <c r="C847" s="1">
        <v>1.05E-35</v>
      </c>
      <c r="D847">
        <v>148</v>
      </c>
      <c r="E847" t="s">
        <v>35529</v>
      </c>
      <c r="F847" t="s">
        <v>34568</v>
      </c>
      <c r="G847" t="s">
        <v>35530</v>
      </c>
      <c r="H847" t="s">
        <v>2434</v>
      </c>
    </row>
    <row r="848" spans="1:8">
      <c r="A848" t="s">
        <v>2435</v>
      </c>
      <c r="B848" t="s">
        <v>2436</v>
      </c>
      <c r="C848" s="1">
        <v>7.8399999999999996E-26</v>
      </c>
      <c r="D848">
        <v>114</v>
      </c>
      <c r="E848" t="s">
        <v>34507</v>
      </c>
      <c r="F848" t="s">
        <v>35034</v>
      </c>
      <c r="H848" t="s">
        <v>2437</v>
      </c>
    </row>
    <row r="849" spans="1:8">
      <c r="A849" t="s">
        <v>2438</v>
      </c>
      <c r="B849" t="s">
        <v>2439</v>
      </c>
      <c r="C849">
        <v>0</v>
      </c>
      <c r="D849">
        <v>766</v>
      </c>
      <c r="E849" t="s">
        <v>34507</v>
      </c>
      <c r="F849" t="s">
        <v>34661</v>
      </c>
      <c r="H849" t="s">
        <v>2440</v>
      </c>
    </row>
    <row r="850" spans="1:8">
      <c r="A850" t="s">
        <v>2441</v>
      </c>
      <c r="B850" t="s">
        <v>2442</v>
      </c>
      <c r="C850" s="1">
        <v>2.48E-24</v>
      </c>
      <c r="D850">
        <v>115</v>
      </c>
      <c r="E850" t="s">
        <v>35531</v>
      </c>
      <c r="F850" t="s">
        <v>35532</v>
      </c>
      <c r="G850" t="s">
        <v>35533</v>
      </c>
      <c r="H850" t="s">
        <v>2443</v>
      </c>
    </row>
    <row r="851" spans="1:8">
      <c r="A851" t="s">
        <v>2444</v>
      </c>
      <c r="B851" t="s">
        <v>2445</v>
      </c>
      <c r="C851" s="1">
        <v>7.3100000000000006E-42</v>
      </c>
      <c r="D851">
        <v>180</v>
      </c>
      <c r="E851" t="s">
        <v>34507</v>
      </c>
      <c r="F851" t="s">
        <v>34870</v>
      </c>
      <c r="H851" t="s">
        <v>2446</v>
      </c>
    </row>
    <row r="852" spans="1:8">
      <c r="A852" t="s">
        <v>2447</v>
      </c>
      <c r="B852" t="s">
        <v>2448</v>
      </c>
      <c r="C852" s="1">
        <v>1.2400000000000001E-21</v>
      </c>
      <c r="D852">
        <v>93.6</v>
      </c>
      <c r="E852" t="s">
        <v>34507</v>
      </c>
      <c r="F852" t="s">
        <v>34636</v>
      </c>
      <c r="H852" t="s">
        <v>2449</v>
      </c>
    </row>
    <row r="853" spans="1:8">
      <c r="A853" t="s">
        <v>2450</v>
      </c>
      <c r="B853" t="s">
        <v>2451</v>
      </c>
      <c r="C853" s="1">
        <v>2.2700000000000001E-42</v>
      </c>
      <c r="D853">
        <v>170</v>
      </c>
      <c r="E853" t="s">
        <v>35534</v>
      </c>
      <c r="F853" t="s">
        <v>35535</v>
      </c>
      <c r="H853" t="s">
        <v>2452</v>
      </c>
    </row>
    <row r="854" spans="1:8">
      <c r="A854" t="s">
        <v>2453</v>
      </c>
      <c r="B854" t="s">
        <v>2454</v>
      </c>
      <c r="C854" s="1">
        <v>1.6399999999999999E-165</v>
      </c>
      <c r="D854">
        <v>524</v>
      </c>
      <c r="E854" t="s">
        <v>35536</v>
      </c>
      <c r="F854" t="s">
        <v>34564</v>
      </c>
      <c r="G854" t="s">
        <v>35537</v>
      </c>
      <c r="H854" t="s">
        <v>2455</v>
      </c>
    </row>
    <row r="855" spans="1:8">
      <c r="A855" t="s">
        <v>2456</v>
      </c>
      <c r="B855" t="s">
        <v>2457</v>
      </c>
      <c r="C855" s="1">
        <v>9.7699999999999996E-31</v>
      </c>
      <c r="D855">
        <v>123</v>
      </c>
      <c r="E855" t="s">
        <v>34507</v>
      </c>
      <c r="F855" t="s">
        <v>34610</v>
      </c>
      <c r="H855" t="s">
        <v>2458</v>
      </c>
    </row>
    <row r="856" spans="1:8">
      <c r="A856" t="s">
        <v>2459</v>
      </c>
      <c r="B856" t="s">
        <v>2460</v>
      </c>
      <c r="C856" s="1">
        <v>3.3899999999999999E-40</v>
      </c>
      <c r="D856">
        <v>167</v>
      </c>
      <c r="E856" t="s">
        <v>35538</v>
      </c>
      <c r="F856" t="s">
        <v>34775</v>
      </c>
      <c r="H856" t="s">
        <v>2461</v>
      </c>
    </row>
    <row r="857" spans="1:8">
      <c r="A857" t="s">
        <v>2462</v>
      </c>
      <c r="B857" t="s">
        <v>2463</v>
      </c>
      <c r="C857">
        <v>0</v>
      </c>
      <c r="D857">
        <v>575</v>
      </c>
      <c r="E857" t="s">
        <v>35539</v>
      </c>
      <c r="F857" t="s">
        <v>34600</v>
      </c>
      <c r="G857" t="s">
        <v>35540</v>
      </c>
      <c r="H857" t="s">
        <v>2464</v>
      </c>
    </row>
    <row r="858" spans="1:8">
      <c r="A858" t="s">
        <v>2465</v>
      </c>
      <c r="B858" t="s">
        <v>391</v>
      </c>
      <c r="C858" s="1">
        <v>1.3199999999999999E-24</v>
      </c>
      <c r="D858">
        <v>120</v>
      </c>
      <c r="E858" t="s">
        <v>34655</v>
      </c>
      <c r="F858" t="s">
        <v>34725</v>
      </c>
      <c r="H858" t="s">
        <v>392</v>
      </c>
    </row>
    <row r="859" spans="1:8">
      <c r="A859" t="s">
        <v>2466</v>
      </c>
      <c r="B859" t="s">
        <v>2467</v>
      </c>
      <c r="C859" s="1">
        <v>6.4099999999999996E-15</v>
      </c>
      <c r="D859">
        <v>79.3</v>
      </c>
      <c r="E859" t="s">
        <v>34507</v>
      </c>
      <c r="F859" t="s">
        <v>34995</v>
      </c>
      <c r="H859" t="s">
        <v>2468</v>
      </c>
    </row>
    <row r="860" spans="1:8">
      <c r="A860" t="s">
        <v>2469</v>
      </c>
      <c r="B860" t="s">
        <v>2470</v>
      </c>
      <c r="C860" s="1">
        <v>4.5500000000000002E-15</v>
      </c>
      <c r="D860">
        <v>79.7</v>
      </c>
      <c r="E860" t="s">
        <v>34507</v>
      </c>
      <c r="F860" t="s">
        <v>34510</v>
      </c>
      <c r="H860" t="s">
        <v>2471</v>
      </c>
    </row>
    <row r="861" spans="1:8">
      <c r="A861" t="s">
        <v>2472</v>
      </c>
      <c r="B861" t="s">
        <v>2473</v>
      </c>
      <c r="C861" s="1">
        <v>1.89E-113</v>
      </c>
      <c r="D861">
        <v>358</v>
      </c>
      <c r="E861" t="s">
        <v>34507</v>
      </c>
      <c r="F861" t="s">
        <v>35273</v>
      </c>
      <c r="H861" t="s">
        <v>2474</v>
      </c>
    </row>
    <row r="862" spans="1:8">
      <c r="A862" t="s">
        <v>2475</v>
      </c>
      <c r="B862" t="s">
        <v>1785</v>
      </c>
      <c r="C862" s="1">
        <v>2.9700000000000001E-8</v>
      </c>
      <c r="D862">
        <v>70.099999999999994</v>
      </c>
      <c r="E862" t="s">
        <v>35311</v>
      </c>
      <c r="F862" t="s">
        <v>34513</v>
      </c>
      <c r="G862" t="s">
        <v>35312</v>
      </c>
      <c r="H862" t="e">
        <f>--------XP_011425282</f>
        <v>#NAME?</v>
      </c>
    </row>
    <row r="863" spans="1:8">
      <c r="A863" t="s">
        <v>2476</v>
      </c>
      <c r="B863" t="s">
        <v>1616</v>
      </c>
      <c r="C863" s="1">
        <v>5.1299999999999999E-46</v>
      </c>
      <c r="D863">
        <v>172</v>
      </c>
      <c r="E863" t="s">
        <v>35249</v>
      </c>
      <c r="F863" t="s">
        <v>35250</v>
      </c>
      <c r="H863" t="s">
        <v>1617</v>
      </c>
    </row>
    <row r="864" spans="1:8">
      <c r="A864" t="s">
        <v>2477</v>
      </c>
      <c r="B864" t="s">
        <v>2478</v>
      </c>
      <c r="C864" s="1">
        <v>2.2399999999999998E-49</v>
      </c>
      <c r="D864">
        <v>182</v>
      </c>
      <c r="F864" t="s">
        <v>34518</v>
      </c>
      <c r="H864" t="s">
        <v>2479</v>
      </c>
    </row>
    <row r="865" spans="1:8">
      <c r="A865" t="s">
        <v>2480</v>
      </c>
      <c r="B865" t="s">
        <v>2481</v>
      </c>
      <c r="C865">
        <v>0</v>
      </c>
      <c r="D865">
        <v>561</v>
      </c>
      <c r="E865" t="s">
        <v>35541</v>
      </c>
      <c r="F865" t="s">
        <v>35542</v>
      </c>
      <c r="H865" t="s">
        <v>2482</v>
      </c>
    </row>
    <row r="866" spans="1:8">
      <c r="A866" t="s">
        <v>2483</v>
      </c>
      <c r="B866" t="s">
        <v>2484</v>
      </c>
      <c r="C866" s="1">
        <v>1.9999999999999999E-49</v>
      </c>
      <c r="D866">
        <v>176</v>
      </c>
      <c r="E866" t="s">
        <v>35543</v>
      </c>
      <c r="F866" t="s">
        <v>35544</v>
      </c>
      <c r="H866" t="s">
        <v>2485</v>
      </c>
    </row>
    <row r="867" spans="1:8">
      <c r="A867" t="s">
        <v>2486</v>
      </c>
      <c r="B867" t="s">
        <v>2487</v>
      </c>
      <c r="C867" s="1">
        <v>1.4700000000000001E-18</v>
      </c>
      <c r="D867">
        <v>99.4</v>
      </c>
      <c r="F867" t="s">
        <v>34788</v>
      </c>
      <c r="H867" t="s">
        <v>2488</v>
      </c>
    </row>
    <row r="868" spans="1:8">
      <c r="A868" t="s">
        <v>2489</v>
      </c>
      <c r="B868" t="s">
        <v>2490</v>
      </c>
      <c r="C868" s="1">
        <v>3.66E-28</v>
      </c>
      <c r="D868">
        <v>128</v>
      </c>
      <c r="E868" t="s">
        <v>34507</v>
      </c>
      <c r="F868" t="s">
        <v>35046</v>
      </c>
      <c r="H868" t="s">
        <v>2491</v>
      </c>
    </row>
    <row r="869" spans="1:8">
      <c r="A869" t="s">
        <v>2492</v>
      </c>
      <c r="B869" t="s">
        <v>2493</v>
      </c>
      <c r="C869" s="1">
        <v>8.6300000000000007E-55</v>
      </c>
      <c r="D869">
        <v>187</v>
      </c>
      <c r="E869" t="s">
        <v>35545</v>
      </c>
      <c r="F869" t="s">
        <v>35546</v>
      </c>
      <c r="G869" t="s">
        <v>35547</v>
      </c>
      <c r="H869" t="s">
        <v>2494</v>
      </c>
    </row>
    <row r="870" spans="1:8">
      <c r="A870" t="s">
        <v>2495</v>
      </c>
      <c r="B870" t="s">
        <v>2496</v>
      </c>
      <c r="C870" s="1">
        <v>4.3700000000000002E-137</v>
      </c>
      <c r="D870">
        <v>417</v>
      </c>
      <c r="E870" t="s">
        <v>35548</v>
      </c>
      <c r="F870" t="s">
        <v>35549</v>
      </c>
      <c r="G870" t="s">
        <v>35550</v>
      </c>
      <c r="H870" t="s">
        <v>2497</v>
      </c>
    </row>
    <row r="871" spans="1:8">
      <c r="A871" t="s">
        <v>2498</v>
      </c>
      <c r="B871" t="s">
        <v>2499</v>
      </c>
      <c r="C871" s="1">
        <v>1.2E-47</v>
      </c>
      <c r="D871">
        <v>182</v>
      </c>
      <c r="E871" t="s">
        <v>34507</v>
      </c>
      <c r="F871" t="s">
        <v>35551</v>
      </c>
      <c r="H871" t="s">
        <v>2500</v>
      </c>
    </row>
    <row r="872" spans="1:8">
      <c r="A872" t="s">
        <v>2501</v>
      </c>
      <c r="B872" t="s">
        <v>2502</v>
      </c>
      <c r="C872" s="1">
        <v>3.7299999999999999E-44</v>
      </c>
      <c r="D872">
        <v>160</v>
      </c>
      <c r="E872" t="s">
        <v>35552</v>
      </c>
      <c r="F872" t="s">
        <v>35553</v>
      </c>
      <c r="H872" t="s">
        <v>2503</v>
      </c>
    </row>
    <row r="873" spans="1:8">
      <c r="A873" t="s">
        <v>2504</v>
      </c>
      <c r="B873" t="s">
        <v>2505</v>
      </c>
      <c r="C873" s="1">
        <v>3.5199999999999999E-134</v>
      </c>
      <c r="D873">
        <v>387</v>
      </c>
      <c r="E873" t="s">
        <v>34507</v>
      </c>
      <c r="F873" t="s">
        <v>35004</v>
      </c>
      <c r="H873" t="s">
        <v>2506</v>
      </c>
    </row>
    <row r="874" spans="1:8">
      <c r="A874" t="s">
        <v>2507</v>
      </c>
      <c r="B874" t="s">
        <v>2508</v>
      </c>
      <c r="C874" s="1">
        <v>2.2999999999999999E-28</v>
      </c>
      <c r="D874">
        <v>130</v>
      </c>
      <c r="E874" t="s">
        <v>34507</v>
      </c>
      <c r="F874" t="s">
        <v>35554</v>
      </c>
      <c r="H874" t="s">
        <v>2509</v>
      </c>
    </row>
    <row r="875" spans="1:8">
      <c r="A875" t="s">
        <v>2510</v>
      </c>
      <c r="B875" t="s">
        <v>2511</v>
      </c>
      <c r="C875" s="1">
        <v>2.13E-42</v>
      </c>
      <c r="D875">
        <v>167</v>
      </c>
      <c r="E875" t="s">
        <v>35555</v>
      </c>
      <c r="F875" t="s">
        <v>34522</v>
      </c>
      <c r="H875" t="s">
        <v>2512</v>
      </c>
    </row>
    <row r="876" spans="1:8">
      <c r="A876" t="s">
        <v>2513</v>
      </c>
      <c r="B876" t="s">
        <v>2514</v>
      </c>
      <c r="C876" s="1">
        <v>7.0299999999999996E-6</v>
      </c>
      <c r="D876">
        <v>62.4</v>
      </c>
      <c r="E876" t="s">
        <v>35556</v>
      </c>
      <c r="F876" t="s">
        <v>35557</v>
      </c>
      <c r="H876" t="s">
        <v>2515</v>
      </c>
    </row>
    <row r="877" spans="1:8">
      <c r="A877" t="s">
        <v>2516</v>
      </c>
      <c r="B877" t="s">
        <v>2517</v>
      </c>
      <c r="C877" s="1">
        <v>1.8499999999999999E-62</v>
      </c>
      <c r="D877">
        <v>233</v>
      </c>
      <c r="E877" t="s">
        <v>34507</v>
      </c>
      <c r="F877" t="s">
        <v>35038</v>
      </c>
      <c r="H877" t="s">
        <v>2518</v>
      </c>
    </row>
    <row r="878" spans="1:8">
      <c r="A878" t="s">
        <v>2519</v>
      </c>
      <c r="B878" t="s">
        <v>2520</v>
      </c>
      <c r="C878" s="1">
        <v>3.7700000000000003E-52</v>
      </c>
      <c r="D878">
        <v>198</v>
      </c>
      <c r="E878" t="s">
        <v>34507</v>
      </c>
      <c r="F878" t="s">
        <v>35558</v>
      </c>
      <c r="H878" t="s">
        <v>2521</v>
      </c>
    </row>
    <row r="879" spans="1:8">
      <c r="A879" t="s">
        <v>2522</v>
      </c>
      <c r="B879" t="s">
        <v>2523</v>
      </c>
      <c r="C879" s="1">
        <v>4.2500000000000001E-29</v>
      </c>
      <c r="D879">
        <v>126</v>
      </c>
      <c r="E879" t="s">
        <v>34507</v>
      </c>
      <c r="F879" t="s">
        <v>35559</v>
      </c>
      <c r="H879" t="s">
        <v>2524</v>
      </c>
    </row>
    <row r="880" spans="1:8">
      <c r="A880" t="s">
        <v>2525</v>
      </c>
      <c r="B880" t="s">
        <v>2526</v>
      </c>
      <c r="C880" s="1">
        <v>2.2499999999999999E-65</v>
      </c>
      <c r="D880">
        <v>211</v>
      </c>
      <c r="E880" t="s">
        <v>35560</v>
      </c>
      <c r="F880" t="s">
        <v>34658</v>
      </c>
      <c r="H880" t="s">
        <v>2527</v>
      </c>
    </row>
    <row r="881" spans="1:8">
      <c r="A881" t="s">
        <v>2528</v>
      </c>
      <c r="B881" t="s">
        <v>2529</v>
      </c>
      <c r="C881" s="1">
        <v>9.5499999999999993E-102</v>
      </c>
      <c r="D881">
        <v>318</v>
      </c>
      <c r="E881" t="s">
        <v>35561</v>
      </c>
      <c r="F881" t="s">
        <v>34526</v>
      </c>
      <c r="H881" t="s">
        <v>2530</v>
      </c>
    </row>
    <row r="882" spans="1:8">
      <c r="A882" t="s">
        <v>2531</v>
      </c>
      <c r="B882" t="s">
        <v>2508</v>
      </c>
      <c r="C882" s="1">
        <v>2.07E-28</v>
      </c>
      <c r="D882">
        <v>130</v>
      </c>
      <c r="E882" t="s">
        <v>34507</v>
      </c>
      <c r="F882" t="s">
        <v>35554</v>
      </c>
      <c r="H882" t="s">
        <v>2509</v>
      </c>
    </row>
    <row r="883" spans="1:8">
      <c r="A883" t="s">
        <v>2532</v>
      </c>
      <c r="B883" t="s">
        <v>2533</v>
      </c>
      <c r="C883" s="1">
        <v>1.9599999999999999E-15</v>
      </c>
      <c r="D883">
        <v>90.5</v>
      </c>
      <c r="E883" t="s">
        <v>35562</v>
      </c>
      <c r="F883" t="s">
        <v>35563</v>
      </c>
      <c r="H883" t="s">
        <v>2534</v>
      </c>
    </row>
    <row r="884" spans="1:8">
      <c r="A884" t="s">
        <v>2535</v>
      </c>
      <c r="B884" t="s">
        <v>1785</v>
      </c>
      <c r="C884" s="1">
        <v>3.1799999999999999E-16</v>
      </c>
      <c r="D884">
        <v>97.1</v>
      </c>
      <c r="E884" t="s">
        <v>35311</v>
      </c>
      <c r="F884" t="s">
        <v>34513</v>
      </c>
      <c r="G884" t="s">
        <v>35312</v>
      </c>
      <c r="H884" t="e">
        <f>--------XP_011425282</f>
        <v>#NAME?</v>
      </c>
    </row>
    <row r="885" spans="1:8">
      <c r="A885" t="s">
        <v>2536</v>
      </c>
      <c r="B885" t="s">
        <v>2537</v>
      </c>
      <c r="C885" s="1">
        <v>8.0099999999999997E-18</v>
      </c>
      <c r="D885">
        <v>100</v>
      </c>
      <c r="E885" t="s">
        <v>35564</v>
      </c>
      <c r="F885" t="s">
        <v>35565</v>
      </c>
      <c r="G885" t="s">
        <v>35566</v>
      </c>
      <c r="H885" t="s">
        <v>2538</v>
      </c>
    </row>
    <row r="886" spans="1:8">
      <c r="A886" t="s">
        <v>2539</v>
      </c>
      <c r="B886" t="s">
        <v>2540</v>
      </c>
      <c r="C886" s="1">
        <v>9.5999999999999997E-20</v>
      </c>
      <c r="D886">
        <v>99.4</v>
      </c>
      <c r="E886" t="s">
        <v>34507</v>
      </c>
      <c r="F886" t="s">
        <v>34553</v>
      </c>
      <c r="H886" t="s">
        <v>2541</v>
      </c>
    </row>
    <row r="887" spans="1:8">
      <c r="A887" t="s">
        <v>2542</v>
      </c>
      <c r="B887" t="s">
        <v>2543</v>
      </c>
      <c r="C887" s="1">
        <v>3.76E-16</v>
      </c>
      <c r="D887">
        <v>85.5</v>
      </c>
      <c r="E887" t="s">
        <v>34507</v>
      </c>
      <c r="F887" t="s">
        <v>35567</v>
      </c>
      <c r="H887" t="s">
        <v>2544</v>
      </c>
    </row>
    <row r="888" spans="1:8">
      <c r="A888" t="s">
        <v>2545</v>
      </c>
      <c r="B888" t="s">
        <v>2546</v>
      </c>
      <c r="C888" s="1">
        <v>1.7899999999999999E-13</v>
      </c>
      <c r="D888">
        <v>84.3</v>
      </c>
      <c r="E888" t="s">
        <v>35568</v>
      </c>
      <c r="F888" t="s">
        <v>35472</v>
      </c>
      <c r="G888" t="s">
        <v>35569</v>
      </c>
      <c r="H888" t="s">
        <v>2547</v>
      </c>
    </row>
    <row r="889" spans="1:8">
      <c r="A889" t="s">
        <v>2548</v>
      </c>
      <c r="B889" t="s">
        <v>2549</v>
      </c>
      <c r="C889" s="1">
        <v>2.0099999999999999E-29</v>
      </c>
      <c r="D889">
        <v>122</v>
      </c>
      <c r="E889" t="s">
        <v>34507</v>
      </c>
      <c r="F889" t="s">
        <v>34594</v>
      </c>
      <c r="H889" t="s">
        <v>2550</v>
      </c>
    </row>
    <row r="890" spans="1:8">
      <c r="A890" t="s">
        <v>2551</v>
      </c>
      <c r="B890" t="s">
        <v>2552</v>
      </c>
      <c r="C890" s="1">
        <v>9.2399999999999997E-34</v>
      </c>
      <c r="D890">
        <v>136</v>
      </c>
      <c r="E890" t="s">
        <v>34507</v>
      </c>
      <c r="F890" t="s">
        <v>35229</v>
      </c>
      <c r="H890" t="s">
        <v>2553</v>
      </c>
    </row>
    <row r="891" spans="1:8">
      <c r="A891" t="s">
        <v>2554</v>
      </c>
      <c r="B891" t="s">
        <v>2555</v>
      </c>
      <c r="C891">
        <v>0</v>
      </c>
      <c r="D891">
        <v>546</v>
      </c>
      <c r="E891" t="s">
        <v>35570</v>
      </c>
      <c r="F891" t="s">
        <v>34833</v>
      </c>
      <c r="H891" t="s">
        <v>2556</v>
      </c>
    </row>
    <row r="892" spans="1:8">
      <c r="A892" t="s">
        <v>2557</v>
      </c>
      <c r="B892" t="s">
        <v>2558</v>
      </c>
      <c r="C892" s="1">
        <v>3.92E-82</v>
      </c>
      <c r="D892">
        <v>271</v>
      </c>
      <c r="E892" t="s">
        <v>34507</v>
      </c>
      <c r="F892" t="s">
        <v>34995</v>
      </c>
      <c r="H892" t="s">
        <v>2559</v>
      </c>
    </row>
    <row r="893" spans="1:8">
      <c r="A893" t="s">
        <v>2560</v>
      </c>
      <c r="B893" t="s">
        <v>2561</v>
      </c>
      <c r="C893" s="1">
        <v>3.6900000000000001E-39</v>
      </c>
      <c r="D893">
        <v>151</v>
      </c>
      <c r="E893" t="s">
        <v>34507</v>
      </c>
      <c r="F893" t="s">
        <v>34534</v>
      </c>
      <c r="H893" t="s">
        <v>2562</v>
      </c>
    </row>
    <row r="894" spans="1:8">
      <c r="A894" t="s">
        <v>2563</v>
      </c>
      <c r="B894" t="s">
        <v>2564</v>
      </c>
      <c r="C894" s="1">
        <v>3.59E-30</v>
      </c>
      <c r="D894">
        <v>139</v>
      </c>
      <c r="E894" t="s">
        <v>34507</v>
      </c>
      <c r="F894" t="s">
        <v>34773</v>
      </c>
      <c r="H894" t="s">
        <v>2565</v>
      </c>
    </row>
    <row r="895" spans="1:8">
      <c r="A895" t="s">
        <v>2566</v>
      </c>
      <c r="B895" t="s">
        <v>2567</v>
      </c>
      <c r="C895" s="1">
        <v>4.59E-56</v>
      </c>
      <c r="D895">
        <v>202</v>
      </c>
      <c r="E895" t="s">
        <v>35571</v>
      </c>
      <c r="F895" t="s">
        <v>35461</v>
      </c>
      <c r="G895" t="s">
        <v>35572</v>
      </c>
      <c r="H895" t="s">
        <v>2568</v>
      </c>
    </row>
    <row r="896" spans="1:8">
      <c r="A896" t="s">
        <v>2569</v>
      </c>
      <c r="B896" t="s">
        <v>2570</v>
      </c>
      <c r="C896" s="1">
        <v>1.4200000000000001E-22</v>
      </c>
      <c r="D896">
        <v>112</v>
      </c>
      <c r="E896" t="s">
        <v>34507</v>
      </c>
      <c r="F896" t="s">
        <v>35573</v>
      </c>
      <c r="H896" t="s">
        <v>2571</v>
      </c>
    </row>
    <row r="897" spans="1:8">
      <c r="A897" t="s">
        <v>2572</v>
      </c>
      <c r="B897" t="s">
        <v>2573</v>
      </c>
      <c r="C897" s="1">
        <v>1.9399999999999999E-29</v>
      </c>
      <c r="D897">
        <v>131</v>
      </c>
      <c r="E897" t="s">
        <v>35574</v>
      </c>
      <c r="F897" t="s">
        <v>35575</v>
      </c>
      <c r="H897" t="s">
        <v>2574</v>
      </c>
    </row>
    <row r="898" spans="1:8">
      <c r="A898" t="s">
        <v>2575</v>
      </c>
      <c r="B898" t="s">
        <v>365</v>
      </c>
      <c r="C898" s="1">
        <v>1.4800000000000001E-17</v>
      </c>
      <c r="D898">
        <v>89.7</v>
      </c>
      <c r="E898" t="s">
        <v>34507</v>
      </c>
      <c r="F898" t="s">
        <v>34542</v>
      </c>
      <c r="H898" t="s">
        <v>366</v>
      </c>
    </row>
    <row r="899" spans="1:8">
      <c r="A899" t="s">
        <v>2576</v>
      </c>
      <c r="B899" t="s">
        <v>2555</v>
      </c>
      <c r="C899">
        <v>0</v>
      </c>
      <c r="D899">
        <v>546</v>
      </c>
      <c r="E899" t="s">
        <v>35570</v>
      </c>
      <c r="F899" t="s">
        <v>34833</v>
      </c>
      <c r="H899" t="s">
        <v>2556</v>
      </c>
    </row>
    <row r="900" spans="1:8">
      <c r="A900" t="s">
        <v>2577</v>
      </c>
      <c r="B900" t="s">
        <v>2578</v>
      </c>
      <c r="C900" s="1">
        <v>4.9299999999999998E-27</v>
      </c>
      <c r="D900">
        <v>125</v>
      </c>
      <c r="E900" t="s">
        <v>35576</v>
      </c>
      <c r="F900" t="s">
        <v>34556</v>
      </c>
      <c r="G900" t="s">
        <v>35577</v>
      </c>
      <c r="H900" t="s">
        <v>2579</v>
      </c>
    </row>
    <row r="901" spans="1:8">
      <c r="A901" t="s">
        <v>2580</v>
      </c>
      <c r="B901" t="s">
        <v>2581</v>
      </c>
      <c r="C901" s="1">
        <v>2.1300000000000001E-16</v>
      </c>
      <c r="D901">
        <v>93.6</v>
      </c>
      <c r="E901" t="s">
        <v>35578</v>
      </c>
      <c r="F901" t="s">
        <v>34978</v>
      </c>
      <c r="G901" t="s">
        <v>35579</v>
      </c>
      <c r="H901" t="s">
        <v>2582</v>
      </c>
    </row>
    <row r="902" spans="1:8">
      <c r="A902" t="s">
        <v>2583</v>
      </c>
      <c r="B902" t="s">
        <v>2584</v>
      </c>
      <c r="C902" s="1">
        <v>4.4400000000000001E-26</v>
      </c>
      <c r="D902">
        <v>115</v>
      </c>
      <c r="E902" t="s">
        <v>35580</v>
      </c>
      <c r="F902" t="s">
        <v>35581</v>
      </c>
      <c r="H902" t="s">
        <v>2585</v>
      </c>
    </row>
    <row r="903" spans="1:8">
      <c r="A903" t="s">
        <v>2586</v>
      </c>
      <c r="B903" t="s">
        <v>2587</v>
      </c>
      <c r="C903" s="1">
        <v>8.1799999999999998E-16</v>
      </c>
      <c r="D903">
        <v>93.6</v>
      </c>
      <c r="E903" t="s">
        <v>35582</v>
      </c>
      <c r="F903" t="s">
        <v>34583</v>
      </c>
      <c r="G903" t="s">
        <v>35583</v>
      </c>
      <c r="H903" t="s">
        <v>2588</v>
      </c>
    </row>
    <row r="904" spans="1:8">
      <c r="A904" t="s">
        <v>2589</v>
      </c>
      <c r="B904" t="s">
        <v>2590</v>
      </c>
      <c r="C904" s="1">
        <v>5.3700000000000004E-25</v>
      </c>
      <c r="D904">
        <v>119</v>
      </c>
      <c r="E904" t="s">
        <v>35584</v>
      </c>
      <c r="F904" t="s">
        <v>34564</v>
      </c>
      <c r="G904" t="s">
        <v>35585</v>
      </c>
      <c r="H904" t="s">
        <v>2591</v>
      </c>
    </row>
    <row r="905" spans="1:8">
      <c r="A905" t="s">
        <v>2592</v>
      </c>
      <c r="B905" t="s">
        <v>2593</v>
      </c>
      <c r="C905" s="1">
        <v>1.5599999999999999E-80</v>
      </c>
      <c r="D905">
        <v>261</v>
      </c>
      <c r="E905" t="s">
        <v>35586</v>
      </c>
      <c r="F905" t="s">
        <v>34696</v>
      </c>
      <c r="G905" t="s">
        <v>35587</v>
      </c>
      <c r="H905" t="s">
        <v>2594</v>
      </c>
    </row>
    <row r="906" spans="1:8">
      <c r="A906" t="s">
        <v>2595</v>
      </c>
      <c r="B906" t="s">
        <v>2596</v>
      </c>
      <c r="C906" s="1">
        <v>3.85E-95</v>
      </c>
      <c r="D906">
        <v>294</v>
      </c>
      <c r="E906" t="s">
        <v>34507</v>
      </c>
      <c r="F906" t="s">
        <v>34573</v>
      </c>
      <c r="H906" t="s">
        <v>2597</v>
      </c>
    </row>
    <row r="907" spans="1:8">
      <c r="A907" t="s">
        <v>2598</v>
      </c>
      <c r="B907" t="s">
        <v>2599</v>
      </c>
      <c r="C907" s="1">
        <v>4.6900000000000002E-172</v>
      </c>
      <c r="D907">
        <v>504</v>
      </c>
      <c r="E907" t="s">
        <v>34507</v>
      </c>
      <c r="F907" t="s">
        <v>34594</v>
      </c>
      <c r="H907" t="s">
        <v>2600</v>
      </c>
    </row>
    <row r="908" spans="1:8">
      <c r="A908" t="s">
        <v>2601</v>
      </c>
      <c r="B908" t="s">
        <v>2602</v>
      </c>
      <c r="C908" s="1">
        <v>1.6799999999999999E-12</v>
      </c>
      <c r="D908">
        <v>76.3</v>
      </c>
      <c r="E908" t="s">
        <v>34507</v>
      </c>
      <c r="F908" t="s">
        <v>35588</v>
      </c>
      <c r="H908" t="s">
        <v>2603</v>
      </c>
    </row>
    <row r="909" spans="1:8">
      <c r="A909" t="s">
        <v>2604</v>
      </c>
      <c r="B909" t="s">
        <v>2517</v>
      </c>
      <c r="C909" s="1">
        <v>1.36E-77</v>
      </c>
      <c r="D909">
        <v>275</v>
      </c>
      <c r="E909" t="s">
        <v>34507</v>
      </c>
      <c r="F909" t="s">
        <v>35038</v>
      </c>
      <c r="H909" t="s">
        <v>2518</v>
      </c>
    </row>
    <row r="910" spans="1:8">
      <c r="A910" t="s">
        <v>2605</v>
      </c>
      <c r="B910" t="s">
        <v>2606</v>
      </c>
      <c r="C910" s="1">
        <v>3.9499999999999999E-135</v>
      </c>
      <c r="D910">
        <v>405</v>
      </c>
      <c r="E910" t="s">
        <v>35589</v>
      </c>
      <c r="F910" t="s">
        <v>35590</v>
      </c>
      <c r="H910" t="s">
        <v>2607</v>
      </c>
    </row>
    <row r="911" spans="1:8">
      <c r="A911" t="s">
        <v>2608</v>
      </c>
      <c r="B911" t="s">
        <v>2555</v>
      </c>
      <c r="C911">
        <v>0</v>
      </c>
      <c r="D911">
        <v>551</v>
      </c>
      <c r="E911" t="s">
        <v>35570</v>
      </c>
      <c r="F911" t="s">
        <v>34833</v>
      </c>
      <c r="H911" t="s">
        <v>2556</v>
      </c>
    </row>
    <row r="912" spans="1:8">
      <c r="A912" t="s">
        <v>2609</v>
      </c>
      <c r="B912" t="s">
        <v>2610</v>
      </c>
      <c r="C912" s="1">
        <v>4.0900000000000002E-8</v>
      </c>
      <c r="D912">
        <v>60.1</v>
      </c>
      <c r="E912" t="s">
        <v>35591</v>
      </c>
      <c r="F912" t="s">
        <v>34899</v>
      </c>
      <c r="G912" t="s">
        <v>35592</v>
      </c>
      <c r="H912" t="s">
        <v>2611</v>
      </c>
    </row>
    <row r="913" spans="1:8">
      <c r="A913" t="s">
        <v>2612</v>
      </c>
      <c r="B913" t="s">
        <v>2613</v>
      </c>
      <c r="C913" s="1">
        <v>1.03E-20</v>
      </c>
      <c r="D913">
        <v>101</v>
      </c>
      <c r="E913" t="s">
        <v>35593</v>
      </c>
      <c r="F913" t="s">
        <v>35594</v>
      </c>
      <c r="H913" t="s">
        <v>2614</v>
      </c>
    </row>
    <row r="914" spans="1:8">
      <c r="A914" t="s">
        <v>2615</v>
      </c>
      <c r="B914" t="s">
        <v>2215</v>
      </c>
      <c r="C914" s="1">
        <v>1.9800000000000001E-21</v>
      </c>
      <c r="D914">
        <v>108</v>
      </c>
      <c r="E914" t="s">
        <v>35444</v>
      </c>
      <c r="F914" t="s">
        <v>34564</v>
      </c>
      <c r="H914" t="s">
        <v>2216</v>
      </c>
    </row>
    <row r="915" spans="1:8">
      <c r="A915" t="s">
        <v>2616</v>
      </c>
      <c r="B915" t="s">
        <v>2517</v>
      </c>
      <c r="C915" s="1">
        <v>2.06E-73</v>
      </c>
      <c r="D915">
        <v>264</v>
      </c>
      <c r="E915" t="s">
        <v>34507</v>
      </c>
      <c r="F915" t="s">
        <v>35038</v>
      </c>
      <c r="H915" t="s">
        <v>2518</v>
      </c>
    </row>
    <row r="916" spans="1:8">
      <c r="A916" t="s">
        <v>2617</v>
      </c>
      <c r="B916" t="s">
        <v>2618</v>
      </c>
      <c r="C916" s="1">
        <v>1.93E-50</v>
      </c>
      <c r="D916">
        <v>171</v>
      </c>
      <c r="E916" t="s">
        <v>34507</v>
      </c>
      <c r="F916" t="s">
        <v>35038</v>
      </c>
      <c r="H916" t="s">
        <v>2619</v>
      </c>
    </row>
    <row r="917" spans="1:8">
      <c r="A917" t="s">
        <v>2620</v>
      </c>
      <c r="B917" t="s">
        <v>2621</v>
      </c>
      <c r="C917" s="1">
        <v>2.2199999999999998E-21</v>
      </c>
      <c r="D917">
        <v>102</v>
      </c>
      <c r="E917" t="s">
        <v>34507</v>
      </c>
      <c r="F917" t="s">
        <v>34522</v>
      </c>
      <c r="H917" t="s">
        <v>2622</v>
      </c>
    </row>
    <row r="918" spans="1:8">
      <c r="A918" t="s">
        <v>2623</v>
      </c>
      <c r="B918" t="s">
        <v>2624</v>
      </c>
      <c r="C918" s="1">
        <v>4.1100000000000002E-19</v>
      </c>
      <c r="D918">
        <v>90.1</v>
      </c>
      <c r="E918" t="s">
        <v>34507</v>
      </c>
      <c r="F918" t="s">
        <v>34579</v>
      </c>
      <c r="H918" t="s">
        <v>2625</v>
      </c>
    </row>
    <row r="919" spans="1:8">
      <c r="A919" t="s">
        <v>2626</v>
      </c>
      <c r="B919" t="s">
        <v>2627</v>
      </c>
      <c r="C919" s="1">
        <v>1.3200000000000001E-29</v>
      </c>
      <c r="D919">
        <v>133</v>
      </c>
      <c r="E919" t="s">
        <v>34507</v>
      </c>
      <c r="F919" t="s">
        <v>34683</v>
      </c>
      <c r="H919" t="s">
        <v>2628</v>
      </c>
    </row>
    <row r="920" spans="1:8">
      <c r="A920" t="s">
        <v>2629</v>
      </c>
      <c r="B920" t="s">
        <v>2630</v>
      </c>
      <c r="C920" s="1">
        <v>1.42E-49</v>
      </c>
      <c r="D920">
        <v>176</v>
      </c>
      <c r="E920" t="s">
        <v>34507</v>
      </c>
      <c r="F920" t="s">
        <v>35595</v>
      </c>
      <c r="H920" t="s">
        <v>2631</v>
      </c>
    </row>
    <row r="921" spans="1:8">
      <c r="A921" t="s">
        <v>2632</v>
      </c>
      <c r="B921" t="s">
        <v>2633</v>
      </c>
      <c r="C921" s="1">
        <v>8.5799999999999998E-15</v>
      </c>
      <c r="D921">
        <v>88.2</v>
      </c>
      <c r="E921" t="s">
        <v>35596</v>
      </c>
      <c r="F921" t="s">
        <v>35597</v>
      </c>
      <c r="H921" t="s">
        <v>2634</v>
      </c>
    </row>
    <row r="922" spans="1:8">
      <c r="A922" t="s">
        <v>2635</v>
      </c>
      <c r="B922" t="s">
        <v>2636</v>
      </c>
      <c r="C922" s="1">
        <v>3.9799999999999999E-21</v>
      </c>
      <c r="D922">
        <v>99.8</v>
      </c>
      <c r="E922" t="s">
        <v>35598</v>
      </c>
      <c r="F922" t="s">
        <v>34638</v>
      </c>
      <c r="G922" t="s">
        <v>35599</v>
      </c>
      <c r="H922" t="s">
        <v>2637</v>
      </c>
    </row>
    <row r="923" spans="1:8">
      <c r="A923" t="s">
        <v>2638</v>
      </c>
      <c r="B923" t="s">
        <v>2517</v>
      </c>
      <c r="C923" s="1">
        <v>1.43E-14</v>
      </c>
      <c r="D923">
        <v>87</v>
      </c>
      <c r="E923" t="s">
        <v>34507</v>
      </c>
      <c r="F923" t="s">
        <v>35038</v>
      </c>
      <c r="H923" t="s">
        <v>2518</v>
      </c>
    </row>
    <row r="924" spans="1:8">
      <c r="A924" t="s">
        <v>2639</v>
      </c>
      <c r="B924" t="s">
        <v>2640</v>
      </c>
      <c r="C924" s="1">
        <v>4.5899999999999999E-70</v>
      </c>
      <c r="D924">
        <v>237</v>
      </c>
      <c r="E924" t="s">
        <v>35600</v>
      </c>
      <c r="F924" t="s">
        <v>34616</v>
      </c>
      <c r="H924" t="s">
        <v>2641</v>
      </c>
    </row>
    <row r="925" spans="1:8">
      <c r="A925" t="s">
        <v>2642</v>
      </c>
      <c r="B925" t="s">
        <v>2643</v>
      </c>
      <c r="C925" s="1">
        <v>1.6399999999999999E-39</v>
      </c>
      <c r="D925">
        <v>148</v>
      </c>
      <c r="E925" t="s">
        <v>35601</v>
      </c>
      <c r="F925" t="s">
        <v>35345</v>
      </c>
      <c r="G925" t="s">
        <v>35602</v>
      </c>
      <c r="H925" t="s">
        <v>2644</v>
      </c>
    </row>
    <row r="926" spans="1:8">
      <c r="A926" t="s">
        <v>2645</v>
      </c>
      <c r="B926" t="s">
        <v>2646</v>
      </c>
      <c r="C926" s="1">
        <v>9.2099999999999993E-24</v>
      </c>
      <c r="D926">
        <v>115</v>
      </c>
      <c r="E926" t="s">
        <v>34507</v>
      </c>
      <c r="F926" t="s">
        <v>35603</v>
      </c>
      <c r="H926" t="s">
        <v>2647</v>
      </c>
    </row>
    <row r="927" spans="1:8">
      <c r="A927" t="s">
        <v>2648</v>
      </c>
      <c r="B927" t="s">
        <v>2649</v>
      </c>
      <c r="C927" s="1">
        <v>5.8899999999999998E-11</v>
      </c>
      <c r="D927">
        <v>66.2</v>
      </c>
      <c r="E927" t="s">
        <v>35604</v>
      </c>
      <c r="F927" t="s">
        <v>34638</v>
      </c>
      <c r="G927" t="s">
        <v>35605</v>
      </c>
      <c r="H927" t="e">
        <f>--------XP_008654682</f>
        <v>#NAME?</v>
      </c>
    </row>
    <row r="928" spans="1:8">
      <c r="A928" t="s">
        <v>2650</v>
      </c>
      <c r="B928" t="s">
        <v>2651</v>
      </c>
      <c r="C928" s="1">
        <v>6.37E-49</v>
      </c>
      <c r="D928">
        <v>200</v>
      </c>
      <c r="E928" t="s">
        <v>34507</v>
      </c>
      <c r="F928" t="s">
        <v>35606</v>
      </c>
      <c r="H928" t="s">
        <v>2652</v>
      </c>
    </row>
    <row r="929" spans="1:8">
      <c r="A929" t="s">
        <v>2653</v>
      </c>
      <c r="B929" t="s">
        <v>2654</v>
      </c>
      <c r="C929" s="1">
        <v>2.6700000000000001E-70</v>
      </c>
      <c r="D929">
        <v>230</v>
      </c>
      <c r="E929" t="s">
        <v>34507</v>
      </c>
      <c r="F929" t="s">
        <v>34995</v>
      </c>
      <c r="H929" t="s">
        <v>2655</v>
      </c>
    </row>
    <row r="930" spans="1:8">
      <c r="A930" t="s">
        <v>2656</v>
      </c>
      <c r="B930" t="s">
        <v>2657</v>
      </c>
      <c r="C930" s="1">
        <v>3.0300000000000002E-27</v>
      </c>
      <c r="D930">
        <v>118</v>
      </c>
      <c r="E930" t="s">
        <v>35607</v>
      </c>
      <c r="F930" t="s">
        <v>34551</v>
      </c>
      <c r="G930" t="s">
        <v>35608</v>
      </c>
      <c r="H930" t="s">
        <v>2658</v>
      </c>
    </row>
    <row r="931" spans="1:8">
      <c r="A931" t="s">
        <v>2659</v>
      </c>
      <c r="B931" t="s">
        <v>2660</v>
      </c>
      <c r="C931" s="1">
        <v>3.8399999999999999E-19</v>
      </c>
      <c r="D931">
        <v>102</v>
      </c>
      <c r="E931" t="s">
        <v>34507</v>
      </c>
      <c r="F931" t="s">
        <v>34534</v>
      </c>
      <c r="H931" t="s">
        <v>2661</v>
      </c>
    </row>
    <row r="932" spans="1:8">
      <c r="A932" t="s">
        <v>2662</v>
      </c>
      <c r="B932" t="s">
        <v>2663</v>
      </c>
      <c r="C932" s="1">
        <v>1.6900000000000002E-80</v>
      </c>
      <c r="D932">
        <v>284</v>
      </c>
      <c r="E932" t="s">
        <v>35609</v>
      </c>
      <c r="F932" t="s">
        <v>34833</v>
      </c>
      <c r="H932" t="s">
        <v>2664</v>
      </c>
    </row>
    <row r="933" spans="1:8">
      <c r="A933" t="s">
        <v>2665</v>
      </c>
      <c r="B933" t="s">
        <v>2666</v>
      </c>
      <c r="C933" s="1">
        <v>4.6700000000000005E-53</v>
      </c>
      <c r="D933">
        <v>192</v>
      </c>
      <c r="E933" t="s">
        <v>34507</v>
      </c>
      <c r="F933" t="s">
        <v>34995</v>
      </c>
      <c r="H933" t="s">
        <v>2667</v>
      </c>
    </row>
    <row r="934" spans="1:8">
      <c r="A934" t="s">
        <v>2668</v>
      </c>
      <c r="B934" t="s">
        <v>2669</v>
      </c>
      <c r="C934" s="1">
        <v>4.2200000000000003E-128</v>
      </c>
      <c r="D934">
        <v>387</v>
      </c>
      <c r="E934" t="s">
        <v>35610</v>
      </c>
      <c r="F934" t="s">
        <v>34553</v>
      </c>
      <c r="H934" t="s">
        <v>2670</v>
      </c>
    </row>
    <row r="935" spans="1:8">
      <c r="A935" t="s">
        <v>2671</v>
      </c>
      <c r="B935" t="s">
        <v>2672</v>
      </c>
      <c r="C935" s="1">
        <v>5.02E-8</v>
      </c>
      <c r="D935">
        <v>69.3</v>
      </c>
      <c r="E935" t="s">
        <v>34507</v>
      </c>
      <c r="F935" t="s">
        <v>35611</v>
      </c>
      <c r="H935" t="s">
        <v>2673</v>
      </c>
    </row>
    <row r="936" spans="1:8">
      <c r="A936" t="s">
        <v>2674</v>
      </c>
      <c r="B936" t="s">
        <v>2675</v>
      </c>
      <c r="C936" s="1">
        <v>3.5E-35</v>
      </c>
      <c r="D936">
        <v>155</v>
      </c>
      <c r="E936" t="s">
        <v>34507</v>
      </c>
      <c r="F936" t="s">
        <v>35567</v>
      </c>
      <c r="H936" t="s">
        <v>2676</v>
      </c>
    </row>
    <row r="937" spans="1:8">
      <c r="A937" t="s">
        <v>2677</v>
      </c>
      <c r="B937" t="s">
        <v>2678</v>
      </c>
      <c r="C937" s="1">
        <v>1.6399999999999999E-49</v>
      </c>
      <c r="D937">
        <v>201</v>
      </c>
      <c r="E937" t="s">
        <v>35612</v>
      </c>
      <c r="F937" t="s">
        <v>34508</v>
      </c>
      <c r="H937" t="s">
        <v>2679</v>
      </c>
    </row>
    <row r="938" spans="1:8">
      <c r="A938" t="s">
        <v>2680</v>
      </c>
      <c r="B938" t="s">
        <v>2681</v>
      </c>
      <c r="C938" s="1">
        <v>9.1800000000000008E-34</v>
      </c>
      <c r="D938">
        <v>139</v>
      </c>
      <c r="E938" t="s">
        <v>34507</v>
      </c>
      <c r="F938" t="s">
        <v>35101</v>
      </c>
      <c r="H938" t="s">
        <v>2682</v>
      </c>
    </row>
    <row r="939" spans="1:8">
      <c r="A939" t="s">
        <v>2683</v>
      </c>
      <c r="B939" t="s">
        <v>2684</v>
      </c>
      <c r="C939" s="1">
        <v>3.5499999999999999E-9</v>
      </c>
      <c r="D939">
        <v>71.2</v>
      </c>
      <c r="E939" t="s">
        <v>35613</v>
      </c>
      <c r="F939" t="s">
        <v>35614</v>
      </c>
      <c r="H939" t="s">
        <v>2685</v>
      </c>
    </row>
    <row r="940" spans="1:8">
      <c r="A940" t="s">
        <v>2686</v>
      </c>
      <c r="B940" t="s">
        <v>2687</v>
      </c>
      <c r="C940" s="1">
        <v>1.4500000000000001E-22</v>
      </c>
      <c r="D940">
        <v>97.1</v>
      </c>
      <c r="E940" t="s">
        <v>35615</v>
      </c>
      <c r="F940" t="s">
        <v>35616</v>
      </c>
      <c r="G940" t="s">
        <v>35617</v>
      </c>
      <c r="H940" t="s">
        <v>2688</v>
      </c>
    </row>
    <row r="941" spans="1:8">
      <c r="A941" t="s">
        <v>2689</v>
      </c>
      <c r="B941" t="s">
        <v>2690</v>
      </c>
      <c r="C941" s="1">
        <v>1.0499999999999999E-14</v>
      </c>
      <c r="D941">
        <v>80.900000000000006</v>
      </c>
      <c r="E941" t="s">
        <v>34507</v>
      </c>
      <c r="F941" t="s">
        <v>35618</v>
      </c>
      <c r="H941" t="s">
        <v>2691</v>
      </c>
    </row>
    <row r="942" spans="1:8">
      <c r="A942" t="s">
        <v>2692</v>
      </c>
      <c r="B942" t="s">
        <v>2693</v>
      </c>
      <c r="C942" s="1">
        <v>9.0899999999999994E-6</v>
      </c>
      <c r="D942">
        <v>53.9</v>
      </c>
      <c r="E942" t="s">
        <v>34507</v>
      </c>
      <c r="F942" t="s">
        <v>35619</v>
      </c>
      <c r="H942" t="s">
        <v>2694</v>
      </c>
    </row>
    <row r="943" spans="1:8">
      <c r="A943" t="s">
        <v>2695</v>
      </c>
      <c r="B943" t="s">
        <v>2696</v>
      </c>
      <c r="C943" s="1">
        <v>1.9200000000000001E-25</v>
      </c>
      <c r="D943">
        <v>119</v>
      </c>
      <c r="E943" t="s">
        <v>34507</v>
      </c>
      <c r="F943" t="s">
        <v>34881</v>
      </c>
      <c r="H943" t="s">
        <v>2697</v>
      </c>
    </row>
    <row r="944" spans="1:8">
      <c r="A944" t="s">
        <v>2698</v>
      </c>
      <c r="B944" t="s">
        <v>2699</v>
      </c>
      <c r="C944" s="1">
        <v>1.08E-6</v>
      </c>
      <c r="D944">
        <v>57.8</v>
      </c>
      <c r="E944" t="s">
        <v>34507</v>
      </c>
      <c r="F944" t="s">
        <v>34675</v>
      </c>
      <c r="H944" t="s">
        <v>2700</v>
      </c>
    </row>
    <row r="945" spans="1:8">
      <c r="A945" t="s">
        <v>2701</v>
      </c>
      <c r="B945" t="s">
        <v>2702</v>
      </c>
      <c r="C945" s="1">
        <v>4.2000000000000002E-26</v>
      </c>
      <c r="D945">
        <v>124</v>
      </c>
      <c r="E945" t="s">
        <v>35620</v>
      </c>
      <c r="F945" t="s">
        <v>35621</v>
      </c>
      <c r="H945" t="s">
        <v>2703</v>
      </c>
    </row>
    <row r="946" spans="1:8">
      <c r="A946" t="s">
        <v>2704</v>
      </c>
      <c r="B946" t="s">
        <v>2660</v>
      </c>
      <c r="C946" s="1">
        <v>3.9900000000000001E-19</v>
      </c>
      <c r="D946">
        <v>102</v>
      </c>
      <c r="E946" t="s">
        <v>34507</v>
      </c>
      <c r="F946" t="s">
        <v>34534</v>
      </c>
      <c r="H946" t="s">
        <v>2661</v>
      </c>
    </row>
    <row r="947" spans="1:8">
      <c r="A947" t="s">
        <v>2705</v>
      </c>
      <c r="B947" t="s">
        <v>2706</v>
      </c>
      <c r="C947" s="1">
        <v>1.15E-7</v>
      </c>
      <c r="D947">
        <v>62.4</v>
      </c>
      <c r="E947" t="s">
        <v>34507</v>
      </c>
      <c r="F947" t="s">
        <v>34687</v>
      </c>
      <c r="H947" t="s">
        <v>2707</v>
      </c>
    </row>
    <row r="948" spans="1:8">
      <c r="A948" t="s">
        <v>2708</v>
      </c>
      <c r="B948" t="s">
        <v>2709</v>
      </c>
      <c r="C948" s="1">
        <v>6.29E-28</v>
      </c>
      <c r="D948">
        <v>134</v>
      </c>
      <c r="E948" t="s">
        <v>34507</v>
      </c>
      <c r="F948" t="s">
        <v>35622</v>
      </c>
      <c r="H948" t="s">
        <v>2710</v>
      </c>
    </row>
    <row r="949" spans="1:8">
      <c r="A949" t="s">
        <v>2711</v>
      </c>
      <c r="B949" t="s">
        <v>2712</v>
      </c>
      <c r="C949" s="1">
        <v>3.9199999999999997E-9</v>
      </c>
      <c r="D949">
        <v>62.8</v>
      </c>
      <c r="E949" t="s">
        <v>35623</v>
      </c>
      <c r="F949" t="s">
        <v>35624</v>
      </c>
      <c r="G949" t="s">
        <v>35625</v>
      </c>
      <c r="H949" t="s">
        <v>2713</v>
      </c>
    </row>
    <row r="950" spans="1:8">
      <c r="A950" t="s">
        <v>2714</v>
      </c>
      <c r="B950" t="s">
        <v>406</v>
      </c>
      <c r="C950" s="1">
        <v>3.99E-113</v>
      </c>
      <c r="D950">
        <v>401</v>
      </c>
      <c r="E950" t="s">
        <v>34731</v>
      </c>
      <c r="F950" t="s">
        <v>34732</v>
      </c>
      <c r="H950" t="s">
        <v>407</v>
      </c>
    </row>
    <row r="951" spans="1:8">
      <c r="A951" t="s">
        <v>2715</v>
      </c>
      <c r="B951" t="s">
        <v>1049</v>
      </c>
      <c r="C951" s="1">
        <v>4.51E-143</v>
      </c>
      <c r="D951">
        <v>514</v>
      </c>
      <c r="E951" t="s">
        <v>35002</v>
      </c>
      <c r="F951" t="s">
        <v>35022</v>
      </c>
      <c r="G951" t="s">
        <v>35023</v>
      </c>
      <c r="H951" t="s">
        <v>1050</v>
      </c>
    </row>
    <row r="952" spans="1:8">
      <c r="A952" t="s">
        <v>2716</v>
      </c>
      <c r="B952" t="s">
        <v>2717</v>
      </c>
      <c r="C952" s="1">
        <v>7.6799999999999993E-6</v>
      </c>
      <c r="D952">
        <v>53.1</v>
      </c>
      <c r="E952" t="s">
        <v>34507</v>
      </c>
      <c r="F952" t="s">
        <v>35626</v>
      </c>
      <c r="H952" t="s">
        <v>2718</v>
      </c>
    </row>
    <row r="953" spans="1:8">
      <c r="A953" t="s">
        <v>2719</v>
      </c>
      <c r="B953" t="s">
        <v>2720</v>
      </c>
      <c r="C953" s="1">
        <v>2.8999999999999999E-30</v>
      </c>
      <c r="D953">
        <v>116</v>
      </c>
      <c r="E953" t="s">
        <v>35627</v>
      </c>
      <c r="F953" t="s">
        <v>35628</v>
      </c>
      <c r="G953" t="s">
        <v>35629</v>
      </c>
      <c r="H953" t="s">
        <v>2721</v>
      </c>
    </row>
    <row r="954" spans="1:8">
      <c r="A954" t="s">
        <v>2722</v>
      </c>
      <c r="B954" t="s">
        <v>2723</v>
      </c>
      <c r="C954" s="1">
        <v>6.4300000000000006E-126</v>
      </c>
      <c r="D954">
        <v>417</v>
      </c>
      <c r="E954" t="s">
        <v>34507</v>
      </c>
      <c r="F954" t="s">
        <v>34534</v>
      </c>
      <c r="H954" t="s">
        <v>2724</v>
      </c>
    </row>
    <row r="955" spans="1:8">
      <c r="A955" t="s">
        <v>2725</v>
      </c>
      <c r="B955" t="s">
        <v>2726</v>
      </c>
      <c r="C955" s="1">
        <v>5.4999999999999997E-28</v>
      </c>
      <c r="D955">
        <v>118</v>
      </c>
      <c r="E955" t="s">
        <v>35630</v>
      </c>
      <c r="F955" t="s">
        <v>35631</v>
      </c>
      <c r="H955" t="s">
        <v>2727</v>
      </c>
    </row>
    <row r="956" spans="1:8">
      <c r="A956" t="s">
        <v>2728</v>
      </c>
      <c r="B956" t="s">
        <v>2729</v>
      </c>
      <c r="C956" s="1">
        <v>1.35E-39</v>
      </c>
      <c r="D956">
        <v>148</v>
      </c>
      <c r="E956" t="s">
        <v>34507</v>
      </c>
      <c r="F956" t="s">
        <v>35468</v>
      </c>
      <c r="H956" t="s">
        <v>2730</v>
      </c>
    </row>
    <row r="957" spans="1:8">
      <c r="A957" t="s">
        <v>2731</v>
      </c>
      <c r="B957" t="s">
        <v>2732</v>
      </c>
      <c r="C957" s="1">
        <v>6.0800000000000005E-51</v>
      </c>
      <c r="D957">
        <v>183</v>
      </c>
      <c r="E957" t="s">
        <v>34507</v>
      </c>
      <c r="F957" t="s">
        <v>34614</v>
      </c>
      <c r="H957" t="s">
        <v>2733</v>
      </c>
    </row>
    <row r="958" spans="1:8">
      <c r="A958" t="s">
        <v>2734</v>
      </c>
      <c r="B958" t="s">
        <v>2735</v>
      </c>
      <c r="C958" s="1">
        <v>3.2E-115</v>
      </c>
      <c r="D958">
        <v>355</v>
      </c>
      <c r="E958" t="s">
        <v>35632</v>
      </c>
      <c r="F958" t="s">
        <v>35633</v>
      </c>
      <c r="G958" t="s">
        <v>35634</v>
      </c>
      <c r="H958" t="s">
        <v>2736</v>
      </c>
    </row>
    <row r="959" spans="1:8">
      <c r="A959" t="s">
        <v>2737</v>
      </c>
      <c r="B959" t="s">
        <v>2738</v>
      </c>
      <c r="C959" s="1">
        <v>1.94E-31</v>
      </c>
      <c r="D959">
        <v>142</v>
      </c>
      <c r="E959" t="s">
        <v>34507</v>
      </c>
      <c r="F959" t="s">
        <v>34635</v>
      </c>
      <c r="H959" t="s">
        <v>2739</v>
      </c>
    </row>
    <row r="960" spans="1:8">
      <c r="A960" t="s">
        <v>2740</v>
      </c>
      <c r="B960" t="s">
        <v>2741</v>
      </c>
      <c r="C960" s="1">
        <v>2.29E-8</v>
      </c>
      <c r="D960">
        <v>60.1</v>
      </c>
      <c r="E960" t="s">
        <v>35635</v>
      </c>
      <c r="F960" t="s">
        <v>34843</v>
      </c>
      <c r="H960" t="s">
        <v>2742</v>
      </c>
    </row>
    <row r="961" spans="1:8">
      <c r="A961" t="s">
        <v>2743</v>
      </c>
      <c r="B961" t="s">
        <v>2744</v>
      </c>
      <c r="C961" s="1">
        <v>1.4000000000000001E-18</v>
      </c>
      <c r="D961">
        <v>100</v>
      </c>
      <c r="E961" t="s">
        <v>35636</v>
      </c>
      <c r="F961" t="s">
        <v>35637</v>
      </c>
      <c r="G961" t="s">
        <v>35638</v>
      </c>
      <c r="H961" t="s">
        <v>2745</v>
      </c>
    </row>
    <row r="962" spans="1:8">
      <c r="A962" t="s">
        <v>2746</v>
      </c>
      <c r="B962" t="s">
        <v>2747</v>
      </c>
      <c r="C962">
        <v>0</v>
      </c>
      <c r="D962">
        <v>603</v>
      </c>
      <c r="E962" t="s">
        <v>34507</v>
      </c>
      <c r="F962" t="s">
        <v>35046</v>
      </c>
      <c r="H962" t="s">
        <v>2748</v>
      </c>
    </row>
    <row r="963" spans="1:8">
      <c r="A963" t="s">
        <v>2749</v>
      </c>
      <c r="B963" t="s">
        <v>2750</v>
      </c>
      <c r="C963" s="1">
        <v>5.3900000000000004E-25</v>
      </c>
      <c r="D963">
        <v>114</v>
      </c>
      <c r="E963" t="s">
        <v>35639</v>
      </c>
      <c r="F963" t="s">
        <v>34522</v>
      </c>
      <c r="H963" t="s">
        <v>2751</v>
      </c>
    </row>
    <row r="964" spans="1:8">
      <c r="A964" t="s">
        <v>2752</v>
      </c>
      <c r="B964" t="s">
        <v>2753</v>
      </c>
      <c r="C964" s="1">
        <v>4.8099999999999997E-9</v>
      </c>
      <c r="D964">
        <v>67.400000000000006</v>
      </c>
      <c r="E964" t="s">
        <v>35640</v>
      </c>
      <c r="F964" t="s">
        <v>35641</v>
      </c>
      <c r="H964" t="s">
        <v>2754</v>
      </c>
    </row>
    <row r="965" spans="1:8">
      <c r="A965" t="s">
        <v>2755</v>
      </c>
      <c r="B965" t="s">
        <v>2756</v>
      </c>
      <c r="C965" s="1">
        <v>8.0700000000000007E-6</v>
      </c>
      <c r="D965">
        <v>56.6</v>
      </c>
      <c r="E965" t="s">
        <v>34507</v>
      </c>
      <c r="F965" t="s">
        <v>35642</v>
      </c>
      <c r="H965" t="s">
        <v>2757</v>
      </c>
    </row>
    <row r="966" spans="1:8">
      <c r="A966" t="s">
        <v>2758</v>
      </c>
      <c r="B966" t="s">
        <v>2759</v>
      </c>
      <c r="C966" s="1">
        <v>9.6600000000000006E-96</v>
      </c>
      <c r="D966">
        <v>312</v>
      </c>
      <c r="E966" t="s">
        <v>34507</v>
      </c>
      <c r="F966" t="s">
        <v>35643</v>
      </c>
      <c r="H966" t="s">
        <v>2760</v>
      </c>
    </row>
    <row r="967" spans="1:8">
      <c r="A967" t="s">
        <v>2761</v>
      </c>
      <c r="B967" t="s">
        <v>2762</v>
      </c>
      <c r="C967" s="1">
        <v>2.5399999999999999E-44</v>
      </c>
      <c r="D967">
        <v>165</v>
      </c>
      <c r="E967" t="s">
        <v>34507</v>
      </c>
      <c r="F967" t="s">
        <v>34606</v>
      </c>
      <c r="H967" t="s">
        <v>2763</v>
      </c>
    </row>
    <row r="968" spans="1:8">
      <c r="A968" t="s">
        <v>2764</v>
      </c>
      <c r="B968" t="s">
        <v>2765</v>
      </c>
      <c r="C968" s="1">
        <v>1.1999999999999999E-7</v>
      </c>
      <c r="D968">
        <v>65.5</v>
      </c>
      <c r="E968" t="s">
        <v>35644</v>
      </c>
      <c r="F968" t="s">
        <v>35641</v>
      </c>
      <c r="H968" t="s">
        <v>2766</v>
      </c>
    </row>
    <row r="969" spans="1:8">
      <c r="A969" t="s">
        <v>2767</v>
      </c>
      <c r="B969" t="s">
        <v>2768</v>
      </c>
      <c r="C969" s="1">
        <v>3.3499999999999999E-18</v>
      </c>
      <c r="D969">
        <v>93.6</v>
      </c>
      <c r="E969" t="s">
        <v>35645</v>
      </c>
      <c r="F969" t="s">
        <v>34542</v>
      </c>
      <c r="H969" t="s">
        <v>2769</v>
      </c>
    </row>
    <row r="970" spans="1:8">
      <c r="A970" t="s">
        <v>2770</v>
      </c>
      <c r="B970" t="s">
        <v>2771</v>
      </c>
      <c r="C970" s="1">
        <v>1.1099999999999999E-13</v>
      </c>
      <c r="D970">
        <v>87.8</v>
      </c>
      <c r="E970" t="s">
        <v>35646</v>
      </c>
      <c r="F970" t="s">
        <v>35647</v>
      </c>
      <c r="G970" t="s">
        <v>35648</v>
      </c>
      <c r="H970" t="e">
        <f>--------XP_004025562</f>
        <v>#NAME?</v>
      </c>
    </row>
    <row r="971" spans="1:8">
      <c r="A971" t="s">
        <v>2772</v>
      </c>
      <c r="B971" t="s">
        <v>2773</v>
      </c>
      <c r="C971" s="1">
        <v>3.9499999999999999E-22</v>
      </c>
      <c r="D971">
        <v>108</v>
      </c>
      <c r="E971" t="s">
        <v>34507</v>
      </c>
      <c r="F971" t="s">
        <v>34635</v>
      </c>
      <c r="H971" t="s">
        <v>2774</v>
      </c>
    </row>
    <row r="972" spans="1:8">
      <c r="A972" t="s">
        <v>2775</v>
      </c>
      <c r="B972" t="s">
        <v>2776</v>
      </c>
      <c r="C972" s="1">
        <v>7.9100000000000005E-6</v>
      </c>
      <c r="D972">
        <v>53.1</v>
      </c>
      <c r="E972" t="s">
        <v>35649</v>
      </c>
      <c r="F972" t="s">
        <v>35650</v>
      </c>
      <c r="G972" t="s">
        <v>35651</v>
      </c>
      <c r="H972" t="s">
        <v>2777</v>
      </c>
    </row>
    <row r="973" spans="1:8">
      <c r="A973" t="s">
        <v>2778</v>
      </c>
      <c r="B973" t="s">
        <v>2779</v>
      </c>
      <c r="C973" s="1">
        <v>6.6299999999999998E-20</v>
      </c>
      <c r="D973">
        <v>94.4</v>
      </c>
      <c r="E973" t="s">
        <v>35652</v>
      </c>
      <c r="F973" t="s">
        <v>35390</v>
      </c>
      <c r="G973" t="s">
        <v>35653</v>
      </c>
      <c r="H973" t="s">
        <v>2780</v>
      </c>
    </row>
    <row r="974" spans="1:8">
      <c r="A974" t="s">
        <v>2781</v>
      </c>
      <c r="B974" t="s">
        <v>2782</v>
      </c>
      <c r="C974" s="1">
        <v>1.7800000000000001E-20</v>
      </c>
      <c r="D974">
        <v>98.2</v>
      </c>
      <c r="E974" t="s">
        <v>34507</v>
      </c>
      <c r="F974" t="s">
        <v>34508</v>
      </c>
      <c r="H974" t="s">
        <v>2783</v>
      </c>
    </row>
    <row r="975" spans="1:8">
      <c r="A975" t="s">
        <v>2784</v>
      </c>
      <c r="B975" t="s">
        <v>2785</v>
      </c>
      <c r="C975" s="1">
        <v>4.0200000000000003E-170</v>
      </c>
      <c r="D975">
        <v>519</v>
      </c>
      <c r="E975" t="s">
        <v>34507</v>
      </c>
      <c r="F975" t="s">
        <v>35256</v>
      </c>
      <c r="H975" t="s">
        <v>2786</v>
      </c>
    </row>
    <row r="976" spans="1:8">
      <c r="A976" t="s">
        <v>2787</v>
      </c>
      <c r="B976" t="s">
        <v>31</v>
      </c>
      <c r="C976" s="1">
        <v>3.4799999999999999E-160</v>
      </c>
      <c r="D976">
        <v>529</v>
      </c>
      <c r="E976" t="s">
        <v>34521</v>
      </c>
      <c r="F976" t="s">
        <v>34522</v>
      </c>
      <c r="H976" t="s">
        <v>32</v>
      </c>
    </row>
    <row r="977" spans="1:8">
      <c r="A977" t="s">
        <v>2788</v>
      </c>
      <c r="B977" t="s">
        <v>2789</v>
      </c>
      <c r="C977" s="1">
        <v>2.1900000000000002E-12</v>
      </c>
      <c r="D977">
        <v>78.2</v>
      </c>
      <c r="E977" t="s">
        <v>35508</v>
      </c>
      <c r="F977" t="s">
        <v>35509</v>
      </c>
      <c r="G977" t="s">
        <v>35654</v>
      </c>
      <c r="H977" t="s">
        <v>2790</v>
      </c>
    </row>
    <row r="978" spans="1:8">
      <c r="A978" t="s">
        <v>2791</v>
      </c>
      <c r="B978" t="s">
        <v>2792</v>
      </c>
      <c r="C978">
        <v>0</v>
      </c>
      <c r="D978">
        <v>603</v>
      </c>
      <c r="E978" t="s">
        <v>35655</v>
      </c>
      <c r="F978" t="s">
        <v>35656</v>
      </c>
      <c r="H978" t="s">
        <v>2793</v>
      </c>
    </row>
    <row r="979" spans="1:8">
      <c r="A979" t="s">
        <v>2794</v>
      </c>
      <c r="B979" t="s">
        <v>2795</v>
      </c>
      <c r="C979" s="1">
        <v>6.7099999999999994E-151</v>
      </c>
      <c r="D979">
        <v>451</v>
      </c>
      <c r="E979" t="s">
        <v>35657</v>
      </c>
      <c r="F979" t="s">
        <v>34573</v>
      </c>
      <c r="H979" t="s">
        <v>2796</v>
      </c>
    </row>
    <row r="980" spans="1:8">
      <c r="A980" t="s">
        <v>2797</v>
      </c>
      <c r="B980" t="s">
        <v>2798</v>
      </c>
      <c r="C980" s="1">
        <v>2.2400000000000002E-19</v>
      </c>
      <c r="D980">
        <v>99</v>
      </c>
      <c r="E980" t="s">
        <v>34507</v>
      </c>
      <c r="F980" t="s">
        <v>34522</v>
      </c>
      <c r="H980" t="s">
        <v>2799</v>
      </c>
    </row>
    <row r="981" spans="1:8">
      <c r="A981" t="s">
        <v>2800</v>
      </c>
      <c r="B981" t="s">
        <v>2801</v>
      </c>
      <c r="C981" s="1">
        <v>1.1E-63</v>
      </c>
      <c r="D981">
        <v>234</v>
      </c>
      <c r="E981" t="s">
        <v>35658</v>
      </c>
      <c r="F981" t="s">
        <v>35264</v>
      </c>
      <c r="G981" t="s">
        <v>35659</v>
      </c>
      <c r="H981" t="s">
        <v>2802</v>
      </c>
    </row>
    <row r="982" spans="1:8">
      <c r="A982" t="s">
        <v>2803</v>
      </c>
      <c r="B982" t="s">
        <v>2738</v>
      </c>
      <c r="C982" s="1">
        <v>1.79E-43</v>
      </c>
      <c r="D982">
        <v>184</v>
      </c>
      <c r="E982" t="s">
        <v>34507</v>
      </c>
      <c r="F982" t="s">
        <v>34635</v>
      </c>
      <c r="H982" t="s">
        <v>2739</v>
      </c>
    </row>
    <row r="983" spans="1:8">
      <c r="A983" t="s">
        <v>2804</v>
      </c>
      <c r="B983" t="s">
        <v>2805</v>
      </c>
      <c r="C983" s="1">
        <v>1.09E-16</v>
      </c>
      <c r="D983">
        <v>89.4</v>
      </c>
      <c r="E983" t="s">
        <v>34507</v>
      </c>
      <c r="F983" t="s">
        <v>35480</v>
      </c>
      <c r="H983" t="s">
        <v>2806</v>
      </c>
    </row>
    <row r="984" spans="1:8">
      <c r="A984" t="s">
        <v>2807</v>
      </c>
      <c r="B984" t="s">
        <v>2808</v>
      </c>
      <c r="C984" s="1">
        <v>4.3400000000000003E-60</v>
      </c>
      <c r="D984">
        <v>204</v>
      </c>
      <c r="E984" t="s">
        <v>35660</v>
      </c>
      <c r="F984" t="s">
        <v>34522</v>
      </c>
      <c r="H984" t="s">
        <v>2809</v>
      </c>
    </row>
    <row r="985" spans="1:8">
      <c r="A985" t="s">
        <v>2810</v>
      </c>
      <c r="B985" t="s">
        <v>2811</v>
      </c>
      <c r="C985" s="1">
        <v>8.61E-47</v>
      </c>
      <c r="D985">
        <v>162</v>
      </c>
      <c r="E985" t="s">
        <v>34620</v>
      </c>
      <c r="F985" t="s">
        <v>35661</v>
      </c>
      <c r="H985" t="s">
        <v>2812</v>
      </c>
    </row>
    <row r="986" spans="1:8">
      <c r="A986" t="s">
        <v>2813</v>
      </c>
      <c r="B986" t="s">
        <v>2814</v>
      </c>
      <c r="C986" s="1">
        <v>1.9599999999999999E-164</v>
      </c>
      <c r="D986">
        <v>484</v>
      </c>
      <c r="E986" t="s">
        <v>35662</v>
      </c>
      <c r="F986" t="s">
        <v>34810</v>
      </c>
      <c r="H986" t="s">
        <v>2815</v>
      </c>
    </row>
    <row r="987" spans="1:8">
      <c r="A987" t="s">
        <v>2816</v>
      </c>
      <c r="B987" t="s">
        <v>2817</v>
      </c>
      <c r="C987" s="1">
        <v>1.5899999999999999E-37</v>
      </c>
      <c r="D987">
        <v>161</v>
      </c>
      <c r="E987" t="s">
        <v>34655</v>
      </c>
      <c r="F987" t="s">
        <v>35663</v>
      </c>
      <c r="H987" t="s">
        <v>2818</v>
      </c>
    </row>
    <row r="988" spans="1:8">
      <c r="A988" t="s">
        <v>2819</v>
      </c>
      <c r="B988" t="s">
        <v>2820</v>
      </c>
      <c r="C988" s="1">
        <v>3.2699999999999999E-35</v>
      </c>
      <c r="D988">
        <v>156</v>
      </c>
      <c r="E988" t="s">
        <v>34507</v>
      </c>
      <c r="F988" t="s">
        <v>34683</v>
      </c>
      <c r="H988" t="s">
        <v>2821</v>
      </c>
    </row>
    <row r="989" spans="1:8">
      <c r="A989" t="s">
        <v>2822</v>
      </c>
      <c r="B989" t="s">
        <v>2823</v>
      </c>
      <c r="C989">
        <v>0</v>
      </c>
      <c r="D989">
        <v>631</v>
      </c>
      <c r="E989" t="s">
        <v>35664</v>
      </c>
      <c r="F989" t="s">
        <v>34675</v>
      </c>
      <c r="H989" t="s">
        <v>2824</v>
      </c>
    </row>
    <row r="990" spans="1:8">
      <c r="A990" t="s">
        <v>2825</v>
      </c>
      <c r="B990" t="s">
        <v>2826</v>
      </c>
      <c r="C990">
        <v>0</v>
      </c>
      <c r="D990">
        <v>823</v>
      </c>
      <c r="E990" t="s">
        <v>35665</v>
      </c>
      <c r="F990" t="s">
        <v>34683</v>
      </c>
      <c r="H990" t="s">
        <v>2827</v>
      </c>
    </row>
    <row r="991" spans="1:8">
      <c r="A991" t="s">
        <v>2828</v>
      </c>
      <c r="B991" t="s">
        <v>2829</v>
      </c>
      <c r="C991" s="1">
        <v>7.4399999999999997E-22</v>
      </c>
      <c r="D991">
        <v>105</v>
      </c>
      <c r="E991" t="s">
        <v>35666</v>
      </c>
      <c r="F991" t="s">
        <v>35667</v>
      </c>
      <c r="H991" t="s">
        <v>2830</v>
      </c>
    </row>
    <row r="992" spans="1:8">
      <c r="A992" t="s">
        <v>2831</v>
      </c>
      <c r="B992" t="s">
        <v>2832</v>
      </c>
      <c r="C992" s="1">
        <v>3.34E-49</v>
      </c>
      <c r="D992">
        <v>183</v>
      </c>
      <c r="E992" t="s">
        <v>35668</v>
      </c>
      <c r="F992" t="s">
        <v>34616</v>
      </c>
      <c r="H992" t="s">
        <v>2833</v>
      </c>
    </row>
    <row r="993" spans="1:8">
      <c r="A993" t="s">
        <v>2834</v>
      </c>
      <c r="B993" t="s">
        <v>2835</v>
      </c>
      <c r="C993" s="1">
        <v>8.4099999999999999E-11</v>
      </c>
      <c r="D993">
        <v>65.900000000000006</v>
      </c>
      <c r="E993" t="s">
        <v>34507</v>
      </c>
      <c r="F993" t="s">
        <v>34683</v>
      </c>
      <c r="H993" t="s">
        <v>2836</v>
      </c>
    </row>
    <row r="994" spans="1:8">
      <c r="A994" t="s">
        <v>2837</v>
      </c>
      <c r="B994" t="s">
        <v>2838</v>
      </c>
      <c r="C994" s="1">
        <v>1.15E-61</v>
      </c>
      <c r="D994">
        <v>214</v>
      </c>
      <c r="E994" t="s">
        <v>35669</v>
      </c>
      <c r="F994" t="s">
        <v>35670</v>
      </c>
      <c r="H994" t="s">
        <v>2839</v>
      </c>
    </row>
    <row r="995" spans="1:8">
      <c r="A995" t="s">
        <v>2840</v>
      </c>
      <c r="B995" t="s">
        <v>2841</v>
      </c>
      <c r="C995" s="1">
        <v>1.2199999999999999E-49</v>
      </c>
      <c r="D995">
        <v>167</v>
      </c>
      <c r="E995" t="s">
        <v>35671</v>
      </c>
      <c r="F995" t="s">
        <v>35672</v>
      </c>
      <c r="G995" t="s">
        <v>35673</v>
      </c>
      <c r="H995" t="s">
        <v>2842</v>
      </c>
    </row>
    <row r="996" spans="1:8">
      <c r="A996" t="s">
        <v>2843</v>
      </c>
      <c r="B996" t="s">
        <v>2844</v>
      </c>
      <c r="C996" s="1">
        <v>7.6599999999999998E-8</v>
      </c>
      <c r="D996">
        <v>63.2</v>
      </c>
      <c r="E996" t="s">
        <v>35674</v>
      </c>
      <c r="F996" t="s">
        <v>35675</v>
      </c>
      <c r="H996" t="s">
        <v>2845</v>
      </c>
    </row>
    <row r="997" spans="1:8">
      <c r="A997" t="s">
        <v>2846</v>
      </c>
      <c r="B997" t="s">
        <v>2847</v>
      </c>
      <c r="C997" s="1">
        <v>4.95E-6</v>
      </c>
      <c r="D997">
        <v>58.2</v>
      </c>
      <c r="E997" t="s">
        <v>35676</v>
      </c>
      <c r="F997" t="s">
        <v>35029</v>
      </c>
      <c r="G997" t="s">
        <v>35677</v>
      </c>
      <c r="H997" t="s">
        <v>2848</v>
      </c>
    </row>
    <row r="998" spans="1:8">
      <c r="A998" t="s">
        <v>2849</v>
      </c>
      <c r="B998" t="s">
        <v>2850</v>
      </c>
      <c r="C998" s="1">
        <v>7.96E-15</v>
      </c>
      <c r="D998">
        <v>84.3</v>
      </c>
      <c r="E998" t="s">
        <v>35678</v>
      </c>
      <c r="F998" t="s">
        <v>35029</v>
      </c>
      <c r="G998" t="s">
        <v>35679</v>
      </c>
      <c r="H998" t="s">
        <v>2851</v>
      </c>
    </row>
    <row r="999" spans="1:8">
      <c r="A999" t="s">
        <v>2852</v>
      </c>
      <c r="B999" t="s">
        <v>2853</v>
      </c>
      <c r="C999" s="1">
        <v>1.2799999999999999E-73</v>
      </c>
      <c r="D999">
        <v>266</v>
      </c>
      <c r="E999" t="s">
        <v>35680</v>
      </c>
      <c r="F999" t="s">
        <v>34958</v>
      </c>
      <c r="G999" t="s">
        <v>35681</v>
      </c>
      <c r="H999" t="s">
        <v>2854</v>
      </c>
    </row>
    <row r="1000" spans="1:8">
      <c r="A1000" t="s">
        <v>2855</v>
      </c>
      <c r="B1000" t="s">
        <v>2856</v>
      </c>
      <c r="C1000" s="1">
        <v>8.5400000000000006E-90</v>
      </c>
      <c r="D1000">
        <v>300</v>
      </c>
      <c r="E1000" t="s">
        <v>35682</v>
      </c>
      <c r="F1000" t="s">
        <v>35683</v>
      </c>
      <c r="H1000" t="s">
        <v>2857</v>
      </c>
    </row>
    <row r="1001" spans="1:8">
      <c r="A1001" t="s">
        <v>2858</v>
      </c>
      <c r="B1001" t="s">
        <v>2859</v>
      </c>
      <c r="C1001" s="1">
        <v>4.2200000000000001E-55</v>
      </c>
      <c r="D1001">
        <v>184</v>
      </c>
      <c r="E1001" t="s">
        <v>34507</v>
      </c>
      <c r="F1001" t="s">
        <v>35684</v>
      </c>
      <c r="H1001" t="s">
        <v>2860</v>
      </c>
    </row>
    <row r="1002" spans="1:8">
      <c r="A1002" t="s">
        <v>2861</v>
      </c>
      <c r="B1002" t="s">
        <v>452</v>
      </c>
      <c r="C1002" s="1">
        <v>3.6000000000000002E-42</v>
      </c>
      <c r="D1002">
        <v>159</v>
      </c>
      <c r="E1002" t="s">
        <v>34762</v>
      </c>
      <c r="F1002" t="s">
        <v>34763</v>
      </c>
      <c r="H1002" t="s">
        <v>453</v>
      </c>
    </row>
    <row r="1003" spans="1:8">
      <c r="A1003" t="s">
        <v>2862</v>
      </c>
      <c r="B1003" t="s">
        <v>2863</v>
      </c>
      <c r="C1003" s="1">
        <v>2.1700000000000001E-54</v>
      </c>
      <c r="D1003">
        <v>185</v>
      </c>
      <c r="E1003" t="s">
        <v>35685</v>
      </c>
      <c r="F1003" t="s">
        <v>34564</v>
      </c>
      <c r="G1003" t="s">
        <v>35686</v>
      </c>
      <c r="H1003" t="s">
        <v>2864</v>
      </c>
    </row>
    <row r="1004" spans="1:8">
      <c r="A1004" t="s">
        <v>2865</v>
      </c>
      <c r="B1004" t="s">
        <v>2866</v>
      </c>
      <c r="C1004" s="1">
        <v>2.65E-21</v>
      </c>
      <c r="D1004">
        <v>109</v>
      </c>
      <c r="F1004" t="s">
        <v>34518</v>
      </c>
      <c r="H1004" t="s">
        <v>2867</v>
      </c>
    </row>
    <row r="1005" spans="1:8">
      <c r="A1005" t="s">
        <v>2868</v>
      </c>
      <c r="B1005" t="s">
        <v>2869</v>
      </c>
      <c r="C1005">
        <v>0</v>
      </c>
      <c r="D1005">
        <v>652</v>
      </c>
      <c r="E1005" t="s">
        <v>34507</v>
      </c>
      <c r="F1005" t="s">
        <v>34614</v>
      </c>
      <c r="H1005" t="s">
        <v>2870</v>
      </c>
    </row>
    <row r="1006" spans="1:8">
      <c r="A1006" t="s">
        <v>2871</v>
      </c>
      <c r="B1006" t="s">
        <v>2872</v>
      </c>
      <c r="C1006" s="1">
        <v>2.7699999999999998E-96</v>
      </c>
      <c r="D1006">
        <v>298</v>
      </c>
      <c r="E1006" t="s">
        <v>34507</v>
      </c>
      <c r="F1006" t="s">
        <v>34614</v>
      </c>
      <c r="H1006" t="s">
        <v>2873</v>
      </c>
    </row>
    <row r="1007" spans="1:8">
      <c r="A1007" t="s">
        <v>2874</v>
      </c>
      <c r="B1007" t="s">
        <v>2875</v>
      </c>
      <c r="C1007">
        <v>0</v>
      </c>
      <c r="D1007">
        <v>660</v>
      </c>
      <c r="E1007" t="s">
        <v>35687</v>
      </c>
      <c r="F1007" t="s">
        <v>35688</v>
      </c>
      <c r="H1007" t="s">
        <v>2876</v>
      </c>
    </row>
    <row r="1008" spans="1:8">
      <c r="A1008" t="s">
        <v>2877</v>
      </c>
      <c r="B1008" t="s">
        <v>2878</v>
      </c>
      <c r="C1008" s="1">
        <v>7.4499999999999999E-8</v>
      </c>
      <c r="D1008">
        <v>63.9</v>
      </c>
      <c r="E1008" t="s">
        <v>35689</v>
      </c>
      <c r="F1008" t="s">
        <v>34522</v>
      </c>
      <c r="H1008" t="s">
        <v>2879</v>
      </c>
    </row>
    <row r="1009" spans="1:8">
      <c r="A1009" t="s">
        <v>2880</v>
      </c>
      <c r="B1009" t="s">
        <v>538</v>
      </c>
      <c r="C1009" s="1">
        <v>1.08E-9</v>
      </c>
      <c r="D1009">
        <v>71.599999999999994</v>
      </c>
      <c r="E1009" t="s">
        <v>34800</v>
      </c>
      <c r="F1009" t="s">
        <v>34801</v>
      </c>
      <c r="H1009" t="s">
        <v>539</v>
      </c>
    </row>
    <row r="1010" spans="1:8">
      <c r="A1010" t="s">
        <v>2881</v>
      </c>
      <c r="B1010" t="s">
        <v>2882</v>
      </c>
      <c r="C1010" s="1">
        <v>6.6599999999999997E-10</v>
      </c>
      <c r="D1010">
        <v>63.5</v>
      </c>
      <c r="E1010" t="s">
        <v>35690</v>
      </c>
      <c r="F1010" t="s">
        <v>35691</v>
      </c>
      <c r="H1010" t="s">
        <v>2883</v>
      </c>
    </row>
    <row r="1011" spans="1:8">
      <c r="A1011" t="s">
        <v>2884</v>
      </c>
      <c r="B1011" t="s">
        <v>2885</v>
      </c>
      <c r="C1011" s="1">
        <v>1.9799999999999999E-18</v>
      </c>
      <c r="D1011">
        <v>100</v>
      </c>
      <c r="E1011" t="s">
        <v>34655</v>
      </c>
      <c r="F1011" t="s">
        <v>35692</v>
      </c>
      <c r="H1011" t="s">
        <v>2886</v>
      </c>
    </row>
    <row r="1012" spans="1:8">
      <c r="A1012" t="s">
        <v>2887</v>
      </c>
      <c r="B1012" t="s">
        <v>2888</v>
      </c>
      <c r="C1012" s="1">
        <v>8.8199999999999992E-31</v>
      </c>
      <c r="D1012">
        <v>127</v>
      </c>
      <c r="E1012" t="s">
        <v>34507</v>
      </c>
      <c r="F1012" t="s">
        <v>35693</v>
      </c>
      <c r="H1012" t="s">
        <v>2889</v>
      </c>
    </row>
    <row r="1013" spans="1:8">
      <c r="A1013" t="s">
        <v>2890</v>
      </c>
      <c r="B1013" t="s">
        <v>2891</v>
      </c>
      <c r="C1013" s="1">
        <v>4.47E-32</v>
      </c>
      <c r="D1013">
        <v>128</v>
      </c>
      <c r="E1013" t="s">
        <v>35694</v>
      </c>
      <c r="F1013" t="s">
        <v>34877</v>
      </c>
      <c r="G1013" t="s">
        <v>35695</v>
      </c>
      <c r="H1013" t="s">
        <v>2892</v>
      </c>
    </row>
    <row r="1014" spans="1:8">
      <c r="A1014" t="s">
        <v>2893</v>
      </c>
      <c r="B1014" t="s">
        <v>2894</v>
      </c>
      <c r="C1014" s="1">
        <v>3.88E-24</v>
      </c>
      <c r="D1014">
        <v>111</v>
      </c>
      <c r="E1014" t="s">
        <v>34758</v>
      </c>
      <c r="F1014" t="s">
        <v>35696</v>
      </c>
      <c r="H1014" t="s">
        <v>2895</v>
      </c>
    </row>
    <row r="1015" spans="1:8">
      <c r="A1015" t="s">
        <v>2896</v>
      </c>
      <c r="B1015" t="s">
        <v>2897</v>
      </c>
      <c r="C1015" s="1">
        <v>5.1E-15</v>
      </c>
      <c r="D1015">
        <v>77.8</v>
      </c>
      <c r="E1015" t="s">
        <v>35697</v>
      </c>
      <c r="F1015" t="s">
        <v>35698</v>
      </c>
      <c r="H1015" t="s">
        <v>2898</v>
      </c>
    </row>
    <row r="1016" spans="1:8">
      <c r="A1016" t="s">
        <v>2899</v>
      </c>
      <c r="B1016" t="s">
        <v>2900</v>
      </c>
      <c r="C1016" s="1">
        <v>8.9099999999999997E-23</v>
      </c>
      <c r="D1016">
        <v>106</v>
      </c>
      <c r="E1016" t="s">
        <v>34507</v>
      </c>
      <c r="F1016" t="s">
        <v>35699</v>
      </c>
      <c r="H1016" t="s">
        <v>2901</v>
      </c>
    </row>
    <row r="1017" spans="1:8">
      <c r="A1017" t="s">
        <v>2902</v>
      </c>
      <c r="B1017" t="s">
        <v>2903</v>
      </c>
      <c r="C1017" s="1">
        <v>3.8499999999999998E-15</v>
      </c>
      <c r="D1017">
        <v>89</v>
      </c>
      <c r="E1017" t="s">
        <v>34764</v>
      </c>
      <c r="F1017" t="s">
        <v>34689</v>
      </c>
      <c r="H1017" t="s">
        <v>2904</v>
      </c>
    </row>
    <row r="1018" spans="1:8">
      <c r="A1018" t="s">
        <v>2905</v>
      </c>
      <c r="B1018" t="s">
        <v>2906</v>
      </c>
      <c r="C1018" s="1">
        <v>5.8799999999999997E-21</v>
      </c>
      <c r="D1018">
        <v>102</v>
      </c>
      <c r="E1018" t="s">
        <v>34507</v>
      </c>
      <c r="F1018" t="s">
        <v>34610</v>
      </c>
      <c r="H1018" t="s">
        <v>2907</v>
      </c>
    </row>
    <row r="1019" spans="1:8">
      <c r="A1019" t="s">
        <v>2908</v>
      </c>
      <c r="B1019" t="s">
        <v>2909</v>
      </c>
      <c r="C1019" s="1">
        <v>4.2500000000000002E-45</v>
      </c>
      <c r="D1019">
        <v>164</v>
      </c>
      <c r="E1019" t="s">
        <v>34507</v>
      </c>
      <c r="F1019" t="s">
        <v>34594</v>
      </c>
      <c r="H1019" t="s">
        <v>2910</v>
      </c>
    </row>
    <row r="1020" spans="1:8">
      <c r="A1020" t="s">
        <v>2911</v>
      </c>
      <c r="B1020" t="s">
        <v>2912</v>
      </c>
      <c r="C1020" s="1">
        <v>5.05E-11</v>
      </c>
      <c r="D1020">
        <v>76.599999999999994</v>
      </c>
      <c r="E1020" t="s">
        <v>34507</v>
      </c>
      <c r="F1020" t="s">
        <v>34773</v>
      </c>
      <c r="H1020" t="s">
        <v>2913</v>
      </c>
    </row>
    <row r="1021" spans="1:8">
      <c r="A1021" t="s">
        <v>2914</v>
      </c>
      <c r="B1021" t="s">
        <v>2915</v>
      </c>
      <c r="C1021" s="1">
        <v>6.9099999999999999E-10</v>
      </c>
      <c r="D1021">
        <v>72</v>
      </c>
      <c r="E1021" t="s">
        <v>34507</v>
      </c>
      <c r="F1021" t="s">
        <v>35700</v>
      </c>
      <c r="H1021" t="s">
        <v>2916</v>
      </c>
    </row>
    <row r="1022" spans="1:8">
      <c r="A1022" t="s">
        <v>2917</v>
      </c>
      <c r="B1022" t="s">
        <v>2918</v>
      </c>
      <c r="C1022" s="1">
        <v>1.25E-14</v>
      </c>
      <c r="D1022">
        <v>91.3</v>
      </c>
      <c r="E1022" t="s">
        <v>35701</v>
      </c>
      <c r="F1022" t="s">
        <v>35702</v>
      </c>
      <c r="H1022" t="s">
        <v>2919</v>
      </c>
    </row>
    <row r="1023" spans="1:8">
      <c r="A1023" t="s">
        <v>2920</v>
      </c>
      <c r="B1023" t="s">
        <v>2921</v>
      </c>
      <c r="C1023">
        <v>0</v>
      </c>
      <c r="D1023">
        <v>543</v>
      </c>
      <c r="E1023" t="s">
        <v>35703</v>
      </c>
      <c r="F1023" t="s">
        <v>34551</v>
      </c>
      <c r="G1023" t="s">
        <v>35704</v>
      </c>
      <c r="H1023" t="s">
        <v>2922</v>
      </c>
    </row>
    <row r="1024" spans="1:8">
      <c r="A1024" t="s">
        <v>2923</v>
      </c>
      <c r="B1024" t="s">
        <v>988</v>
      </c>
      <c r="C1024" s="1">
        <v>1.4799999999999999E-16</v>
      </c>
      <c r="D1024">
        <v>94.7</v>
      </c>
      <c r="E1024" t="s">
        <v>34507</v>
      </c>
      <c r="F1024" t="s">
        <v>34534</v>
      </c>
      <c r="H1024" t="s">
        <v>989</v>
      </c>
    </row>
    <row r="1025" spans="1:8">
      <c r="A1025" t="s">
        <v>2924</v>
      </c>
      <c r="B1025" t="s">
        <v>2925</v>
      </c>
      <c r="C1025" s="1">
        <v>1.1200000000000001E-12</v>
      </c>
      <c r="D1025">
        <v>80.900000000000006</v>
      </c>
      <c r="E1025" t="s">
        <v>34507</v>
      </c>
      <c r="F1025" t="s">
        <v>34508</v>
      </c>
      <c r="H1025" t="s">
        <v>2926</v>
      </c>
    </row>
    <row r="1026" spans="1:8">
      <c r="A1026" t="s">
        <v>2927</v>
      </c>
      <c r="B1026" t="s">
        <v>2928</v>
      </c>
      <c r="C1026" s="1">
        <v>6.5999999999999999E-135</v>
      </c>
      <c r="D1026">
        <v>404</v>
      </c>
      <c r="E1026" t="s">
        <v>34507</v>
      </c>
      <c r="F1026" t="s">
        <v>35004</v>
      </c>
      <c r="H1026" t="s">
        <v>2929</v>
      </c>
    </row>
    <row r="1027" spans="1:8">
      <c r="A1027" t="s">
        <v>2930</v>
      </c>
      <c r="B1027" t="s">
        <v>2931</v>
      </c>
      <c r="C1027" s="1">
        <v>1.51E-104</v>
      </c>
      <c r="D1027">
        <v>332</v>
      </c>
      <c r="E1027" t="s">
        <v>34507</v>
      </c>
      <c r="F1027" t="s">
        <v>34606</v>
      </c>
      <c r="H1027" t="s">
        <v>2932</v>
      </c>
    </row>
    <row r="1028" spans="1:8">
      <c r="A1028" t="s">
        <v>2933</v>
      </c>
      <c r="B1028" t="s">
        <v>2934</v>
      </c>
      <c r="C1028" s="1">
        <v>5.0400000000000003E-12</v>
      </c>
      <c r="D1028">
        <v>70.099999999999994</v>
      </c>
      <c r="E1028" t="s">
        <v>35705</v>
      </c>
      <c r="F1028" t="s">
        <v>35706</v>
      </c>
      <c r="H1028" t="s">
        <v>2935</v>
      </c>
    </row>
    <row r="1029" spans="1:8">
      <c r="A1029" t="s">
        <v>2936</v>
      </c>
      <c r="B1029" t="s">
        <v>2937</v>
      </c>
      <c r="C1029">
        <v>0</v>
      </c>
      <c r="D1029">
        <v>618</v>
      </c>
      <c r="E1029" t="s">
        <v>34507</v>
      </c>
      <c r="F1029" t="s">
        <v>34594</v>
      </c>
      <c r="H1029" t="s">
        <v>2938</v>
      </c>
    </row>
    <row r="1030" spans="1:8">
      <c r="A1030" t="s">
        <v>2939</v>
      </c>
      <c r="B1030" t="s">
        <v>2940</v>
      </c>
      <c r="C1030" s="1">
        <v>3.07E-12</v>
      </c>
      <c r="D1030">
        <v>82</v>
      </c>
      <c r="E1030" t="s">
        <v>35707</v>
      </c>
      <c r="F1030" t="s">
        <v>35708</v>
      </c>
      <c r="G1030" t="s">
        <v>35709</v>
      </c>
      <c r="H1030" t="s">
        <v>2941</v>
      </c>
    </row>
    <row r="1031" spans="1:8">
      <c r="A1031" t="s">
        <v>2942</v>
      </c>
      <c r="B1031" t="s">
        <v>2072</v>
      </c>
      <c r="C1031" s="1">
        <v>5.8400000000000003E-35</v>
      </c>
      <c r="D1031">
        <v>149</v>
      </c>
      <c r="E1031" t="s">
        <v>35403</v>
      </c>
      <c r="F1031" t="s">
        <v>35000</v>
      </c>
      <c r="H1031" t="s">
        <v>2073</v>
      </c>
    </row>
    <row r="1032" spans="1:8">
      <c r="A1032" t="s">
        <v>2943</v>
      </c>
      <c r="B1032" t="s">
        <v>2944</v>
      </c>
      <c r="C1032" s="1">
        <v>6.2400000000000001E-35</v>
      </c>
      <c r="D1032">
        <v>152</v>
      </c>
      <c r="E1032" t="s">
        <v>34507</v>
      </c>
      <c r="F1032" t="s">
        <v>35037</v>
      </c>
      <c r="H1032" t="s">
        <v>2945</v>
      </c>
    </row>
    <row r="1033" spans="1:8">
      <c r="A1033" t="s">
        <v>2946</v>
      </c>
      <c r="B1033" t="s">
        <v>2947</v>
      </c>
      <c r="C1033" s="1">
        <v>5.0399999999999996E-72</v>
      </c>
      <c r="D1033">
        <v>233</v>
      </c>
      <c r="E1033" t="s">
        <v>35710</v>
      </c>
      <c r="F1033" t="s">
        <v>34522</v>
      </c>
      <c r="H1033" t="s">
        <v>2948</v>
      </c>
    </row>
    <row r="1034" spans="1:8">
      <c r="A1034" t="s">
        <v>2949</v>
      </c>
      <c r="B1034" t="s">
        <v>2918</v>
      </c>
      <c r="C1034" s="1">
        <v>1.36E-14</v>
      </c>
      <c r="D1034">
        <v>91.3</v>
      </c>
      <c r="E1034" t="s">
        <v>35701</v>
      </c>
      <c r="F1034" t="s">
        <v>35702</v>
      </c>
      <c r="H1034" t="s">
        <v>2919</v>
      </c>
    </row>
    <row r="1035" spans="1:8">
      <c r="A1035" t="s">
        <v>2950</v>
      </c>
      <c r="B1035" t="s">
        <v>2951</v>
      </c>
      <c r="C1035" s="1">
        <v>3.5900000000000001E-22</v>
      </c>
      <c r="D1035">
        <v>93.6</v>
      </c>
      <c r="E1035" t="s">
        <v>35711</v>
      </c>
      <c r="F1035" t="s">
        <v>35712</v>
      </c>
      <c r="G1035" t="s">
        <v>35713</v>
      </c>
      <c r="H1035" t="s">
        <v>2952</v>
      </c>
    </row>
    <row r="1036" spans="1:8">
      <c r="A1036" t="s">
        <v>2953</v>
      </c>
      <c r="B1036" t="s">
        <v>2954</v>
      </c>
      <c r="C1036" s="1">
        <v>4.3399999999999997E-55</v>
      </c>
      <c r="D1036">
        <v>199</v>
      </c>
      <c r="E1036" t="s">
        <v>35714</v>
      </c>
      <c r="F1036" t="s">
        <v>35715</v>
      </c>
      <c r="G1036" t="s">
        <v>35716</v>
      </c>
      <c r="H1036" t="s">
        <v>2955</v>
      </c>
    </row>
    <row r="1037" spans="1:8">
      <c r="A1037" t="s">
        <v>2956</v>
      </c>
      <c r="B1037" t="s">
        <v>982</v>
      </c>
      <c r="C1037" s="1">
        <v>3.2999999999999997E-120</v>
      </c>
      <c r="D1037">
        <v>382</v>
      </c>
      <c r="F1037" t="s">
        <v>34518</v>
      </c>
      <c r="H1037" t="s">
        <v>983</v>
      </c>
    </row>
    <row r="1038" spans="1:8">
      <c r="A1038" t="s">
        <v>2957</v>
      </c>
      <c r="B1038" t="s">
        <v>2958</v>
      </c>
      <c r="C1038">
        <v>0</v>
      </c>
      <c r="D1038">
        <v>563</v>
      </c>
      <c r="E1038" t="s">
        <v>35717</v>
      </c>
      <c r="F1038" t="s">
        <v>35549</v>
      </c>
      <c r="G1038" t="s">
        <v>35718</v>
      </c>
      <c r="H1038" t="s">
        <v>2959</v>
      </c>
    </row>
    <row r="1039" spans="1:8">
      <c r="A1039" t="s">
        <v>2960</v>
      </c>
      <c r="B1039" t="s">
        <v>2894</v>
      </c>
      <c r="C1039" s="1">
        <v>1.3099999999999999E-28</v>
      </c>
      <c r="D1039">
        <v>131</v>
      </c>
      <c r="E1039" t="s">
        <v>34758</v>
      </c>
      <c r="F1039" t="s">
        <v>35696</v>
      </c>
      <c r="H1039" t="s">
        <v>2895</v>
      </c>
    </row>
    <row r="1040" spans="1:8">
      <c r="A1040" t="s">
        <v>2961</v>
      </c>
      <c r="B1040" t="s">
        <v>2962</v>
      </c>
      <c r="C1040" s="1">
        <v>4.7700000000000003E-28</v>
      </c>
      <c r="D1040">
        <v>128</v>
      </c>
      <c r="E1040" t="s">
        <v>34507</v>
      </c>
      <c r="F1040" t="s">
        <v>35229</v>
      </c>
      <c r="H1040" t="s">
        <v>2963</v>
      </c>
    </row>
    <row r="1041" spans="1:8">
      <c r="A1041" t="s">
        <v>2964</v>
      </c>
      <c r="B1041" t="s">
        <v>2965</v>
      </c>
      <c r="C1041" s="1">
        <v>3.8599999999999998E-124</v>
      </c>
      <c r="D1041">
        <v>365</v>
      </c>
      <c r="E1041" t="s">
        <v>35719</v>
      </c>
      <c r="F1041" t="s">
        <v>35720</v>
      </c>
      <c r="G1041" t="s">
        <v>35721</v>
      </c>
      <c r="H1041" t="s">
        <v>2966</v>
      </c>
    </row>
    <row r="1042" spans="1:8">
      <c r="A1042" t="s">
        <v>2967</v>
      </c>
      <c r="B1042" t="s">
        <v>2968</v>
      </c>
      <c r="C1042" s="1">
        <v>1.67E-16</v>
      </c>
      <c r="D1042">
        <v>89.4</v>
      </c>
      <c r="E1042" t="s">
        <v>34507</v>
      </c>
      <c r="F1042" t="s">
        <v>35722</v>
      </c>
      <c r="H1042" t="s">
        <v>2969</v>
      </c>
    </row>
    <row r="1043" spans="1:8">
      <c r="A1043" t="s">
        <v>2970</v>
      </c>
      <c r="B1043" t="s">
        <v>2971</v>
      </c>
      <c r="C1043" s="1">
        <v>2.6500000000000001E-105</v>
      </c>
      <c r="D1043">
        <v>331</v>
      </c>
      <c r="E1043" t="s">
        <v>35723</v>
      </c>
      <c r="F1043" t="s">
        <v>35588</v>
      </c>
      <c r="H1043" t="s">
        <v>2972</v>
      </c>
    </row>
    <row r="1044" spans="1:8">
      <c r="A1044" t="s">
        <v>2973</v>
      </c>
      <c r="B1044" t="s">
        <v>2974</v>
      </c>
      <c r="C1044" s="1">
        <v>1.57E-85</v>
      </c>
      <c r="D1044">
        <v>274</v>
      </c>
      <c r="E1044" t="s">
        <v>34507</v>
      </c>
      <c r="F1044" t="s">
        <v>35724</v>
      </c>
      <c r="H1044" t="s">
        <v>2975</v>
      </c>
    </row>
    <row r="1045" spans="1:8">
      <c r="A1045" t="s">
        <v>2976</v>
      </c>
      <c r="B1045" t="s">
        <v>2977</v>
      </c>
      <c r="C1045" s="1">
        <v>6.3500000000000003E-44</v>
      </c>
      <c r="D1045">
        <v>185</v>
      </c>
      <c r="E1045" t="s">
        <v>34507</v>
      </c>
      <c r="F1045" t="s">
        <v>34534</v>
      </c>
      <c r="H1045" t="s">
        <v>2978</v>
      </c>
    </row>
    <row r="1046" spans="1:8">
      <c r="A1046" t="s">
        <v>2979</v>
      </c>
      <c r="B1046" t="s">
        <v>2980</v>
      </c>
      <c r="C1046" s="1">
        <v>9.5300000000000005E-29</v>
      </c>
      <c r="D1046">
        <v>134</v>
      </c>
      <c r="E1046" t="s">
        <v>35725</v>
      </c>
      <c r="F1046" t="s">
        <v>35242</v>
      </c>
      <c r="G1046" t="s">
        <v>35726</v>
      </c>
      <c r="H1046" t="s">
        <v>2981</v>
      </c>
    </row>
    <row r="1047" spans="1:8">
      <c r="A1047" t="s">
        <v>2982</v>
      </c>
      <c r="B1047" t="s">
        <v>2983</v>
      </c>
      <c r="C1047" s="1">
        <v>4.7400000000000002E-23</v>
      </c>
      <c r="D1047">
        <v>114</v>
      </c>
      <c r="E1047" t="s">
        <v>35596</v>
      </c>
      <c r="F1047" t="s">
        <v>34508</v>
      </c>
      <c r="H1047" t="s">
        <v>2984</v>
      </c>
    </row>
    <row r="1048" spans="1:8">
      <c r="A1048" t="s">
        <v>2985</v>
      </c>
      <c r="B1048" t="s">
        <v>2986</v>
      </c>
      <c r="C1048" s="1">
        <v>3.3600000000000002E-126</v>
      </c>
      <c r="D1048">
        <v>419</v>
      </c>
      <c r="E1048" t="s">
        <v>34507</v>
      </c>
      <c r="F1048" t="s">
        <v>34683</v>
      </c>
      <c r="H1048" t="s">
        <v>2987</v>
      </c>
    </row>
    <row r="1049" spans="1:8">
      <c r="A1049" t="s">
        <v>2988</v>
      </c>
      <c r="B1049" t="s">
        <v>2989</v>
      </c>
      <c r="C1049" s="1">
        <v>4.3899999999999999E-76</v>
      </c>
      <c r="D1049">
        <v>257</v>
      </c>
      <c r="E1049" t="s">
        <v>35727</v>
      </c>
      <c r="F1049" t="s">
        <v>34812</v>
      </c>
      <c r="G1049" t="s">
        <v>35728</v>
      </c>
      <c r="H1049" t="s">
        <v>2990</v>
      </c>
    </row>
    <row r="1050" spans="1:8">
      <c r="A1050" t="s">
        <v>2991</v>
      </c>
      <c r="B1050" t="s">
        <v>2992</v>
      </c>
      <c r="C1050" s="1">
        <v>2.1399999999999999E-30</v>
      </c>
      <c r="D1050">
        <v>140</v>
      </c>
      <c r="E1050" t="s">
        <v>35729</v>
      </c>
      <c r="F1050" t="s">
        <v>35730</v>
      </c>
      <c r="H1050" t="s">
        <v>2993</v>
      </c>
    </row>
    <row r="1051" spans="1:8">
      <c r="A1051" t="s">
        <v>2994</v>
      </c>
      <c r="B1051" t="s">
        <v>2995</v>
      </c>
      <c r="C1051" s="1">
        <v>7.3199999999999999E-28</v>
      </c>
      <c r="D1051">
        <v>128</v>
      </c>
      <c r="E1051" t="s">
        <v>35731</v>
      </c>
      <c r="F1051" t="s">
        <v>34627</v>
      </c>
      <c r="G1051" t="s">
        <v>35732</v>
      </c>
      <c r="H1051" t="s">
        <v>2996</v>
      </c>
    </row>
    <row r="1052" spans="1:8">
      <c r="A1052" t="s">
        <v>2997</v>
      </c>
      <c r="B1052" t="s">
        <v>2998</v>
      </c>
      <c r="C1052" s="1">
        <v>7.6499999999999994E-73</v>
      </c>
      <c r="D1052">
        <v>250</v>
      </c>
      <c r="E1052" t="s">
        <v>34742</v>
      </c>
      <c r="F1052" t="s">
        <v>34743</v>
      </c>
      <c r="H1052" t="s">
        <v>2999</v>
      </c>
    </row>
    <row r="1053" spans="1:8">
      <c r="A1053" t="s">
        <v>3000</v>
      </c>
      <c r="B1053" t="s">
        <v>3001</v>
      </c>
      <c r="C1053" s="1">
        <v>1.6599999999999999E-74</v>
      </c>
      <c r="D1053">
        <v>248</v>
      </c>
      <c r="E1053" t="s">
        <v>35733</v>
      </c>
      <c r="F1053" t="s">
        <v>35734</v>
      </c>
      <c r="H1053" t="s">
        <v>3002</v>
      </c>
    </row>
    <row r="1054" spans="1:8">
      <c r="A1054" t="s">
        <v>3003</v>
      </c>
      <c r="B1054" t="s">
        <v>3004</v>
      </c>
      <c r="C1054" s="1">
        <v>4.86E-44</v>
      </c>
      <c r="D1054">
        <v>178</v>
      </c>
      <c r="E1054" t="s">
        <v>35735</v>
      </c>
      <c r="F1054" t="s">
        <v>35736</v>
      </c>
      <c r="G1054" t="s">
        <v>35737</v>
      </c>
      <c r="H1054" t="s">
        <v>3005</v>
      </c>
    </row>
    <row r="1055" spans="1:8">
      <c r="A1055" t="s">
        <v>3006</v>
      </c>
      <c r="B1055" t="s">
        <v>3007</v>
      </c>
      <c r="C1055" s="1">
        <v>3.4399999999999997E-42</v>
      </c>
      <c r="D1055">
        <v>146</v>
      </c>
      <c r="E1055" t="s">
        <v>34507</v>
      </c>
      <c r="F1055" t="s">
        <v>35101</v>
      </c>
      <c r="H1055" t="s">
        <v>3008</v>
      </c>
    </row>
    <row r="1056" spans="1:8">
      <c r="A1056" t="s">
        <v>3009</v>
      </c>
      <c r="B1056" t="s">
        <v>3010</v>
      </c>
      <c r="C1056" s="1">
        <v>6.4400000000000005E-11</v>
      </c>
      <c r="D1056">
        <v>69.7</v>
      </c>
      <c r="E1056" t="s">
        <v>34507</v>
      </c>
      <c r="F1056" t="s">
        <v>35738</v>
      </c>
      <c r="H1056" t="s">
        <v>3011</v>
      </c>
    </row>
    <row r="1057" spans="1:8">
      <c r="A1057" t="s">
        <v>3012</v>
      </c>
      <c r="B1057" t="s">
        <v>3013</v>
      </c>
      <c r="C1057" s="1">
        <v>5.6600000000000003E-16</v>
      </c>
      <c r="D1057">
        <v>96.3</v>
      </c>
      <c r="E1057" t="s">
        <v>35739</v>
      </c>
      <c r="F1057" t="s">
        <v>34530</v>
      </c>
      <c r="H1057" t="s">
        <v>3014</v>
      </c>
    </row>
    <row r="1058" spans="1:8">
      <c r="A1058" t="s">
        <v>3015</v>
      </c>
      <c r="B1058" t="s">
        <v>3016</v>
      </c>
      <c r="C1058" s="1">
        <v>1.74E-40</v>
      </c>
      <c r="D1058">
        <v>144</v>
      </c>
      <c r="E1058" t="s">
        <v>35740</v>
      </c>
      <c r="F1058" t="s">
        <v>34526</v>
      </c>
      <c r="H1058" t="s">
        <v>3017</v>
      </c>
    </row>
    <row r="1059" spans="1:8">
      <c r="A1059" t="s">
        <v>3018</v>
      </c>
      <c r="B1059" t="s">
        <v>3019</v>
      </c>
      <c r="C1059" s="1">
        <v>4.0199999999999998E-67</v>
      </c>
      <c r="D1059">
        <v>256</v>
      </c>
      <c r="E1059" t="s">
        <v>34507</v>
      </c>
      <c r="F1059" t="s">
        <v>35741</v>
      </c>
      <c r="H1059" t="s">
        <v>3020</v>
      </c>
    </row>
    <row r="1060" spans="1:8">
      <c r="A1060" t="s">
        <v>3021</v>
      </c>
      <c r="B1060" t="s">
        <v>3022</v>
      </c>
      <c r="C1060" s="1">
        <v>6.5500000000000003E-80</v>
      </c>
      <c r="D1060">
        <v>260</v>
      </c>
      <c r="E1060" t="s">
        <v>34507</v>
      </c>
      <c r="F1060" t="s">
        <v>34522</v>
      </c>
      <c r="H1060" t="s">
        <v>3023</v>
      </c>
    </row>
    <row r="1061" spans="1:8">
      <c r="A1061" t="s">
        <v>3024</v>
      </c>
      <c r="B1061" t="s">
        <v>3025</v>
      </c>
      <c r="C1061" s="1">
        <v>6.7300000000000002E-125</v>
      </c>
      <c r="D1061">
        <v>381</v>
      </c>
      <c r="E1061" t="s">
        <v>34507</v>
      </c>
      <c r="F1061" t="s">
        <v>34614</v>
      </c>
      <c r="H1061" t="s">
        <v>3026</v>
      </c>
    </row>
    <row r="1062" spans="1:8">
      <c r="A1062" t="s">
        <v>3027</v>
      </c>
      <c r="B1062" t="s">
        <v>3028</v>
      </c>
      <c r="C1062" s="1">
        <v>1.0799999999999999E-98</v>
      </c>
      <c r="D1062">
        <v>311</v>
      </c>
      <c r="E1062" t="s">
        <v>35742</v>
      </c>
      <c r="F1062" t="s">
        <v>34564</v>
      </c>
      <c r="G1062" t="s">
        <v>35743</v>
      </c>
      <c r="H1062" t="s">
        <v>3029</v>
      </c>
    </row>
    <row r="1063" spans="1:8">
      <c r="A1063" t="s">
        <v>3030</v>
      </c>
      <c r="B1063" t="s">
        <v>3031</v>
      </c>
      <c r="C1063">
        <v>0</v>
      </c>
      <c r="D1063">
        <v>1582</v>
      </c>
      <c r="E1063" t="s">
        <v>34507</v>
      </c>
      <c r="F1063" t="s">
        <v>34534</v>
      </c>
      <c r="H1063" t="s">
        <v>3032</v>
      </c>
    </row>
    <row r="1064" spans="1:8">
      <c r="A1064" t="s">
        <v>3033</v>
      </c>
      <c r="B1064" t="s">
        <v>3034</v>
      </c>
      <c r="C1064" s="1">
        <v>2.2E-63</v>
      </c>
      <c r="D1064">
        <v>238</v>
      </c>
      <c r="E1064" t="s">
        <v>34821</v>
      </c>
      <c r="F1064" t="s">
        <v>35744</v>
      </c>
      <c r="H1064" t="s">
        <v>3035</v>
      </c>
    </row>
    <row r="1065" spans="1:8">
      <c r="A1065" t="s">
        <v>3036</v>
      </c>
      <c r="B1065" t="s">
        <v>3037</v>
      </c>
      <c r="C1065" s="1">
        <v>3.7599999999999998E-50</v>
      </c>
      <c r="D1065">
        <v>184</v>
      </c>
      <c r="E1065" t="s">
        <v>35745</v>
      </c>
      <c r="F1065" t="s">
        <v>35165</v>
      </c>
      <c r="H1065" t="s">
        <v>3038</v>
      </c>
    </row>
    <row r="1066" spans="1:8">
      <c r="A1066" t="s">
        <v>3039</v>
      </c>
      <c r="B1066" t="s">
        <v>3040</v>
      </c>
      <c r="C1066" s="1">
        <v>8.5799999999999994E-12</v>
      </c>
      <c r="D1066">
        <v>79</v>
      </c>
      <c r="E1066" t="s">
        <v>34507</v>
      </c>
      <c r="F1066" t="s">
        <v>34915</v>
      </c>
      <c r="H1066" t="s">
        <v>3041</v>
      </c>
    </row>
    <row r="1067" spans="1:8">
      <c r="A1067" t="s">
        <v>3042</v>
      </c>
      <c r="B1067" t="s">
        <v>3043</v>
      </c>
      <c r="C1067" s="1">
        <v>1.08E-6</v>
      </c>
      <c r="D1067">
        <v>61.2</v>
      </c>
      <c r="E1067" t="s">
        <v>35746</v>
      </c>
      <c r="F1067" t="s">
        <v>35747</v>
      </c>
      <c r="G1067" t="s">
        <v>35748</v>
      </c>
      <c r="H1067" t="s">
        <v>3044</v>
      </c>
    </row>
    <row r="1068" spans="1:8">
      <c r="A1068" t="s">
        <v>3045</v>
      </c>
      <c r="B1068" t="s">
        <v>3046</v>
      </c>
      <c r="C1068" s="1">
        <v>9.9400000000000005E-88</v>
      </c>
      <c r="D1068">
        <v>312</v>
      </c>
      <c r="E1068" t="s">
        <v>35749</v>
      </c>
      <c r="F1068" t="s">
        <v>35750</v>
      </c>
      <c r="H1068" t="s">
        <v>3047</v>
      </c>
    </row>
    <row r="1069" spans="1:8">
      <c r="A1069" t="s">
        <v>3048</v>
      </c>
      <c r="B1069" t="s">
        <v>3049</v>
      </c>
      <c r="C1069" s="1">
        <v>3.9700000000000001E-65</v>
      </c>
      <c r="D1069">
        <v>226</v>
      </c>
      <c r="E1069" t="s">
        <v>35751</v>
      </c>
      <c r="F1069" t="s">
        <v>35752</v>
      </c>
      <c r="H1069" t="s">
        <v>3050</v>
      </c>
    </row>
    <row r="1070" spans="1:8">
      <c r="A1070" t="s">
        <v>3051</v>
      </c>
      <c r="B1070" t="s">
        <v>3052</v>
      </c>
      <c r="C1070">
        <v>0</v>
      </c>
      <c r="D1070">
        <v>550</v>
      </c>
      <c r="E1070" t="s">
        <v>35753</v>
      </c>
      <c r="F1070" t="s">
        <v>35754</v>
      </c>
      <c r="G1070" t="s">
        <v>35755</v>
      </c>
      <c r="H1070" t="s">
        <v>3053</v>
      </c>
    </row>
    <row r="1071" spans="1:8">
      <c r="A1071" t="s">
        <v>3054</v>
      </c>
      <c r="B1071" t="s">
        <v>3055</v>
      </c>
      <c r="C1071" s="1">
        <v>2.3099999999999999E-32</v>
      </c>
      <c r="D1071">
        <v>132</v>
      </c>
      <c r="E1071" t="s">
        <v>35293</v>
      </c>
      <c r="F1071" t="s">
        <v>35756</v>
      </c>
      <c r="H1071" t="s">
        <v>3056</v>
      </c>
    </row>
    <row r="1072" spans="1:8">
      <c r="A1072" t="s">
        <v>3057</v>
      </c>
      <c r="B1072" t="s">
        <v>3058</v>
      </c>
      <c r="C1072" s="1">
        <v>1.04E-65</v>
      </c>
      <c r="D1072">
        <v>225</v>
      </c>
      <c r="E1072" t="s">
        <v>35669</v>
      </c>
      <c r="F1072" t="s">
        <v>35757</v>
      </c>
      <c r="H1072" t="s">
        <v>3059</v>
      </c>
    </row>
    <row r="1073" spans="1:8">
      <c r="A1073" t="s">
        <v>3060</v>
      </c>
      <c r="B1073" t="s">
        <v>3061</v>
      </c>
      <c r="C1073" s="1">
        <v>3.3200000000000002E-83</v>
      </c>
      <c r="D1073">
        <v>272</v>
      </c>
      <c r="E1073" t="s">
        <v>35758</v>
      </c>
      <c r="F1073" t="s">
        <v>35633</v>
      </c>
      <c r="G1073" t="s">
        <v>35759</v>
      </c>
      <c r="H1073" t="s">
        <v>3062</v>
      </c>
    </row>
    <row r="1074" spans="1:8">
      <c r="A1074" t="s">
        <v>3063</v>
      </c>
      <c r="B1074" t="s">
        <v>3064</v>
      </c>
      <c r="C1074" s="1">
        <v>9.3299999999999996E-40</v>
      </c>
      <c r="D1074">
        <v>168</v>
      </c>
      <c r="E1074" t="s">
        <v>35760</v>
      </c>
      <c r="F1074" t="s">
        <v>35761</v>
      </c>
      <c r="H1074" t="s">
        <v>3065</v>
      </c>
    </row>
    <row r="1075" spans="1:8">
      <c r="A1075" t="s">
        <v>3066</v>
      </c>
      <c r="B1075" t="s">
        <v>3067</v>
      </c>
      <c r="C1075" s="1">
        <v>2.3E-134</v>
      </c>
      <c r="D1075">
        <v>419</v>
      </c>
      <c r="E1075" t="s">
        <v>35762</v>
      </c>
      <c r="F1075" t="s">
        <v>34513</v>
      </c>
      <c r="G1075" t="s">
        <v>35763</v>
      </c>
      <c r="H1075" t="s">
        <v>3068</v>
      </c>
    </row>
    <row r="1076" spans="1:8">
      <c r="A1076" t="s">
        <v>3069</v>
      </c>
      <c r="B1076" t="s">
        <v>3070</v>
      </c>
      <c r="C1076" s="1">
        <v>4.5000000000000002E-72</v>
      </c>
      <c r="D1076">
        <v>250</v>
      </c>
      <c r="E1076" t="s">
        <v>35764</v>
      </c>
      <c r="F1076" t="s">
        <v>35765</v>
      </c>
      <c r="G1076" t="s">
        <v>35766</v>
      </c>
      <c r="H1076" t="s">
        <v>3071</v>
      </c>
    </row>
    <row r="1077" spans="1:8">
      <c r="A1077" t="s">
        <v>3072</v>
      </c>
      <c r="B1077" t="s">
        <v>3073</v>
      </c>
      <c r="C1077" s="1">
        <v>1.33E-6</v>
      </c>
      <c r="D1077">
        <v>60.5</v>
      </c>
      <c r="E1077" t="s">
        <v>35350</v>
      </c>
      <c r="F1077" t="s">
        <v>35767</v>
      </c>
      <c r="H1077" t="s">
        <v>3074</v>
      </c>
    </row>
    <row r="1078" spans="1:8">
      <c r="A1078" t="s">
        <v>3075</v>
      </c>
      <c r="B1078" t="s">
        <v>3076</v>
      </c>
      <c r="C1078" s="1">
        <v>6.4900000000000001E-15</v>
      </c>
      <c r="D1078">
        <v>90.5</v>
      </c>
      <c r="E1078" t="s">
        <v>35768</v>
      </c>
      <c r="F1078" t="s">
        <v>35769</v>
      </c>
      <c r="H1078" t="s">
        <v>3077</v>
      </c>
    </row>
    <row r="1079" spans="1:8">
      <c r="A1079" t="s">
        <v>3078</v>
      </c>
      <c r="B1079" t="s">
        <v>3079</v>
      </c>
      <c r="C1079" s="1">
        <v>1.55E-95</v>
      </c>
      <c r="D1079">
        <v>313</v>
      </c>
      <c r="E1079" t="s">
        <v>35770</v>
      </c>
      <c r="F1079" t="s">
        <v>35771</v>
      </c>
      <c r="H1079" t="s">
        <v>3080</v>
      </c>
    </row>
    <row r="1080" spans="1:8">
      <c r="A1080" t="s">
        <v>3081</v>
      </c>
      <c r="B1080" t="s">
        <v>3082</v>
      </c>
      <c r="C1080" s="1">
        <v>3.6700000000000001E-53</v>
      </c>
      <c r="D1080">
        <v>208</v>
      </c>
      <c r="E1080" t="s">
        <v>35772</v>
      </c>
      <c r="F1080" t="s">
        <v>34542</v>
      </c>
      <c r="H1080" t="s">
        <v>3083</v>
      </c>
    </row>
    <row r="1081" spans="1:8">
      <c r="A1081" t="s">
        <v>3084</v>
      </c>
      <c r="B1081" t="s">
        <v>3085</v>
      </c>
      <c r="C1081" s="1">
        <v>3.77E-32</v>
      </c>
      <c r="D1081">
        <v>144</v>
      </c>
      <c r="E1081" t="s">
        <v>35773</v>
      </c>
      <c r="F1081" t="s">
        <v>34968</v>
      </c>
      <c r="H1081" t="s">
        <v>3086</v>
      </c>
    </row>
    <row r="1082" spans="1:8">
      <c r="A1082" t="s">
        <v>3087</v>
      </c>
      <c r="B1082" t="s">
        <v>3088</v>
      </c>
      <c r="C1082" s="1">
        <v>4.2500000000000002E-39</v>
      </c>
      <c r="D1082">
        <v>150</v>
      </c>
      <c r="E1082" t="s">
        <v>34507</v>
      </c>
      <c r="F1082" t="s">
        <v>34534</v>
      </c>
      <c r="H1082" t="s">
        <v>3089</v>
      </c>
    </row>
    <row r="1083" spans="1:8">
      <c r="A1083" t="s">
        <v>3090</v>
      </c>
      <c r="B1083" t="s">
        <v>2954</v>
      </c>
      <c r="C1083" s="1">
        <v>8.7500000000000002E-50</v>
      </c>
      <c r="D1083">
        <v>186</v>
      </c>
      <c r="E1083" t="s">
        <v>35714</v>
      </c>
      <c r="F1083" t="s">
        <v>35715</v>
      </c>
      <c r="G1083" t="s">
        <v>35716</v>
      </c>
      <c r="H1083" t="s">
        <v>2955</v>
      </c>
    </row>
    <row r="1084" spans="1:8">
      <c r="A1084" t="s">
        <v>3091</v>
      </c>
      <c r="B1084" t="s">
        <v>3092</v>
      </c>
      <c r="C1084" s="1">
        <v>3.2999999999999999E-88</v>
      </c>
      <c r="D1084">
        <v>279</v>
      </c>
      <c r="E1084" t="s">
        <v>35774</v>
      </c>
      <c r="F1084" t="s">
        <v>35775</v>
      </c>
      <c r="H1084" t="s">
        <v>3093</v>
      </c>
    </row>
    <row r="1085" spans="1:8">
      <c r="A1085" t="s">
        <v>3094</v>
      </c>
      <c r="B1085" t="s">
        <v>3095</v>
      </c>
      <c r="C1085" s="1">
        <v>3.11E-18</v>
      </c>
      <c r="D1085">
        <v>89</v>
      </c>
      <c r="E1085" t="s">
        <v>35776</v>
      </c>
      <c r="F1085" t="s">
        <v>35771</v>
      </c>
      <c r="H1085" t="s">
        <v>3096</v>
      </c>
    </row>
    <row r="1086" spans="1:8">
      <c r="A1086" t="s">
        <v>3097</v>
      </c>
      <c r="B1086" t="s">
        <v>3098</v>
      </c>
      <c r="C1086" s="1">
        <v>8.3899999999999993E-37</v>
      </c>
      <c r="D1086">
        <v>135</v>
      </c>
      <c r="E1086" t="s">
        <v>35777</v>
      </c>
      <c r="F1086" t="s">
        <v>35778</v>
      </c>
      <c r="H1086" t="s">
        <v>3099</v>
      </c>
    </row>
    <row r="1087" spans="1:8">
      <c r="A1087" t="s">
        <v>3100</v>
      </c>
      <c r="B1087" t="s">
        <v>3101</v>
      </c>
      <c r="C1087">
        <v>0</v>
      </c>
      <c r="D1087">
        <v>786</v>
      </c>
      <c r="E1087" t="s">
        <v>34507</v>
      </c>
      <c r="F1087" t="s">
        <v>34614</v>
      </c>
      <c r="H1087" t="s">
        <v>3102</v>
      </c>
    </row>
    <row r="1088" spans="1:8">
      <c r="A1088" t="s">
        <v>3103</v>
      </c>
      <c r="B1088" t="s">
        <v>3104</v>
      </c>
      <c r="C1088" s="1">
        <v>9.649999999999999E-16</v>
      </c>
      <c r="D1088">
        <v>82.8</v>
      </c>
      <c r="E1088" t="s">
        <v>35779</v>
      </c>
      <c r="F1088" t="s">
        <v>35108</v>
      </c>
      <c r="H1088" t="s">
        <v>3105</v>
      </c>
    </row>
    <row r="1089" spans="1:8">
      <c r="A1089" t="s">
        <v>3106</v>
      </c>
      <c r="B1089" t="s">
        <v>3107</v>
      </c>
      <c r="C1089" s="1">
        <v>2.32E-54</v>
      </c>
      <c r="D1089">
        <v>204</v>
      </c>
      <c r="E1089" t="s">
        <v>34507</v>
      </c>
      <c r="F1089" t="s">
        <v>34591</v>
      </c>
      <c r="H1089" t="s">
        <v>3108</v>
      </c>
    </row>
    <row r="1090" spans="1:8">
      <c r="A1090" t="s">
        <v>3109</v>
      </c>
      <c r="B1090" t="s">
        <v>3110</v>
      </c>
      <c r="C1090" s="1">
        <v>5.2300000000000001E-168</v>
      </c>
      <c r="D1090">
        <v>500</v>
      </c>
      <c r="E1090" t="s">
        <v>34884</v>
      </c>
      <c r="F1090" t="s">
        <v>34542</v>
      </c>
      <c r="H1090" t="s">
        <v>3111</v>
      </c>
    </row>
    <row r="1091" spans="1:8">
      <c r="A1091" t="s">
        <v>3112</v>
      </c>
      <c r="B1091" t="s">
        <v>3113</v>
      </c>
      <c r="C1091" s="1">
        <v>3.5300000000000002E-10</v>
      </c>
      <c r="D1091">
        <v>64.3</v>
      </c>
      <c r="E1091" t="s">
        <v>34507</v>
      </c>
      <c r="F1091" t="s">
        <v>34553</v>
      </c>
      <c r="H1091" t="s">
        <v>3114</v>
      </c>
    </row>
    <row r="1092" spans="1:8">
      <c r="A1092" t="s">
        <v>3115</v>
      </c>
      <c r="B1092" t="s">
        <v>3116</v>
      </c>
      <c r="C1092" s="1">
        <v>2.5100000000000003E-60</v>
      </c>
      <c r="D1092">
        <v>209</v>
      </c>
      <c r="E1092" t="s">
        <v>35780</v>
      </c>
      <c r="F1092" t="s">
        <v>35781</v>
      </c>
      <c r="H1092" t="s">
        <v>3117</v>
      </c>
    </row>
    <row r="1093" spans="1:8">
      <c r="A1093" t="s">
        <v>3118</v>
      </c>
      <c r="B1093" t="s">
        <v>3119</v>
      </c>
      <c r="C1093" s="1">
        <v>5.6500000000000001E-6</v>
      </c>
      <c r="D1093">
        <v>57.4</v>
      </c>
      <c r="E1093" t="s">
        <v>35782</v>
      </c>
      <c r="F1093" t="s">
        <v>35633</v>
      </c>
      <c r="G1093" t="s">
        <v>35783</v>
      </c>
      <c r="H1093" t="s">
        <v>3120</v>
      </c>
    </row>
    <row r="1094" spans="1:8">
      <c r="A1094" t="s">
        <v>3121</v>
      </c>
      <c r="B1094" t="s">
        <v>3122</v>
      </c>
      <c r="C1094">
        <v>0</v>
      </c>
      <c r="D1094">
        <v>555</v>
      </c>
      <c r="E1094" t="s">
        <v>35784</v>
      </c>
      <c r="F1094" t="s">
        <v>35785</v>
      </c>
      <c r="H1094" t="s">
        <v>3123</v>
      </c>
    </row>
    <row r="1095" spans="1:8">
      <c r="A1095" t="s">
        <v>3124</v>
      </c>
      <c r="B1095" t="s">
        <v>3125</v>
      </c>
      <c r="C1095" s="1">
        <v>3.18E-15</v>
      </c>
      <c r="D1095">
        <v>90.9</v>
      </c>
      <c r="E1095" t="s">
        <v>34507</v>
      </c>
      <c r="F1095" t="s">
        <v>35786</v>
      </c>
      <c r="H1095" t="s">
        <v>3126</v>
      </c>
    </row>
    <row r="1096" spans="1:8">
      <c r="A1096" t="s">
        <v>3127</v>
      </c>
      <c r="B1096" t="s">
        <v>3128</v>
      </c>
      <c r="C1096" s="1">
        <v>2.4999999999999999E-67</v>
      </c>
      <c r="D1096">
        <v>221</v>
      </c>
      <c r="E1096" t="s">
        <v>35787</v>
      </c>
      <c r="F1096" t="s">
        <v>35788</v>
      </c>
      <c r="H1096" t="s">
        <v>3129</v>
      </c>
    </row>
    <row r="1097" spans="1:8">
      <c r="A1097" t="s">
        <v>3130</v>
      </c>
      <c r="B1097" t="s">
        <v>3131</v>
      </c>
      <c r="C1097" s="1">
        <v>6.1199999999999997E-109</v>
      </c>
      <c r="D1097">
        <v>374</v>
      </c>
      <c r="E1097" t="s">
        <v>34507</v>
      </c>
      <c r="F1097" t="s">
        <v>35789</v>
      </c>
      <c r="H1097" t="s">
        <v>3132</v>
      </c>
    </row>
    <row r="1098" spans="1:8">
      <c r="A1098" t="s">
        <v>3133</v>
      </c>
      <c r="B1098" t="s">
        <v>3134</v>
      </c>
      <c r="C1098" s="1">
        <v>1.4299999999999999E-62</v>
      </c>
      <c r="D1098">
        <v>233</v>
      </c>
      <c r="E1098" t="s">
        <v>34507</v>
      </c>
      <c r="F1098" t="s">
        <v>34508</v>
      </c>
      <c r="H1098" t="s">
        <v>3135</v>
      </c>
    </row>
    <row r="1099" spans="1:8">
      <c r="A1099" t="s">
        <v>3136</v>
      </c>
      <c r="B1099" t="s">
        <v>3137</v>
      </c>
      <c r="C1099" s="1">
        <v>2.6000000000000001E-9</v>
      </c>
      <c r="D1099">
        <v>69.7</v>
      </c>
      <c r="E1099" t="s">
        <v>35790</v>
      </c>
      <c r="F1099" t="s">
        <v>34564</v>
      </c>
      <c r="G1099" t="s">
        <v>35791</v>
      </c>
      <c r="H1099" t="s">
        <v>3138</v>
      </c>
    </row>
    <row r="1100" spans="1:8">
      <c r="A1100" t="s">
        <v>3139</v>
      </c>
      <c r="B1100" t="s">
        <v>3140</v>
      </c>
      <c r="C1100" s="1">
        <v>1.3400000000000001E-29</v>
      </c>
      <c r="D1100">
        <v>136</v>
      </c>
      <c r="E1100" t="s">
        <v>34507</v>
      </c>
      <c r="F1100" t="s">
        <v>34610</v>
      </c>
      <c r="H1100" t="s">
        <v>3141</v>
      </c>
    </row>
    <row r="1101" spans="1:8">
      <c r="A1101" t="s">
        <v>3142</v>
      </c>
      <c r="B1101" t="s">
        <v>3143</v>
      </c>
      <c r="C1101" s="1">
        <v>1.33E-45</v>
      </c>
      <c r="D1101">
        <v>158</v>
      </c>
      <c r="E1101" t="s">
        <v>34507</v>
      </c>
      <c r="F1101" t="s">
        <v>35792</v>
      </c>
      <c r="H1101" t="s">
        <v>3144</v>
      </c>
    </row>
    <row r="1102" spans="1:8">
      <c r="A1102" t="s">
        <v>3145</v>
      </c>
      <c r="B1102" t="s">
        <v>3146</v>
      </c>
      <c r="C1102">
        <v>0</v>
      </c>
      <c r="D1102">
        <v>1277</v>
      </c>
      <c r="E1102" t="s">
        <v>34507</v>
      </c>
      <c r="F1102" t="s">
        <v>34522</v>
      </c>
      <c r="H1102" t="s">
        <v>3147</v>
      </c>
    </row>
    <row r="1103" spans="1:8">
      <c r="A1103" t="s">
        <v>3148</v>
      </c>
      <c r="B1103" t="s">
        <v>3149</v>
      </c>
      <c r="C1103" s="1">
        <v>1.6499999999999999E-25</v>
      </c>
      <c r="D1103">
        <v>115</v>
      </c>
      <c r="E1103" t="s">
        <v>35793</v>
      </c>
      <c r="F1103" t="s">
        <v>35794</v>
      </c>
      <c r="H1103" t="s">
        <v>3150</v>
      </c>
    </row>
    <row r="1104" spans="1:8">
      <c r="A1104" t="s">
        <v>3151</v>
      </c>
      <c r="B1104" t="s">
        <v>3152</v>
      </c>
      <c r="C1104">
        <v>0</v>
      </c>
      <c r="D1104">
        <v>699</v>
      </c>
      <c r="E1104" t="s">
        <v>35795</v>
      </c>
      <c r="F1104" t="s">
        <v>34553</v>
      </c>
      <c r="H1104" t="s">
        <v>3153</v>
      </c>
    </row>
    <row r="1105" spans="1:8">
      <c r="A1105" t="s">
        <v>3154</v>
      </c>
      <c r="B1105" t="s">
        <v>3155</v>
      </c>
      <c r="C1105" s="1">
        <v>1.0900000000000001E-26</v>
      </c>
      <c r="D1105">
        <v>125</v>
      </c>
      <c r="E1105" t="s">
        <v>35796</v>
      </c>
      <c r="F1105" t="s">
        <v>35797</v>
      </c>
      <c r="H1105" t="s">
        <v>3156</v>
      </c>
    </row>
    <row r="1106" spans="1:8">
      <c r="A1106" t="s">
        <v>3157</v>
      </c>
      <c r="B1106" t="s">
        <v>3158</v>
      </c>
      <c r="C1106" s="1">
        <v>6.8099999999999997E-27</v>
      </c>
      <c r="D1106">
        <v>120</v>
      </c>
      <c r="E1106" t="s">
        <v>35798</v>
      </c>
      <c r="F1106" t="s">
        <v>35799</v>
      </c>
      <c r="G1106" t="s">
        <v>35800</v>
      </c>
      <c r="H1106" t="s">
        <v>3159</v>
      </c>
    </row>
    <row r="1107" spans="1:8">
      <c r="A1107" t="s">
        <v>3160</v>
      </c>
      <c r="B1107" t="s">
        <v>3161</v>
      </c>
      <c r="C1107" s="1">
        <v>9.0299999999999995E-110</v>
      </c>
      <c r="D1107">
        <v>379</v>
      </c>
      <c r="F1107" t="s">
        <v>34518</v>
      </c>
      <c r="H1107" t="s">
        <v>3162</v>
      </c>
    </row>
    <row r="1108" spans="1:8">
      <c r="A1108" t="s">
        <v>3163</v>
      </c>
      <c r="B1108" t="s">
        <v>3164</v>
      </c>
      <c r="C1108" s="1">
        <v>3.07E-29</v>
      </c>
      <c r="D1108">
        <v>133</v>
      </c>
      <c r="E1108" t="s">
        <v>35801</v>
      </c>
      <c r="F1108" t="s">
        <v>35802</v>
      </c>
      <c r="H1108" t="s">
        <v>3165</v>
      </c>
    </row>
    <row r="1109" spans="1:8">
      <c r="A1109" t="s">
        <v>3166</v>
      </c>
      <c r="B1109" t="s">
        <v>3167</v>
      </c>
      <c r="C1109" s="1">
        <v>7.5200000000000001E-22</v>
      </c>
      <c r="D1109">
        <v>115</v>
      </c>
      <c r="E1109" t="s">
        <v>34507</v>
      </c>
      <c r="F1109" t="s">
        <v>34683</v>
      </c>
      <c r="H1109" t="s">
        <v>3168</v>
      </c>
    </row>
    <row r="1110" spans="1:8">
      <c r="A1110" t="s">
        <v>3169</v>
      </c>
      <c r="B1110" t="s">
        <v>810</v>
      </c>
      <c r="C1110" s="1">
        <v>1.26E-65</v>
      </c>
      <c r="D1110">
        <v>257</v>
      </c>
      <c r="E1110" t="s">
        <v>34507</v>
      </c>
      <c r="F1110" t="s">
        <v>34534</v>
      </c>
      <c r="H1110" t="s">
        <v>811</v>
      </c>
    </row>
    <row r="1111" spans="1:8">
      <c r="A1111" t="s">
        <v>3170</v>
      </c>
      <c r="B1111" t="s">
        <v>3171</v>
      </c>
      <c r="C1111" s="1">
        <v>1.4000000000000001E-103</v>
      </c>
      <c r="D1111">
        <v>351</v>
      </c>
      <c r="E1111" t="s">
        <v>34507</v>
      </c>
      <c r="F1111" t="s">
        <v>34638</v>
      </c>
      <c r="H1111" t="s">
        <v>3172</v>
      </c>
    </row>
    <row r="1112" spans="1:8">
      <c r="A1112" t="s">
        <v>3173</v>
      </c>
      <c r="B1112" t="s">
        <v>3101</v>
      </c>
      <c r="C1112">
        <v>0</v>
      </c>
      <c r="D1112">
        <v>785</v>
      </c>
      <c r="E1112" t="s">
        <v>34507</v>
      </c>
      <c r="F1112" t="s">
        <v>34614</v>
      </c>
      <c r="H1112" t="s">
        <v>3102</v>
      </c>
    </row>
    <row r="1113" spans="1:8">
      <c r="A1113" t="s">
        <v>3174</v>
      </c>
      <c r="B1113" t="s">
        <v>3175</v>
      </c>
      <c r="C1113" s="1">
        <v>9.9200000000000005E-47</v>
      </c>
      <c r="D1113">
        <v>186</v>
      </c>
      <c r="E1113" t="s">
        <v>35803</v>
      </c>
      <c r="F1113" t="s">
        <v>34508</v>
      </c>
      <c r="H1113" t="s">
        <v>3176</v>
      </c>
    </row>
    <row r="1114" spans="1:8">
      <c r="A1114" t="s">
        <v>3177</v>
      </c>
      <c r="B1114" t="s">
        <v>3178</v>
      </c>
      <c r="C1114" s="1">
        <v>1.48E-60</v>
      </c>
      <c r="D1114">
        <v>239</v>
      </c>
      <c r="E1114" t="s">
        <v>35669</v>
      </c>
      <c r="F1114" t="s">
        <v>34589</v>
      </c>
      <c r="H1114" t="s">
        <v>3179</v>
      </c>
    </row>
    <row r="1115" spans="1:8">
      <c r="A1115" t="s">
        <v>3180</v>
      </c>
      <c r="B1115" t="s">
        <v>391</v>
      </c>
      <c r="C1115" s="1">
        <v>1.1400000000000001E-45</v>
      </c>
      <c r="D1115">
        <v>191</v>
      </c>
      <c r="E1115" t="s">
        <v>34655</v>
      </c>
      <c r="F1115" t="s">
        <v>34725</v>
      </c>
      <c r="H1115" t="s">
        <v>392</v>
      </c>
    </row>
    <row r="1116" spans="1:8">
      <c r="A1116" t="s">
        <v>3181</v>
      </c>
      <c r="B1116" t="s">
        <v>3182</v>
      </c>
      <c r="C1116" s="1">
        <v>1.4600000000000001E-7</v>
      </c>
      <c r="D1116">
        <v>58.9</v>
      </c>
      <c r="E1116" t="s">
        <v>35804</v>
      </c>
      <c r="F1116" t="s">
        <v>35805</v>
      </c>
      <c r="H1116" t="s">
        <v>3183</v>
      </c>
    </row>
    <row r="1117" spans="1:8">
      <c r="A1117" t="s">
        <v>3184</v>
      </c>
      <c r="B1117" t="s">
        <v>3185</v>
      </c>
      <c r="C1117" s="1">
        <v>1.69E-50</v>
      </c>
      <c r="D1117">
        <v>180</v>
      </c>
      <c r="E1117" t="s">
        <v>34507</v>
      </c>
      <c r="F1117" t="s">
        <v>35188</v>
      </c>
      <c r="H1117" t="s">
        <v>3186</v>
      </c>
    </row>
    <row r="1118" spans="1:8">
      <c r="A1118" t="s">
        <v>3187</v>
      </c>
      <c r="B1118" t="s">
        <v>3188</v>
      </c>
      <c r="C1118" s="1">
        <v>2.1500000000000001E-130</v>
      </c>
      <c r="D1118">
        <v>414</v>
      </c>
      <c r="E1118" t="s">
        <v>35806</v>
      </c>
      <c r="F1118" t="s">
        <v>35807</v>
      </c>
      <c r="G1118" t="s">
        <v>35808</v>
      </c>
      <c r="H1118" t="s">
        <v>3189</v>
      </c>
    </row>
    <row r="1119" spans="1:8">
      <c r="A1119" t="s">
        <v>3190</v>
      </c>
      <c r="B1119" t="s">
        <v>3191</v>
      </c>
      <c r="C1119" s="1">
        <v>2.4699999999999999E-26</v>
      </c>
      <c r="D1119">
        <v>108</v>
      </c>
      <c r="E1119" t="s">
        <v>34507</v>
      </c>
      <c r="F1119" t="s">
        <v>34594</v>
      </c>
      <c r="H1119" t="s">
        <v>3192</v>
      </c>
    </row>
    <row r="1120" spans="1:8">
      <c r="A1120" t="s">
        <v>3193</v>
      </c>
      <c r="B1120" t="s">
        <v>3194</v>
      </c>
      <c r="C1120">
        <v>0</v>
      </c>
      <c r="D1120">
        <v>723</v>
      </c>
      <c r="E1120" t="s">
        <v>34507</v>
      </c>
      <c r="F1120" t="s">
        <v>34508</v>
      </c>
      <c r="H1120" t="s">
        <v>3195</v>
      </c>
    </row>
    <row r="1121" spans="1:8">
      <c r="A1121" t="s">
        <v>3196</v>
      </c>
      <c r="B1121" t="s">
        <v>3197</v>
      </c>
      <c r="C1121" s="1">
        <v>4.6800000000000004E-10</v>
      </c>
      <c r="D1121">
        <v>66.2</v>
      </c>
      <c r="E1121" t="s">
        <v>35809</v>
      </c>
      <c r="F1121" t="s">
        <v>35810</v>
      </c>
      <c r="G1121" t="s">
        <v>35811</v>
      </c>
      <c r="H1121" t="s">
        <v>3198</v>
      </c>
    </row>
    <row r="1122" spans="1:8">
      <c r="A1122" t="s">
        <v>3199</v>
      </c>
      <c r="B1122" t="s">
        <v>3200</v>
      </c>
      <c r="C1122" s="1">
        <v>1.8999999999999999E-20</v>
      </c>
      <c r="D1122">
        <v>100</v>
      </c>
      <c r="E1122" t="s">
        <v>34507</v>
      </c>
      <c r="F1122" t="s">
        <v>34581</v>
      </c>
      <c r="H1122" t="s">
        <v>3201</v>
      </c>
    </row>
    <row r="1123" spans="1:8">
      <c r="A1123" t="s">
        <v>3202</v>
      </c>
      <c r="B1123" t="s">
        <v>3203</v>
      </c>
      <c r="C1123" s="1">
        <v>2.05E-16</v>
      </c>
      <c r="D1123">
        <v>85.9</v>
      </c>
      <c r="E1123" t="s">
        <v>34507</v>
      </c>
      <c r="F1123" t="s">
        <v>34533</v>
      </c>
      <c r="H1123" t="s">
        <v>3204</v>
      </c>
    </row>
    <row r="1124" spans="1:8">
      <c r="A1124" t="s">
        <v>3205</v>
      </c>
      <c r="B1124" t="s">
        <v>3206</v>
      </c>
      <c r="C1124" s="1">
        <v>9.3700000000000007E-46</v>
      </c>
      <c r="D1124">
        <v>158</v>
      </c>
      <c r="E1124" t="s">
        <v>34507</v>
      </c>
      <c r="F1124" t="s">
        <v>35342</v>
      </c>
      <c r="H1124" t="s">
        <v>3207</v>
      </c>
    </row>
    <row r="1125" spans="1:8">
      <c r="A1125" t="s">
        <v>3208</v>
      </c>
      <c r="B1125" t="s">
        <v>3209</v>
      </c>
      <c r="C1125" s="1">
        <v>2.1700000000000001E-24</v>
      </c>
      <c r="D1125">
        <v>110</v>
      </c>
      <c r="E1125" t="s">
        <v>35812</v>
      </c>
      <c r="F1125" t="s">
        <v>35813</v>
      </c>
      <c r="H1125" t="s">
        <v>3210</v>
      </c>
    </row>
    <row r="1126" spans="1:8">
      <c r="A1126" t="s">
        <v>3211</v>
      </c>
      <c r="B1126" t="s">
        <v>3212</v>
      </c>
      <c r="C1126" s="1">
        <v>1.36E-13</v>
      </c>
      <c r="D1126">
        <v>80.900000000000006</v>
      </c>
      <c r="E1126" t="s">
        <v>34507</v>
      </c>
      <c r="F1126" t="s">
        <v>34881</v>
      </c>
      <c r="H1126" t="s">
        <v>3213</v>
      </c>
    </row>
    <row r="1127" spans="1:8">
      <c r="A1127" t="s">
        <v>3214</v>
      </c>
      <c r="B1127" t="s">
        <v>3215</v>
      </c>
      <c r="C1127" s="1">
        <v>5.3799999999999997E-56</v>
      </c>
      <c r="D1127">
        <v>197</v>
      </c>
      <c r="E1127" t="s">
        <v>34507</v>
      </c>
      <c r="F1127" t="s">
        <v>34930</v>
      </c>
      <c r="H1127" t="s">
        <v>3216</v>
      </c>
    </row>
    <row r="1128" spans="1:8">
      <c r="A1128" t="s">
        <v>3217</v>
      </c>
      <c r="B1128" t="s">
        <v>3218</v>
      </c>
      <c r="C1128" s="1">
        <v>1.4700000000000001E-60</v>
      </c>
      <c r="D1128">
        <v>233</v>
      </c>
      <c r="E1128" t="s">
        <v>35814</v>
      </c>
      <c r="F1128" t="s">
        <v>34508</v>
      </c>
      <c r="H1128" t="s">
        <v>3219</v>
      </c>
    </row>
    <row r="1129" spans="1:8">
      <c r="A1129" t="s">
        <v>3220</v>
      </c>
      <c r="B1129" t="s">
        <v>3221</v>
      </c>
      <c r="C1129" s="1">
        <v>8.0099999999999996E-108</v>
      </c>
      <c r="D1129">
        <v>334</v>
      </c>
      <c r="E1129" t="s">
        <v>35815</v>
      </c>
      <c r="F1129" t="s">
        <v>34709</v>
      </c>
      <c r="H1129" t="s">
        <v>3222</v>
      </c>
    </row>
    <row r="1130" spans="1:8">
      <c r="A1130" t="s">
        <v>3223</v>
      </c>
      <c r="B1130" t="s">
        <v>3224</v>
      </c>
      <c r="C1130" s="1">
        <v>8.4E-7</v>
      </c>
      <c r="D1130">
        <v>55.1</v>
      </c>
      <c r="E1130" t="s">
        <v>35816</v>
      </c>
      <c r="F1130" t="s">
        <v>35461</v>
      </c>
      <c r="G1130" t="s">
        <v>35817</v>
      </c>
      <c r="H1130" t="s">
        <v>3225</v>
      </c>
    </row>
    <row r="1131" spans="1:8">
      <c r="A1131" t="s">
        <v>3226</v>
      </c>
      <c r="B1131" t="s">
        <v>3227</v>
      </c>
      <c r="C1131" s="1">
        <v>3.6800000000000002E-40</v>
      </c>
      <c r="D1131">
        <v>144</v>
      </c>
      <c r="E1131" t="s">
        <v>34507</v>
      </c>
      <c r="F1131" t="s">
        <v>34614</v>
      </c>
      <c r="H1131" t="s">
        <v>3228</v>
      </c>
    </row>
    <row r="1132" spans="1:8">
      <c r="A1132" t="s">
        <v>3229</v>
      </c>
      <c r="B1132" t="s">
        <v>3230</v>
      </c>
      <c r="C1132" s="1">
        <v>5.7200000000000002E-21</v>
      </c>
      <c r="D1132">
        <v>101</v>
      </c>
      <c r="E1132" t="s">
        <v>34507</v>
      </c>
      <c r="F1132" t="s">
        <v>34594</v>
      </c>
      <c r="H1132" t="s">
        <v>3231</v>
      </c>
    </row>
    <row r="1133" spans="1:8">
      <c r="A1133" t="s">
        <v>3232</v>
      </c>
      <c r="B1133" t="s">
        <v>3233</v>
      </c>
      <c r="C1133" s="1">
        <v>3.59E-29</v>
      </c>
      <c r="D1133">
        <v>121</v>
      </c>
      <c r="E1133" t="s">
        <v>35818</v>
      </c>
      <c r="F1133" t="s">
        <v>34542</v>
      </c>
      <c r="H1133" t="s">
        <v>3234</v>
      </c>
    </row>
    <row r="1134" spans="1:8">
      <c r="A1134" t="s">
        <v>3235</v>
      </c>
      <c r="B1134" t="s">
        <v>3236</v>
      </c>
      <c r="C1134" s="1">
        <v>7.5400000000000003E-30</v>
      </c>
      <c r="D1134">
        <v>131</v>
      </c>
      <c r="E1134" t="s">
        <v>35819</v>
      </c>
      <c r="F1134" t="s">
        <v>34978</v>
      </c>
      <c r="G1134" t="s">
        <v>35820</v>
      </c>
      <c r="H1134" t="s">
        <v>3237</v>
      </c>
    </row>
    <row r="1135" spans="1:8">
      <c r="A1135" t="s">
        <v>3238</v>
      </c>
      <c r="B1135" t="s">
        <v>3239</v>
      </c>
      <c r="C1135" s="1">
        <v>4.7700000000000005E-47</v>
      </c>
      <c r="D1135">
        <v>169</v>
      </c>
      <c r="E1135" t="s">
        <v>34507</v>
      </c>
      <c r="F1135" t="s">
        <v>35468</v>
      </c>
      <c r="H1135" t="s">
        <v>3240</v>
      </c>
    </row>
    <row r="1136" spans="1:8">
      <c r="A1136" t="s">
        <v>3241</v>
      </c>
      <c r="B1136" t="s">
        <v>3242</v>
      </c>
      <c r="C1136" s="1">
        <v>4.9800000000000002E-148</v>
      </c>
      <c r="D1136">
        <v>435</v>
      </c>
      <c r="E1136" t="s">
        <v>34507</v>
      </c>
      <c r="F1136" t="s">
        <v>34683</v>
      </c>
      <c r="H1136" t="s">
        <v>3243</v>
      </c>
    </row>
    <row r="1137" spans="1:8">
      <c r="A1137" t="s">
        <v>3244</v>
      </c>
      <c r="B1137" t="s">
        <v>3245</v>
      </c>
      <c r="C1137" s="1">
        <v>3.3400000000000002E-6</v>
      </c>
      <c r="D1137">
        <v>60.8</v>
      </c>
      <c r="E1137" t="s">
        <v>34507</v>
      </c>
      <c r="F1137" t="s">
        <v>34508</v>
      </c>
      <c r="H1137" t="s">
        <v>3246</v>
      </c>
    </row>
    <row r="1138" spans="1:8">
      <c r="A1138" t="s">
        <v>3247</v>
      </c>
      <c r="B1138" t="s">
        <v>3248</v>
      </c>
      <c r="C1138" s="1">
        <v>1.12E-85</v>
      </c>
      <c r="D1138">
        <v>277</v>
      </c>
      <c r="E1138" t="s">
        <v>34507</v>
      </c>
      <c r="F1138" t="s">
        <v>34594</v>
      </c>
      <c r="H1138" t="s">
        <v>3249</v>
      </c>
    </row>
    <row r="1139" spans="1:8">
      <c r="A1139" t="s">
        <v>3250</v>
      </c>
      <c r="B1139" t="s">
        <v>3251</v>
      </c>
      <c r="C1139" s="1">
        <v>6.9400000000000002E-50</v>
      </c>
      <c r="D1139">
        <v>206</v>
      </c>
      <c r="E1139" t="s">
        <v>34507</v>
      </c>
      <c r="F1139" t="s">
        <v>34635</v>
      </c>
      <c r="H1139" t="s">
        <v>3252</v>
      </c>
    </row>
    <row r="1140" spans="1:8">
      <c r="A1140" t="s">
        <v>3253</v>
      </c>
      <c r="B1140" t="s">
        <v>3254</v>
      </c>
      <c r="C1140" s="1">
        <v>4.0300000000000003E-139</v>
      </c>
      <c r="D1140">
        <v>441</v>
      </c>
      <c r="E1140" t="s">
        <v>34507</v>
      </c>
      <c r="F1140" t="s">
        <v>35821</v>
      </c>
      <c r="H1140" t="s">
        <v>3255</v>
      </c>
    </row>
    <row r="1141" spans="1:8">
      <c r="A1141" t="s">
        <v>3256</v>
      </c>
      <c r="B1141" t="s">
        <v>287</v>
      </c>
      <c r="C1141" s="1">
        <v>2.9800000000000002E-47</v>
      </c>
      <c r="D1141">
        <v>180</v>
      </c>
      <c r="E1141" t="s">
        <v>34507</v>
      </c>
      <c r="F1141" t="s">
        <v>34683</v>
      </c>
      <c r="H1141" t="s">
        <v>288</v>
      </c>
    </row>
    <row r="1142" spans="1:8">
      <c r="A1142" t="s">
        <v>3257</v>
      </c>
      <c r="B1142" t="s">
        <v>3258</v>
      </c>
      <c r="C1142" s="1">
        <v>2.0400000000000001E-37</v>
      </c>
      <c r="D1142">
        <v>141</v>
      </c>
      <c r="E1142" t="s">
        <v>34507</v>
      </c>
      <c r="F1142" t="s">
        <v>34534</v>
      </c>
      <c r="H1142" t="s">
        <v>3259</v>
      </c>
    </row>
    <row r="1143" spans="1:8">
      <c r="A1143" t="s">
        <v>3260</v>
      </c>
      <c r="B1143" t="s">
        <v>3261</v>
      </c>
      <c r="C1143" s="1">
        <v>1.35E-52</v>
      </c>
      <c r="D1143">
        <v>186</v>
      </c>
      <c r="E1143" t="s">
        <v>34507</v>
      </c>
      <c r="F1143" t="s">
        <v>34924</v>
      </c>
      <c r="G1143" t="s">
        <v>35822</v>
      </c>
      <c r="H1143" t="s">
        <v>3262</v>
      </c>
    </row>
    <row r="1144" spans="1:8">
      <c r="A1144" t="s">
        <v>3263</v>
      </c>
      <c r="B1144" t="s">
        <v>3264</v>
      </c>
      <c r="C1144" s="1">
        <v>9.1099999999999998E-14</v>
      </c>
      <c r="D1144">
        <v>74.3</v>
      </c>
      <c r="E1144" t="s">
        <v>35823</v>
      </c>
      <c r="F1144" t="s">
        <v>35093</v>
      </c>
      <c r="H1144" t="s">
        <v>3265</v>
      </c>
    </row>
    <row r="1145" spans="1:8">
      <c r="A1145" t="s">
        <v>3266</v>
      </c>
      <c r="B1145" t="s">
        <v>3267</v>
      </c>
      <c r="C1145" s="1">
        <v>1.1800000000000001E-69</v>
      </c>
      <c r="D1145">
        <v>218</v>
      </c>
      <c r="E1145" t="s">
        <v>35824</v>
      </c>
      <c r="F1145" t="s">
        <v>35825</v>
      </c>
      <c r="G1145" t="s">
        <v>35826</v>
      </c>
      <c r="H1145" t="s">
        <v>3268</v>
      </c>
    </row>
    <row r="1146" spans="1:8">
      <c r="A1146" t="s">
        <v>3269</v>
      </c>
      <c r="B1146" t="s">
        <v>3270</v>
      </c>
      <c r="C1146" s="1">
        <v>2.8399999999999999E-68</v>
      </c>
      <c r="D1146">
        <v>223</v>
      </c>
      <c r="E1146" t="s">
        <v>34507</v>
      </c>
      <c r="F1146" t="s">
        <v>34606</v>
      </c>
      <c r="H1146" t="s">
        <v>3271</v>
      </c>
    </row>
    <row r="1147" spans="1:8">
      <c r="A1147" t="s">
        <v>3272</v>
      </c>
      <c r="B1147" t="s">
        <v>3273</v>
      </c>
      <c r="C1147" s="1">
        <v>8.2799999999999996E-75</v>
      </c>
      <c r="D1147">
        <v>249</v>
      </c>
      <c r="E1147" t="s">
        <v>35827</v>
      </c>
      <c r="F1147" t="s">
        <v>34508</v>
      </c>
      <c r="H1147" t="s">
        <v>3274</v>
      </c>
    </row>
    <row r="1148" spans="1:8">
      <c r="A1148" t="s">
        <v>3275</v>
      </c>
      <c r="B1148" t="s">
        <v>2995</v>
      </c>
      <c r="C1148" s="1">
        <v>5.1700000000000004E-50</v>
      </c>
      <c r="D1148">
        <v>191</v>
      </c>
      <c r="E1148" t="s">
        <v>35731</v>
      </c>
      <c r="F1148" t="s">
        <v>34627</v>
      </c>
      <c r="G1148" t="s">
        <v>35732</v>
      </c>
      <c r="H1148" t="s">
        <v>2996</v>
      </c>
    </row>
    <row r="1149" spans="1:8">
      <c r="A1149" t="s">
        <v>3276</v>
      </c>
      <c r="B1149" t="s">
        <v>3277</v>
      </c>
      <c r="C1149" s="1">
        <v>1.8100000000000001E-11</v>
      </c>
      <c r="D1149">
        <v>76.599999999999994</v>
      </c>
      <c r="E1149" t="s">
        <v>35828</v>
      </c>
      <c r="F1149" t="s">
        <v>35829</v>
      </c>
      <c r="H1149" t="s">
        <v>3278</v>
      </c>
    </row>
    <row r="1150" spans="1:8">
      <c r="A1150" t="s">
        <v>3279</v>
      </c>
      <c r="B1150" t="s">
        <v>3280</v>
      </c>
      <c r="C1150" s="1">
        <v>1.38E-47</v>
      </c>
      <c r="D1150">
        <v>173</v>
      </c>
      <c r="E1150" t="s">
        <v>35830</v>
      </c>
      <c r="F1150" t="s">
        <v>34616</v>
      </c>
      <c r="H1150" t="s">
        <v>3281</v>
      </c>
    </row>
    <row r="1151" spans="1:8">
      <c r="A1151" t="s">
        <v>3282</v>
      </c>
      <c r="B1151" t="s">
        <v>3283</v>
      </c>
      <c r="C1151" s="1">
        <v>9.5099999999999995E-18</v>
      </c>
      <c r="D1151">
        <v>99.8</v>
      </c>
      <c r="E1151" t="s">
        <v>34507</v>
      </c>
      <c r="F1151" t="s">
        <v>35256</v>
      </c>
      <c r="H1151" t="s">
        <v>3284</v>
      </c>
    </row>
    <row r="1152" spans="1:8">
      <c r="A1152" t="s">
        <v>3285</v>
      </c>
      <c r="B1152" t="s">
        <v>3286</v>
      </c>
      <c r="C1152" s="1">
        <v>2.05E-45</v>
      </c>
      <c r="D1152">
        <v>172</v>
      </c>
      <c r="E1152" t="s">
        <v>34507</v>
      </c>
      <c r="F1152" t="s">
        <v>35093</v>
      </c>
      <c r="H1152" t="s">
        <v>3287</v>
      </c>
    </row>
    <row r="1153" spans="1:8">
      <c r="A1153" t="s">
        <v>3288</v>
      </c>
      <c r="B1153" t="s">
        <v>3289</v>
      </c>
      <c r="C1153">
        <v>0</v>
      </c>
      <c r="D1153">
        <v>2015</v>
      </c>
      <c r="E1153" t="s">
        <v>35831</v>
      </c>
      <c r="F1153" t="s">
        <v>35832</v>
      </c>
      <c r="H1153" t="s">
        <v>3290</v>
      </c>
    </row>
    <row r="1154" spans="1:8">
      <c r="A1154" t="s">
        <v>3291</v>
      </c>
      <c r="B1154" t="s">
        <v>142</v>
      </c>
      <c r="C1154" s="1">
        <v>1.4899999999999999E-62</v>
      </c>
      <c r="D1154">
        <v>220</v>
      </c>
      <c r="E1154" t="s">
        <v>34507</v>
      </c>
      <c r="F1154" t="s">
        <v>34594</v>
      </c>
      <c r="H1154" t="s">
        <v>143</v>
      </c>
    </row>
    <row r="1155" spans="1:8">
      <c r="A1155" t="s">
        <v>3292</v>
      </c>
      <c r="B1155" t="s">
        <v>3293</v>
      </c>
      <c r="C1155" s="1">
        <v>1.3900000000000001E-113</v>
      </c>
      <c r="D1155">
        <v>338</v>
      </c>
      <c r="E1155" t="s">
        <v>35833</v>
      </c>
      <c r="F1155" t="s">
        <v>35834</v>
      </c>
      <c r="G1155" t="s">
        <v>35835</v>
      </c>
      <c r="H1155" t="e">
        <f>--------XP_005466585</f>
        <v>#NAME?</v>
      </c>
    </row>
    <row r="1156" spans="1:8">
      <c r="A1156" t="s">
        <v>3294</v>
      </c>
      <c r="B1156" t="s">
        <v>43</v>
      </c>
      <c r="C1156" s="1">
        <v>6.55E-21</v>
      </c>
      <c r="D1156">
        <v>108</v>
      </c>
      <c r="E1156" t="s">
        <v>34527</v>
      </c>
      <c r="F1156" t="s">
        <v>34528</v>
      </c>
      <c r="G1156" t="s">
        <v>34529</v>
      </c>
      <c r="H1156" t="s">
        <v>44</v>
      </c>
    </row>
    <row r="1157" spans="1:8">
      <c r="A1157" t="s">
        <v>3295</v>
      </c>
      <c r="B1157" t="s">
        <v>3296</v>
      </c>
      <c r="C1157" s="1">
        <v>1.49E-54</v>
      </c>
      <c r="D1157">
        <v>181</v>
      </c>
      <c r="E1157" t="s">
        <v>35836</v>
      </c>
      <c r="F1157" t="s">
        <v>35720</v>
      </c>
      <c r="G1157" t="s">
        <v>35837</v>
      </c>
      <c r="H1157" t="s">
        <v>3297</v>
      </c>
    </row>
    <row r="1158" spans="1:8">
      <c r="A1158" t="s">
        <v>3298</v>
      </c>
      <c r="B1158" t="s">
        <v>3299</v>
      </c>
      <c r="C1158" s="1">
        <v>3.1199999999999998E-46</v>
      </c>
      <c r="D1158">
        <v>194</v>
      </c>
      <c r="E1158" t="s">
        <v>34507</v>
      </c>
      <c r="F1158" t="s">
        <v>35038</v>
      </c>
      <c r="H1158" t="s">
        <v>3300</v>
      </c>
    </row>
    <row r="1159" spans="1:8">
      <c r="A1159" t="s">
        <v>3301</v>
      </c>
      <c r="B1159" t="s">
        <v>3302</v>
      </c>
      <c r="C1159" s="1">
        <v>2.39E-160</v>
      </c>
      <c r="D1159">
        <v>464</v>
      </c>
      <c r="E1159" t="s">
        <v>35838</v>
      </c>
      <c r="F1159" t="s">
        <v>34600</v>
      </c>
      <c r="G1159" t="s">
        <v>35839</v>
      </c>
      <c r="H1159" t="s">
        <v>3303</v>
      </c>
    </row>
    <row r="1160" spans="1:8">
      <c r="A1160" t="s">
        <v>3304</v>
      </c>
      <c r="B1160" t="s">
        <v>3305</v>
      </c>
      <c r="C1160" s="1">
        <v>3.5299999999999998E-90</v>
      </c>
      <c r="D1160">
        <v>316</v>
      </c>
      <c r="E1160" t="s">
        <v>35840</v>
      </c>
      <c r="F1160" t="s">
        <v>35841</v>
      </c>
      <c r="G1160" t="s">
        <v>35842</v>
      </c>
      <c r="H1160" t="s">
        <v>3306</v>
      </c>
    </row>
    <row r="1161" spans="1:8">
      <c r="A1161" t="s">
        <v>3307</v>
      </c>
      <c r="B1161" t="s">
        <v>3308</v>
      </c>
      <c r="C1161" s="1">
        <v>4.6799999999999998E-27</v>
      </c>
      <c r="D1161">
        <v>112</v>
      </c>
      <c r="E1161" t="s">
        <v>34507</v>
      </c>
      <c r="F1161" t="s">
        <v>35667</v>
      </c>
      <c r="H1161" t="s">
        <v>3309</v>
      </c>
    </row>
    <row r="1162" spans="1:8">
      <c r="A1162" t="s">
        <v>3310</v>
      </c>
      <c r="B1162" t="s">
        <v>3311</v>
      </c>
      <c r="C1162" s="1">
        <v>2.2200000000000001E-76</v>
      </c>
      <c r="D1162">
        <v>240</v>
      </c>
      <c r="E1162" t="s">
        <v>35843</v>
      </c>
      <c r="F1162" t="s">
        <v>34594</v>
      </c>
      <c r="G1162" t="s">
        <v>35844</v>
      </c>
      <c r="H1162" t="s">
        <v>3312</v>
      </c>
    </row>
    <row r="1163" spans="1:8">
      <c r="A1163" t="s">
        <v>3313</v>
      </c>
      <c r="B1163" t="s">
        <v>3314</v>
      </c>
      <c r="C1163" s="1">
        <v>1.4E-75</v>
      </c>
      <c r="D1163">
        <v>248</v>
      </c>
      <c r="E1163" t="s">
        <v>34507</v>
      </c>
      <c r="F1163" t="s">
        <v>34636</v>
      </c>
      <c r="H1163" t="s">
        <v>3315</v>
      </c>
    </row>
    <row r="1164" spans="1:8">
      <c r="A1164" t="s">
        <v>3316</v>
      </c>
      <c r="B1164" t="s">
        <v>3317</v>
      </c>
      <c r="C1164" s="1">
        <v>1.47E-16</v>
      </c>
      <c r="D1164">
        <v>91.3</v>
      </c>
      <c r="E1164" t="s">
        <v>34507</v>
      </c>
      <c r="F1164" t="s">
        <v>34534</v>
      </c>
      <c r="H1164" t="s">
        <v>3318</v>
      </c>
    </row>
    <row r="1165" spans="1:8">
      <c r="A1165" t="s">
        <v>3319</v>
      </c>
      <c r="B1165" t="s">
        <v>3320</v>
      </c>
      <c r="C1165" s="1">
        <v>2.8500000000000002E-50</v>
      </c>
      <c r="D1165">
        <v>191</v>
      </c>
      <c r="E1165" t="s">
        <v>35845</v>
      </c>
      <c r="F1165" t="s">
        <v>35846</v>
      </c>
      <c r="G1165" t="s">
        <v>35847</v>
      </c>
      <c r="H1165" t="s">
        <v>3321</v>
      </c>
    </row>
    <row r="1166" spans="1:8">
      <c r="A1166" t="s">
        <v>3322</v>
      </c>
      <c r="B1166" t="s">
        <v>3323</v>
      </c>
      <c r="C1166" s="1">
        <v>6.8399999999999998E-60</v>
      </c>
      <c r="D1166">
        <v>233</v>
      </c>
      <c r="E1166" t="s">
        <v>34507</v>
      </c>
      <c r="F1166" t="s">
        <v>35848</v>
      </c>
      <c r="H1166" t="s">
        <v>3324</v>
      </c>
    </row>
    <row r="1167" spans="1:8">
      <c r="A1167" t="s">
        <v>3325</v>
      </c>
      <c r="B1167" t="s">
        <v>3326</v>
      </c>
      <c r="C1167">
        <v>0</v>
      </c>
      <c r="D1167">
        <v>1092</v>
      </c>
      <c r="E1167" t="s">
        <v>35849</v>
      </c>
      <c r="F1167" t="s">
        <v>34508</v>
      </c>
      <c r="H1167" t="s">
        <v>3327</v>
      </c>
    </row>
    <row r="1168" spans="1:8">
      <c r="A1168" t="s">
        <v>3328</v>
      </c>
      <c r="B1168" t="s">
        <v>3329</v>
      </c>
      <c r="C1168" s="1">
        <v>4.9700000000000003E-43</v>
      </c>
      <c r="D1168">
        <v>156</v>
      </c>
      <c r="E1168" t="s">
        <v>34507</v>
      </c>
      <c r="F1168" t="s">
        <v>34995</v>
      </c>
      <c r="H1168" t="s">
        <v>3330</v>
      </c>
    </row>
    <row r="1169" spans="1:8">
      <c r="A1169" t="s">
        <v>3331</v>
      </c>
      <c r="B1169" t="s">
        <v>3332</v>
      </c>
      <c r="C1169" s="1">
        <v>3.05E-36</v>
      </c>
      <c r="D1169">
        <v>134</v>
      </c>
      <c r="E1169" t="s">
        <v>34507</v>
      </c>
      <c r="F1169" t="s">
        <v>35850</v>
      </c>
      <c r="H1169" t="s">
        <v>3333</v>
      </c>
    </row>
    <row r="1170" spans="1:8">
      <c r="A1170" t="s">
        <v>3334</v>
      </c>
      <c r="B1170" t="s">
        <v>3335</v>
      </c>
      <c r="C1170" s="1">
        <v>4.1700000000000003E-9</v>
      </c>
      <c r="D1170">
        <v>69.3</v>
      </c>
      <c r="E1170" t="s">
        <v>34507</v>
      </c>
      <c r="F1170" t="s">
        <v>35851</v>
      </c>
      <c r="H1170" t="s">
        <v>3336</v>
      </c>
    </row>
    <row r="1171" spans="1:8">
      <c r="A1171" t="s">
        <v>3337</v>
      </c>
      <c r="B1171" t="s">
        <v>2756</v>
      </c>
      <c r="C1171" s="1">
        <v>2.6400000000000001E-6</v>
      </c>
      <c r="D1171">
        <v>60.8</v>
      </c>
      <c r="E1171" t="s">
        <v>34507</v>
      </c>
      <c r="F1171" t="s">
        <v>35642</v>
      </c>
      <c r="H1171" t="s">
        <v>2757</v>
      </c>
    </row>
    <row r="1172" spans="1:8">
      <c r="A1172" t="s">
        <v>3338</v>
      </c>
      <c r="B1172" t="s">
        <v>3339</v>
      </c>
      <c r="C1172" s="1">
        <v>3.7200000000000002E-19</v>
      </c>
      <c r="D1172">
        <v>87.4</v>
      </c>
      <c r="E1172" t="s">
        <v>35852</v>
      </c>
      <c r="F1172" t="s">
        <v>35853</v>
      </c>
      <c r="H1172" t="s">
        <v>3340</v>
      </c>
    </row>
    <row r="1173" spans="1:8">
      <c r="A1173" t="s">
        <v>3341</v>
      </c>
      <c r="B1173" t="s">
        <v>3342</v>
      </c>
      <c r="C1173" s="1">
        <v>1.22E-70</v>
      </c>
      <c r="D1173">
        <v>275</v>
      </c>
      <c r="E1173" t="s">
        <v>35854</v>
      </c>
      <c r="F1173" t="s">
        <v>34508</v>
      </c>
      <c r="H1173" t="s">
        <v>3343</v>
      </c>
    </row>
    <row r="1174" spans="1:8">
      <c r="A1174" t="s">
        <v>3344</v>
      </c>
      <c r="B1174" t="s">
        <v>3345</v>
      </c>
      <c r="C1174" s="1">
        <v>1.18E-42</v>
      </c>
      <c r="D1174">
        <v>152</v>
      </c>
      <c r="E1174" t="s">
        <v>34507</v>
      </c>
      <c r="F1174" t="s">
        <v>34610</v>
      </c>
      <c r="H1174" t="s">
        <v>3346</v>
      </c>
    </row>
    <row r="1175" spans="1:8">
      <c r="A1175" t="s">
        <v>3347</v>
      </c>
      <c r="B1175" t="s">
        <v>3348</v>
      </c>
      <c r="C1175" s="1">
        <v>2.66E-8</v>
      </c>
      <c r="D1175">
        <v>66.2</v>
      </c>
      <c r="E1175" t="s">
        <v>35855</v>
      </c>
      <c r="F1175" t="s">
        <v>35480</v>
      </c>
      <c r="H1175" t="s">
        <v>3349</v>
      </c>
    </row>
    <row r="1176" spans="1:8">
      <c r="A1176" t="s">
        <v>3350</v>
      </c>
      <c r="B1176" t="s">
        <v>3351</v>
      </c>
      <c r="C1176">
        <v>0</v>
      </c>
      <c r="D1176">
        <v>1168</v>
      </c>
      <c r="E1176" t="s">
        <v>35856</v>
      </c>
      <c r="F1176" t="s">
        <v>35857</v>
      </c>
      <c r="H1176" t="s">
        <v>3352</v>
      </c>
    </row>
    <row r="1177" spans="1:8">
      <c r="A1177" t="s">
        <v>3353</v>
      </c>
      <c r="B1177" t="s">
        <v>3354</v>
      </c>
      <c r="C1177" s="1">
        <v>5.4499999999999998E-16</v>
      </c>
      <c r="D1177">
        <v>89</v>
      </c>
      <c r="E1177" t="s">
        <v>34507</v>
      </c>
      <c r="F1177" t="s">
        <v>35034</v>
      </c>
      <c r="H1177" t="s">
        <v>3355</v>
      </c>
    </row>
    <row r="1178" spans="1:8">
      <c r="A1178" t="s">
        <v>3356</v>
      </c>
      <c r="B1178" t="s">
        <v>3357</v>
      </c>
      <c r="C1178" s="1">
        <v>3.6E-91</v>
      </c>
      <c r="D1178">
        <v>303</v>
      </c>
      <c r="F1178" t="s">
        <v>34518</v>
      </c>
      <c r="H1178" t="s">
        <v>3358</v>
      </c>
    </row>
    <row r="1179" spans="1:8">
      <c r="A1179" t="s">
        <v>3359</v>
      </c>
      <c r="B1179" t="s">
        <v>3360</v>
      </c>
      <c r="C1179" s="1">
        <v>1.77E-8</v>
      </c>
      <c r="D1179">
        <v>65.5</v>
      </c>
      <c r="E1179" t="s">
        <v>34507</v>
      </c>
      <c r="F1179" t="s">
        <v>35858</v>
      </c>
      <c r="H1179" t="s">
        <v>3361</v>
      </c>
    </row>
    <row r="1180" spans="1:8">
      <c r="A1180" t="s">
        <v>3362</v>
      </c>
      <c r="B1180" t="s">
        <v>3363</v>
      </c>
      <c r="C1180" s="1">
        <v>9.0100000000000002E-14</v>
      </c>
      <c r="D1180">
        <v>89</v>
      </c>
      <c r="E1180" t="s">
        <v>35859</v>
      </c>
      <c r="F1180" t="s">
        <v>34551</v>
      </c>
      <c r="G1180" t="s">
        <v>35860</v>
      </c>
      <c r="H1180" t="s">
        <v>3364</v>
      </c>
    </row>
    <row r="1181" spans="1:8">
      <c r="A1181" t="s">
        <v>3365</v>
      </c>
      <c r="B1181" t="s">
        <v>3366</v>
      </c>
      <c r="C1181" s="1">
        <v>4.4900000000000003E-58</v>
      </c>
      <c r="D1181">
        <v>199</v>
      </c>
      <c r="E1181" t="s">
        <v>34507</v>
      </c>
      <c r="F1181" t="s">
        <v>34594</v>
      </c>
      <c r="H1181" t="s">
        <v>3367</v>
      </c>
    </row>
    <row r="1182" spans="1:8">
      <c r="A1182" t="s">
        <v>3368</v>
      </c>
      <c r="B1182" t="s">
        <v>3369</v>
      </c>
      <c r="C1182" s="1">
        <v>1.8300000000000002E-139</v>
      </c>
      <c r="D1182">
        <v>462</v>
      </c>
      <c r="E1182" t="s">
        <v>35861</v>
      </c>
      <c r="F1182" t="s">
        <v>34522</v>
      </c>
      <c r="H1182" t="s">
        <v>3370</v>
      </c>
    </row>
    <row r="1183" spans="1:8">
      <c r="A1183" t="s">
        <v>3371</v>
      </c>
      <c r="B1183" t="s">
        <v>3372</v>
      </c>
      <c r="C1183" s="1">
        <v>1.99E-71</v>
      </c>
      <c r="D1183">
        <v>229</v>
      </c>
      <c r="E1183" t="s">
        <v>35862</v>
      </c>
      <c r="F1183" t="s">
        <v>35108</v>
      </c>
      <c r="H1183" t="s">
        <v>3373</v>
      </c>
    </row>
    <row r="1184" spans="1:8">
      <c r="A1184" t="s">
        <v>3374</v>
      </c>
      <c r="B1184" t="s">
        <v>3375</v>
      </c>
      <c r="C1184" s="1">
        <v>1.4400000000000001E-25</v>
      </c>
      <c r="D1184">
        <v>115</v>
      </c>
      <c r="E1184" t="s">
        <v>35863</v>
      </c>
      <c r="F1184" t="s">
        <v>34723</v>
      </c>
      <c r="G1184" t="s">
        <v>35864</v>
      </c>
      <c r="H1184" t="s">
        <v>3376</v>
      </c>
    </row>
    <row r="1185" spans="1:8">
      <c r="A1185" t="s">
        <v>3377</v>
      </c>
      <c r="B1185" t="s">
        <v>3378</v>
      </c>
      <c r="C1185" s="1">
        <v>1.9900000000000001E-58</v>
      </c>
      <c r="D1185">
        <v>191</v>
      </c>
      <c r="E1185" t="s">
        <v>35865</v>
      </c>
      <c r="F1185" t="s">
        <v>35866</v>
      </c>
      <c r="H1185" t="s">
        <v>3379</v>
      </c>
    </row>
    <row r="1186" spans="1:8">
      <c r="A1186" t="s">
        <v>3380</v>
      </c>
      <c r="B1186" t="s">
        <v>3381</v>
      </c>
      <c r="C1186" s="1">
        <v>1.5200000000000001E-51</v>
      </c>
      <c r="D1186">
        <v>179</v>
      </c>
      <c r="E1186" t="s">
        <v>35867</v>
      </c>
      <c r="F1186" t="s">
        <v>34508</v>
      </c>
      <c r="H1186" t="s">
        <v>3382</v>
      </c>
    </row>
    <row r="1187" spans="1:8">
      <c r="A1187" t="s">
        <v>3383</v>
      </c>
      <c r="B1187" t="s">
        <v>3384</v>
      </c>
      <c r="C1187" s="1">
        <v>8.3100000000000003E-10</v>
      </c>
      <c r="D1187">
        <v>63.5</v>
      </c>
      <c r="E1187" t="s">
        <v>35868</v>
      </c>
      <c r="F1187" t="s">
        <v>35869</v>
      </c>
      <c r="G1187" t="s">
        <v>35870</v>
      </c>
      <c r="H1187" t="s">
        <v>3385</v>
      </c>
    </row>
    <row r="1188" spans="1:8">
      <c r="A1188" t="s">
        <v>3386</v>
      </c>
      <c r="B1188" t="s">
        <v>3387</v>
      </c>
      <c r="C1188" s="1">
        <v>6.5099999999999997E-15</v>
      </c>
      <c r="D1188">
        <v>83.2</v>
      </c>
      <c r="E1188" t="s">
        <v>35871</v>
      </c>
      <c r="F1188" t="s">
        <v>35799</v>
      </c>
      <c r="G1188" t="s">
        <v>35872</v>
      </c>
      <c r="H1188" t="s">
        <v>3388</v>
      </c>
    </row>
    <row r="1189" spans="1:8">
      <c r="A1189" t="s">
        <v>3389</v>
      </c>
      <c r="B1189" t="s">
        <v>3390</v>
      </c>
      <c r="C1189" s="1">
        <v>8.5800000000000004E-94</v>
      </c>
      <c r="D1189">
        <v>305</v>
      </c>
      <c r="E1189" t="s">
        <v>34507</v>
      </c>
      <c r="F1189" t="s">
        <v>34636</v>
      </c>
      <c r="H1189" t="s">
        <v>3391</v>
      </c>
    </row>
    <row r="1190" spans="1:8">
      <c r="A1190" t="s">
        <v>3392</v>
      </c>
      <c r="B1190" t="s">
        <v>3393</v>
      </c>
      <c r="C1190" s="1">
        <v>7.5599999999999997E-62</v>
      </c>
      <c r="D1190">
        <v>224</v>
      </c>
      <c r="E1190" t="s">
        <v>35873</v>
      </c>
      <c r="F1190" t="s">
        <v>34658</v>
      </c>
      <c r="G1190" t="s">
        <v>35874</v>
      </c>
      <c r="H1190" t="s">
        <v>3394</v>
      </c>
    </row>
    <row r="1191" spans="1:8">
      <c r="A1191" t="s">
        <v>3395</v>
      </c>
      <c r="B1191" t="s">
        <v>3396</v>
      </c>
      <c r="C1191" s="1">
        <v>2.33E-124</v>
      </c>
      <c r="D1191">
        <v>382</v>
      </c>
      <c r="E1191" t="s">
        <v>35875</v>
      </c>
      <c r="F1191" t="s">
        <v>34616</v>
      </c>
      <c r="H1191" t="s">
        <v>3397</v>
      </c>
    </row>
    <row r="1192" spans="1:8">
      <c r="A1192" t="s">
        <v>3398</v>
      </c>
      <c r="B1192" t="s">
        <v>3399</v>
      </c>
      <c r="C1192" s="1">
        <v>2.9799999999999999E-33</v>
      </c>
      <c r="D1192">
        <v>140</v>
      </c>
      <c r="E1192" t="s">
        <v>35100</v>
      </c>
      <c r="F1192" t="s">
        <v>34510</v>
      </c>
      <c r="H1192" t="s">
        <v>3400</v>
      </c>
    </row>
    <row r="1193" spans="1:8">
      <c r="A1193" t="s">
        <v>3401</v>
      </c>
      <c r="B1193" t="s">
        <v>3402</v>
      </c>
      <c r="C1193" s="1">
        <v>1.08E-122</v>
      </c>
      <c r="D1193">
        <v>370</v>
      </c>
      <c r="E1193" t="s">
        <v>35876</v>
      </c>
      <c r="F1193" t="s">
        <v>35877</v>
      </c>
      <c r="H1193" t="s">
        <v>3403</v>
      </c>
    </row>
    <row r="1194" spans="1:8">
      <c r="A1194" t="s">
        <v>3404</v>
      </c>
      <c r="B1194" t="s">
        <v>3405</v>
      </c>
      <c r="C1194" s="1">
        <v>3.2099999999999997E-14</v>
      </c>
      <c r="D1194">
        <v>84.3</v>
      </c>
      <c r="E1194" t="s">
        <v>35878</v>
      </c>
      <c r="F1194" t="s">
        <v>35468</v>
      </c>
      <c r="G1194" t="s">
        <v>35879</v>
      </c>
      <c r="H1194" t="s">
        <v>3406</v>
      </c>
    </row>
    <row r="1195" spans="1:8">
      <c r="A1195" t="s">
        <v>3407</v>
      </c>
      <c r="B1195" t="s">
        <v>3408</v>
      </c>
      <c r="C1195" s="1">
        <v>1.2199999999999999E-164</v>
      </c>
      <c r="D1195">
        <v>558</v>
      </c>
      <c r="E1195" t="s">
        <v>35880</v>
      </c>
      <c r="F1195" t="s">
        <v>35022</v>
      </c>
      <c r="G1195" t="s">
        <v>35881</v>
      </c>
      <c r="H1195" t="s">
        <v>3409</v>
      </c>
    </row>
    <row r="1196" spans="1:8">
      <c r="A1196" t="s">
        <v>3410</v>
      </c>
      <c r="B1196" t="s">
        <v>3411</v>
      </c>
      <c r="C1196" s="1">
        <v>2.7799999999999998E-19</v>
      </c>
      <c r="D1196">
        <v>100</v>
      </c>
      <c r="E1196" t="s">
        <v>35882</v>
      </c>
      <c r="F1196" t="s">
        <v>34856</v>
      </c>
      <c r="G1196" t="s">
        <v>35883</v>
      </c>
      <c r="H1196" t="e">
        <f>--------XP_009387535</f>
        <v>#NAME?</v>
      </c>
    </row>
    <row r="1197" spans="1:8">
      <c r="A1197" t="s">
        <v>3412</v>
      </c>
      <c r="B1197" t="s">
        <v>3413</v>
      </c>
      <c r="C1197" s="1">
        <v>2.2100000000000001E-28</v>
      </c>
      <c r="D1197">
        <v>117</v>
      </c>
      <c r="E1197" t="s">
        <v>35884</v>
      </c>
      <c r="F1197" t="s">
        <v>34627</v>
      </c>
      <c r="G1197" t="s">
        <v>35885</v>
      </c>
      <c r="H1197" t="s">
        <v>3414</v>
      </c>
    </row>
    <row r="1198" spans="1:8">
      <c r="A1198" t="s">
        <v>3415</v>
      </c>
      <c r="B1198" t="s">
        <v>3416</v>
      </c>
      <c r="C1198" s="1">
        <v>6.2000000000000003E-22</v>
      </c>
      <c r="D1198">
        <v>97.8</v>
      </c>
      <c r="E1198" t="s">
        <v>35886</v>
      </c>
      <c r="F1198" t="s">
        <v>35887</v>
      </c>
      <c r="H1198" t="s">
        <v>3417</v>
      </c>
    </row>
    <row r="1199" spans="1:8">
      <c r="A1199" t="s">
        <v>3418</v>
      </c>
      <c r="B1199" t="s">
        <v>3419</v>
      </c>
      <c r="C1199" s="1">
        <v>4.9899999999999997E-45</v>
      </c>
      <c r="D1199">
        <v>168</v>
      </c>
      <c r="E1199" t="s">
        <v>35888</v>
      </c>
      <c r="F1199" t="s">
        <v>34583</v>
      </c>
      <c r="G1199" t="s">
        <v>35889</v>
      </c>
      <c r="H1199" t="s">
        <v>3420</v>
      </c>
    </row>
    <row r="1200" spans="1:8">
      <c r="A1200" t="s">
        <v>3421</v>
      </c>
      <c r="B1200" t="s">
        <v>3422</v>
      </c>
      <c r="C1200" s="1">
        <v>2.2300000000000001E-83</v>
      </c>
      <c r="D1200">
        <v>271</v>
      </c>
      <c r="E1200" t="s">
        <v>34507</v>
      </c>
      <c r="F1200" t="s">
        <v>34881</v>
      </c>
      <c r="H1200" t="s">
        <v>3423</v>
      </c>
    </row>
    <row r="1201" spans="1:8">
      <c r="A1201" t="s">
        <v>3424</v>
      </c>
      <c r="B1201" t="s">
        <v>3425</v>
      </c>
      <c r="C1201" s="1">
        <v>2.7599999999999999E-15</v>
      </c>
      <c r="D1201">
        <v>89</v>
      </c>
      <c r="E1201" t="s">
        <v>35890</v>
      </c>
      <c r="F1201" t="s">
        <v>34743</v>
      </c>
      <c r="H1201" t="s">
        <v>3426</v>
      </c>
    </row>
    <row r="1202" spans="1:8">
      <c r="A1202" t="s">
        <v>3427</v>
      </c>
      <c r="B1202" t="s">
        <v>3428</v>
      </c>
      <c r="C1202" s="1">
        <v>4.8399999999999997E-128</v>
      </c>
      <c r="D1202">
        <v>389</v>
      </c>
      <c r="E1202" t="s">
        <v>35891</v>
      </c>
      <c r="F1202" t="s">
        <v>35892</v>
      </c>
      <c r="H1202" t="s">
        <v>3429</v>
      </c>
    </row>
    <row r="1203" spans="1:8">
      <c r="A1203" t="s">
        <v>3430</v>
      </c>
      <c r="B1203" t="s">
        <v>3431</v>
      </c>
      <c r="C1203" s="1">
        <v>1.1200000000000001E-9</v>
      </c>
      <c r="D1203">
        <v>70.099999999999994</v>
      </c>
      <c r="E1203" t="s">
        <v>34507</v>
      </c>
      <c r="F1203" t="s">
        <v>34534</v>
      </c>
      <c r="H1203" t="s">
        <v>3432</v>
      </c>
    </row>
    <row r="1204" spans="1:8">
      <c r="A1204" t="s">
        <v>3433</v>
      </c>
      <c r="B1204" t="s">
        <v>3434</v>
      </c>
      <c r="C1204" s="1">
        <v>4.9900000000000003E-10</v>
      </c>
      <c r="D1204">
        <v>72</v>
      </c>
      <c r="E1204" t="s">
        <v>34507</v>
      </c>
      <c r="F1204" t="s">
        <v>34687</v>
      </c>
      <c r="H1204" t="s">
        <v>3435</v>
      </c>
    </row>
    <row r="1205" spans="1:8">
      <c r="A1205" t="s">
        <v>3436</v>
      </c>
      <c r="B1205" t="s">
        <v>3437</v>
      </c>
      <c r="C1205" s="1">
        <v>1.89E-17</v>
      </c>
      <c r="D1205">
        <v>93.6</v>
      </c>
      <c r="E1205" t="s">
        <v>35893</v>
      </c>
      <c r="F1205" t="s">
        <v>35894</v>
      </c>
      <c r="H1205" t="s">
        <v>3438</v>
      </c>
    </row>
    <row r="1206" spans="1:8">
      <c r="A1206" t="s">
        <v>3439</v>
      </c>
      <c r="B1206" t="s">
        <v>3440</v>
      </c>
      <c r="C1206" s="1">
        <v>3.2000000000000002E-36</v>
      </c>
      <c r="D1206">
        <v>147</v>
      </c>
      <c r="E1206" t="s">
        <v>35895</v>
      </c>
      <c r="F1206" t="s">
        <v>35896</v>
      </c>
      <c r="H1206" t="s">
        <v>3441</v>
      </c>
    </row>
    <row r="1207" spans="1:8">
      <c r="A1207" t="s">
        <v>3442</v>
      </c>
      <c r="B1207" t="s">
        <v>3443</v>
      </c>
      <c r="C1207" s="1">
        <v>9.0400000000000004E-20</v>
      </c>
      <c r="D1207">
        <v>100</v>
      </c>
      <c r="F1207" t="s">
        <v>35459</v>
      </c>
      <c r="H1207" t="s">
        <v>3444</v>
      </c>
    </row>
    <row r="1208" spans="1:8">
      <c r="A1208" t="s">
        <v>3445</v>
      </c>
      <c r="B1208" t="s">
        <v>3446</v>
      </c>
      <c r="C1208" s="1">
        <v>3.9900000000000001E-7</v>
      </c>
      <c r="D1208">
        <v>55.8</v>
      </c>
      <c r="E1208" t="s">
        <v>34507</v>
      </c>
      <c r="F1208" t="s">
        <v>34530</v>
      </c>
      <c r="H1208" t="s">
        <v>3447</v>
      </c>
    </row>
    <row r="1209" spans="1:8">
      <c r="A1209" t="s">
        <v>3448</v>
      </c>
      <c r="B1209" t="s">
        <v>3449</v>
      </c>
      <c r="C1209" s="1">
        <v>1.29E-136</v>
      </c>
      <c r="D1209">
        <v>407</v>
      </c>
      <c r="E1209" t="s">
        <v>35897</v>
      </c>
      <c r="F1209" t="s">
        <v>34586</v>
      </c>
      <c r="G1209" t="s">
        <v>35898</v>
      </c>
      <c r="H1209" t="s">
        <v>3450</v>
      </c>
    </row>
    <row r="1210" spans="1:8">
      <c r="A1210" t="s">
        <v>3451</v>
      </c>
      <c r="B1210" t="s">
        <v>3452</v>
      </c>
      <c r="C1210" s="1">
        <v>1.1099999999999999E-12</v>
      </c>
      <c r="D1210">
        <v>82.4</v>
      </c>
      <c r="E1210" t="s">
        <v>34507</v>
      </c>
      <c r="F1210" t="s">
        <v>34864</v>
      </c>
      <c r="H1210" t="s">
        <v>3453</v>
      </c>
    </row>
    <row r="1211" spans="1:8">
      <c r="A1211" t="s">
        <v>3454</v>
      </c>
      <c r="B1211" t="s">
        <v>3455</v>
      </c>
      <c r="C1211" s="1">
        <v>6.4299999999999997E-29</v>
      </c>
      <c r="D1211">
        <v>135</v>
      </c>
      <c r="E1211" t="s">
        <v>35899</v>
      </c>
      <c r="F1211" t="s">
        <v>35900</v>
      </c>
      <c r="G1211" t="s">
        <v>35901</v>
      </c>
      <c r="H1211" t="s">
        <v>3456</v>
      </c>
    </row>
    <row r="1212" spans="1:8">
      <c r="A1212" t="s">
        <v>3457</v>
      </c>
      <c r="B1212" t="s">
        <v>3458</v>
      </c>
      <c r="C1212">
        <v>0</v>
      </c>
      <c r="D1212">
        <v>556</v>
      </c>
      <c r="E1212" t="s">
        <v>35902</v>
      </c>
      <c r="F1212" t="s">
        <v>35903</v>
      </c>
      <c r="G1212" t="s">
        <v>35904</v>
      </c>
      <c r="H1212" t="s">
        <v>3459</v>
      </c>
    </row>
    <row r="1213" spans="1:8">
      <c r="A1213" t="s">
        <v>3460</v>
      </c>
      <c r="B1213" t="s">
        <v>3461</v>
      </c>
      <c r="C1213" s="1">
        <v>2.1799999999999999E-15</v>
      </c>
      <c r="D1213">
        <v>84.7</v>
      </c>
      <c r="E1213" t="s">
        <v>35905</v>
      </c>
      <c r="F1213" t="s">
        <v>35906</v>
      </c>
      <c r="H1213" t="s">
        <v>3462</v>
      </c>
    </row>
    <row r="1214" spans="1:8">
      <c r="A1214" t="s">
        <v>3463</v>
      </c>
      <c r="B1214" t="s">
        <v>3464</v>
      </c>
      <c r="C1214" s="1">
        <v>6.4000000000000005E-17</v>
      </c>
      <c r="D1214">
        <v>87.4</v>
      </c>
      <c r="E1214" t="s">
        <v>35907</v>
      </c>
      <c r="F1214" t="s">
        <v>34533</v>
      </c>
      <c r="G1214" t="s">
        <v>35908</v>
      </c>
      <c r="H1214" t="s">
        <v>3465</v>
      </c>
    </row>
    <row r="1215" spans="1:8">
      <c r="A1215" t="s">
        <v>3466</v>
      </c>
      <c r="B1215" t="s">
        <v>3467</v>
      </c>
      <c r="C1215" s="1">
        <v>1.8199999999999999E-6</v>
      </c>
      <c r="D1215">
        <v>56.2</v>
      </c>
      <c r="E1215" t="s">
        <v>35909</v>
      </c>
      <c r="F1215" t="s">
        <v>35368</v>
      </c>
      <c r="G1215" t="s">
        <v>35910</v>
      </c>
      <c r="H1215" t="s">
        <v>3468</v>
      </c>
    </row>
    <row r="1216" spans="1:8">
      <c r="A1216" t="s">
        <v>3469</v>
      </c>
      <c r="B1216" t="s">
        <v>3470</v>
      </c>
      <c r="C1216" s="1">
        <v>8.4899999999999996E-10</v>
      </c>
      <c r="D1216">
        <v>63.2</v>
      </c>
      <c r="E1216" t="s">
        <v>35911</v>
      </c>
      <c r="F1216" t="s">
        <v>34627</v>
      </c>
      <c r="G1216" t="s">
        <v>35912</v>
      </c>
      <c r="H1216" t="s">
        <v>3471</v>
      </c>
    </row>
    <row r="1217" spans="1:8">
      <c r="A1217" t="s">
        <v>3472</v>
      </c>
      <c r="B1217" t="s">
        <v>3473</v>
      </c>
      <c r="C1217" s="1">
        <v>2.1999999999999998E-9</v>
      </c>
      <c r="D1217">
        <v>65.5</v>
      </c>
      <c r="E1217" t="s">
        <v>35913</v>
      </c>
      <c r="F1217" t="s">
        <v>35914</v>
      </c>
      <c r="H1217" t="s">
        <v>3474</v>
      </c>
    </row>
    <row r="1218" spans="1:8">
      <c r="A1218" t="s">
        <v>3475</v>
      </c>
      <c r="B1218" t="s">
        <v>3476</v>
      </c>
      <c r="C1218" s="1">
        <v>5.73E-153</v>
      </c>
      <c r="D1218">
        <v>471</v>
      </c>
      <c r="E1218" t="s">
        <v>35856</v>
      </c>
      <c r="F1218" t="s">
        <v>35857</v>
      </c>
      <c r="H1218" t="s">
        <v>3477</v>
      </c>
    </row>
    <row r="1219" spans="1:8">
      <c r="A1219" t="s">
        <v>3478</v>
      </c>
      <c r="B1219" t="s">
        <v>3479</v>
      </c>
      <c r="C1219" s="1">
        <v>3.2199999999999997E-48</v>
      </c>
      <c r="D1219">
        <v>188</v>
      </c>
      <c r="E1219" t="s">
        <v>34507</v>
      </c>
      <c r="F1219" t="s">
        <v>35004</v>
      </c>
      <c r="H1219" t="s">
        <v>3480</v>
      </c>
    </row>
    <row r="1220" spans="1:8">
      <c r="A1220" t="s">
        <v>3481</v>
      </c>
      <c r="B1220" t="s">
        <v>3482</v>
      </c>
      <c r="C1220" s="1">
        <v>3.2199999999999997E-8</v>
      </c>
      <c r="D1220">
        <v>65.5</v>
      </c>
      <c r="E1220" t="s">
        <v>35915</v>
      </c>
      <c r="F1220" t="s">
        <v>35916</v>
      </c>
      <c r="H1220" t="s">
        <v>3483</v>
      </c>
    </row>
    <row r="1221" spans="1:8">
      <c r="A1221" t="s">
        <v>3484</v>
      </c>
      <c r="B1221" t="s">
        <v>3485</v>
      </c>
      <c r="C1221" s="1">
        <v>4.0800000000000002E-24</v>
      </c>
      <c r="D1221">
        <v>109</v>
      </c>
      <c r="E1221" t="s">
        <v>34507</v>
      </c>
      <c r="F1221" t="s">
        <v>35084</v>
      </c>
      <c r="H1221" t="s">
        <v>3486</v>
      </c>
    </row>
    <row r="1222" spans="1:8">
      <c r="A1222" t="s">
        <v>3487</v>
      </c>
      <c r="B1222" t="s">
        <v>3488</v>
      </c>
      <c r="C1222" s="1">
        <v>4.7100000000000001E-56</v>
      </c>
      <c r="D1222">
        <v>218</v>
      </c>
      <c r="E1222" t="s">
        <v>34507</v>
      </c>
      <c r="F1222" t="s">
        <v>34666</v>
      </c>
      <c r="H1222" t="s">
        <v>3489</v>
      </c>
    </row>
    <row r="1223" spans="1:8">
      <c r="A1223" t="s">
        <v>3490</v>
      </c>
      <c r="B1223" t="s">
        <v>3491</v>
      </c>
      <c r="C1223" s="1">
        <v>1.7299999999999999E-19</v>
      </c>
      <c r="D1223">
        <v>102</v>
      </c>
      <c r="E1223" t="s">
        <v>34814</v>
      </c>
      <c r="F1223" t="s">
        <v>35468</v>
      </c>
      <c r="G1223" t="s">
        <v>35917</v>
      </c>
      <c r="H1223" t="s">
        <v>3492</v>
      </c>
    </row>
    <row r="1224" spans="1:8">
      <c r="A1224" t="s">
        <v>3493</v>
      </c>
      <c r="B1224" t="s">
        <v>3494</v>
      </c>
      <c r="C1224" s="1">
        <v>6.2600000000000002E-34</v>
      </c>
      <c r="D1224">
        <v>146</v>
      </c>
      <c r="E1224" t="s">
        <v>35918</v>
      </c>
      <c r="F1224" t="s">
        <v>34522</v>
      </c>
      <c r="H1224" t="s">
        <v>3495</v>
      </c>
    </row>
    <row r="1225" spans="1:8">
      <c r="A1225" t="s">
        <v>3496</v>
      </c>
      <c r="B1225" t="s">
        <v>3497</v>
      </c>
      <c r="C1225" s="1">
        <v>9.0700000000000003E-18</v>
      </c>
      <c r="D1225">
        <v>90.5</v>
      </c>
      <c r="E1225" t="s">
        <v>35919</v>
      </c>
      <c r="F1225" t="s">
        <v>34734</v>
      </c>
      <c r="G1225" t="s">
        <v>35920</v>
      </c>
      <c r="H1225" t="s">
        <v>3498</v>
      </c>
    </row>
    <row r="1226" spans="1:8">
      <c r="A1226" t="s">
        <v>3499</v>
      </c>
      <c r="B1226" t="s">
        <v>3500</v>
      </c>
      <c r="C1226" s="1">
        <v>7.8999999999999998E-51</v>
      </c>
      <c r="D1226">
        <v>177</v>
      </c>
      <c r="E1226" t="s">
        <v>35921</v>
      </c>
      <c r="F1226" t="s">
        <v>34533</v>
      </c>
      <c r="G1226" t="s">
        <v>35922</v>
      </c>
      <c r="H1226" t="s">
        <v>3501</v>
      </c>
    </row>
    <row r="1227" spans="1:8">
      <c r="A1227" t="s">
        <v>3502</v>
      </c>
      <c r="B1227" t="s">
        <v>3503</v>
      </c>
      <c r="C1227" s="1">
        <v>1.7200000000000001E-23</v>
      </c>
      <c r="D1227">
        <v>110</v>
      </c>
      <c r="E1227" t="s">
        <v>35923</v>
      </c>
      <c r="F1227" t="s">
        <v>35924</v>
      </c>
      <c r="G1227" t="s">
        <v>35925</v>
      </c>
      <c r="H1227" t="s">
        <v>3504</v>
      </c>
    </row>
    <row r="1228" spans="1:8">
      <c r="A1228" t="s">
        <v>3505</v>
      </c>
      <c r="B1228" t="s">
        <v>3506</v>
      </c>
      <c r="C1228" s="1">
        <v>5.1499999999999998E-27</v>
      </c>
      <c r="D1228">
        <v>114</v>
      </c>
      <c r="E1228" t="s">
        <v>35926</v>
      </c>
      <c r="F1228" t="s">
        <v>35927</v>
      </c>
      <c r="H1228" t="s">
        <v>3507</v>
      </c>
    </row>
    <row r="1229" spans="1:8">
      <c r="A1229" t="s">
        <v>3508</v>
      </c>
      <c r="B1229" t="s">
        <v>3509</v>
      </c>
      <c r="C1229" s="1">
        <v>2.6099999999999999E-29</v>
      </c>
      <c r="D1229">
        <v>123</v>
      </c>
      <c r="E1229" t="s">
        <v>34507</v>
      </c>
      <c r="F1229" t="s">
        <v>35928</v>
      </c>
      <c r="H1229" t="s">
        <v>3510</v>
      </c>
    </row>
    <row r="1230" spans="1:8">
      <c r="A1230" t="s">
        <v>3511</v>
      </c>
      <c r="B1230" t="s">
        <v>3512</v>
      </c>
      <c r="C1230">
        <v>0</v>
      </c>
      <c r="D1230">
        <v>544</v>
      </c>
      <c r="E1230" t="s">
        <v>35929</v>
      </c>
      <c r="F1230" t="s">
        <v>35930</v>
      </c>
      <c r="H1230" t="s">
        <v>3513</v>
      </c>
    </row>
    <row r="1231" spans="1:8">
      <c r="A1231" t="s">
        <v>3514</v>
      </c>
      <c r="B1231" t="s">
        <v>3515</v>
      </c>
      <c r="C1231">
        <v>0</v>
      </c>
      <c r="D1231">
        <v>602</v>
      </c>
      <c r="E1231" t="s">
        <v>35931</v>
      </c>
      <c r="F1231" t="s">
        <v>35932</v>
      </c>
      <c r="G1231" t="s">
        <v>35933</v>
      </c>
      <c r="H1231" t="s">
        <v>3516</v>
      </c>
    </row>
    <row r="1232" spans="1:8">
      <c r="A1232" t="s">
        <v>3517</v>
      </c>
      <c r="B1232" t="s">
        <v>3518</v>
      </c>
      <c r="C1232" s="1">
        <v>1.8400000000000001E-175</v>
      </c>
      <c r="D1232">
        <v>554</v>
      </c>
      <c r="E1232" t="s">
        <v>35934</v>
      </c>
      <c r="F1232" t="s">
        <v>34553</v>
      </c>
      <c r="H1232" t="s">
        <v>3519</v>
      </c>
    </row>
    <row r="1233" spans="1:8">
      <c r="A1233" t="s">
        <v>3520</v>
      </c>
      <c r="B1233" t="s">
        <v>3521</v>
      </c>
      <c r="C1233">
        <v>0</v>
      </c>
      <c r="D1233">
        <v>1557</v>
      </c>
      <c r="E1233" t="s">
        <v>35935</v>
      </c>
      <c r="F1233" t="s">
        <v>35936</v>
      </c>
      <c r="H1233" t="s">
        <v>3522</v>
      </c>
    </row>
    <row r="1234" spans="1:8">
      <c r="A1234" t="s">
        <v>3523</v>
      </c>
      <c r="B1234" t="s">
        <v>365</v>
      </c>
      <c r="C1234" s="1">
        <v>6.5900000000000004E-18</v>
      </c>
      <c r="D1234">
        <v>90.9</v>
      </c>
      <c r="E1234" t="s">
        <v>34507</v>
      </c>
      <c r="F1234" t="s">
        <v>34542</v>
      </c>
      <c r="H1234" t="s">
        <v>366</v>
      </c>
    </row>
    <row r="1235" spans="1:8">
      <c r="A1235" t="s">
        <v>3524</v>
      </c>
      <c r="B1235" t="s">
        <v>3525</v>
      </c>
      <c r="C1235" s="1">
        <v>2.2799999999999999E-33</v>
      </c>
      <c r="D1235">
        <v>140</v>
      </c>
      <c r="E1235" t="s">
        <v>35937</v>
      </c>
      <c r="F1235" t="s">
        <v>34553</v>
      </c>
      <c r="H1235" t="s">
        <v>3526</v>
      </c>
    </row>
    <row r="1236" spans="1:8">
      <c r="A1236" t="s">
        <v>3527</v>
      </c>
      <c r="B1236" t="s">
        <v>3528</v>
      </c>
      <c r="C1236" s="1">
        <v>9.3499999999999997E-48</v>
      </c>
      <c r="D1236">
        <v>186</v>
      </c>
      <c r="E1236" t="s">
        <v>35938</v>
      </c>
      <c r="F1236" t="s">
        <v>35939</v>
      </c>
      <c r="G1236" t="s">
        <v>35940</v>
      </c>
      <c r="H1236" t="s">
        <v>3529</v>
      </c>
    </row>
    <row r="1237" spans="1:8">
      <c r="A1237" t="s">
        <v>3530</v>
      </c>
      <c r="B1237" t="s">
        <v>3531</v>
      </c>
      <c r="C1237" s="1">
        <v>1.19E-31</v>
      </c>
      <c r="D1237">
        <v>142</v>
      </c>
      <c r="E1237" t="s">
        <v>34507</v>
      </c>
      <c r="F1237" t="s">
        <v>34524</v>
      </c>
      <c r="H1237" t="s">
        <v>3532</v>
      </c>
    </row>
    <row r="1238" spans="1:8">
      <c r="A1238" t="s">
        <v>3533</v>
      </c>
      <c r="B1238" t="s">
        <v>3534</v>
      </c>
      <c r="C1238" s="1">
        <v>1.8599999999999999E-132</v>
      </c>
      <c r="D1238">
        <v>421</v>
      </c>
      <c r="E1238" t="s">
        <v>34507</v>
      </c>
      <c r="F1238" t="s">
        <v>35941</v>
      </c>
      <c r="H1238" t="s">
        <v>3535</v>
      </c>
    </row>
    <row r="1239" spans="1:8">
      <c r="A1239" t="s">
        <v>3536</v>
      </c>
      <c r="B1239" t="s">
        <v>3537</v>
      </c>
      <c r="C1239" s="1">
        <v>2.1799999999999999E-7</v>
      </c>
      <c r="D1239">
        <v>56.6</v>
      </c>
      <c r="E1239" t="s">
        <v>35942</v>
      </c>
      <c r="F1239" t="s">
        <v>34560</v>
      </c>
      <c r="G1239" t="s">
        <v>35943</v>
      </c>
      <c r="H1239" t="s">
        <v>3538</v>
      </c>
    </row>
    <row r="1240" spans="1:8">
      <c r="A1240" t="s">
        <v>3539</v>
      </c>
      <c r="B1240" t="s">
        <v>3540</v>
      </c>
      <c r="C1240" s="1">
        <v>3.4399999999999999E-31</v>
      </c>
      <c r="D1240">
        <v>140</v>
      </c>
      <c r="E1240" t="s">
        <v>35944</v>
      </c>
      <c r="F1240" t="s">
        <v>35029</v>
      </c>
      <c r="G1240" t="s">
        <v>35945</v>
      </c>
      <c r="H1240" t="s">
        <v>3541</v>
      </c>
    </row>
    <row r="1241" spans="1:8">
      <c r="A1241" t="s">
        <v>3542</v>
      </c>
      <c r="B1241" t="s">
        <v>3543</v>
      </c>
      <c r="C1241" s="1">
        <v>2.8299999999999999E-70</v>
      </c>
      <c r="D1241">
        <v>253</v>
      </c>
      <c r="E1241" t="s">
        <v>34507</v>
      </c>
      <c r="F1241" t="s">
        <v>35362</v>
      </c>
      <c r="H1241" t="s">
        <v>3544</v>
      </c>
    </row>
    <row r="1242" spans="1:8">
      <c r="A1242" t="s">
        <v>3545</v>
      </c>
      <c r="B1242" t="s">
        <v>3546</v>
      </c>
      <c r="C1242" s="1">
        <v>1.6999999999999999E-7</v>
      </c>
      <c r="D1242">
        <v>58.9</v>
      </c>
      <c r="E1242" t="s">
        <v>35946</v>
      </c>
      <c r="F1242" t="s">
        <v>35368</v>
      </c>
      <c r="G1242" t="s">
        <v>35947</v>
      </c>
      <c r="H1242" t="s">
        <v>3547</v>
      </c>
    </row>
    <row r="1243" spans="1:8">
      <c r="A1243" t="s">
        <v>3548</v>
      </c>
      <c r="B1243" t="s">
        <v>3549</v>
      </c>
      <c r="C1243" s="1">
        <v>1.9699999999999999E-94</v>
      </c>
      <c r="D1243">
        <v>285</v>
      </c>
      <c r="E1243" t="s">
        <v>35948</v>
      </c>
      <c r="F1243" t="s">
        <v>34508</v>
      </c>
      <c r="H1243" t="s">
        <v>3550</v>
      </c>
    </row>
    <row r="1244" spans="1:8">
      <c r="A1244" t="s">
        <v>3551</v>
      </c>
      <c r="B1244" t="s">
        <v>3552</v>
      </c>
      <c r="C1244" s="1">
        <v>3.6000000000000001E-38</v>
      </c>
      <c r="D1244">
        <v>147</v>
      </c>
      <c r="E1244" t="s">
        <v>35949</v>
      </c>
      <c r="F1244" t="s">
        <v>35950</v>
      </c>
      <c r="G1244" t="s">
        <v>35951</v>
      </c>
      <c r="H1244" t="e">
        <f>--------XP_008926180</f>
        <v>#NAME?</v>
      </c>
    </row>
    <row r="1245" spans="1:8">
      <c r="A1245" t="s">
        <v>3553</v>
      </c>
      <c r="B1245" t="s">
        <v>3554</v>
      </c>
      <c r="C1245" s="1">
        <v>3.0500000000000002E-37</v>
      </c>
      <c r="D1245">
        <v>162</v>
      </c>
      <c r="E1245" t="s">
        <v>34507</v>
      </c>
      <c r="F1245" t="s">
        <v>34635</v>
      </c>
      <c r="H1245" t="s">
        <v>3555</v>
      </c>
    </row>
    <row r="1246" spans="1:8">
      <c r="A1246" t="s">
        <v>3556</v>
      </c>
      <c r="B1246" t="s">
        <v>3557</v>
      </c>
      <c r="C1246" s="1">
        <v>2.9899999999999999E-44</v>
      </c>
      <c r="D1246">
        <v>176</v>
      </c>
      <c r="E1246" t="s">
        <v>35952</v>
      </c>
      <c r="F1246" t="s">
        <v>34551</v>
      </c>
      <c r="G1246" t="s">
        <v>35953</v>
      </c>
      <c r="H1246" t="s">
        <v>3558</v>
      </c>
    </row>
    <row r="1247" spans="1:8">
      <c r="A1247" t="s">
        <v>3559</v>
      </c>
      <c r="B1247" t="s">
        <v>3560</v>
      </c>
      <c r="C1247" s="1">
        <v>1.3600000000000001E-9</v>
      </c>
      <c r="D1247">
        <v>66.599999999999994</v>
      </c>
      <c r="E1247" t="s">
        <v>35954</v>
      </c>
      <c r="F1247" t="s">
        <v>34542</v>
      </c>
      <c r="H1247" t="s">
        <v>3561</v>
      </c>
    </row>
    <row r="1248" spans="1:8">
      <c r="A1248" t="s">
        <v>3562</v>
      </c>
      <c r="B1248" t="s">
        <v>3563</v>
      </c>
      <c r="C1248" s="1">
        <v>5.25E-86</v>
      </c>
      <c r="D1248">
        <v>299</v>
      </c>
      <c r="E1248" t="s">
        <v>35955</v>
      </c>
      <c r="F1248" t="s">
        <v>34508</v>
      </c>
      <c r="H1248" t="s">
        <v>3564</v>
      </c>
    </row>
    <row r="1249" spans="1:8">
      <c r="A1249" t="s">
        <v>3565</v>
      </c>
      <c r="B1249" t="s">
        <v>3566</v>
      </c>
      <c r="C1249" s="1">
        <v>3.6199999999999997E-29</v>
      </c>
      <c r="D1249">
        <v>136</v>
      </c>
      <c r="E1249" t="s">
        <v>35956</v>
      </c>
      <c r="F1249" t="s">
        <v>35957</v>
      </c>
      <c r="G1249" t="s">
        <v>35958</v>
      </c>
      <c r="H1249" t="s">
        <v>3567</v>
      </c>
    </row>
    <row r="1250" spans="1:8">
      <c r="A1250" t="s">
        <v>3568</v>
      </c>
      <c r="B1250" t="s">
        <v>3569</v>
      </c>
      <c r="C1250" s="1">
        <v>8.0500000000000004E-29</v>
      </c>
      <c r="D1250">
        <v>125</v>
      </c>
      <c r="E1250" t="s">
        <v>35959</v>
      </c>
      <c r="F1250" t="s">
        <v>34522</v>
      </c>
      <c r="H1250" t="s">
        <v>3570</v>
      </c>
    </row>
    <row r="1251" spans="1:8">
      <c r="A1251" t="s">
        <v>3571</v>
      </c>
      <c r="B1251" t="s">
        <v>3572</v>
      </c>
      <c r="C1251" s="1">
        <v>5.1900000000000002E-8</v>
      </c>
      <c r="D1251">
        <v>61.2</v>
      </c>
      <c r="E1251" t="s">
        <v>34793</v>
      </c>
      <c r="F1251" t="s">
        <v>35960</v>
      </c>
      <c r="H1251" t="s">
        <v>3573</v>
      </c>
    </row>
    <row r="1252" spans="1:8">
      <c r="A1252" t="s">
        <v>3574</v>
      </c>
      <c r="B1252" t="s">
        <v>3575</v>
      </c>
      <c r="C1252" s="1">
        <v>9.5000000000000004E-8</v>
      </c>
      <c r="D1252">
        <v>55.1</v>
      </c>
      <c r="E1252" t="s">
        <v>34507</v>
      </c>
      <c r="F1252" t="s">
        <v>35961</v>
      </c>
      <c r="H1252" t="s">
        <v>3576</v>
      </c>
    </row>
    <row r="1253" spans="1:8">
      <c r="A1253" t="s">
        <v>3577</v>
      </c>
      <c r="B1253" t="s">
        <v>3578</v>
      </c>
      <c r="C1253" s="1">
        <v>9.3999999999999998E-26</v>
      </c>
      <c r="D1253">
        <v>121</v>
      </c>
      <c r="E1253" t="s">
        <v>34634</v>
      </c>
      <c r="F1253" t="s">
        <v>34635</v>
      </c>
      <c r="H1253" t="s">
        <v>3579</v>
      </c>
    </row>
    <row r="1254" spans="1:8">
      <c r="A1254" t="s">
        <v>3580</v>
      </c>
      <c r="B1254" t="s">
        <v>3581</v>
      </c>
      <c r="C1254" s="1">
        <v>4.5999999999999997E-123</v>
      </c>
      <c r="D1254">
        <v>373</v>
      </c>
      <c r="E1254" t="s">
        <v>35962</v>
      </c>
      <c r="F1254" t="s">
        <v>35963</v>
      </c>
      <c r="H1254" t="s">
        <v>3582</v>
      </c>
    </row>
    <row r="1255" spans="1:8">
      <c r="A1255" t="s">
        <v>3583</v>
      </c>
      <c r="B1255" t="s">
        <v>3584</v>
      </c>
      <c r="C1255" s="1">
        <v>6.5199999999999996E-88</v>
      </c>
      <c r="D1255">
        <v>283</v>
      </c>
      <c r="E1255" t="s">
        <v>34507</v>
      </c>
      <c r="F1255" t="s">
        <v>34636</v>
      </c>
      <c r="H1255" t="s">
        <v>3585</v>
      </c>
    </row>
    <row r="1256" spans="1:8">
      <c r="A1256" t="s">
        <v>3586</v>
      </c>
      <c r="B1256" t="s">
        <v>3587</v>
      </c>
      <c r="C1256" s="1">
        <v>1.24E-8</v>
      </c>
      <c r="D1256">
        <v>68.2</v>
      </c>
      <c r="E1256" t="s">
        <v>34507</v>
      </c>
      <c r="F1256" t="s">
        <v>34769</v>
      </c>
      <c r="H1256" t="s">
        <v>3588</v>
      </c>
    </row>
    <row r="1257" spans="1:8">
      <c r="A1257" t="s">
        <v>3589</v>
      </c>
      <c r="B1257" t="s">
        <v>3590</v>
      </c>
      <c r="C1257" s="1">
        <v>1.5599999999999999E-76</v>
      </c>
      <c r="D1257">
        <v>239</v>
      </c>
      <c r="E1257" t="s">
        <v>35964</v>
      </c>
      <c r="F1257" t="s">
        <v>35186</v>
      </c>
      <c r="G1257" t="s">
        <v>35965</v>
      </c>
      <c r="H1257" t="s">
        <v>3591</v>
      </c>
    </row>
    <row r="1258" spans="1:8">
      <c r="A1258" t="s">
        <v>3592</v>
      </c>
      <c r="B1258" t="s">
        <v>3593</v>
      </c>
      <c r="C1258" s="1">
        <v>7.0000000000000004E-25</v>
      </c>
      <c r="D1258">
        <v>115</v>
      </c>
      <c r="E1258" t="s">
        <v>34507</v>
      </c>
      <c r="F1258" t="s">
        <v>35037</v>
      </c>
      <c r="H1258" t="s">
        <v>3594</v>
      </c>
    </row>
    <row r="1259" spans="1:8">
      <c r="A1259" t="s">
        <v>3595</v>
      </c>
      <c r="B1259" t="s">
        <v>3596</v>
      </c>
      <c r="C1259" s="1">
        <v>1.41E-97</v>
      </c>
      <c r="D1259">
        <v>340</v>
      </c>
      <c r="E1259" t="s">
        <v>34507</v>
      </c>
      <c r="F1259" t="s">
        <v>34534</v>
      </c>
      <c r="H1259" t="s">
        <v>3597</v>
      </c>
    </row>
    <row r="1260" spans="1:8">
      <c r="A1260" t="s">
        <v>3598</v>
      </c>
      <c r="B1260" t="s">
        <v>3599</v>
      </c>
      <c r="C1260" s="1">
        <v>1.1800000000000001E-31</v>
      </c>
      <c r="D1260">
        <v>147</v>
      </c>
      <c r="E1260" t="s">
        <v>35966</v>
      </c>
      <c r="F1260" t="s">
        <v>35967</v>
      </c>
      <c r="H1260" t="s">
        <v>3600</v>
      </c>
    </row>
    <row r="1261" spans="1:8">
      <c r="A1261" t="s">
        <v>3601</v>
      </c>
      <c r="B1261" t="s">
        <v>3602</v>
      </c>
      <c r="C1261" s="1">
        <v>3.79E-93</v>
      </c>
      <c r="D1261">
        <v>317</v>
      </c>
      <c r="E1261" t="s">
        <v>35968</v>
      </c>
      <c r="F1261" t="s">
        <v>34595</v>
      </c>
      <c r="H1261" t="s">
        <v>3603</v>
      </c>
    </row>
    <row r="1262" spans="1:8">
      <c r="A1262" t="s">
        <v>3604</v>
      </c>
      <c r="B1262" t="s">
        <v>3605</v>
      </c>
      <c r="C1262" s="1">
        <v>5.62E-8</v>
      </c>
      <c r="D1262">
        <v>62.8</v>
      </c>
      <c r="E1262" t="s">
        <v>34507</v>
      </c>
      <c r="F1262" t="s">
        <v>35969</v>
      </c>
      <c r="H1262" t="s">
        <v>3606</v>
      </c>
    </row>
    <row r="1263" spans="1:8">
      <c r="A1263" t="s">
        <v>3607</v>
      </c>
      <c r="B1263" t="s">
        <v>3608</v>
      </c>
      <c r="C1263" s="1">
        <v>1.2700000000000001E-29</v>
      </c>
      <c r="D1263">
        <v>133</v>
      </c>
      <c r="E1263" t="s">
        <v>35970</v>
      </c>
      <c r="F1263" t="s">
        <v>35461</v>
      </c>
      <c r="G1263" t="s">
        <v>35971</v>
      </c>
      <c r="H1263" t="s">
        <v>3609</v>
      </c>
    </row>
    <row r="1264" spans="1:8">
      <c r="A1264" t="s">
        <v>3610</v>
      </c>
      <c r="B1264" t="s">
        <v>3611</v>
      </c>
      <c r="C1264" s="1">
        <v>3.4699999999999999E-33</v>
      </c>
      <c r="D1264">
        <v>130</v>
      </c>
      <c r="E1264" t="s">
        <v>35972</v>
      </c>
      <c r="F1264" t="s">
        <v>34844</v>
      </c>
      <c r="H1264" t="s">
        <v>3612</v>
      </c>
    </row>
    <row r="1265" spans="1:8">
      <c r="A1265" t="s">
        <v>3613</v>
      </c>
      <c r="B1265" t="s">
        <v>3614</v>
      </c>
      <c r="C1265" s="1">
        <v>2.3899999999999999E-20</v>
      </c>
      <c r="D1265">
        <v>104</v>
      </c>
      <c r="E1265" t="s">
        <v>35973</v>
      </c>
      <c r="F1265" t="s">
        <v>35974</v>
      </c>
      <c r="G1265" t="s">
        <v>35975</v>
      </c>
      <c r="H1265" t="s">
        <v>3615</v>
      </c>
    </row>
    <row r="1266" spans="1:8">
      <c r="A1266" t="s">
        <v>3616</v>
      </c>
      <c r="B1266" t="s">
        <v>3617</v>
      </c>
      <c r="C1266" s="1">
        <v>3.89E-7</v>
      </c>
      <c r="D1266">
        <v>61.6</v>
      </c>
      <c r="E1266" t="s">
        <v>35976</v>
      </c>
      <c r="F1266" t="s">
        <v>35977</v>
      </c>
      <c r="G1266" t="s">
        <v>35978</v>
      </c>
      <c r="H1266" t="s">
        <v>3618</v>
      </c>
    </row>
    <row r="1267" spans="1:8">
      <c r="A1267" t="s">
        <v>3619</v>
      </c>
      <c r="B1267" t="s">
        <v>3620</v>
      </c>
      <c r="C1267" s="1">
        <v>1.2E-16</v>
      </c>
      <c r="D1267">
        <v>88.6</v>
      </c>
      <c r="E1267" t="s">
        <v>34507</v>
      </c>
      <c r="F1267" t="s">
        <v>35979</v>
      </c>
      <c r="H1267" t="s">
        <v>3621</v>
      </c>
    </row>
    <row r="1268" spans="1:8">
      <c r="A1268" t="s">
        <v>3622</v>
      </c>
      <c r="B1268" t="s">
        <v>3623</v>
      </c>
      <c r="C1268" s="1">
        <v>1.64E-60</v>
      </c>
      <c r="D1268">
        <v>226</v>
      </c>
      <c r="E1268" t="s">
        <v>35980</v>
      </c>
      <c r="F1268" t="s">
        <v>35981</v>
      </c>
      <c r="G1268" t="s">
        <v>35982</v>
      </c>
      <c r="H1268" t="s">
        <v>3624</v>
      </c>
    </row>
    <row r="1269" spans="1:8">
      <c r="A1269" t="s">
        <v>3625</v>
      </c>
      <c r="B1269" t="s">
        <v>3626</v>
      </c>
      <c r="C1269" s="1">
        <v>7.2699999999999994E-132</v>
      </c>
      <c r="D1269">
        <v>401</v>
      </c>
      <c r="E1269" t="s">
        <v>35983</v>
      </c>
      <c r="F1269" t="s">
        <v>35984</v>
      </c>
      <c r="H1269" t="s">
        <v>3627</v>
      </c>
    </row>
    <row r="1270" spans="1:8">
      <c r="A1270" t="s">
        <v>3628</v>
      </c>
      <c r="B1270" t="s">
        <v>3629</v>
      </c>
      <c r="C1270" s="1">
        <v>2.6300000000000001E-48</v>
      </c>
      <c r="D1270">
        <v>182</v>
      </c>
      <c r="E1270" t="s">
        <v>34742</v>
      </c>
      <c r="F1270" t="s">
        <v>34743</v>
      </c>
      <c r="H1270" t="s">
        <v>3630</v>
      </c>
    </row>
    <row r="1271" spans="1:8">
      <c r="A1271" t="s">
        <v>3631</v>
      </c>
      <c r="B1271" t="s">
        <v>3632</v>
      </c>
      <c r="C1271" s="1">
        <v>2.8200000000000001E-24</v>
      </c>
      <c r="D1271">
        <v>109</v>
      </c>
      <c r="E1271" t="s">
        <v>35985</v>
      </c>
      <c r="F1271" t="s">
        <v>34877</v>
      </c>
      <c r="G1271" t="s">
        <v>35986</v>
      </c>
      <c r="H1271" t="s">
        <v>3633</v>
      </c>
    </row>
    <row r="1272" spans="1:8">
      <c r="A1272" t="s">
        <v>3634</v>
      </c>
      <c r="B1272" t="s">
        <v>3635</v>
      </c>
      <c r="C1272" s="1">
        <v>1.55E-8</v>
      </c>
      <c r="D1272">
        <v>60.8</v>
      </c>
      <c r="E1272" t="s">
        <v>35987</v>
      </c>
      <c r="F1272" t="s">
        <v>35988</v>
      </c>
      <c r="H1272" t="s">
        <v>3636</v>
      </c>
    </row>
    <row r="1273" spans="1:8">
      <c r="A1273" t="s">
        <v>3637</v>
      </c>
      <c r="B1273" t="s">
        <v>3638</v>
      </c>
      <c r="C1273" s="1">
        <v>1.7000000000000001E-78</v>
      </c>
      <c r="D1273">
        <v>281</v>
      </c>
      <c r="E1273" t="s">
        <v>34507</v>
      </c>
      <c r="F1273" t="s">
        <v>35989</v>
      </c>
      <c r="H1273" t="s">
        <v>3639</v>
      </c>
    </row>
    <row r="1274" spans="1:8">
      <c r="A1274" t="s">
        <v>3640</v>
      </c>
      <c r="B1274" t="s">
        <v>3641</v>
      </c>
      <c r="C1274" s="1">
        <v>5.7199999999999999E-7</v>
      </c>
      <c r="D1274">
        <v>61.6</v>
      </c>
      <c r="E1274" t="s">
        <v>35990</v>
      </c>
      <c r="F1274" t="s">
        <v>35472</v>
      </c>
      <c r="G1274" t="s">
        <v>35991</v>
      </c>
      <c r="H1274" t="s">
        <v>3642</v>
      </c>
    </row>
    <row r="1275" spans="1:8">
      <c r="A1275" t="s">
        <v>3643</v>
      </c>
      <c r="B1275" t="s">
        <v>3644</v>
      </c>
      <c r="C1275" s="1">
        <v>7.1000000000000002E-47</v>
      </c>
      <c r="D1275">
        <v>184</v>
      </c>
      <c r="E1275" t="s">
        <v>34507</v>
      </c>
      <c r="F1275" t="s">
        <v>35992</v>
      </c>
      <c r="H1275" t="s">
        <v>3645</v>
      </c>
    </row>
    <row r="1276" spans="1:8">
      <c r="A1276" t="s">
        <v>3646</v>
      </c>
      <c r="B1276" t="s">
        <v>3647</v>
      </c>
      <c r="C1276" s="1">
        <v>2.9099999999999999E-88</v>
      </c>
      <c r="D1276">
        <v>302</v>
      </c>
      <c r="E1276" t="s">
        <v>34507</v>
      </c>
      <c r="F1276" t="s">
        <v>34594</v>
      </c>
      <c r="H1276" t="s">
        <v>3648</v>
      </c>
    </row>
    <row r="1277" spans="1:8">
      <c r="A1277" t="s">
        <v>3649</v>
      </c>
      <c r="B1277" t="s">
        <v>3650</v>
      </c>
      <c r="C1277" s="1">
        <v>3.9799999999999999E-101</v>
      </c>
      <c r="D1277">
        <v>364</v>
      </c>
      <c r="E1277" t="s">
        <v>34507</v>
      </c>
      <c r="F1277" t="s">
        <v>34870</v>
      </c>
      <c r="H1277" t="s">
        <v>3651</v>
      </c>
    </row>
    <row r="1278" spans="1:8">
      <c r="A1278" t="s">
        <v>3652</v>
      </c>
      <c r="B1278" t="s">
        <v>3653</v>
      </c>
      <c r="C1278" s="1">
        <v>1.05E-51</v>
      </c>
      <c r="D1278">
        <v>202</v>
      </c>
      <c r="E1278" t="s">
        <v>35993</v>
      </c>
      <c r="F1278" t="s">
        <v>35994</v>
      </c>
      <c r="H1278" t="s">
        <v>3654</v>
      </c>
    </row>
    <row r="1279" spans="1:8">
      <c r="A1279" t="s">
        <v>3655</v>
      </c>
      <c r="B1279" t="s">
        <v>3656</v>
      </c>
      <c r="C1279" s="1">
        <v>1.2800000000000001E-106</v>
      </c>
      <c r="D1279">
        <v>338</v>
      </c>
      <c r="E1279" t="s">
        <v>35995</v>
      </c>
      <c r="F1279" t="s">
        <v>35996</v>
      </c>
      <c r="H1279" t="s">
        <v>3657</v>
      </c>
    </row>
    <row r="1280" spans="1:8">
      <c r="A1280" t="s">
        <v>3658</v>
      </c>
      <c r="B1280" t="s">
        <v>3659</v>
      </c>
      <c r="C1280" s="1">
        <v>1.6700000000000001E-72</v>
      </c>
      <c r="D1280">
        <v>272</v>
      </c>
      <c r="E1280" t="s">
        <v>35997</v>
      </c>
      <c r="F1280" t="s">
        <v>35022</v>
      </c>
      <c r="G1280" t="s">
        <v>35998</v>
      </c>
      <c r="H1280" t="s">
        <v>3660</v>
      </c>
    </row>
    <row r="1281" spans="1:8">
      <c r="A1281" t="s">
        <v>3661</v>
      </c>
      <c r="B1281" t="s">
        <v>3662</v>
      </c>
      <c r="C1281" s="1">
        <v>4.6500000000000001E-29</v>
      </c>
      <c r="D1281">
        <v>133</v>
      </c>
      <c r="E1281" t="s">
        <v>34507</v>
      </c>
      <c r="F1281" t="s">
        <v>35999</v>
      </c>
      <c r="H1281" t="s">
        <v>3663</v>
      </c>
    </row>
    <row r="1282" spans="1:8">
      <c r="A1282" t="s">
        <v>3664</v>
      </c>
      <c r="B1282" t="s">
        <v>3665</v>
      </c>
      <c r="C1282" s="1">
        <v>1.27E-11</v>
      </c>
      <c r="D1282">
        <v>75.099999999999994</v>
      </c>
      <c r="E1282" t="s">
        <v>36000</v>
      </c>
      <c r="F1282" t="s">
        <v>34522</v>
      </c>
      <c r="H1282" t="s">
        <v>3666</v>
      </c>
    </row>
    <row r="1283" spans="1:8">
      <c r="A1283" t="s">
        <v>3667</v>
      </c>
      <c r="B1283" t="s">
        <v>3668</v>
      </c>
      <c r="C1283" s="1">
        <v>1.1700000000000001E-53</v>
      </c>
      <c r="D1283">
        <v>202</v>
      </c>
      <c r="F1283" t="s">
        <v>34518</v>
      </c>
      <c r="H1283" t="s">
        <v>3669</v>
      </c>
    </row>
    <row r="1284" spans="1:8">
      <c r="A1284" t="s">
        <v>3670</v>
      </c>
      <c r="B1284" t="s">
        <v>3671</v>
      </c>
      <c r="C1284" s="1">
        <v>3.7200000000000001E-50</v>
      </c>
      <c r="D1284">
        <v>199</v>
      </c>
      <c r="E1284" t="s">
        <v>35138</v>
      </c>
      <c r="F1284" t="s">
        <v>34522</v>
      </c>
      <c r="H1284" t="s">
        <v>3672</v>
      </c>
    </row>
    <row r="1285" spans="1:8">
      <c r="A1285" t="s">
        <v>3673</v>
      </c>
      <c r="B1285" t="s">
        <v>3674</v>
      </c>
      <c r="C1285" s="1">
        <v>8.0199999999999998E-22</v>
      </c>
      <c r="D1285">
        <v>98.2</v>
      </c>
      <c r="E1285" t="s">
        <v>36001</v>
      </c>
      <c r="F1285" t="s">
        <v>36002</v>
      </c>
      <c r="H1285" t="s">
        <v>3675</v>
      </c>
    </row>
    <row r="1286" spans="1:8">
      <c r="A1286" t="s">
        <v>3676</v>
      </c>
      <c r="B1286" t="s">
        <v>3677</v>
      </c>
      <c r="C1286" s="1">
        <v>2.7699999999999998E-13</v>
      </c>
      <c r="D1286">
        <v>76.3</v>
      </c>
      <c r="E1286" t="s">
        <v>36003</v>
      </c>
      <c r="F1286" t="s">
        <v>36004</v>
      </c>
      <c r="H1286" t="s">
        <v>3678</v>
      </c>
    </row>
    <row r="1287" spans="1:8">
      <c r="A1287" t="s">
        <v>3679</v>
      </c>
      <c r="B1287" t="s">
        <v>3680</v>
      </c>
      <c r="C1287" s="1">
        <v>2.8899999999999999E-24</v>
      </c>
      <c r="D1287">
        <v>100</v>
      </c>
      <c r="E1287" t="s">
        <v>36005</v>
      </c>
      <c r="F1287" t="s">
        <v>34583</v>
      </c>
      <c r="G1287" t="s">
        <v>36006</v>
      </c>
      <c r="H1287" t="s">
        <v>3681</v>
      </c>
    </row>
    <row r="1288" spans="1:8">
      <c r="A1288" t="s">
        <v>3682</v>
      </c>
      <c r="B1288" t="s">
        <v>3653</v>
      </c>
      <c r="C1288" s="1">
        <v>1.17E-51</v>
      </c>
      <c r="D1288">
        <v>202</v>
      </c>
      <c r="E1288" t="s">
        <v>35993</v>
      </c>
      <c r="F1288" t="s">
        <v>35994</v>
      </c>
      <c r="H1288" t="s">
        <v>3654</v>
      </c>
    </row>
    <row r="1289" spans="1:8">
      <c r="A1289" t="s">
        <v>3683</v>
      </c>
      <c r="B1289" t="s">
        <v>3684</v>
      </c>
      <c r="C1289">
        <v>0</v>
      </c>
      <c r="D1289">
        <v>2091</v>
      </c>
      <c r="E1289" t="s">
        <v>36007</v>
      </c>
      <c r="F1289" t="s">
        <v>35887</v>
      </c>
      <c r="H1289" t="s">
        <v>3685</v>
      </c>
    </row>
    <row r="1290" spans="1:8">
      <c r="A1290" t="s">
        <v>3686</v>
      </c>
      <c r="B1290" t="s">
        <v>3687</v>
      </c>
      <c r="C1290" s="1">
        <v>5.4600000000000002E-18</v>
      </c>
      <c r="D1290">
        <v>86.3</v>
      </c>
      <c r="E1290" t="s">
        <v>34507</v>
      </c>
      <c r="F1290" t="s">
        <v>36008</v>
      </c>
      <c r="H1290" t="s">
        <v>3688</v>
      </c>
    </row>
    <row r="1291" spans="1:8">
      <c r="A1291" t="s">
        <v>3689</v>
      </c>
      <c r="B1291" t="s">
        <v>3690</v>
      </c>
      <c r="C1291" s="1">
        <v>2.17E-30</v>
      </c>
      <c r="D1291">
        <v>122</v>
      </c>
      <c r="E1291" t="s">
        <v>36009</v>
      </c>
      <c r="F1291" t="s">
        <v>36010</v>
      </c>
      <c r="H1291" t="s">
        <v>3691</v>
      </c>
    </row>
    <row r="1292" spans="1:8">
      <c r="A1292" t="s">
        <v>3692</v>
      </c>
      <c r="B1292" t="s">
        <v>3693</v>
      </c>
      <c r="C1292" s="1">
        <v>1.08E-39</v>
      </c>
      <c r="D1292">
        <v>170</v>
      </c>
      <c r="E1292" t="s">
        <v>36011</v>
      </c>
      <c r="F1292" t="s">
        <v>36012</v>
      </c>
      <c r="G1292" t="s">
        <v>36013</v>
      </c>
      <c r="H1292" t="s">
        <v>3694</v>
      </c>
    </row>
    <row r="1293" spans="1:8">
      <c r="A1293" t="s">
        <v>3695</v>
      </c>
      <c r="B1293" t="s">
        <v>3638</v>
      </c>
      <c r="C1293" s="1">
        <v>4.1999999999999997E-73</v>
      </c>
      <c r="D1293">
        <v>268</v>
      </c>
      <c r="E1293" t="s">
        <v>34507</v>
      </c>
      <c r="F1293" t="s">
        <v>35989</v>
      </c>
      <c r="H1293" t="s">
        <v>3639</v>
      </c>
    </row>
    <row r="1294" spans="1:8">
      <c r="A1294" t="s">
        <v>3696</v>
      </c>
      <c r="B1294" t="s">
        <v>3697</v>
      </c>
      <c r="C1294" s="1">
        <v>1.41E-120</v>
      </c>
      <c r="D1294">
        <v>380</v>
      </c>
      <c r="E1294" t="s">
        <v>34507</v>
      </c>
      <c r="F1294" t="s">
        <v>34534</v>
      </c>
      <c r="H1294" t="s">
        <v>3698</v>
      </c>
    </row>
    <row r="1295" spans="1:8">
      <c r="A1295" t="s">
        <v>3699</v>
      </c>
      <c r="B1295" t="s">
        <v>3700</v>
      </c>
      <c r="C1295" s="1">
        <v>1.46E-11</v>
      </c>
      <c r="D1295">
        <v>67</v>
      </c>
      <c r="E1295" t="s">
        <v>34507</v>
      </c>
      <c r="F1295" t="s">
        <v>34595</v>
      </c>
      <c r="H1295" t="s">
        <v>3701</v>
      </c>
    </row>
    <row r="1296" spans="1:8">
      <c r="A1296" t="s">
        <v>3702</v>
      </c>
      <c r="B1296" t="s">
        <v>3703</v>
      </c>
      <c r="C1296" s="1">
        <v>6.5599999999999998E-115</v>
      </c>
      <c r="D1296">
        <v>396</v>
      </c>
      <c r="E1296" t="s">
        <v>36014</v>
      </c>
      <c r="F1296" t="s">
        <v>34558</v>
      </c>
      <c r="H1296" t="s">
        <v>3704</v>
      </c>
    </row>
    <row r="1297" spans="1:8">
      <c r="A1297" t="s">
        <v>3705</v>
      </c>
      <c r="B1297" t="s">
        <v>3013</v>
      </c>
      <c r="C1297" s="1">
        <v>9.9399999999999996E-72</v>
      </c>
      <c r="D1297">
        <v>272</v>
      </c>
      <c r="E1297" t="s">
        <v>35739</v>
      </c>
      <c r="F1297" t="s">
        <v>34530</v>
      </c>
      <c r="H1297" t="s">
        <v>3014</v>
      </c>
    </row>
    <row r="1298" spans="1:8">
      <c r="A1298" t="s">
        <v>3706</v>
      </c>
      <c r="B1298" t="s">
        <v>1343</v>
      </c>
      <c r="C1298" s="1">
        <v>3.75E-58</v>
      </c>
      <c r="D1298">
        <v>221</v>
      </c>
      <c r="E1298" t="s">
        <v>34708</v>
      </c>
      <c r="F1298" t="s">
        <v>35143</v>
      </c>
      <c r="H1298" t="s">
        <v>1344</v>
      </c>
    </row>
    <row r="1299" spans="1:8">
      <c r="A1299" t="s">
        <v>3707</v>
      </c>
      <c r="B1299" t="s">
        <v>3708</v>
      </c>
      <c r="C1299" s="1">
        <v>2.8E-42</v>
      </c>
      <c r="D1299">
        <v>169</v>
      </c>
      <c r="E1299" t="s">
        <v>36015</v>
      </c>
      <c r="F1299" t="s">
        <v>36016</v>
      </c>
      <c r="G1299" t="s">
        <v>36017</v>
      </c>
      <c r="H1299" t="s">
        <v>3709</v>
      </c>
    </row>
    <row r="1300" spans="1:8">
      <c r="A1300" t="s">
        <v>3710</v>
      </c>
      <c r="B1300" t="s">
        <v>3711</v>
      </c>
      <c r="C1300">
        <v>0</v>
      </c>
      <c r="D1300">
        <v>640</v>
      </c>
      <c r="E1300" t="s">
        <v>36018</v>
      </c>
      <c r="F1300" t="s">
        <v>34522</v>
      </c>
      <c r="H1300" t="s">
        <v>3712</v>
      </c>
    </row>
    <row r="1301" spans="1:8">
      <c r="A1301" t="s">
        <v>3713</v>
      </c>
      <c r="B1301" t="s">
        <v>3714</v>
      </c>
      <c r="C1301" s="1">
        <v>9.9500000000000001E-135</v>
      </c>
      <c r="D1301">
        <v>400</v>
      </c>
      <c r="E1301" t="s">
        <v>36019</v>
      </c>
      <c r="F1301" t="s">
        <v>35099</v>
      </c>
      <c r="H1301" t="s">
        <v>3715</v>
      </c>
    </row>
    <row r="1302" spans="1:8">
      <c r="A1302" t="s">
        <v>3716</v>
      </c>
      <c r="B1302" t="s">
        <v>3717</v>
      </c>
      <c r="C1302" s="1">
        <v>1.07E-37</v>
      </c>
      <c r="D1302">
        <v>149</v>
      </c>
      <c r="E1302" t="s">
        <v>36020</v>
      </c>
      <c r="F1302" t="s">
        <v>34522</v>
      </c>
      <c r="H1302" t="s">
        <v>3718</v>
      </c>
    </row>
    <row r="1303" spans="1:8">
      <c r="A1303" t="s">
        <v>3719</v>
      </c>
      <c r="B1303" t="s">
        <v>3720</v>
      </c>
      <c r="C1303" s="1">
        <v>2.7700000000000003E-10</v>
      </c>
      <c r="D1303">
        <v>79.3</v>
      </c>
      <c r="E1303" t="s">
        <v>34507</v>
      </c>
      <c r="F1303" t="s">
        <v>34854</v>
      </c>
      <c r="H1303" t="s">
        <v>3721</v>
      </c>
    </row>
    <row r="1304" spans="1:8">
      <c r="A1304" t="s">
        <v>3722</v>
      </c>
      <c r="B1304" t="s">
        <v>3723</v>
      </c>
      <c r="C1304" s="1">
        <v>4.1399999999999998E-60</v>
      </c>
      <c r="D1304">
        <v>194</v>
      </c>
      <c r="E1304" t="s">
        <v>36021</v>
      </c>
      <c r="F1304" t="s">
        <v>34856</v>
      </c>
      <c r="G1304" t="s">
        <v>36022</v>
      </c>
      <c r="H1304" t="s">
        <v>3724</v>
      </c>
    </row>
    <row r="1305" spans="1:8">
      <c r="A1305" t="s">
        <v>3725</v>
      </c>
      <c r="B1305" t="s">
        <v>3690</v>
      </c>
      <c r="C1305" s="1">
        <v>3.9799999999999998E-30</v>
      </c>
      <c r="D1305">
        <v>122</v>
      </c>
      <c r="E1305" t="s">
        <v>36009</v>
      </c>
      <c r="F1305" t="s">
        <v>36010</v>
      </c>
      <c r="H1305" t="s">
        <v>3691</v>
      </c>
    </row>
    <row r="1306" spans="1:8">
      <c r="A1306" t="s">
        <v>3726</v>
      </c>
      <c r="B1306" t="s">
        <v>3727</v>
      </c>
      <c r="C1306" s="1">
        <v>1.52E-88</v>
      </c>
      <c r="D1306">
        <v>284</v>
      </c>
      <c r="E1306" t="s">
        <v>36023</v>
      </c>
      <c r="F1306" t="s">
        <v>36024</v>
      </c>
      <c r="G1306" t="s">
        <v>36025</v>
      </c>
      <c r="H1306" t="s">
        <v>3728</v>
      </c>
    </row>
    <row r="1307" spans="1:8">
      <c r="A1307" t="s">
        <v>3729</v>
      </c>
      <c r="B1307" t="s">
        <v>3730</v>
      </c>
      <c r="C1307" s="1">
        <v>1.3300000000000001E-28</v>
      </c>
      <c r="D1307">
        <v>123</v>
      </c>
      <c r="E1307" t="s">
        <v>34507</v>
      </c>
      <c r="F1307" t="s">
        <v>34870</v>
      </c>
      <c r="H1307" t="s">
        <v>3731</v>
      </c>
    </row>
    <row r="1308" spans="1:8">
      <c r="A1308" t="s">
        <v>3732</v>
      </c>
      <c r="B1308" t="s">
        <v>3733</v>
      </c>
      <c r="C1308" s="1">
        <v>8.7999999999999995E-60</v>
      </c>
      <c r="D1308">
        <v>229</v>
      </c>
      <c r="E1308" t="s">
        <v>36026</v>
      </c>
      <c r="F1308" t="s">
        <v>34870</v>
      </c>
      <c r="H1308" t="s">
        <v>3734</v>
      </c>
    </row>
    <row r="1309" spans="1:8">
      <c r="A1309" t="s">
        <v>3735</v>
      </c>
      <c r="B1309" t="s">
        <v>3736</v>
      </c>
      <c r="C1309" s="1">
        <v>5.9799999999999996E-116</v>
      </c>
      <c r="D1309">
        <v>384</v>
      </c>
      <c r="E1309" t="s">
        <v>34507</v>
      </c>
      <c r="F1309" t="s">
        <v>35480</v>
      </c>
      <c r="H1309" t="s">
        <v>3737</v>
      </c>
    </row>
    <row r="1310" spans="1:8">
      <c r="A1310" t="s">
        <v>3738</v>
      </c>
      <c r="B1310" t="s">
        <v>3739</v>
      </c>
      <c r="C1310" s="1">
        <v>4.8400000000000003E-8</v>
      </c>
      <c r="D1310">
        <v>62</v>
      </c>
      <c r="E1310" t="s">
        <v>36027</v>
      </c>
      <c r="F1310" t="s">
        <v>36028</v>
      </c>
      <c r="H1310" t="s">
        <v>3740</v>
      </c>
    </row>
    <row r="1311" spans="1:8">
      <c r="A1311" t="s">
        <v>3741</v>
      </c>
      <c r="B1311" t="s">
        <v>406</v>
      </c>
      <c r="C1311" s="1">
        <v>1.9200000000000001E-113</v>
      </c>
      <c r="D1311">
        <v>404</v>
      </c>
      <c r="E1311" t="s">
        <v>34731</v>
      </c>
      <c r="F1311" t="s">
        <v>34732</v>
      </c>
      <c r="H1311" t="s">
        <v>407</v>
      </c>
    </row>
    <row r="1312" spans="1:8">
      <c r="A1312" t="s">
        <v>3742</v>
      </c>
      <c r="B1312" t="s">
        <v>3743</v>
      </c>
      <c r="C1312" s="1">
        <v>2.7699999999999998E-168</v>
      </c>
      <c r="D1312">
        <v>514</v>
      </c>
      <c r="E1312" t="s">
        <v>36029</v>
      </c>
      <c r="F1312" t="s">
        <v>36030</v>
      </c>
      <c r="G1312" t="s">
        <v>36031</v>
      </c>
      <c r="H1312" t="s">
        <v>3744</v>
      </c>
    </row>
    <row r="1313" spans="1:8">
      <c r="A1313" t="s">
        <v>3745</v>
      </c>
      <c r="B1313" t="s">
        <v>3746</v>
      </c>
      <c r="C1313" s="1">
        <v>5.7700000000000001E-16</v>
      </c>
      <c r="D1313">
        <v>88.6</v>
      </c>
      <c r="F1313" t="s">
        <v>36032</v>
      </c>
      <c r="H1313" t="s">
        <v>3747</v>
      </c>
    </row>
    <row r="1314" spans="1:8">
      <c r="A1314" t="s">
        <v>3748</v>
      </c>
      <c r="B1314" t="s">
        <v>3749</v>
      </c>
      <c r="C1314" s="1">
        <v>5.0700000000000002E-114</v>
      </c>
      <c r="D1314">
        <v>354</v>
      </c>
      <c r="E1314" t="s">
        <v>36033</v>
      </c>
      <c r="F1314" t="s">
        <v>35041</v>
      </c>
      <c r="G1314" t="s">
        <v>36034</v>
      </c>
      <c r="H1314" t="s">
        <v>3750</v>
      </c>
    </row>
    <row r="1315" spans="1:8">
      <c r="A1315" t="s">
        <v>3751</v>
      </c>
      <c r="B1315" t="s">
        <v>3653</v>
      </c>
      <c r="C1315" s="1">
        <v>6.3499999999999999E-52</v>
      </c>
      <c r="D1315">
        <v>202</v>
      </c>
      <c r="E1315" t="s">
        <v>35993</v>
      </c>
      <c r="F1315" t="s">
        <v>35994</v>
      </c>
      <c r="H1315" t="s">
        <v>3654</v>
      </c>
    </row>
    <row r="1316" spans="1:8">
      <c r="A1316" t="s">
        <v>3752</v>
      </c>
      <c r="B1316" t="s">
        <v>3753</v>
      </c>
      <c r="C1316" s="1">
        <v>4.6599999999999999E-49</v>
      </c>
      <c r="D1316">
        <v>188</v>
      </c>
      <c r="E1316" t="s">
        <v>36035</v>
      </c>
      <c r="F1316" t="s">
        <v>36036</v>
      </c>
      <c r="H1316" t="s">
        <v>3754</v>
      </c>
    </row>
    <row r="1317" spans="1:8">
      <c r="A1317" t="s">
        <v>3755</v>
      </c>
      <c r="B1317" t="s">
        <v>2771</v>
      </c>
      <c r="C1317" s="1">
        <v>2.8700000000000001E-12</v>
      </c>
      <c r="D1317">
        <v>84.3</v>
      </c>
      <c r="E1317" t="s">
        <v>35646</v>
      </c>
      <c r="F1317" t="s">
        <v>35647</v>
      </c>
      <c r="G1317" t="s">
        <v>35648</v>
      </c>
      <c r="H1317" t="e">
        <f>--------XP_004025562</f>
        <v>#NAME?</v>
      </c>
    </row>
    <row r="1318" spans="1:8">
      <c r="A1318" t="s">
        <v>3756</v>
      </c>
      <c r="B1318" t="s">
        <v>3757</v>
      </c>
      <c r="C1318" s="1">
        <v>1.5299999999999999E-75</v>
      </c>
      <c r="D1318">
        <v>280</v>
      </c>
      <c r="E1318" t="s">
        <v>36037</v>
      </c>
      <c r="F1318" t="s">
        <v>34794</v>
      </c>
      <c r="H1318" t="s">
        <v>3758</v>
      </c>
    </row>
    <row r="1319" spans="1:8">
      <c r="A1319" t="s">
        <v>3759</v>
      </c>
      <c r="B1319" t="s">
        <v>3760</v>
      </c>
      <c r="C1319" s="1">
        <v>8.45E-25</v>
      </c>
      <c r="D1319">
        <v>114</v>
      </c>
      <c r="E1319" t="s">
        <v>36038</v>
      </c>
      <c r="F1319" t="s">
        <v>36039</v>
      </c>
      <c r="H1319" t="s">
        <v>3761</v>
      </c>
    </row>
    <row r="1320" spans="1:8">
      <c r="A1320" t="s">
        <v>3762</v>
      </c>
      <c r="B1320" t="s">
        <v>3763</v>
      </c>
      <c r="C1320" s="1">
        <v>8.5E-19</v>
      </c>
      <c r="D1320">
        <v>85.5</v>
      </c>
      <c r="E1320" t="s">
        <v>36040</v>
      </c>
      <c r="F1320" t="s">
        <v>35154</v>
      </c>
      <c r="G1320" t="s">
        <v>36041</v>
      </c>
      <c r="H1320" t="s">
        <v>3764</v>
      </c>
    </row>
    <row r="1321" spans="1:8">
      <c r="A1321" t="s">
        <v>3765</v>
      </c>
      <c r="B1321" t="s">
        <v>3766</v>
      </c>
      <c r="C1321" s="1">
        <v>7.6500000000000006E-36</v>
      </c>
      <c r="D1321">
        <v>135</v>
      </c>
      <c r="E1321" t="s">
        <v>36042</v>
      </c>
      <c r="F1321" t="s">
        <v>35371</v>
      </c>
      <c r="G1321" t="s">
        <v>36043</v>
      </c>
      <c r="H1321" t="s">
        <v>3767</v>
      </c>
    </row>
    <row r="1322" spans="1:8">
      <c r="A1322" t="s">
        <v>3768</v>
      </c>
      <c r="B1322" t="s">
        <v>3769</v>
      </c>
      <c r="C1322" s="1">
        <v>4.0200000000000002E-18</v>
      </c>
      <c r="D1322">
        <v>89.4</v>
      </c>
      <c r="E1322" t="s">
        <v>36044</v>
      </c>
      <c r="F1322" t="s">
        <v>34627</v>
      </c>
      <c r="G1322" t="s">
        <v>36045</v>
      </c>
      <c r="H1322" t="s">
        <v>3770</v>
      </c>
    </row>
    <row r="1323" spans="1:8">
      <c r="A1323" t="s">
        <v>3771</v>
      </c>
      <c r="B1323" t="s">
        <v>3772</v>
      </c>
      <c r="C1323" s="1">
        <v>3.56E-78</v>
      </c>
      <c r="D1323">
        <v>279</v>
      </c>
      <c r="E1323" t="s">
        <v>34507</v>
      </c>
      <c r="F1323" t="s">
        <v>36046</v>
      </c>
      <c r="H1323" t="s">
        <v>3773</v>
      </c>
    </row>
    <row r="1324" spans="1:8">
      <c r="A1324" t="s">
        <v>3774</v>
      </c>
      <c r="B1324" t="s">
        <v>3152</v>
      </c>
      <c r="C1324" s="1">
        <v>1.1499999999999999E-159</v>
      </c>
      <c r="D1324">
        <v>541</v>
      </c>
      <c r="E1324" t="s">
        <v>35795</v>
      </c>
      <c r="F1324" t="s">
        <v>34553</v>
      </c>
      <c r="H1324" t="s">
        <v>3153</v>
      </c>
    </row>
    <row r="1325" spans="1:8">
      <c r="A1325" t="s">
        <v>3775</v>
      </c>
      <c r="B1325" t="s">
        <v>3776</v>
      </c>
      <c r="C1325" s="1">
        <v>5.7100000000000002E-8</v>
      </c>
      <c r="D1325">
        <v>68.900000000000006</v>
      </c>
      <c r="E1325" t="s">
        <v>36047</v>
      </c>
      <c r="F1325" t="s">
        <v>36048</v>
      </c>
      <c r="G1325" t="s">
        <v>36049</v>
      </c>
      <c r="H1325" t="s">
        <v>3777</v>
      </c>
    </row>
    <row r="1326" spans="1:8">
      <c r="A1326" t="s">
        <v>3778</v>
      </c>
      <c r="B1326" t="s">
        <v>3779</v>
      </c>
      <c r="C1326">
        <v>0</v>
      </c>
      <c r="D1326">
        <v>1264</v>
      </c>
      <c r="E1326" t="s">
        <v>36050</v>
      </c>
      <c r="F1326" t="s">
        <v>35043</v>
      </c>
      <c r="G1326" t="s">
        <v>36051</v>
      </c>
      <c r="H1326" t="s">
        <v>3780</v>
      </c>
    </row>
    <row r="1327" spans="1:8">
      <c r="A1327" t="s">
        <v>3781</v>
      </c>
      <c r="B1327" t="s">
        <v>520</v>
      </c>
      <c r="C1327" s="1">
        <v>2.6199999999999998E-19</v>
      </c>
      <c r="D1327">
        <v>94.4</v>
      </c>
      <c r="E1327" t="s">
        <v>34793</v>
      </c>
      <c r="F1327" t="s">
        <v>34522</v>
      </c>
      <c r="H1327" t="s">
        <v>521</v>
      </c>
    </row>
    <row r="1328" spans="1:8">
      <c r="A1328" t="s">
        <v>3782</v>
      </c>
      <c r="B1328" t="s">
        <v>3783</v>
      </c>
      <c r="C1328" s="1">
        <v>8.2399999999999994E-142</v>
      </c>
      <c r="D1328">
        <v>464</v>
      </c>
      <c r="E1328" t="s">
        <v>36052</v>
      </c>
      <c r="F1328" t="s">
        <v>34508</v>
      </c>
      <c r="H1328" t="s">
        <v>3784</v>
      </c>
    </row>
    <row r="1329" spans="1:8">
      <c r="A1329" t="s">
        <v>3785</v>
      </c>
      <c r="B1329" t="s">
        <v>3786</v>
      </c>
      <c r="C1329" s="1">
        <v>4.5700000000000002E-35</v>
      </c>
      <c r="D1329">
        <v>147</v>
      </c>
      <c r="E1329" t="s">
        <v>34507</v>
      </c>
      <c r="F1329" t="s">
        <v>34844</v>
      </c>
      <c r="H1329" t="s">
        <v>3787</v>
      </c>
    </row>
    <row r="1330" spans="1:8">
      <c r="A1330" t="s">
        <v>3788</v>
      </c>
      <c r="B1330" t="s">
        <v>3789</v>
      </c>
      <c r="C1330" s="1">
        <v>1.36E-10</v>
      </c>
      <c r="D1330">
        <v>65.099999999999994</v>
      </c>
      <c r="E1330" t="s">
        <v>36053</v>
      </c>
      <c r="F1330" t="s">
        <v>35022</v>
      </c>
      <c r="G1330" t="s">
        <v>36054</v>
      </c>
      <c r="H1330" t="s">
        <v>3790</v>
      </c>
    </row>
    <row r="1331" spans="1:8">
      <c r="A1331" t="s">
        <v>3791</v>
      </c>
      <c r="B1331" t="s">
        <v>3792</v>
      </c>
      <c r="C1331" s="1">
        <v>1.0099999999999999E-136</v>
      </c>
      <c r="D1331">
        <v>414</v>
      </c>
      <c r="E1331" t="s">
        <v>36055</v>
      </c>
      <c r="F1331" t="s">
        <v>36056</v>
      </c>
      <c r="H1331" t="s">
        <v>3793</v>
      </c>
    </row>
    <row r="1332" spans="1:8">
      <c r="A1332" t="s">
        <v>3794</v>
      </c>
      <c r="B1332" t="s">
        <v>3795</v>
      </c>
      <c r="C1332" s="1">
        <v>5.91E-41</v>
      </c>
      <c r="D1332">
        <v>158</v>
      </c>
      <c r="E1332" t="s">
        <v>36057</v>
      </c>
      <c r="F1332" t="s">
        <v>34551</v>
      </c>
      <c r="G1332" t="s">
        <v>36058</v>
      </c>
      <c r="H1332" t="s">
        <v>3796</v>
      </c>
    </row>
    <row r="1333" spans="1:8">
      <c r="A1333" t="s">
        <v>3797</v>
      </c>
      <c r="B1333" t="s">
        <v>3798</v>
      </c>
      <c r="C1333">
        <v>0</v>
      </c>
      <c r="D1333">
        <v>615</v>
      </c>
      <c r="E1333" t="s">
        <v>34507</v>
      </c>
      <c r="F1333" t="s">
        <v>36059</v>
      </c>
      <c r="H1333" t="s">
        <v>3799</v>
      </c>
    </row>
    <row r="1334" spans="1:8">
      <c r="A1334" t="s">
        <v>3800</v>
      </c>
      <c r="B1334" t="s">
        <v>3801</v>
      </c>
      <c r="C1334" s="1">
        <v>8.9000000000000003E-11</v>
      </c>
      <c r="D1334">
        <v>75.099999999999994</v>
      </c>
      <c r="E1334" t="s">
        <v>34507</v>
      </c>
      <c r="F1334" t="s">
        <v>34610</v>
      </c>
      <c r="H1334" t="s">
        <v>3802</v>
      </c>
    </row>
    <row r="1335" spans="1:8">
      <c r="A1335" t="s">
        <v>3803</v>
      </c>
      <c r="B1335" t="s">
        <v>3804</v>
      </c>
      <c r="C1335" s="1">
        <v>3.6799999999999999E-90</v>
      </c>
      <c r="D1335">
        <v>291</v>
      </c>
      <c r="E1335" t="s">
        <v>36060</v>
      </c>
      <c r="F1335" t="s">
        <v>36061</v>
      </c>
      <c r="H1335" t="s">
        <v>3805</v>
      </c>
    </row>
    <row r="1336" spans="1:8">
      <c r="A1336" t="s">
        <v>3806</v>
      </c>
      <c r="B1336" t="s">
        <v>3807</v>
      </c>
      <c r="C1336" s="1">
        <v>8.7700000000000007E-6</v>
      </c>
      <c r="D1336">
        <v>60.5</v>
      </c>
      <c r="E1336" t="s">
        <v>36062</v>
      </c>
      <c r="F1336" t="s">
        <v>36063</v>
      </c>
      <c r="G1336" t="s">
        <v>36064</v>
      </c>
      <c r="H1336" t="s">
        <v>3808</v>
      </c>
    </row>
    <row r="1337" spans="1:8">
      <c r="A1337" t="s">
        <v>3809</v>
      </c>
      <c r="B1337" t="s">
        <v>3810</v>
      </c>
      <c r="C1337" s="1">
        <v>3.5299999999999999E-32</v>
      </c>
      <c r="D1337">
        <v>128</v>
      </c>
      <c r="E1337" t="s">
        <v>36065</v>
      </c>
      <c r="F1337" t="s">
        <v>35356</v>
      </c>
      <c r="G1337" t="s">
        <v>36066</v>
      </c>
      <c r="H1337" t="s">
        <v>3811</v>
      </c>
    </row>
    <row r="1338" spans="1:8">
      <c r="A1338" t="s">
        <v>3812</v>
      </c>
      <c r="B1338" t="s">
        <v>3813</v>
      </c>
      <c r="C1338" s="1">
        <v>3.2800000000000001E-41</v>
      </c>
      <c r="D1338">
        <v>145</v>
      </c>
      <c r="E1338" t="s">
        <v>34507</v>
      </c>
      <c r="F1338" t="s">
        <v>36067</v>
      </c>
      <c r="H1338" t="s">
        <v>3814</v>
      </c>
    </row>
    <row r="1339" spans="1:8">
      <c r="A1339" t="s">
        <v>3815</v>
      </c>
      <c r="B1339" t="s">
        <v>3816</v>
      </c>
      <c r="C1339" s="1">
        <v>5.4899999999999997E-72</v>
      </c>
      <c r="D1339">
        <v>258</v>
      </c>
      <c r="E1339" t="s">
        <v>36068</v>
      </c>
      <c r="F1339" t="s">
        <v>35712</v>
      </c>
      <c r="G1339" t="s">
        <v>36069</v>
      </c>
      <c r="H1339" t="s">
        <v>3817</v>
      </c>
    </row>
    <row r="1340" spans="1:8">
      <c r="A1340" t="s">
        <v>3818</v>
      </c>
      <c r="B1340" t="s">
        <v>3819</v>
      </c>
      <c r="C1340" s="1">
        <v>1.0300000000000001E-12</v>
      </c>
      <c r="D1340">
        <v>80.5</v>
      </c>
      <c r="E1340" t="s">
        <v>34507</v>
      </c>
      <c r="F1340" t="s">
        <v>34773</v>
      </c>
      <c r="H1340" t="s">
        <v>3820</v>
      </c>
    </row>
    <row r="1341" spans="1:8">
      <c r="A1341" t="s">
        <v>3821</v>
      </c>
      <c r="B1341" t="s">
        <v>3822</v>
      </c>
      <c r="C1341" s="1">
        <v>1.8400000000000001E-17</v>
      </c>
      <c r="D1341">
        <v>96.3</v>
      </c>
      <c r="E1341" t="s">
        <v>34507</v>
      </c>
      <c r="F1341" t="s">
        <v>34683</v>
      </c>
      <c r="H1341" t="s">
        <v>3823</v>
      </c>
    </row>
    <row r="1342" spans="1:8">
      <c r="A1342" t="s">
        <v>3824</v>
      </c>
      <c r="B1342" t="s">
        <v>3825</v>
      </c>
      <c r="C1342" s="1">
        <v>7.3599999999999995E-29</v>
      </c>
      <c r="D1342">
        <v>137</v>
      </c>
      <c r="E1342" t="s">
        <v>36070</v>
      </c>
      <c r="F1342" t="s">
        <v>36071</v>
      </c>
      <c r="H1342" t="s">
        <v>3826</v>
      </c>
    </row>
    <row r="1343" spans="1:8">
      <c r="A1343" t="s">
        <v>3827</v>
      </c>
      <c r="B1343" t="s">
        <v>3828</v>
      </c>
      <c r="C1343" s="1">
        <v>1.3199999999999999E-38</v>
      </c>
      <c r="D1343">
        <v>134</v>
      </c>
      <c r="E1343" t="s">
        <v>34507</v>
      </c>
      <c r="F1343" t="s">
        <v>34510</v>
      </c>
      <c r="H1343" t="s">
        <v>3829</v>
      </c>
    </row>
    <row r="1344" spans="1:8">
      <c r="A1344" t="s">
        <v>3830</v>
      </c>
      <c r="B1344" t="s">
        <v>3831</v>
      </c>
      <c r="C1344" s="1">
        <v>3.3299999999999998E-26</v>
      </c>
      <c r="D1344">
        <v>119</v>
      </c>
      <c r="E1344" t="s">
        <v>36072</v>
      </c>
      <c r="F1344" t="s">
        <v>36073</v>
      </c>
      <c r="G1344" t="s">
        <v>36074</v>
      </c>
      <c r="H1344" t="s">
        <v>3832</v>
      </c>
    </row>
    <row r="1345" spans="1:8">
      <c r="A1345" t="s">
        <v>3833</v>
      </c>
      <c r="B1345" t="s">
        <v>3834</v>
      </c>
      <c r="C1345">
        <v>0</v>
      </c>
      <c r="D1345">
        <v>523</v>
      </c>
      <c r="E1345" t="s">
        <v>36075</v>
      </c>
      <c r="F1345" t="s">
        <v>36076</v>
      </c>
      <c r="H1345" t="s">
        <v>3835</v>
      </c>
    </row>
    <row r="1346" spans="1:8">
      <c r="A1346" t="s">
        <v>3836</v>
      </c>
      <c r="B1346" t="s">
        <v>3837</v>
      </c>
      <c r="C1346" s="1">
        <v>1.24E-19</v>
      </c>
      <c r="D1346">
        <v>98.6</v>
      </c>
      <c r="E1346" t="s">
        <v>35669</v>
      </c>
      <c r="F1346" t="s">
        <v>34530</v>
      </c>
      <c r="H1346" t="s">
        <v>3838</v>
      </c>
    </row>
    <row r="1347" spans="1:8">
      <c r="A1347" t="s">
        <v>3839</v>
      </c>
      <c r="B1347" t="s">
        <v>3840</v>
      </c>
      <c r="C1347" s="1">
        <v>8.2400000000000005E-40</v>
      </c>
      <c r="D1347">
        <v>154</v>
      </c>
      <c r="E1347" t="s">
        <v>36077</v>
      </c>
      <c r="F1347" t="s">
        <v>34513</v>
      </c>
      <c r="G1347" t="s">
        <v>36078</v>
      </c>
      <c r="H1347" t="s">
        <v>3841</v>
      </c>
    </row>
    <row r="1348" spans="1:8">
      <c r="A1348" t="s">
        <v>3842</v>
      </c>
      <c r="B1348" t="s">
        <v>3843</v>
      </c>
      <c r="C1348" s="1">
        <v>1.03E-46</v>
      </c>
      <c r="D1348">
        <v>183</v>
      </c>
      <c r="E1348" t="s">
        <v>34758</v>
      </c>
      <c r="F1348" t="s">
        <v>36079</v>
      </c>
      <c r="H1348" t="s">
        <v>3844</v>
      </c>
    </row>
    <row r="1349" spans="1:8">
      <c r="A1349" t="s">
        <v>3845</v>
      </c>
      <c r="B1349" t="s">
        <v>3846</v>
      </c>
      <c r="C1349" s="1">
        <v>1.9700000000000001E-129</v>
      </c>
      <c r="D1349">
        <v>444</v>
      </c>
      <c r="E1349" t="s">
        <v>36080</v>
      </c>
      <c r="F1349" t="s">
        <v>34564</v>
      </c>
      <c r="G1349" t="s">
        <v>36081</v>
      </c>
      <c r="H1349" t="s">
        <v>3847</v>
      </c>
    </row>
    <row r="1350" spans="1:8">
      <c r="A1350" t="s">
        <v>3848</v>
      </c>
      <c r="B1350" t="s">
        <v>3849</v>
      </c>
      <c r="C1350" s="1">
        <v>2.1400000000000001E-37</v>
      </c>
      <c r="D1350">
        <v>140</v>
      </c>
      <c r="E1350" t="s">
        <v>36082</v>
      </c>
      <c r="F1350" t="s">
        <v>34683</v>
      </c>
      <c r="H1350" t="s">
        <v>3850</v>
      </c>
    </row>
    <row r="1351" spans="1:8">
      <c r="A1351" t="s">
        <v>3851</v>
      </c>
      <c r="B1351" t="s">
        <v>3852</v>
      </c>
      <c r="C1351" s="1">
        <v>1.01E-72</v>
      </c>
      <c r="D1351">
        <v>249</v>
      </c>
      <c r="E1351" t="s">
        <v>36083</v>
      </c>
      <c r="F1351" t="s">
        <v>34508</v>
      </c>
      <c r="H1351" t="s">
        <v>3853</v>
      </c>
    </row>
    <row r="1352" spans="1:8">
      <c r="A1352" t="s">
        <v>3854</v>
      </c>
      <c r="B1352" t="s">
        <v>3855</v>
      </c>
      <c r="C1352" s="1">
        <v>2.7399999999999999E-7</v>
      </c>
      <c r="D1352">
        <v>67</v>
      </c>
      <c r="E1352" t="s">
        <v>36084</v>
      </c>
      <c r="F1352" t="s">
        <v>36085</v>
      </c>
      <c r="H1352" t="s">
        <v>3856</v>
      </c>
    </row>
    <row r="1353" spans="1:8">
      <c r="A1353" t="s">
        <v>3857</v>
      </c>
      <c r="B1353" t="s">
        <v>3858</v>
      </c>
      <c r="C1353" s="1">
        <v>7.39E-100</v>
      </c>
      <c r="D1353">
        <v>325</v>
      </c>
      <c r="E1353" t="s">
        <v>34507</v>
      </c>
      <c r="F1353" t="s">
        <v>34594</v>
      </c>
      <c r="H1353" t="s">
        <v>3859</v>
      </c>
    </row>
    <row r="1354" spans="1:8">
      <c r="A1354" t="s">
        <v>3860</v>
      </c>
      <c r="B1354" t="s">
        <v>3861</v>
      </c>
      <c r="C1354" s="1">
        <v>1.13E-31</v>
      </c>
      <c r="D1354">
        <v>142</v>
      </c>
      <c r="E1354" t="s">
        <v>34507</v>
      </c>
      <c r="F1354" t="s">
        <v>34511</v>
      </c>
      <c r="H1354" t="s">
        <v>3862</v>
      </c>
    </row>
    <row r="1355" spans="1:8">
      <c r="A1355" t="s">
        <v>3863</v>
      </c>
      <c r="B1355" t="s">
        <v>3864</v>
      </c>
      <c r="C1355" s="1">
        <v>7.7799999999999994E-36</v>
      </c>
      <c r="D1355">
        <v>134</v>
      </c>
      <c r="E1355" t="s">
        <v>34507</v>
      </c>
      <c r="F1355" t="s">
        <v>36086</v>
      </c>
      <c r="H1355" t="s">
        <v>3865</v>
      </c>
    </row>
    <row r="1356" spans="1:8">
      <c r="A1356" t="s">
        <v>3866</v>
      </c>
      <c r="B1356" t="s">
        <v>3867</v>
      </c>
      <c r="C1356" s="1">
        <v>9.1800000000000001E-43</v>
      </c>
      <c r="D1356">
        <v>164</v>
      </c>
      <c r="E1356" t="s">
        <v>36087</v>
      </c>
      <c r="F1356" t="s">
        <v>34560</v>
      </c>
      <c r="G1356" t="s">
        <v>36088</v>
      </c>
      <c r="H1356" t="s">
        <v>3868</v>
      </c>
    </row>
    <row r="1357" spans="1:8">
      <c r="A1357" t="s">
        <v>3869</v>
      </c>
      <c r="B1357" t="s">
        <v>3870</v>
      </c>
      <c r="C1357">
        <v>0</v>
      </c>
      <c r="D1357">
        <v>1026</v>
      </c>
      <c r="E1357" t="s">
        <v>36089</v>
      </c>
      <c r="F1357" t="s">
        <v>36090</v>
      </c>
      <c r="H1357" t="s">
        <v>3871</v>
      </c>
    </row>
    <row r="1358" spans="1:8">
      <c r="A1358" t="s">
        <v>3872</v>
      </c>
      <c r="B1358" t="s">
        <v>3873</v>
      </c>
      <c r="C1358" s="1">
        <v>1.4499999999999999E-53</v>
      </c>
      <c r="D1358">
        <v>177</v>
      </c>
      <c r="E1358" t="s">
        <v>35740</v>
      </c>
      <c r="F1358" t="s">
        <v>36091</v>
      </c>
      <c r="H1358" t="s">
        <v>3874</v>
      </c>
    </row>
    <row r="1359" spans="1:8">
      <c r="A1359" t="s">
        <v>3875</v>
      </c>
      <c r="B1359" t="s">
        <v>3876</v>
      </c>
      <c r="C1359" s="1">
        <v>2.2099999999999999E-14</v>
      </c>
      <c r="D1359">
        <v>77.8</v>
      </c>
      <c r="E1359" t="s">
        <v>36092</v>
      </c>
      <c r="F1359" t="s">
        <v>35010</v>
      </c>
      <c r="H1359" t="s">
        <v>3877</v>
      </c>
    </row>
    <row r="1360" spans="1:8">
      <c r="A1360" t="s">
        <v>3878</v>
      </c>
      <c r="B1360" t="s">
        <v>3879</v>
      </c>
      <c r="C1360" s="1">
        <v>5.6599999999999999E-131</v>
      </c>
      <c r="D1360">
        <v>394</v>
      </c>
      <c r="E1360" t="s">
        <v>36093</v>
      </c>
      <c r="F1360" t="s">
        <v>34522</v>
      </c>
      <c r="H1360" t="s">
        <v>3880</v>
      </c>
    </row>
    <row r="1361" spans="1:8">
      <c r="A1361" t="s">
        <v>3881</v>
      </c>
      <c r="B1361" t="s">
        <v>3882</v>
      </c>
      <c r="C1361" s="1">
        <v>6.6699999999999997E-29</v>
      </c>
      <c r="D1361">
        <v>118</v>
      </c>
      <c r="E1361" t="s">
        <v>34710</v>
      </c>
      <c r="F1361" t="s">
        <v>34526</v>
      </c>
      <c r="H1361" t="s">
        <v>3883</v>
      </c>
    </row>
    <row r="1362" spans="1:8">
      <c r="A1362" t="s">
        <v>3884</v>
      </c>
      <c r="B1362" t="s">
        <v>3885</v>
      </c>
      <c r="C1362">
        <v>0</v>
      </c>
      <c r="D1362">
        <v>632</v>
      </c>
      <c r="E1362" t="s">
        <v>36094</v>
      </c>
      <c r="F1362" t="s">
        <v>34573</v>
      </c>
      <c r="G1362" t="s">
        <v>36095</v>
      </c>
      <c r="H1362" t="s">
        <v>3886</v>
      </c>
    </row>
    <row r="1363" spans="1:8">
      <c r="A1363" t="s">
        <v>3887</v>
      </c>
      <c r="B1363" t="s">
        <v>3846</v>
      </c>
      <c r="C1363" s="1">
        <v>3.4000000000000001E-130</v>
      </c>
      <c r="D1363">
        <v>446</v>
      </c>
      <c r="E1363" t="s">
        <v>36080</v>
      </c>
      <c r="F1363" t="s">
        <v>34564</v>
      </c>
      <c r="G1363" t="s">
        <v>36081</v>
      </c>
      <c r="H1363" t="s">
        <v>3847</v>
      </c>
    </row>
    <row r="1364" spans="1:8">
      <c r="A1364" t="s">
        <v>3888</v>
      </c>
      <c r="B1364" t="s">
        <v>3889</v>
      </c>
      <c r="C1364" s="1">
        <v>9.7999999999999993E-7</v>
      </c>
      <c r="D1364">
        <v>53.5</v>
      </c>
      <c r="E1364" t="s">
        <v>36096</v>
      </c>
      <c r="F1364" t="s">
        <v>36097</v>
      </c>
      <c r="H1364" t="s">
        <v>3890</v>
      </c>
    </row>
    <row r="1365" spans="1:8">
      <c r="A1365" t="s">
        <v>3891</v>
      </c>
      <c r="B1365" t="s">
        <v>3892</v>
      </c>
      <c r="C1365" s="1">
        <v>1.38E-81</v>
      </c>
      <c r="D1365">
        <v>266</v>
      </c>
      <c r="E1365" t="s">
        <v>34507</v>
      </c>
      <c r="F1365" t="s">
        <v>34870</v>
      </c>
      <c r="H1365" t="s">
        <v>3893</v>
      </c>
    </row>
    <row r="1366" spans="1:8">
      <c r="A1366" t="s">
        <v>3894</v>
      </c>
      <c r="B1366" t="s">
        <v>3895</v>
      </c>
      <c r="C1366" s="1">
        <v>1.13E-28</v>
      </c>
      <c r="D1366">
        <v>134</v>
      </c>
      <c r="E1366" t="s">
        <v>34708</v>
      </c>
      <c r="F1366" t="s">
        <v>36098</v>
      </c>
      <c r="H1366" t="s">
        <v>3896</v>
      </c>
    </row>
    <row r="1367" spans="1:8">
      <c r="A1367" t="s">
        <v>3897</v>
      </c>
      <c r="B1367" t="s">
        <v>3898</v>
      </c>
      <c r="C1367" s="1">
        <v>8.0899999999999998E-27</v>
      </c>
      <c r="D1367">
        <v>115</v>
      </c>
      <c r="E1367" t="s">
        <v>36099</v>
      </c>
      <c r="F1367" t="s">
        <v>34719</v>
      </c>
      <c r="H1367" t="s">
        <v>3899</v>
      </c>
    </row>
    <row r="1368" spans="1:8">
      <c r="A1368" t="s">
        <v>3900</v>
      </c>
      <c r="B1368" t="s">
        <v>3518</v>
      </c>
      <c r="C1368" s="1">
        <v>1.83E-26</v>
      </c>
      <c r="D1368">
        <v>119</v>
      </c>
      <c r="E1368" t="s">
        <v>35934</v>
      </c>
      <c r="F1368" t="s">
        <v>34553</v>
      </c>
      <c r="H1368" t="s">
        <v>3519</v>
      </c>
    </row>
    <row r="1369" spans="1:8">
      <c r="A1369" t="s">
        <v>3901</v>
      </c>
      <c r="B1369" t="s">
        <v>3902</v>
      </c>
      <c r="C1369" s="1">
        <v>1.11E-62</v>
      </c>
      <c r="D1369">
        <v>233</v>
      </c>
      <c r="E1369" t="s">
        <v>34758</v>
      </c>
      <c r="F1369" t="s">
        <v>34673</v>
      </c>
      <c r="H1369" t="s">
        <v>3903</v>
      </c>
    </row>
    <row r="1370" spans="1:8">
      <c r="A1370" t="s">
        <v>3904</v>
      </c>
      <c r="B1370" t="s">
        <v>3905</v>
      </c>
      <c r="C1370" s="1">
        <v>7.1100000000000002E-12</v>
      </c>
      <c r="D1370">
        <v>73.2</v>
      </c>
      <c r="E1370" t="s">
        <v>34893</v>
      </c>
      <c r="F1370" t="s">
        <v>34894</v>
      </c>
      <c r="H1370" t="s">
        <v>3906</v>
      </c>
    </row>
    <row r="1371" spans="1:8">
      <c r="A1371" t="s">
        <v>3907</v>
      </c>
      <c r="B1371" t="s">
        <v>3908</v>
      </c>
      <c r="C1371" s="1">
        <v>9.4800000000000002E-16</v>
      </c>
      <c r="D1371">
        <v>91.3</v>
      </c>
      <c r="E1371" t="s">
        <v>34507</v>
      </c>
      <c r="F1371" t="s">
        <v>36100</v>
      </c>
      <c r="H1371" t="s">
        <v>3909</v>
      </c>
    </row>
    <row r="1372" spans="1:8">
      <c r="A1372" t="s">
        <v>3910</v>
      </c>
      <c r="B1372" t="s">
        <v>3911</v>
      </c>
      <c r="C1372" s="1">
        <v>7.0300000000000004E-58</v>
      </c>
      <c r="D1372">
        <v>223</v>
      </c>
      <c r="E1372" t="s">
        <v>34507</v>
      </c>
      <c r="F1372" t="s">
        <v>34870</v>
      </c>
      <c r="H1372" t="s">
        <v>3912</v>
      </c>
    </row>
    <row r="1373" spans="1:8">
      <c r="A1373" t="s">
        <v>3913</v>
      </c>
      <c r="B1373" t="s">
        <v>3914</v>
      </c>
      <c r="C1373" s="1">
        <v>1.1200000000000001E-155</v>
      </c>
      <c r="D1373">
        <v>458</v>
      </c>
      <c r="E1373" t="s">
        <v>36101</v>
      </c>
      <c r="F1373" t="s">
        <v>34616</v>
      </c>
      <c r="H1373" t="s">
        <v>3915</v>
      </c>
    </row>
    <row r="1374" spans="1:8">
      <c r="A1374" t="s">
        <v>3916</v>
      </c>
      <c r="B1374" t="s">
        <v>3917</v>
      </c>
      <c r="C1374" s="1">
        <v>1.5899999999999999E-10</v>
      </c>
      <c r="D1374">
        <v>74.7</v>
      </c>
      <c r="E1374" t="s">
        <v>34507</v>
      </c>
      <c r="F1374" t="s">
        <v>34606</v>
      </c>
      <c r="H1374" t="s">
        <v>3918</v>
      </c>
    </row>
    <row r="1375" spans="1:8">
      <c r="A1375" t="s">
        <v>3919</v>
      </c>
      <c r="B1375" t="s">
        <v>3920</v>
      </c>
      <c r="C1375" s="1">
        <v>7.7499999999999992E-40</v>
      </c>
      <c r="D1375">
        <v>159</v>
      </c>
      <c r="E1375" t="s">
        <v>36102</v>
      </c>
      <c r="F1375" t="s">
        <v>34899</v>
      </c>
      <c r="G1375" t="s">
        <v>36103</v>
      </c>
      <c r="H1375" t="s">
        <v>3921</v>
      </c>
    </row>
    <row r="1376" spans="1:8">
      <c r="A1376" t="s">
        <v>3922</v>
      </c>
      <c r="B1376" t="s">
        <v>391</v>
      </c>
      <c r="C1376" s="1">
        <v>3.44E-27</v>
      </c>
      <c r="D1376">
        <v>129</v>
      </c>
      <c r="E1376" t="s">
        <v>34655</v>
      </c>
      <c r="F1376" t="s">
        <v>34725</v>
      </c>
      <c r="H1376" t="s">
        <v>392</v>
      </c>
    </row>
    <row r="1377" spans="1:8">
      <c r="A1377" t="s">
        <v>3923</v>
      </c>
      <c r="B1377" t="s">
        <v>3924</v>
      </c>
      <c r="C1377" s="1">
        <v>3.6300000000000001E-9</v>
      </c>
      <c r="D1377">
        <v>70.099999999999994</v>
      </c>
      <c r="E1377" t="s">
        <v>34507</v>
      </c>
      <c r="F1377" t="s">
        <v>36104</v>
      </c>
      <c r="H1377" t="s">
        <v>3925</v>
      </c>
    </row>
    <row r="1378" spans="1:8">
      <c r="A1378" t="s">
        <v>3926</v>
      </c>
      <c r="B1378" t="s">
        <v>3927</v>
      </c>
      <c r="C1378">
        <v>0</v>
      </c>
      <c r="D1378">
        <v>730</v>
      </c>
      <c r="E1378" t="s">
        <v>34507</v>
      </c>
      <c r="F1378" t="s">
        <v>35037</v>
      </c>
      <c r="H1378" t="s">
        <v>3928</v>
      </c>
    </row>
    <row r="1379" spans="1:8">
      <c r="A1379" t="s">
        <v>3929</v>
      </c>
      <c r="B1379" t="s">
        <v>3930</v>
      </c>
      <c r="C1379" s="1">
        <v>4.5899999999999999E-24</v>
      </c>
      <c r="D1379">
        <v>114</v>
      </c>
      <c r="E1379" t="s">
        <v>36105</v>
      </c>
      <c r="F1379" t="s">
        <v>36106</v>
      </c>
      <c r="G1379" t="s">
        <v>36107</v>
      </c>
      <c r="H1379" t="s">
        <v>3931</v>
      </c>
    </row>
    <row r="1380" spans="1:8">
      <c r="A1380" t="s">
        <v>3932</v>
      </c>
      <c r="B1380" t="s">
        <v>3933</v>
      </c>
      <c r="C1380" s="1">
        <v>3.64E-171</v>
      </c>
      <c r="D1380">
        <v>492</v>
      </c>
      <c r="E1380" t="s">
        <v>36108</v>
      </c>
      <c r="F1380" t="s">
        <v>36109</v>
      </c>
      <c r="H1380" t="s">
        <v>3934</v>
      </c>
    </row>
    <row r="1381" spans="1:8">
      <c r="A1381" t="s">
        <v>3935</v>
      </c>
      <c r="B1381" t="s">
        <v>3936</v>
      </c>
      <c r="C1381" s="1">
        <v>6.5199999999999998E-46</v>
      </c>
      <c r="D1381">
        <v>196</v>
      </c>
      <c r="E1381" t="s">
        <v>34507</v>
      </c>
      <c r="F1381" t="s">
        <v>36110</v>
      </c>
      <c r="H1381" t="s">
        <v>3937</v>
      </c>
    </row>
    <row r="1382" spans="1:8">
      <c r="A1382" t="s">
        <v>3938</v>
      </c>
      <c r="B1382" t="s">
        <v>3693</v>
      </c>
      <c r="C1382" s="1">
        <v>1.6799999999999999E-45</v>
      </c>
      <c r="D1382">
        <v>190</v>
      </c>
      <c r="E1382" t="s">
        <v>36011</v>
      </c>
      <c r="F1382" t="s">
        <v>36012</v>
      </c>
      <c r="G1382" t="s">
        <v>36013</v>
      </c>
      <c r="H1382" t="s">
        <v>3694</v>
      </c>
    </row>
    <row r="1383" spans="1:8">
      <c r="A1383" t="s">
        <v>3939</v>
      </c>
      <c r="B1383" t="s">
        <v>3940</v>
      </c>
      <c r="C1383" s="1">
        <v>4.44E-36</v>
      </c>
      <c r="D1383">
        <v>146</v>
      </c>
      <c r="E1383" t="s">
        <v>36111</v>
      </c>
      <c r="F1383" t="s">
        <v>34600</v>
      </c>
      <c r="G1383" t="s">
        <v>36112</v>
      </c>
      <c r="H1383" t="e">
        <f>--------XP_010268472</f>
        <v>#NAME?</v>
      </c>
    </row>
    <row r="1384" spans="1:8">
      <c r="A1384" t="s">
        <v>3941</v>
      </c>
      <c r="B1384" t="s">
        <v>452</v>
      </c>
      <c r="C1384" s="1">
        <v>3.9799999999999998E-42</v>
      </c>
      <c r="D1384">
        <v>159</v>
      </c>
      <c r="E1384" t="s">
        <v>34762</v>
      </c>
      <c r="F1384" t="s">
        <v>34763</v>
      </c>
      <c r="H1384" t="s">
        <v>453</v>
      </c>
    </row>
    <row r="1385" spans="1:8">
      <c r="A1385" t="s">
        <v>3942</v>
      </c>
      <c r="B1385" t="s">
        <v>3943</v>
      </c>
      <c r="C1385" s="1">
        <v>5.4299999999999996E-69</v>
      </c>
      <c r="D1385">
        <v>248</v>
      </c>
      <c r="E1385" t="s">
        <v>35020</v>
      </c>
      <c r="F1385" t="s">
        <v>34794</v>
      </c>
      <c r="H1385" t="s">
        <v>3944</v>
      </c>
    </row>
    <row r="1386" spans="1:8">
      <c r="A1386" t="s">
        <v>3945</v>
      </c>
      <c r="B1386" t="s">
        <v>3946</v>
      </c>
      <c r="C1386" s="1">
        <v>4.36E-79</v>
      </c>
      <c r="D1386">
        <v>281</v>
      </c>
      <c r="E1386" t="s">
        <v>35100</v>
      </c>
      <c r="F1386" t="s">
        <v>35101</v>
      </c>
      <c r="H1386" t="s">
        <v>3947</v>
      </c>
    </row>
    <row r="1387" spans="1:8">
      <c r="A1387" t="s">
        <v>3948</v>
      </c>
      <c r="B1387" t="s">
        <v>3949</v>
      </c>
      <c r="C1387" s="1">
        <v>4.5900000000000001E-40</v>
      </c>
      <c r="D1387">
        <v>167</v>
      </c>
      <c r="E1387" t="s">
        <v>34507</v>
      </c>
      <c r="F1387" t="s">
        <v>36113</v>
      </c>
      <c r="H1387" t="s">
        <v>3950</v>
      </c>
    </row>
    <row r="1388" spans="1:8">
      <c r="A1388" t="s">
        <v>3951</v>
      </c>
      <c r="B1388" t="s">
        <v>3952</v>
      </c>
      <c r="C1388" s="1">
        <v>1.1499999999999999E-54</v>
      </c>
      <c r="D1388">
        <v>196</v>
      </c>
      <c r="E1388" t="s">
        <v>34507</v>
      </c>
      <c r="F1388" t="s">
        <v>35112</v>
      </c>
      <c r="G1388" t="s">
        <v>36114</v>
      </c>
      <c r="H1388" t="s">
        <v>3953</v>
      </c>
    </row>
    <row r="1389" spans="1:8">
      <c r="A1389" t="s">
        <v>3954</v>
      </c>
      <c r="B1389" t="s">
        <v>3955</v>
      </c>
      <c r="C1389" s="1">
        <v>7.3000000000000004E-47</v>
      </c>
      <c r="D1389">
        <v>171</v>
      </c>
      <c r="E1389" t="s">
        <v>34507</v>
      </c>
      <c r="F1389" t="s">
        <v>35037</v>
      </c>
      <c r="H1389" t="s">
        <v>3956</v>
      </c>
    </row>
    <row r="1390" spans="1:8">
      <c r="A1390" t="s">
        <v>3957</v>
      </c>
      <c r="B1390" t="s">
        <v>3958</v>
      </c>
      <c r="C1390" s="1">
        <v>4.7900000000000002E-26</v>
      </c>
      <c r="D1390">
        <v>119</v>
      </c>
      <c r="E1390" t="s">
        <v>36115</v>
      </c>
      <c r="F1390" t="s">
        <v>34653</v>
      </c>
      <c r="G1390" t="s">
        <v>36116</v>
      </c>
      <c r="H1390" t="s">
        <v>3959</v>
      </c>
    </row>
    <row r="1391" spans="1:8">
      <c r="A1391" t="s">
        <v>3960</v>
      </c>
      <c r="B1391" t="s">
        <v>3961</v>
      </c>
      <c r="C1391" s="1">
        <v>5.6400000000000002E-75</v>
      </c>
      <c r="D1391">
        <v>235</v>
      </c>
      <c r="E1391" t="s">
        <v>34507</v>
      </c>
      <c r="F1391" t="s">
        <v>34995</v>
      </c>
      <c r="H1391" t="s">
        <v>3962</v>
      </c>
    </row>
    <row r="1392" spans="1:8">
      <c r="A1392" t="s">
        <v>3963</v>
      </c>
      <c r="B1392" t="s">
        <v>3964</v>
      </c>
      <c r="C1392">
        <v>0</v>
      </c>
      <c r="D1392">
        <v>1151</v>
      </c>
      <c r="E1392" t="s">
        <v>36117</v>
      </c>
      <c r="F1392" t="s">
        <v>35253</v>
      </c>
      <c r="G1392" t="s">
        <v>36118</v>
      </c>
      <c r="H1392" t="s">
        <v>3965</v>
      </c>
    </row>
    <row r="1393" spans="1:8">
      <c r="A1393" t="s">
        <v>3966</v>
      </c>
      <c r="B1393" t="s">
        <v>3967</v>
      </c>
      <c r="C1393" s="1">
        <v>1.5600000000000001E-64</v>
      </c>
      <c r="D1393">
        <v>256</v>
      </c>
      <c r="E1393" t="s">
        <v>34507</v>
      </c>
      <c r="F1393" t="s">
        <v>34610</v>
      </c>
      <c r="H1393" t="s">
        <v>3968</v>
      </c>
    </row>
    <row r="1394" spans="1:8">
      <c r="A1394" t="s">
        <v>3969</v>
      </c>
      <c r="B1394" t="s">
        <v>3970</v>
      </c>
      <c r="C1394" s="1">
        <v>9.6100000000000005E-83</v>
      </c>
      <c r="D1394">
        <v>262</v>
      </c>
      <c r="E1394" t="s">
        <v>36119</v>
      </c>
      <c r="F1394" t="s">
        <v>36120</v>
      </c>
      <c r="H1394" t="s">
        <v>3971</v>
      </c>
    </row>
    <row r="1395" spans="1:8">
      <c r="A1395" t="s">
        <v>3972</v>
      </c>
      <c r="B1395" t="s">
        <v>3973</v>
      </c>
      <c r="C1395" s="1">
        <v>2.43E-6</v>
      </c>
      <c r="D1395">
        <v>61.2</v>
      </c>
      <c r="E1395" t="s">
        <v>36121</v>
      </c>
      <c r="F1395" t="s">
        <v>35022</v>
      </c>
      <c r="G1395" t="s">
        <v>36122</v>
      </c>
      <c r="H1395" t="s">
        <v>3974</v>
      </c>
    </row>
    <row r="1396" spans="1:8">
      <c r="A1396" t="s">
        <v>3975</v>
      </c>
      <c r="B1396" t="s">
        <v>3976</v>
      </c>
      <c r="C1396" s="1">
        <v>2.1999999999999998E-9</v>
      </c>
      <c r="D1396">
        <v>66.599999999999994</v>
      </c>
      <c r="F1396" t="s">
        <v>36123</v>
      </c>
      <c r="G1396" t="s">
        <v>36124</v>
      </c>
      <c r="H1396" t="s">
        <v>3977</v>
      </c>
    </row>
    <row r="1397" spans="1:8">
      <c r="A1397" t="s">
        <v>3978</v>
      </c>
      <c r="B1397" t="s">
        <v>3979</v>
      </c>
      <c r="C1397" s="1">
        <v>7.8400000000000004E-30</v>
      </c>
      <c r="D1397">
        <v>113</v>
      </c>
      <c r="E1397" t="s">
        <v>36125</v>
      </c>
      <c r="F1397" t="s">
        <v>35065</v>
      </c>
      <c r="G1397" t="s">
        <v>36126</v>
      </c>
      <c r="H1397" t="s">
        <v>3980</v>
      </c>
    </row>
    <row r="1398" spans="1:8">
      <c r="A1398" t="s">
        <v>3981</v>
      </c>
      <c r="B1398" t="s">
        <v>3982</v>
      </c>
      <c r="C1398" s="1">
        <v>1.5599999999999999E-25</v>
      </c>
      <c r="D1398">
        <v>120</v>
      </c>
      <c r="E1398" t="s">
        <v>34507</v>
      </c>
      <c r="F1398" t="s">
        <v>35480</v>
      </c>
      <c r="H1398" t="s">
        <v>3983</v>
      </c>
    </row>
    <row r="1399" spans="1:8">
      <c r="A1399" t="s">
        <v>3984</v>
      </c>
      <c r="B1399" t="s">
        <v>3985</v>
      </c>
      <c r="C1399" s="1">
        <v>8.7199999999999999E-31</v>
      </c>
      <c r="D1399">
        <v>138</v>
      </c>
      <c r="E1399" t="s">
        <v>36127</v>
      </c>
      <c r="F1399" t="s">
        <v>35468</v>
      </c>
      <c r="G1399" t="s">
        <v>36128</v>
      </c>
      <c r="H1399" t="s">
        <v>3986</v>
      </c>
    </row>
    <row r="1400" spans="1:8">
      <c r="A1400" t="s">
        <v>3987</v>
      </c>
      <c r="B1400" t="s">
        <v>3988</v>
      </c>
      <c r="C1400" s="1">
        <v>1.53E-61</v>
      </c>
      <c r="D1400">
        <v>239</v>
      </c>
      <c r="E1400" t="s">
        <v>34507</v>
      </c>
      <c r="F1400" t="s">
        <v>34610</v>
      </c>
      <c r="H1400" t="s">
        <v>3989</v>
      </c>
    </row>
    <row r="1401" spans="1:8">
      <c r="A1401" t="s">
        <v>3990</v>
      </c>
      <c r="B1401" t="s">
        <v>3991</v>
      </c>
      <c r="C1401" s="1">
        <v>3.2300000000000001E-49</v>
      </c>
      <c r="D1401">
        <v>187</v>
      </c>
      <c r="E1401" t="s">
        <v>34507</v>
      </c>
      <c r="F1401" t="s">
        <v>34534</v>
      </c>
      <c r="H1401" t="s">
        <v>3992</v>
      </c>
    </row>
    <row r="1402" spans="1:8">
      <c r="A1402" t="s">
        <v>3993</v>
      </c>
      <c r="B1402" t="s">
        <v>3994</v>
      </c>
      <c r="C1402" s="1">
        <v>1.05E-10</v>
      </c>
      <c r="D1402">
        <v>70.099999999999994</v>
      </c>
      <c r="E1402" t="s">
        <v>36129</v>
      </c>
      <c r="F1402" t="s">
        <v>34564</v>
      </c>
      <c r="G1402" t="s">
        <v>36130</v>
      </c>
      <c r="H1402" t="s">
        <v>3995</v>
      </c>
    </row>
    <row r="1403" spans="1:8">
      <c r="A1403" t="s">
        <v>3996</v>
      </c>
      <c r="B1403" t="s">
        <v>3997</v>
      </c>
      <c r="C1403" s="1">
        <v>5.69E-118</v>
      </c>
      <c r="D1403">
        <v>362</v>
      </c>
      <c r="E1403" t="s">
        <v>36131</v>
      </c>
      <c r="F1403" t="s">
        <v>34553</v>
      </c>
      <c r="H1403" t="s">
        <v>3998</v>
      </c>
    </row>
    <row r="1404" spans="1:8">
      <c r="A1404" t="s">
        <v>3999</v>
      </c>
      <c r="B1404" t="s">
        <v>2161</v>
      </c>
      <c r="C1404" s="1">
        <v>7.2899999999999997E-14</v>
      </c>
      <c r="D1404">
        <v>84</v>
      </c>
      <c r="E1404" t="s">
        <v>35427</v>
      </c>
      <c r="F1404" t="s">
        <v>35428</v>
      </c>
      <c r="H1404" t="s">
        <v>2162</v>
      </c>
    </row>
    <row r="1405" spans="1:8">
      <c r="A1405" t="s">
        <v>4000</v>
      </c>
      <c r="B1405" t="s">
        <v>4001</v>
      </c>
      <c r="C1405" s="1">
        <v>6.5000000000000001E-16</v>
      </c>
      <c r="D1405">
        <v>90.9</v>
      </c>
      <c r="E1405" t="s">
        <v>36132</v>
      </c>
      <c r="F1405" t="s">
        <v>35101</v>
      </c>
      <c r="H1405" t="s">
        <v>4002</v>
      </c>
    </row>
    <row r="1406" spans="1:8">
      <c r="A1406" t="s">
        <v>4003</v>
      </c>
      <c r="B1406" t="s">
        <v>4004</v>
      </c>
      <c r="C1406" s="1">
        <v>1.8899999999999998E-20</v>
      </c>
      <c r="D1406">
        <v>94.7</v>
      </c>
      <c r="E1406" t="s">
        <v>34507</v>
      </c>
      <c r="F1406" t="s">
        <v>34508</v>
      </c>
      <c r="H1406" t="s">
        <v>4005</v>
      </c>
    </row>
    <row r="1407" spans="1:8">
      <c r="A1407" t="s">
        <v>4006</v>
      </c>
      <c r="B1407" t="s">
        <v>4007</v>
      </c>
      <c r="C1407" s="1">
        <v>9.0599999999999998E-22</v>
      </c>
      <c r="D1407">
        <v>95.9</v>
      </c>
      <c r="E1407" t="s">
        <v>34507</v>
      </c>
      <c r="F1407" t="s">
        <v>34508</v>
      </c>
      <c r="H1407" t="s">
        <v>4008</v>
      </c>
    </row>
    <row r="1408" spans="1:8">
      <c r="A1408" t="s">
        <v>4009</v>
      </c>
      <c r="B1408" t="s">
        <v>4010</v>
      </c>
      <c r="C1408" s="1">
        <v>6.9700000000000002E-83</v>
      </c>
      <c r="D1408">
        <v>284</v>
      </c>
      <c r="E1408" t="s">
        <v>36133</v>
      </c>
      <c r="F1408" t="s">
        <v>34693</v>
      </c>
      <c r="G1408" t="s">
        <v>36134</v>
      </c>
      <c r="H1408" t="s">
        <v>4011</v>
      </c>
    </row>
    <row r="1409" spans="1:8">
      <c r="A1409" t="s">
        <v>4012</v>
      </c>
      <c r="B1409" t="s">
        <v>4013</v>
      </c>
      <c r="C1409" s="1">
        <v>3.2700000000000002E-19</v>
      </c>
      <c r="D1409">
        <v>92.8</v>
      </c>
      <c r="E1409" t="s">
        <v>36135</v>
      </c>
      <c r="F1409" t="s">
        <v>34618</v>
      </c>
      <c r="G1409" t="s">
        <v>36136</v>
      </c>
      <c r="H1409" t="s">
        <v>4014</v>
      </c>
    </row>
    <row r="1410" spans="1:8">
      <c r="A1410" t="s">
        <v>4015</v>
      </c>
      <c r="B1410" t="s">
        <v>3985</v>
      </c>
      <c r="C1410" s="1">
        <v>7.4999999999999997E-31</v>
      </c>
      <c r="D1410">
        <v>138</v>
      </c>
      <c r="E1410" t="s">
        <v>36127</v>
      </c>
      <c r="F1410" t="s">
        <v>35468</v>
      </c>
      <c r="G1410" t="s">
        <v>36128</v>
      </c>
      <c r="H1410" t="s">
        <v>3986</v>
      </c>
    </row>
    <row r="1411" spans="1:8">
      <c r="A1411" t="s">
        <v>4016</v>
      </c>
      <c r="B1411" t="s">
        <v>4017</v>
      </c>
      <c r="C1411" s="1">
        <v>4.22E-76</v>
      </c>
      <c r="D1411">
        <v>248</v>
      </c>
      <c r="E1411" t="s">
        <v>34507</v>
      </c>
      <c r="F1411" t="s">
        <v>34794</v>
      </c>
      <c r="H1411" t="s">
        <v>4018</v>
      </c>
    </row>
    <row r="1412" spans="1:8">
      <c r="A1412" t="s">
        <v>4019</v>
      </c>
      <c r="B1412" t="s">
        <v>4020</v>
      </c>
      <c r="C1412" s="1">
        <v>2.3699999999999999E-17</v>
      </c>
      <c r="D1412">
        <v>92</v>
      </c>
      <c r="E1412" t="s">
        <v>34507</v>
      </c>
      <c r="F1412" t="s">
        <v>34508</v>
      </c>
      <c r="H1412" t="s">
        <v>4021</v>
      </c>
    </row>
    <row r="1413" spans="1:8">
      <c r="A1413" t="s">
        <v>4022</v>
      </c>
      <c r="B1413" t="s">
        <v>4023</v>
      </c>
      <c r="C1413" s="1">
        <v>1.37E-134</v>
      </c>
      <c r="D1413">
        <v>405</v>
      </c>
      <c r="E1413" t="s">
        <v>36137</v>
      </c>
      <c r="F1413" t="s">
        <v>34522</v>
      </c>
      <c r="H1413" t="s">
        <v>4024</v>
      </c>
    </row>
    <row r="1414" spans="1:8">
      <c r="A1414" t="s">
        <v>4025</v>
      </c>
      <c r="B1414" t="s">
        <v>3107</v>
      </c>
      <c r="C1414" s="1">
        <v>1.01E-57</v>
      </c>
      <c r="D1414">
        <v>213</v>
      </c>
      <c r="E1414" t="s">
        <v>34507</v>
      </c>
      <c r="F1414" t="s">
        <v>34591</v>
      </c>
      <c r="H1414" t="s">
        <v>3108</v>
      </c>
    </row>
    <row r="1415" spans="1:8">
      <c r="A1415" t="s">
        <v>4026</v>
      </c>
      <c r="B1415" t="s">
        <v>4027</v>
      </c>
      <c r="C1415" s="1">
        <v>4.2E-18</v>
      </c>
      <c r="D1415">
        <v>99</v>
      </c>
      <c r="E1415" t="s">
        <v>34764</v>
      </c>
      <c r="F1415" t="s">
        <v>34689</v>
      </c>
      <c r="H1415" t="s">
        <v>4028</v>
      </c>
    </row>
    <row r="1416" spans="1:8">
      <c r="A1416" t="s">
        <v>4029</v>
      </c>
      <c r="B1416" t="s">
        <v>4030</v>
      </c>
      <c r="C1416" s="1">
        <v>4.37E-47</v>
      </c>
      <c r="D1416">
        <v>174</v>
      </c>
      <c r="E1416" t="s">
        <v>36138</v>
      </c>
      <c r="F1416" t="s">
        <v>35472</v>
      </c>
      <c r="G1416" t="s">
        <v>36139</v>
      </c>
      <c r="H1416" t="s">
        <v>4031</v>
      </c>
    </row>
    <row r="1417" spans="1:8">
      <c r="A1417" t="s">
        <v>4032</v>
      </c>
      <c r="B1417" t="s">
        <v>4033</v>
      </c>
      <c r="C1417" s="1">
        <v>3.1000000000000002E-64</v>
      </c>
      <c r="D1417">
        <v>219</v>
      </c>
      <c r="E1417" t="s">
        <v>34507</v>
      </c>
      <c r="F1417" t="s">
        <v>34995</v>
      </c>
      <c r="H1417" t="s">
        <v>4034</v>
      </c>
    </row>
    <row r="1418" spans="1:8">
      <c r="A1418" t="s">
        <v>4035</v>
      </c>
      <c r="B1418" t="s">
        <v>4036</v>
      </c>
      <c r="C1418">
        <v>0</v>
      </c>
      <c r="D1418">
        <v>736</v>
      </c>
      <c r="E1418" t="s">
        <v>36140</v>
      </c>
      <c r="F1418" t="s">
        <v>36141</v>
      </c>
      <c r="H1418" t="s">
        <v>4037</v>
      </c>
    </row>
    <row r="1419" spans="1:8">
      <c r="A1419" t="s">
        <v>4038</v>
      </c>
      <c r="B1419" t="s">
        <v>4039</v>
      </c>
      <c r="C1419" s="1">
        <v>3.2699999999999998E-63</v>
      </c>
      <c r="D1419">
        <v>216</v>
      </c>
      <c r="E1419" t="s">
        <v>36142</v>
      </c>
      <c r="F1419" t="s">
        <v>34812</v>
      </c>
      <c r="G1419" t="s">
        <v>36143</v>
      </c>
      <c r="H1419" t="s">
        <v>4040</v>
      </c>
    </row>
    <row r="1420" spans="1:8">
      <c r="A1420" t="s">
        <v>4041</v>
      </c>
      <c r="B1420" t="s">
        <v>4042</v>
      </c>
      <c r="C1420" s="1">
        <v>2.96E-8</v>
      </c>
      <c r="D1420">
        <v>63.2</v>
      </c>
      <c r="E1420" t="s">
        <v>34507</v>
      </c>
      <c r="F1420" t="s">
        <v>36144</v>
      </c>
      <c r="H1420" t="s">
        <v>4043</v>
      </c>
    </row>
    <row r="1421" spans="1:8">
      <c r="A1421" t="s">
        <v>4044</v>
      </c>
      <c r="B1421" t="s">
        <v>4045</v>
      </c>
      <c r="C1421" s="1">
        <v>1.5100000000000001E-11</v>
      </c>
      <c r="D1421">
        <v>73.2</v>
      </c>
      <c r="E1421" t="s">
        <v>36145</v>
      </c>
      <c r="F1421" t="s">
        <v>36146</v>
      </c>
      <c r="H1421" t="s">
        <v>4046</v>
      </c>
    </row>
    <row r="1422" spans="1:8">
      <c r="A1422" t="s">
        <v>4047</v>
      </c>
      <c r="B1422" t="s">
        <v>4048</v>
      </c>
      <c r="C1422" s="1">
        <v>4.1699999999999998E-137</v>
      </c>
      <c r="D1422">
        <v>445</v>
      </c>
      <c r="E1422" t="s">
        <v>34507</v>
      </c>
      <c r="F1422" t="s">
        <v>36147</v>
      </c>
      <c r="H1422" t="s">
        <v>4049</v>
      </c>
    </row>
    <row r="1423" spans="1:8">
      <c r="A1423" t="s">
        <v>4050</v>
      </c>
      <c r="B1423" t="s">
        <v>4051</v>
      </c>
      <c r="C1423" s="1">
        <v>1.56E-37</v>
      </c>
      <c r="D1423">
        <v>152</v>
      </c>
      <c r="E1423" t="s">
        <v>36148</v>
      </c>
      <c r="F1423" t="s">
        <v>35046</v>
      </c>
      <c r="H1423" t="s">
        <v>4052</v>
      </c>
    </row>
    <row r="1424" spans="1:8">
      <c r="A1424" t="s">
        <v>4053</v>
      </c>
      <c r="B1424" t="s">
        <v>4054</v>
      </c>
      <c r="C1424" s="1">
        <v>2.2600000000000002E-68</v>
      </c>
      <c r="D1424">
        <v>247</v>
      </c>
      <c r="E1424" t="s">
        <v>34507</v>
      </c>
      <c r="F1424" t="s">
        <v>34687</v>
      </c>
      <c r="H1424" t="s">
        <v>4055</v>
      </c>
    </row>
    <row r="1425" spans="1:8">
      <c r="A1425" t="s">
        <v>4056</v>
      </c>
      <c r="B1425" t="s">
        <v>4057</v>
      </c>
      <c r="C1425" s="1">
        <v>6.3500000000000004E-25</v>
      </c>
      <c r="D1425">
        <v>113</v>
      </c>
      <c r="E1425" t="s">
        <v>36149</v>
      </c>
      <c r="F1425" t="s">
        <v>36073</v>
      </c>
      <c r="G1425" t="s">
        <v>36150</v>
      </c>
      <c r="H1425" t="s">
        <v>4058</v>
      </c>
    </row>
    <row r="1426" spans="1:8">
      <c r="A1426" t="s">
        <v>4059</v>
      </c>
      <c r="B1426" t="s">
        <v>4060</v>
      </c>
      <c r="C1426" s="1">
        <v>2.4299999999999999E-139</v>
      </c>
      <c r="D1426">
        <v>491</v>
      </c>
      <c r="E1426" t="s">
        <v>34507</v>
      </c>
      <c r="F1426" t="s">
        <v>34636</v>
      </c>
      <c r="H1426" t="s">
        <v>4061</v>
      </c>
    </row>
    <row r="1427" spans="1:8">
      <c r="A1427" t="s">
        <v>4062</v>
      </c>
      <c r="B1427" t="s">
        <v>4063</v>
      </c>
      <c r="C1427" s="1">
        <v>1.0299999999999999E-67</v>
      </c>
      <c r="D1427">
        <v>232</v>
      </c>
      <c r="E1427" t="s">
        <v>36151</v>
      </c>
      <c r="F1427" t="s">
        <v>36152</v>
      </c>
      <c r="H1427" t="s">
        <v>4064</v>
      </c>
    </row>
    <row r="1428" spans="1:8">
      <c r="A1428" t="s">
        <v>4065</v>
      </c>
      <c r="B1428" t="s">
        <v>4066</v>
      </c>
      <c r="C1428" s="1">
        <v>3.8099999999999999E-30</v>
      </c>
      <c r="D1428">
        <v>133</v>
      </c>
      <c r="E1428" t="s">
        <v>34507</v>
      </c>
      <c r="F1428" t="s">
        <v>34595</v>
      </c>
      <c r="H1428" t="s">
        <v>4067</v>
      </c>
    </row>
    <row r="1429" spans="1:8">
      <c r="A1429" t="s">
        <v>4068</v>
      </c>
      <c r="B1429" t="s">
        <v>4069</v>
      </c>
      <c r="C1429" s="1">
        <v>5.1299999999999996E-43</v>
      </c>
      <c r="D1429">
        <v>167</v>
      </c>
      <c r="E1429" t="s">
        <v>36153</v>
      </c>
      <c r="F1429" t="s">
        <v>35447</v>
      </c>
      <c r="G1429" t="s">
        <v>36154</v>
      </c>
      <c r="H1429" t="s">
        <v>4070</v>
      </c>
    </row>
    <row r="1430" spans="1:8">
      <c r="A1430" t="s">
        <v>4071</v>
      </c>
      <c r="B1430" t="s">
        <v>4072</v>
      </c>
      <c r="C1430" s="1">
        <v>1.8500000000000001E-23</v>
      </c>
      <c r="D1430">
        <v>116</v>
      </c>
      <c r="E1430" t="s">
        <v>36155</v>
      </c>
      <c r="F1430" t="s">
        <v>36156</v>
      </c>
      <c r="H1430" t="s">
        <v>4073</v>
      </c>
    </row>
    <row r="1431" spans="1:8">
      <c r="A1431" t="s">
        <v>4074</v>
      </c>
      <c r="B1431" t="s">
        <v>4075</v>
      </c>
      <c r="C1431" s="1">
        <v>3.54E-6</v>
      </c>
      <c r="D1431">
        <v>59.7</v>
      </c>
      <c r="E1431" t="s">
        <v>34507</v>
      </c>
      <c r="F1431" t="s">
        <v>36157</v>
      </c>
      <c r="H1431" t="s">
        <v>4076</v>
      </c>
    </row>
    <row r="1432" spans="1:8">
      <c r="A1432" t="s">
        <v>4077</v>
      </c>
      <c r="B1432" t="s">
        <v>4033</v>
      </c>
      <c r="C1432" s="1">
        <v>4.4699999999999997E-64</v>
      </c>
      <c r="D1432">
        <v>219</v>
      </c>
      <c r="E1432" t="s">
        <v>34507</v>
      </c>
      <c r="F1432" t="s">
        <v>34995</v>
      </c>
      <c r="H1432" t="s">
        <v>4034</v>
      </c>
    </row>
    <row r="1433" spans="1:8">
      <c r="A1433" t="s">
        <v>4078</v>
      </c>
      <c r="B1433" t="s">
        <v>4079</v>
      </c>
      <c r="C1433" s="1">
        <v>5.9099999999999999E-28</v>
      </c>
      <c r="D1433">
        <v>119</v>
      </c>
      <c r="E1433" t="s">
        <v>36158</v>
      </c>
      <c r="F1433" t="s">
        <v>34983</v>
      </c>
      <c r="G1433" t="s">
        <v>36159</v>
      </c>
      <c r="H1433" t="s">
        <v>4080</v>
      </c>
    </row>
    <row r="1434" spans="1:8">
      <c r="A1434" t="s">
        <v>4081</v>
      </c>
      <c r="B1434" t="s">
        <v>4082</v>
      </c>
      <c r="C1434" s="1">
        <v>9.0700000000000006E-52</v>
      </c>
      <c r="D1434">
        <v>212</v>
      </c>
      <c r="E1434" t="s">
        <v>34980</v>
      </c>
      <c r="F1434" t="s">
        <v>36160</v>
      </c>
      <c r="H1434" t="s">
        <v>4083</v>
      </c>
    </row>
    <row r="1435" spans="1:8">
      <c r="A1435" t="s">
        <v>4084</v>
      </c>
      <c r="B1435" t="s">
        <v>4042</v>
      </c>
      <c r="C1435" s="1">
        <v>3.32E-8</v>
      </c>
      <c r="D1435">
        <v>63.2</v>
      </c>
      <c r="E1435" t="s">
        <v>34507</v>
      </c>
      <c r="F1435" t="s">
        <v>36144</v>
      </c>
      <c r="H1435" t="s">
        <v>4043</v>
      </c>
    </row>
    <row r="1436" spans="1:8">
      <c r="A1436" t="s">
        <v>4085</v>
      </c>
      <c r="B1436" t="s">
        <v>4086</v>
      </c>
      <c r="C1436" s="1">
        <v>1.45E-83</v>
      </c>
      <c r="D1436">
        <v>263</v>
      </c>
      <c r="E1436" t="s">
        <v>36119</v>
      </c>
      <c r="F1436" t="s">
        <v>36161</v>
      </c>
      <c r="H1436" t="s">
        <v>4087</v>
      </c>
    </row>
    <row r="1437" spans="1:8">
      <c r="A1437" t="s">
        <v>4088</v>
      </c>
      <c r="B1437" t="s">
        <v>4089</v>
      </c>
      <c r="C1437" s="1">
        <v>5.8699999999999999E-32</v>
      </c>
      <c r="D1437">
        <v>140</v>
      </c>
      <c r="E1437" t="s">
        <v>34507</v>
      </c>
      <c r="F1437" t="s">
        <v>35414</v>
      </c>
      <c r="H1437" t="s">
        <v>4090</v>
      </c>
    </row>
    <row r="1438" spans="1:8">
      <c r="A1438" t="s">
        <v>4091</v>
      </c>
      <c r="B1438" t="s">
        <v>4092</v>
      </c>
      <c r="C1438">
        <v>0</v>
      </c>
      <c r="D1438">
        <v>594</v>
      </c>
      <c r="E1438" t="s">
        <v>36162</v>
      </c>
      <c r="F1438" t="s">
        <v>34719</v>
      </c>
      <c r="H1438" t="s">
        <v>4093</v>
      </c>
    </row>
    <row r="1439" spans="1:8">
      <c r="A1439" t="s">
        <v>4094</v>
      </c>
      <c r="B1439" t="s">
        <v>4095</v>
      </c>
      <c r="C1439" s="1">
        <v>9.4600000000000003E-33</v>
      </c>
      <c r="D1439">
        <v>124</v>
      </c>
      <c r="E1439" t="s">
        <v>34507</v>
      </c>
      <c r="F1439" t="s">
        <v>34614</v>
      </c>
      <c r="H1439" t="s">
        <v>4096</v>
      </c>
    </row>
    <row r="1440" spans="1:8">
      <c r="A1440" t="s">
        <v>4097</v>
      </c>
      <c r="B1440" t="s">
        <v>4098</v>
      </c>
      <c r="C1440" s="1">
        <v>1.63E-55</v>
      </c>
      <c r="D1440">
        <v>222</v>
      </c>
      <c r="E1440" t="s">
        <v>34507</v>
      </c>
      <c r="F1440" t="s">
        <v>34528</v>
      </c>
      <c r="H1440" t="s">
        <v>4099</v>
      </c>
    </row>
    <row r="1441" spans="1:8">
      <c r="A1441" t="s">
        <v>4100</v>
      </c>
      <c r="B1441" t="s">
        <v>4069</v>
      </c>
      <c r="C1441" s="1">
        <v>4.1299999999999998E-43</v>
      </c>
      <c r="D1441">
        <v>168</v>
      </c>
      <c r="E1441" t="s">
        <v>36153</v>
      </c>
      <c r="F1441" t="s">
        <v>35447</v>
      </c>
      <c r="G1441" t="s">
        <v>36154</v>
      </c>
      <c r="H1441" t="s">
        <v>4070</v>
      </c>
    </row>
    <row r="1442" spans="1:8">
      <c r="A1442" t="s">
        <v>4101</v>
      </c>
      <c r="B1442" t="s">
        <v>4102</v>
      </c>
      <c r="C1442" s="1">
        <v>9.63E-42</v>
      </c>
      <c r="D1442">
        <v>177</v>
      </c>
      <c r="E1442" t="s">
        <v>36163</v>
      </c>
      <c r="F1442" t="s">
        <v>35043</v>
      </c>
      <c r="G1442" t="s">
        <v>36164</v>
      </c>
      <c r="H1442" t="s">
        <v>4103</v>
      </c>
    </row>
    <row r="1443" spans="1:8">
      <c r="A1443" t="s">
        <v>4104</v>
      </c>
      <c r="B1443" t="s">
        <v>4105</v>
      </c>
      <c r="C1443" s="1">
        <v>1.17E-30</v>
      </c>
      <c r="D1443">
        <v>124</v>
      </c>
      <c r="E1443" t="s">
        <v>36165</v>
      </c>
      <c r="F1443" t="s">
        <v>35190</v>
      </c>
      <c r="G1443" t="s">
        <v>36166</v>
      </c>
      <c r="H1443" t="s">
        <v>4106</v>
      </c>
    </row>
    <row r="1444" spans="1:8">
      <c r="A1444" t="s">
        <v>4107</v>
      </c>
      <c r="B1444" t="s">
        <v>4108</v>
      </c>
      <c r="C1444" s="1">
        <v>5.6000000000000001E-19</v>
      </c>
      <c r="D1444">
        <v>95.1</v>
      </c>
      <c r="E1444" t="s">
        <v>35275</v>
      </c>
      <c r="F1444" t="s">
        <v>36167</v>
      </c>
      <c r="H1444" t="s">
        <v>4109</v>
      </c>
    </row>
    <row r="1445" spans="1:8">
      <c r="A1445" t="s">
        <v>4110</v>
      </c>
      <c r="B1445" t="s">
        <v>4042</v>
      </c>
      <c r="C1445" s="1">
        <v>3.0099999999999998E-8</v>
      </c>
      <c r="D1445">
        <v>63.2</v>
      </c>
      <c r="E1445" t="s">
        <v>34507</v>
      </c>
      <c r="F1445" t="s">
        <v>36144</v>
      </c>
      <c r="H1445" t="s">
        <v>4043</v>
      </c>
    </row>
    <row r="1446" spans="1:8">
      <c r="A1446" t="s">
        <v>4111</v>
      </c>
      <c r="B1446" t="s">
        <v>4112</v>
      </c>
      <c r="C1446" s="1">
        <v>1.1400000000000001E-48</v>
      </c>
      <c r="D1446">
        <v>186</v>
      </c>
      <c r="E1446" t="s">
        <v>36168</v>
      </c>
      <c r="F1446" t="s">
        <v>36169</v>
      </c>
      <c r="H1446" t="s">
        <v>4113</v>
      </c>
    </row>
    <row r="1447" spans="1:8">
      <c r="A1447" t="s">
        <v>4114</v>
      </c>
      <c r="B1447" t="s">
        <v>4115</v>
      </c>
      <c r="C1447" s="1">
        <v>1.2E-61</v>
      </c>
      <c r="D1447">
        <v>243</v>
      </c>
      <c r="E1447" t="s">
        <v>35020</v>
      </c>
      <c r="F1447" t="s">
        <v>34794</v>
      </c>
      <c r="H1447" t="s">
        <v>4116</v>
      </c>
    </row>
    <row r="1448" spans="1:8">
      <c r="A1448" t="s">
        <v>4117</v>
      </c>
      <c r="B1448" t="s">
        <v>4118</v>
      </c>
      <c r="C1448">
        <v>0</v>
      </c>
      <c r="D1448">
        <v>624</v>
      </c>
      <c r="E1448" t="s">
        <v>36170</v>
      </c>
      <c r="F1448" t="s">
        <v>36171</v>
      </c>
      <c r="H1448" t="s">
        <v>4119</v>
      </c>
    </row>
    <row r="1449" spans="1:8">
      <c r="A1449" t="s">
        <v>4120</v>
      </c>
      <c r="B1449" t="s">
        <v>4121</v>
      </c>
      <c r="C1449" s="1">
        <v>1.5400000000000001E-35</v>
      </c>
      <c r="D1449">
        <v>163</v>
      </c>
      <c r="E1449" t="s">
        <v>34507</v>
      </c>
      <c r="F1449" t="s">
        <v>35559</v>
      </c>
      <c r="H1449" t="s">
        <v>4122</v>
      </c>
    </row>
    <row r="1450" spans="1:8">
      <c r="A1450" t="s">
        <v>4123</v>
      </c>
      <c r="B1450" t="s">
        <v>406</v>
      </c>
      <c r="C1450" s="1">
        <v>1.37E-93</v>
      </c>
      <c r="D1450">
        <v>326</v>
      </c>
      <c r="E1450" t="s">
        <v>34731</v>
      </c>
      <c r="F1450" t="s">
        <v>34732</v>
      </c>
      <c r="H1450" t="s">
        <v>407</v>
      </c>
    </row>
    <row r="1451" spans="1:8">
      <c r="A1451" t="s">
        <v>4124</v>
      </c>
      <c r="B1451" t="s">
        <v>4125</v>
      </c>
      <c r="C1451" s="1">
        <v>2.1E-18</v>
      </c>
      <c r="D1451">
        <v>91.3</v>
      </c>
      <c r="E1451" t="s">
        <v>36172</v>
      </c>
      <c r="F1451" t="s">
        <v>35099</v>
      </c>
      <c r="H1451" t="s">
        <v>4126</v>
      </c>
    </row>
    <row r="1452" spans="1:8">
      <c r="A1452" t="s">
        <v>4127</v>
      </c>
      <c r="B1452" t="s">
        <v>4128</v>
      </c>
      <c r="C1452" s="1">
        <v>3.81E-74</v>
      </c>
      <c r="D1452">
        <v>238</v>
      </c>
      <c r="E1452" t="s">
        <v>36173</v>
      </c>
      <c r="F1452" t="s">
        <v>36174</v>
      </c>
      <c r="G1452" t="s">
        <v>36175</v>
      </c>
      <c r="H1452" t="s">
        <v>4129</v>
      </c>
    </row>
    <row r="1453" spans="1:8">
      <c r="A1453" t="s">
        <v>4130</v>
      </c>
      <c r="B1453" t="s">
        <v>4131</v>
      </c>
      <c r="C1453" s="1">
        <v>7.1400000000000002E-6</v>
      </c>
      <c r="D1453">
        <v>59.3</v>
      </c>
      <c r="E1453" t="s">
        <v>36176</v>
      </c>
      <c r="F1453" t="s">
        <v>36177</v>
      </c>
      <c r="H1453" t="s">
        <v>4132</v>
      </c>
    </row>
    <row r="1454" spans="1:8">
      <c r="A1454" t="s">
        <v>4133</v>
      </c>
      <c r="B1454" t="s">
        <v>520</v>
      </c>
      <c r="C1454" s="1">
        <v>1.7000000000000001E-13</v>
      </c>
      <c r="D1454">
        <v>73.599999999999994</v>
      </c>
      <c r="E1454" t="s">
        <v>34793</v>
      </c>
      <c r="F1454" t="s">
        <v>34522</v>
      </c>
      <c r="H1454" t="s">
        <v>521</v>
      </c>
    </row>
    <row r="1455" spans="1:8">
      <c r="A1455" t="s">
        <v>4134</v>
      </c>
      <c r="B1455" t="s">
        <v>4135</v>
      </c>
      <c r="C1455" s="1">
        <v>3.7099999999999997E-42</v>
      </c>
      <c r="D1455">
        <v>172</v>
      </c>
      <c r="E1455" t="s">
        <v>36178</v>
      </c>
      <c r="F1455" t="s">
        <v>34627</v>
      </c>
      <c r="G1455" t="s">
        <v>36179</v>
      </c>
      <c r="H1455" t="s">
        <v>4136</v>
      </c>
    </row>
    <row r="1456" spans="1:8">
      <c r="A1456" t="s">
        <v>4137</v>
      </c>
      <c r="B1456" t="s">
        <v>4138</v>
      </c>
      <c r="C1456" s="1">
        <v>7.9699999999999999E-6</v>
      </c>
      <c r="D1456">
        <v>54.7</v>
      </c>
      <c r="E1456" t="s">
        <v>34507</v>
      </c>
      <c r="F1456" t="s">
        <v>36180</v>
      </c>
      <c r="H1456" t="s">
        <v>4139</v>
      </c>
    </row>
    <row r="1457" spans="1:8">
      <c r="A1457" t="s">
        <v>4140</v>
      </c>
      <c r="B1457" t="s">
        <v>406</v>
      </c>
      <c r="C1457" s="1">
        <v>5.8700000000000003E-114</v>
      </c>
      <c r="D1457">
        <v>402</v>
      </c>
      <c r="E1457" t="s">
        <v>34731</v>
      </c>
      <c r="F1457" t="s">
        <v>34732</v>
      </c>
      <c r="H1457" t="s">
        <v>407</v>
      </c>
    </row>
    <row r="1458" spans="1:8">
      <c r="A1458" t="s">
        <v>4141</v>
      </c>
      <c r="B1458" t="s">
        <v>452</v>
      </c>
      <c r="C1458" s="1">
        <v>1.73E-42</v>
      </c>
      <c r="D1458">
        <v>159</v>
      </c>
      <c r="E1458" t="s">
        <v>34762</v>
      </c>
      <c r="F1458" t="s">
        <v>34763</v>
      </c>
      <c r="H1458" t="s">
        <v>453</v>
      </c>
    </row>
    <row r="1459" spans="1:8">
      <c r="A1459" t="s">
        <v>4142</v>
      </c>
      <c r="B1459" t="s">
        <v>4143</v>
      </c>
      <c r="C1459" s="1">
        <v>6.0599999999999997E-97</v>
      </c>
      <c r="D1459">
        <v>310</v>
      </c>
      <c r="E1459" t="s">
        <v>34507</v>
      </c>
      <c r="F1459" t="s">
        <v>34683</v>
      </c>
      <c r="H1459" t="s">
        <v>4144</v>
      </c>
    </row>
    <row r="1460" spans="1:8">
      <c r="A1460" t="s">
        <v>4145</v>
      </c>
      <c r="B1460" t="s">
        <v>4051</v>
      </c>
      <c r="C1460" s="1">
        <v>6.1800000000000003E-38</v>
      </c>
      <c r="D1460">
        <v>154</v>
      </c>
      <c r="E1460" t="s">
        <v>36148</v>
      </c>
      <c r="F1460" t="s">
        <v>35046</v>
      </c>
      <c r="H1460" t="s">
        <v>4052</v>
      </c>
    </row>
    <row r="1461" spans="1:8">
      <c r="A1461" t="s">
        <v>4146</v>
      </c>
      <c r="B1461" t="s">
        <v>4147</v>
      </c>
      <c r="C1461" s="1">
        <v>1.29E-104</v>
      </c>
      <c r="D1461">
        <v>358</v>
      </c>
      <c r="E1461" t="s">
        <v>34507</v>
      </c>
      <c r="F1461" t="s">
        <v>34870</v>
      </c>
      <c r="H1461" t="s">
        <v>4148</v>
      </c>
    </row>
    <row r="1462" spans="1:8">
      <c r="A1462" t="s">
        <v>4149</v>
      </c>
      <c r="B1462" t="s">
        <v>4150</v>
      </c>
      <c r="C1462" s="1">
        <v>2.4499999999999999E-11</v>
      </c>
      <c r="D1462">
        <v>72.8</v>
      </c>
      <c r="E1462" t="s">
        <v>34507</v>
      </c>
      <c r="F1462" t="s">
        <v>36181</v>
      </c>
      <c r="H1462" t="s">
        <v>4151</v>
      </c>
    </row>
    <row r="1463" spans="1:8">
      <c r="A1463" t="s">
        <v>4152</v>
      </c>
      <c r="B1463" t="s">
        <v>4153</v>
      </c>
      <c r="C1463" s="1">
        <v>1.7E-103</v>
      </c>
      <c r="D1463">
        <v>316</v>
      </c>
      <c r="E1463" t="s">
        <v>36182</v>
      </c>
      <c r="F1463" t="s">
        <v>36183</v>
      </c>
      <c r="H1463" t="s">
        <v>4154</v>
      </c>
    </row>
    <row r="1464" spans="1:8">
      <c r="A1464" t="s">
        <v>4155</v>
      </c>
      <c r="B1464" t="s">
        <v>962</v>
      </c>
      <c r="C1464" s="1">
        <v>2.2700000000000001E-97</v>
      </c>
      <c r="D1464">
        <v>302</v>
      </c>
      <c r="F1464" t="s">
        <v>34992</v>
      </c>
      <c r="H1464" t="s">
        <v>963</v>
      </c>
    </row>
    <row r="1465" spans="1:8">
      <c r="A1465" t="s">
        <v>4156</v>
      </c>
      <c r="B1465" t="s">
        <v>4157</v>
      </c>
      <c r="C1465" s="1">
        <v>6.7000000000000004E-55</v>
      </c>
      <c r="D1465">
        <v>208</v>
      </c>
      <c r="E1465" t="s">
        <v>34507</v>
      </c>
      <c r="F1465" t="s">
        <v>34881</v>
      </c>
      <c r="H1465" t="s">
        <v>4158</v>
      </c>
    </row>
    <row r="1466" spans="1:8">
      <c r="A1466" t="s">
        <v>4159</v>
      </c>
      <c r="B1466" t="s">
        <v>4160</v>
      </c>
      <c r="C1466" s="1">
        <v>1.06E-40</v>
      </c>
      <c r="D1466">
        <v>148</v>
      </c>
      <c r="E1466" t="s">
        <v>34507</v>
      </c>
      <c r="F1466" t="s">
        <v>34510</v>
      </c>
      <c r="H1466" t="s">
        <v>4161</v>
      </c>
    </row>
    <row r="1467" spans="1:8">
      <c r="A1467" t="s">
        <v>4162</v>
      </c>
      <c r="B1467" t="s">
        <v>4163</v>
      </c>
      <c r="C1467">
        <v>0</v>
      </c>
      <c r="D1467">
        <v>535</v>
      </c>
      <c r="E1467" t="s">
        <v>36184</v>
      </c>
      <c r="F1467" t="s">
        <v>35633</v>
      </c>
      <c r="G1467" t="s">
        <v>36185</v>
      </c>
      <c r="H1467" t="s">
        <v>4164</v>
      </c>
    </row>
    <row r="1468" spans="1:8">
      <c r="A1468" t="s">
        <v>4165</v>
      </c>
      <c r="B1468" t="s">
        <v>3970</v>
      </c>
      <c r="C1468" s="1">
        <v>2.62E-78</v>
      </c>
      <c r="D1468">
        <v>251</v>
      </c>
      <c r="E1468" t="s">
        <v>36119</v>
      </c>
      <c r="F1468" t="s">
        <v>36120</v>
      </c>
      <c r="H1468" t="s">
        <v>3971</v>
      </c>
    </row>
    <row r="1469" spans="1:8">
      <c r="A1469" t="s">
        <v>4166</v>
      </c>
      <c r="B1469" t="s">
        <v>4167</v>
      </c>
      <c r="C1469" s="1">
        <v>2.07E-30</v>
      </c>
      <c r="D1469">
        <v>132</v>
      </c>
      <c r="E1469" t="s">
        <v>36186</v>
      </c>
      <c r="F1469" t="s">
        <v>36187</v>
      </c>
      <c r="G1469" t="s">
        <v>36188</v>
      </c>
      <c r="H1469" t="s">
        <v>4168</v>
      </c>
    </row>
    <row r="1470" spans="1:8">
      <c r="A1470" t="s">
        <v>4169</v>
      </c>
      <c r="B1470" t="s">
        <v>4170</v>
      </c>
      <c r="C1470" s="1">
        <v>5.0000000000000002E-11</v>
      </c>
      <c r="D1470">
        <v>80.099999999999994</v>
      </c>
      <c r="E1470" t="s">
        <v>36189</v>
      </c>
      <c r="F1470" t="s">
        <v>36190</v>
      </c>
      <c r="G1470" t="s">
        <v>36191</v>
      </c>
      <c r="H1470" t="s">
        <v>4171</v>
      </c>
    </row>
    <row r="1471" spans="1:8">
      <c r="A1471" t="s">
        <v>4172</v>
      </c>
      <c r="B1471" t="s">
        <v>4173</v>
      </c>
      <c r="C1471" s="1">
        <v>1.33E-75</v>
      </c>
      <c r="D1471">
        <v>242</v>
      </c>
      <c r="E1471" t="s">
        <v>36192</v>
      </c>
      <c r="F1471" t="s">
        <v>34598</v>
      </c>
      <c r="H1471" t="s">
        <v>4174</v>
      </c>
    </row>
    <row r="1472" spans="1:8">
      <c r="A1472" t="s">
        <v>4175</v>
      </c>
      <c r="B1472" t="s">
        <v>3976</v>
      </c>
      <c r="C1472" s="1">
        <v>1.96E-10</v>
      </c>
      <c r="D1472">
        <v>69.7</v>
      </c>
      <c r="F1472" t="s">
        <v>36123</v>
      </c>
      <c r="G1472" t="s">
        <v>36124</v>
      </c>
      <c r="H1472" t="s">
        <v>3977</v>
      </c>
    </row>
    <row r="1473" spans="1:8">
      <c r="A1473" t="s">
        <v>4176</v>
      </c>
      <c r="B1473" t="s">
        <v>4177</v>
      </c>
      <c r="C1473" s="1">
        <v>1.2599999999999999E-62</v>
      </c>
      <c r="D1473">
        <v>216</v>
      </c>
      <c r="E1473" t="s">
        <v>34777</v>
      </c>
      <c r="F1473" t="s">
        <v>36193</v>
      </c>
      <c r="H1473" t="s">
        <v>4178</v>
      </c>
    </row>
    <row r="1474" spans="1:8">
      <c r="A1474" t="s">
        <v>4179</v>
      </c>
      <c r="B1474" t="s">
        <v>4112</v>
      </c>
      <c r="C1474" s="1">
        <v>8.2400000000000003E-52</v>
      </c>
      <c r="D1474">
        <v>192</v>
      </c>
      <c r="E1474" t="s">
        <v>36168</v>
      </c>
      <c r="F1474" t="s">
        <v>36169</v>
      </c>
      <c r="H1474" t="s">
        <v>4113</v>
      </c>
    </row>
    <row r="1475" spans="1:8">
      <c r="A1475" t="s">
        <v>4180</v>
      </c>
      <c r="B1475" t="s">
        <v>4181</v>
      </c>
      <c r="C1475" s="1">
        <v>3.05E-144</v>
      </c>
      <c r="D1475">
        <v>470</v>
      </c>
      <c r="E1475" t="s">
        <v>36194</v>
      </c>
      <c r="F1475" t="s">
        <v>34838</v>
      </c>
      <c r="G1475" t="s">
        <v>36195</v>
      </c>
      <c r="H1475" t="s">
        <v>4182</v>
      </c>
    </row>
    <row r="1476" spans="1:8">
      <c r="A1476" t="s">
        <v>4183</v>
      </c>
      <c r="B1476" t="s">
        <v>4184</v>
      </c>
      <c r="C1476">
        <v>0</v>
      </c>
      <c r="D1476">
        <v>1224</v>
      </c>
      <c r="E1476" t="s">
        <v>36196</v>
      </c>
      <c r="F1476" t="s">
        <v>34564</v>
      </c>
      <c r="G1476" t="s">
        <v>36197</v>
      </c>
      <c r="H1476" t="s">
        <v>4185</v>
      </c>
    </row>
    <row r="1477" spans="1:8">
      <c r="A1477" t="s">
        <v>4186</v>
      </c>
      <c r="B1477" t="s">
        <v>1481</v>
      </c>
      <c r="C1477" s="1">
        <v>1.02E-92</v>
      </c>
      <c r="D1477">
        <v>337</v>
      </c>
      <c r="E1477" t="s">
        <v>35204</v>
      </c>
      <c r="F1477" t="s">
        <v>34564</v>
      </c>
      <c r="G1477" t="s">
        <v>35205</v>
      </c>
      <c r="H1477" t="s">
        <v>1482</v>
      </c>
    </row>
    <row r="1478" spans="1:8">
      <c r="A1478" t="s">
        <v>4187</v>
      </c>
      <c r="B1478" t="s">
        <v>4188</v>
      </c>
      <c r="C1478" s="1">
        <v>3.8600000000000001E-12</v>
      </c>
      <c r="D1478">
        <v>77.8</v>
      </c>
      <c r="E1478" t="s">
        <v>36198</v>
      </c>
      <c r="F1478" t="s">
        <v>36199</v>
      </c>
      <c r="H1478" t="s">
        <v>4189</v>
      </c>
    </row>
    <row r="1479" spans="1:8">
      <c r="A1479" t="s">
        <v>4190</v>
      </c>
      <c r="B1479" t="s">
        <v>4191</v>
      </c>
      <c r="C1479" s="1">
        <v>1.9900000000000001E-75</v>
      </c>
      <c r="D1479">
        <v>233</v>
      </c>
      <c r="E1479" t="s">
        <v>36200</v>
      </c>
      <c r="F1479" t="s">
        <v>34510</v>
      </c>
      <c r="H1479" t="s">
        <v>4192</v>
      </c>
    </row>
    <row r="1480" spans="1:8">
      <c r="A1480" t="s">
        <v>4193</v>
      </c>
      <c r="B1480" t="s">
        <v>4194</v>
      </c>
      <c r="C1480" s="1">
        <v>5.4E-6</v>
      </c>
      <c r="D1480">
        <v>60.5</v>
      </c>
      <c r="E1480" t="s">
        <v>36201</v>
      </c>
      <c r="F1480" t="s">
        <v>36202</v>
      </c>
      <c r="H1480" t="s">
        <v>4195</v>
      </c>
    </row>
    <row r="1481" spans="1:8">
      <c r="A1481" t="s">
        <v>4196</v>
      </c>
      <c r="B1481" t="s">
        <v>4197</v>
      </c>
      <c r="C1481" s="1">
        <v>1.86E-27</v>
      </c>
      <c r="D1481">
        <v>116</v>
      </c>
      <c r="E1481" t="s">
        <v>36203</v>
      </c>
      <c r="F1481" t="s">
        <v>34675</v>
      </c>
      <c r="H1481" t="s">
        <v>4198</v>
      </c>
    </row>
    <row r="1482" spans="1:8">
      <c r="A1482" t="s">
        <v>4199</v>
      </c>
      <c r="B1482" t="s">
        <v>4200</v>
      </c>
      <c r="C1482" s="1">
        <v>5.5200000000000001E-140</v>
      </c>
      <c r="D1482">
        <v>438</v>
      </c>
      <c r="E1482" t="s">
        <v>36204</v>
      </c>
      <c r="F1482" t="s">
        <v>35977</v>
      </c>
      <c r="G1482" t="s">
        <v>36205</v>
      </c>
      <c r="H1482" t="s">
        <v>4201</v>
      </c>
    </row>
    <row r="1483" spans="1:8">
      <c r="A1483" t="s">
        <v>4202</v>
      </c>
      <c r="B1483" t="s">
        <v>4203</v>
      </c>
      <c r="C1483" s="1">
        <v>8.9100000000000005E-61</v>
      </c>
      <c r="D1483">
        <v>193</v>
      </c>
      <c r="E1483" t="s">
        <v>36206</v>
      </c>
      <c r="F1483" t="s">
        <v>34696</v>
      </c>
      <c r="G1483" t="s">
        <v>36207</v>
      </c>
      <c r="H1483" t="s">
        <v>4204</v>
      </c>
    </row>
    <row r="1484" spans="1:8">
      <c r="A1484" t="s">
        <v>4205</v>
      </c>
      <c r="B1484" t="s">
        <v>4206</v>
      </c>
      <c r="C1484" s="1">
        <v>1.1100000000000001E-55</v>
      </c>
      <c r="D1484">
        <v>217</v>
      </c>
      <c r="E1484" t="s">
        <v>34708</v>
      </c>
      <c r="F1484" t="s">
        <v>34709</v>
      </c>
      <c r="H1484" t="s">
        <v>4207</v>
      </c>
    </row>
    <row r="1485" spans="1:8">
      <c r="A1485" t="s">
        <v>4208</v>
      </c>
      <c r="B1485" t="s">
        <v>3804</v>
      </c>
      <c r="C1485" s="1">
        <v>4.4100000000000003E-90</v>
      </c>
      <c r="D1485">
        <v>291</v>
      </c>
      <c r="E1485" t="s">
        <v>36060</v>
      </c>
      <c r="F1485" t="s">
        <v>36061</v>
      </c>
      <c r="H1485" t="s">
        <v>3805</v>
      </c>
    </row>
    <row r="1486" spans="1:8">
      <c r="A1486" t="s">
        <v>4209</v>
      </c>
      <c r="B1486" t="s">
        <v>4210</v>
      </c>
      <c r="C1486" s="1">
        <v>3.0099999999999999E-155</v>
      </c>
      <c r="D1486">
        <v>457</v>
      </c>
      <c r="E1486" t="s">
        <v>36208</v>
      </c>
      <c r="F1486" t="s">
        <v>35480</v>
      </c>
      <c r="H1486" t="s">
        <v>4211</v>
      </c>
    </row>
    <row r="1487" spans="1:8">
      <c r="A1487" t="s">
        <v>4212</v>
      </c>
      <c r="B1487" t="s">
        <v>4213</v>
      </c>
      <c r="C1487" s="1">
        <v>6.4700000000000003E-55</v>
      </c>
      <c r="D1487">
        <v>196</v>
      </c>
      <c r="E1487" t="s">
        <v>36209</v>
      </c>
      <c r="F1487" t="s">
        <v>36210</v>
      </c>
      <c r="H1487" t="s">
        <v>4214</v>
      </c>
    </row>
    <row r="1488" spans="1:8">
      <c r="A1488" t="s">
        <v>4215</v>
      </c>
      <c r="B1488" t="s">
        <v>4147</v>
      </c>
      <c r="C1488" s="1">
        <v>7.9499999999999996E-45</v>
      </c>
      <c r="D1488">
        <v>178</v>
      </c>
      <c r="E1488" t="s">
        <v>34507</v>
      </c>
      <c r="F1488" t="s">
        <v>34870</v>
      </c>
      <c r="H1488" t="s">
        <v>4148</v>
      </c>
    </row>
    <row r="1489" spans="1:8">
      <c r="A1489" t="s">
        <v>4216</v>
      </c>
      <c r="B1489" t="s">
        <v>4217</v>
      </c>
      <c r="C1489" s="1">
        <v>3.8000000000000001E-88</v>
      </c>
      <c r="D1489">
        <v>271</v>
      </c>
      <c r="F1489" t="s">
        <v>36012</v>
      </c>
      <c r="H1489" t="s">
        <v>4218</v>
      </c>
    </row>
    <row r="1490" spans="1:8">
      <c r="A1490" t="s">
        <v>4219</v>
      </c>
      <c r="B1490" t="s">
        <v>4220</v>
      </c>
      <c r="C1490" s="1">
        <v>9.8700000000000002E-47</v>
      </c>
      <c r="D1490">
        <v>176</v>
      </c>
      <c r="E1490" t="s">
        <v>35630</v>
      </c>
      <c r="F1490" t="s">
        <v>35493</v>
      </c>
      <c r="H1490" t="s">
        <v>4221</v>
      </c>
    </row>
    <row r="1491" spans="1:8">
      <c r="A1491" t="s">
        <v>4222</v>
      </c>
      <c r="B1491" t="s">
        <v>4223</v>
      </c>
      <c r="C1491">
        <v>0</v>
      </c>
      <c r="D1491">
        <v>627</v>
      </c>
      <c r="E1491" t="s">
        <v>34515</v>
      </c>
      <c r="F1491" t="s">
        <v>34516</v>
      </c>
      <c r="H1491" t="s">
        <v>4224</v>
      </c>
    </row>
    <row r="1492" spans="1:8">
      <c r="A1492" t="s">
        <v>4225</v>
      </c>
      <c r="B1492" t="s">
        <v>4226</v>
      </c>
      <c r="C1492" s="1">
        <v>8.0399999999999999E-62</v>
      </c>
      <c r="D1492">
        <v>206</v>
      </c>
      <c r="E1492" t="s">
        <v>36211</v>
      </c>
      <c r="F1492" t="s">
        <v>34915</v>
      </c>
      <c r="H1492" t="s">
        <v>4227</v>
      </c>
    </row>
    <row r="1493" spans="1:8">
      <c r="A1493" t="s">
        <v>4228</v>
      </c>
      <c r="B1493" t="s">
        <v>4229</v>
      </c>
      <c r="C1493" s="1">
        <v>4.9199999999999997E-125</v>
      </c>
      <c r="D1493">
        <v>387</v>
      </c>
      <c r="E1493" t="s">
        <v>36212</v>
      </c>
      <c r="F1493" t="s">
        <v>34542</v>
      </c>
      <c r="H1493" t="s">
        <v>4230</v>
      </c>
    </row>
    <row r="1494" spans="1:8">
      <c r="A1494" t="s">
        <v>4231</v>
      </c>
      <c r="B1494" t="s">
        <v>4232</v>
      </c>
      <c r="C1494" s="1">
        <v>9.2800000000000005E-22</v>
      </c>
      <c r="D1494">
        <v>102</v>
      </c>
      <c r="E1494" t="s">
        <v>34507</v>
      </c>
      <c r="F1494" t="s">
        <v>34881</v>
      </c>
      <c r="H1494" t="s">
        <v>4233</v>
      </c>
    </row>
    <row r="1495" spans="1:8">
      <c r="A1495" t="s">
        <v>4234</v>
      </c>
      <c r="B1495" t="s">
        <v>4235</v>
      </c>
      <c r="C1495" s="1">
        <v>1.1899999999999999E-51</v>
      </c>
      <c r="D1495">
        <v>184</v>
      </c>
      <c r="E1495" t="s">
        <v>34507</v>
      </c>
      <c r="F1495" t="s">
        <v>34810</v>
      </c>
      <c r="H1495" t="s">
        <v>4236</v>
      </c>
    </row>
    <row r="1496" spans="1:8">
      <c r="A1496" t="s">
        <v>4237</v>
      </c>
      <c r="B1496" t="s">
        <v>4238</v>
      </c>
      <c r="C1496" s="1">
        <v>7.0699999999999996E-93</v>
      </c>
      <c r="D1496">
        <v>340</v>
      </c>
      <c r="E1496" t="s">
        <v>36213</v>
      </c>
      <c r="F1496" t="s">
        <v>35345</v>
      </c>
      <c r="G1496" t="s">
        <v>36214</v>
      </c>
      <c r="H1496" t="s">
        <v>4239</v>
      </c>
    </row>
    <row r="1497" spans="1:8">
      <c r="A1497" t="s">
        <v>4240</v>
      </c>
      <c r="B1497" t="s">
        <v>4241</v>
      </c>
      <c r="C1497" s="1">
        <v>1.38E-16</v>
      </c>
      <c r="D1497">
        <v>93.2</v>
      </c>
      <c r="E1497" t="s">
        <v>36215</v>
      </c>
      <c r="F1497" t="s">
        <v>35029</v>
      </c>
      <c r="G1497" t="s">
        <v>36216</v>
      </c>
      <c r="H1497" t="e">
        <f>--------XP_012811132</f>
        <v>#NAME?</v>
      </c>
    </row>
    <row r="1498" spans="1:8">
      <c r="A1498" t="s">
        <v>4242</v>
      </c>
      <c r="B1498" t="s">
        <v>4243</v>
      </c>
      <c r="C1498" s="1">
        <v>2.4099999999999999E-10</v>
      </c>
      <c r="D1498">
        <v>67.400000000000006</v>
      </c>
      <c r="E1498" t="s">
        <v>35380</v>
      </c>
      <c r="F1498" t="s">
        <v>36217</v>
      </c>
      <c r="G1498" t="s">
        <v>36218</v>
      </c>
      <c r="H1498" t="s">
        <v>4244</v>
      </c>
    </row>
    <row r="1499" spans="1:8">
      <c r="A1499" t="s">
        <v>4245</v>
      </c>
      <c r="B1499" t="s">
        <v>4246</v>
      </c>
      <c r="C1499" s="1">
        <v>4.66E-70</v>
      </c>
      <c r="D1499">
        <v>234</v>
      </c>
      <c r="E1499" t="s">
        <v>35714</v>
      </c>
      <c r="F1499" t="s">
        <v>35715</v>
      </c>
      <c r="G1499" t="s">
        <v>36219</v>
      </c>
      <c r="H1499" t="s">
        <v>4247</v>
      </c>
    </row>
    <row r="1500" spans="1:8">
      <c r="A1500" t="s">
        <v>4248</v>
      </c>
      <c r="B1500" t="s">
        <v>4249</v>
      </c>
      <c r="C1500" s="1">
        <v>9.6999999999999994E-30</v>
      </c>
      <c r="D1500">
        <v>138</v>
      </c>
      <c r="E1500" t="s">
        <v>36220</v>
      </c>
      <c r="F1500" t="s">
        <v>35029</v>
      </c>
      <c r="G1500" t="s">
        <v>36221</v>
      </c>
      <c r="H1500" t="e">
        <f>--------XP_012820454</f>
        <v>#NAME?</v>
      </c>
    </row>
    <row r="1501" spans="1:8">
      <c r="A1501" t="s">
        <v>4250</v>
      </c>
      <c r="B1501" t="s">
        <v>4251</v>
      </c>
      <c r="C1501" s="1">
        <v>1.2799999999999999E-65</v>
      </c>
      <c r="D1501">
        <v>256</v>
      </c>
      <c r="E1501" t="s">
        <v>36222</v>
      </c>
      <c r="F1501" t="s">
        <v>34638</v>
      </c>
      <c r="G1501" t="s">
        <v>36223</v>
      </c>
      <c r="H1501" t="s">
        <v>4252</v>
      </c>
    </row>
    <row r="1502" spans="1:8">
      <c r="A1502" t="s">
        <v>4253</v>
      </c>
      <c r="B1502" t="s">
        <v>4254</v>
      </c>
      <c r="C1502" s="1">
        <v>4.1600000000000001E-82</v>
      </c>
      <c r="D1502">
        <v>270</v>
      </c>
      <c r="E1502" t="s">
        <v>36209</v>
      </c>
      <c r="F1502" t="s">
        <v>36224</v>
      </c>
      <c r="H1502" t="s">
        <v>4255</v>
      </c>
    </row>
    <row r="1503" spans="1:8">
      <c r="A1503" t="s">
        <v>4256</v>
      </c>
      <c r="B1503" t="s">
        <v>4257</v>
      </c>
      <c r="C1503" s="1">
        <v>6.2600000000000006E-14</v>
      </c>
      <c r="D1503">
        <v>86.3</v>
      </c>
      <c r="E1503" t="s">
        <v>36225</v>
      </c>
      <c r="F1503" t="s">
        <v>36226</v>
      </c>
      <c r="G1503" t="s">
        <v>36227</v>
      </c>
      <c r="H1503" t="s">
        <v>4258</v>
      </c>
    </row>
    <row r="1504" spans="1:8">
      <c r="A1504" t="s">
        <v>4259</v>
      </c>
      <c r="B1504" t="s">
        <v>4260</v>
      </c>
      <c r="C1504">
        <v>0</v>
      </c>
      <c r="D1504">
        <v>585</v>
      </c>
      <c r="E1504" t="s">
        <v>36228</v>
      </c>
      <c r="F1504" t="s">
        <v>36229</v>
      </c>
      <c r="H1504" t="s">
        <v>4261</v>
      </c>
    </row>
    <row r="1505" spans="1:8">
      <c r="A1505" t="s">
        <v>4262</v>
      </c>
      <c r="B1505" t="s">
        <v>4263</v>
      </c>
      <c r="C1505" s="1">
        <v>7.5399999999999999E-55</v>
      </c>
      <c r="D1505">
        <v>223</v>
      </c>
      <c r="E1505" t="s">
        <v>34507</v>
      </c>
      <c r="F1505" t="s">
        <v>34534</v>
      </c>
      <c r="H1505" t="s">
        <v>4264</v>
      </c>
    </row>
    <row r="1506" spans="1:8">
      <c r="A1506" t="s">
        <v>4265</v>
      </c>
      <c r="B1506" t="s">
        <v>4266</v>
      </c>
      <c r="C1506" s="1">
        <v>1.34E-108</v>
      </c>
      <c r="D1506">
        <v>333</v>
      </c>
      <c r="E1506" t="s">
        <v>34507</v>
      </c>
      <c r="F1506" t="s">
        <v>34614</v>
      </c>
      <c r="H1506" t="s">
        <v>4267</v>
      </c>
    </row>
    <row r="1507" spans="1:8">
      <c r="A1507" t="s">
        <v>4268</v>
      </c>
      <c r="B1507" t="s">
        <v>4269</v>
      </c>
      <c r="C1507">
        <v>0</v>
      </c>
      <c r="D1507">
        <v>748</v>
      </c>
      <c r="E1507" t="s">
        <v>36230</v>
      </c>
      <c r="F1507" t="s">
        <v>36231</v>
      </c>
      <c r="H1507" t="s">
        <v>4270</v>
      </c>
    </row>
    <row r="1508" spans="1:8">
      <c r="A1508" t="s">
        <v>4271</v>
      </c>
      <c r="B1508" t="s">
        <v>4272</v>
      </c>
      <c r="C1508">
        <v>0</v>
      </c>
      <c r="D1508">
        <v>723</v>
      </c>
      <c r="E1508" t="s">
        <v>34507</v>
      </c>
      <c r="F1508" t="s">
        <v>34864</v>
      </c>
      <c r="H1508" t="s">
        <v>4273</v>
      </c>
    </row>
    <row r="1509" spans="1:8">
      <c r="A1509" t="s">
        <v>4274</v>
      </c>
      <c r="B1509" t="s">
        <v>4275</v>
      </c>
      <c r="C1509" s="1">
        <v>4.3000000000000002E-17</v>
      </c>
      <c r="D1509">
        <v>97.4</v>
      </c>
      <c r="E1509" t="s">
        <v>36232</v>
      </c>
      <c r="F1509" t="s">
        <v>36233</v>
      </c>
      <c r="G1509" t="s">
        <v>36234</v>
      </c>
      <c r="H1509" t="s">
        <v>4276</v>
      </c>
    </row>
    <row r="1510" spans="1:8">
      <c r="A1510" t="s">
        <v>4277</v>
      </c>
      <c r="B1510" t="s">
        <v>538</v>
      </c>
      <c r="C1510" s="1">
        <v>4.9899999999999997E-8</v>
      </c>
      <c r="D1510">
        <v>67.8</v>
      </c>
      <c r="E1510" t="s">
        <v>34800</v>
      </c>
      <c r="F1510" t="s">
        <v>34801</v>
      </c>
      <c r="H1510" t="s">
        <v>539</v>
      </c>
    </row>
    <row r="1511" spans="1:8">
      <c r="A1511" t="s">
        <v>4278</v>
      </c>
      <c r="B1511" t="s">
        <v>4279</v>
      </c>
      <c r="C1511" s="1">
        <v>1.21E-30</v>
      </c>
      <c r="D1511">
        <v>131</v>
      </c>
      <c r="E1511" t="s">
        <v>36235</v>
      </c>
      <c r="F1511" t="s">
        <v>35108</v>
      </c>
      <c r="H1511" t="s">
        <v>4280</v>
      </c>
    </row>
    <row r="1512" spans="1:8">
      <c r="A1512" t="s">
        <v>4281</v>
      </c>
      <c r="B1512" t="s">
        <v>4282</v>
      </c>
      <c r="C1512" s="1">
        <v>1.2E-51</v>
      </c>
      <c r="D1512">
        <v>187</v>
      </c>
      <c r="E1512" t="s">
        <v>36236</v>
      </c>
      <c r="F1512" t="s">
        <v>36237</v>
      </c>
      <c r="H1512" t="s">
        <v>4283</v>
      </c>
    </row>
    <row r="1513" spans="1:8">
      <c r="A1513" t="s">
        <v>4284</v>
      </c>
      <c r="B1513" t="s">
        <v>4285</v>
      </c>
      <c r="C1513" s="1">
        <v>2.77E-42</v>
      </c>
      <c r="D1513">
        <v>181</v>
      </c>
      <c r="E1513" t="s">
        <v>36238</v>
      </c>
      <c r="F1513" t="s">
        <v>34675</v>
      </c>
      <c r="H1513" t="s">
        <v>4286</v>
      </c>
    </row>
    <row r="1514" spans="1:8">
      <c r="A1514" t="s">
        <v>4287</v>
      </c>
      <c r="B1514" t="s">
        <v>4288</v>
      </c>
      <c r="C1514" s="1">
        <v>6.4800000000000001E-61</v>
      </c>
      <c r="D1514">
        <v>211</v>
      </c>
      <c r="E1514" t="s">
        <v>34507</v>
      </c>
      <c r="F1514" t="s">
        <v>35551</v>
      </c>
      <c r="H1514" t="s">
        <v>4289</v>
      </c>
    </row>
    <row r="1515" spans="1:8">
      <c r="A1515" t="s">
        <v>4290</v>
      </c>
      <c r="B1515" t="s">
        <v>4291</v>
      </c>
      <c r="C1515" s="1">
        <v>9.2099999999999997E-11</v>
      </c>
      <c r="D1515">
        <v>73.2</v>
      </c>
      <c r="E1515" t="s">
        <v>34507</v>
      </c>
      <c r="F1515" t="s">
        <v>36239</v>
      </c>
      <c r="H1515" t="s">
        <v>4292</v>
      </c>
    </row>
    <row r="1516" spans="1:8">
      <c r="A1516" t="s">
        <v>4293</v>
      </c>
      <c r="B1516" t="s">
        <v>4294</v>
      </c>
      <c r="C1516" s="1">
        <v>2.8999999999999999E-24</v>
      </c>
      <c r="D1516">
        <v>118</v>
      </c>
      <c r="E1516" t="s">
        <v>34507</v>
      </c>
      <c r="F1516" t="s">
        <v>36240</v>
      </c>
      <c r="H1516" t="s">
        <v>4295</v>
      </c>
    </row>
    <row r="1517" spans="1:8">
      <c r="A1517" t="s">
        <v>4296</v>
      </c>
      <c r="B1517" t="s">
        <v>4297</v>
      </c>
      <c r="C1517" s="1">
        <v>8.4099999999999998E-23</v>
      </c>
      <c r="D1517">
        <v>105</v>
      </c>
      <c r="E1517" t="s">
        <v>34507</v>
      </c>
      <c r="F1517" t="s">
        <v>34864</v>
      </c>
      <c r="H1517" t="s">
        <v>4298</v>
      </c>
    </row>
    <row r="1518" spans="1:8">
      <c r="A1518" t="s">
        <v>4299</v>
      </c>
      <c r="B1518" t="s">
        <v>4300</v>
      </c>
      <c r="C1518" s="1">
        <v>5.6299999999999998E-143</v>
      </c>
      <c r="D1518">
        <v>424</v>
      </c>
      <c r="E1518" t="s">
        <v>36241</v>
      </c>
      <c r="F1518" t="s">
        <v>36242</v>
      </c>
      <c r="H1518" t="s">
        <v>4301</v>
      </c>
    </row>
    <row r="1519" spans="1:8">
      <c r="A1519" t="s">
        <v>4302</v>
      </c>
      <c r="B1519" t="s">
        <v>4303</v>
      </c>
      <c r="C1519" s="1">
        <v>6.0900000000000001E-7</v>
      </c>
      <c r="D1519">
        <v>58.2</v>
      </c>
      <c r="E1519" t="s">
        <v>34821</v>
      </c>
      <c r="F1519" t="s">
        <v>36243</v>
      </c>
      <c r="H1519" t="s">
        <v>4304</v>
      </c>
    </row>
    <row r="1520" spans="1:8">
      <c r="A1520" t="s">
        <v>4305</v>
      </c>
      <c r="B1520" t="s">
        <v>4306</v>
      </c>
      <c r="C1520" s="1">
        <v>7.3700000000000004E-53</v>
      </c>
      <c r="D1520">
        <v>199</v>
      </c>
      <c r="E1520" t="s">
        <v>36244</v>
      </c>
      <c r="F1520" t="s">
        <v>34719</v>
      </c>
      <c r="H1520" t="s">
        <v>4307</v>
      </c>
    </row>
    <row r="1521" spans="1:8">
      <c r="A1521" t="s">
        <v>4308</v>
      </c>
      <c r="B1521" t="s">
        <v>1676</v>
      </c>
      <c r="C1521" s="1">
        <v>1.6299999999999999E-36</v>
      </c>
      <c r="D1521">
        <v>157</v>
      </c>
      <c r="E1521" t="s">
        <v>35266</v>
      </c>
      <c r="F1521" t="s">
        <v>34564</v>
      </c>
      <c r="G1521" t="s">
        <v>35267</v>
      </c>
      <c r="H1521" t="s">
        <v>1677</v>
      </c>
    </row>
    <row r="1522" spans="1:8">
      <c r="A1522" t="s">
        <v>4309</v>
      </c>
      <c r="B1522" t="s">
        <v>4310</v>
      </c>
      <c r="C1522" s="1">
        <v>2.0300000000000001E-79</v>
      </c>
      <c r="D1522">
        <v>277</v>
      </c>
      <c r="E1522" t="s">
        <v>34507</v>
      </c>
      <c r="F1522" t="s">
        <v>34586</v>
      </c>
      <c r="H1522" t="s">
        <v>4311</v>
      </c>
    </row>
    <row r="1523" spans="1:8">
      <c r="A1523" t="s">
        <v>4312</v>
      </c>
      <c r="B1523" t="s">
        <v>4313</v>
      </c>
      <c r="C1523">
        <v>0</v>
      </c>
      <c r="D1523">
        <v>766</v>
      </c>
      <c r="E1523" t="s">
        <v>34507</v>
      </c>
      <c r="F1523" t="s">
        <v>34579</v>
      </c>
      <c r="H1523" t="s">
        <v>4314</v>
      </c>
    </row>
    <row r="1524" spans="1:8">
      <c r="A1524" t="s">
        <v>4315</v>
      </c>
      <c r="B1524" t="s">
        <v>4316</v>
      </c>
      <c r="C1524" s="1">
        <v>6.0599999999999996E-79</v>
      </c>
      <c r="D1524">
        <v>265</v>
      </c>
      <c r="E1524" t="s">
        <v>36245</v>
      </c>
      <c r="F1524" t="s">
        <v>36246</v>
      </c>
      <c r="H1524" t="s">
        <v>4317</v>
      </c>
    </row>
    <row r="1525" spans="1:8">
      <c r="A1525" t="s">
        <v>4318</v>
      </c>
      <c r="B1525" t="s">
        <v>4319</v>
      </c>
      <c r="C1525" s="1">
        <v>9.26E-48</v>
      </c>
      <c r="D1525">
        <v>179</v>
      </c>
      <c r="E1525" t="s">
        <v>35378</v>
      </c>
      <c r="F1525" t="s">
        <v>36247</v>
      </c>
      <c r="H1525" t="s">
        <v>4320</v>
      </c>
    </row>
    <row r="1526" spans="1:8">
      <c r="A1526" t="s">
        <v>4321</v>
      </c>
      <c r="B1526" t="s">
        <v>4322</v>
      </c>
      <c r="C1526" s="1">
        <v>3.1200000000000002E-14</v>
      </c>
      <c r="D1526">
        <v>80.5</v>
      </c>
      <c r="E1526" t="s">
        <v>35871</v>
      </c>
      <c r="F1526" t="s">
        <v>34973</v>
      </c>
      <c r="G1526" t="s">
        <v>36248</v>
      </c>
      <c r="H1526" t="s">
        <v>4323</v>
      </c>
    </row>
    <row r="1527" spans="1:8">
      <c r="A1527" t="s">
        <v>4324</v>
      </c>
      <c r="B1527" t="s">
        <v>4325</v>
      </c>
      <c r="C1527">
        <v>0</v>
      </c>
      <c r="D1527">
        <v>878</v>
      </c>
      <c r="E1527" t="s">
        <v>36249</v>
      </c>
      <c r="F1527" t="s">
        <v>35041</v>
      </c>
      <c r="G1527" t="s">
        <v>36250</v>
      </c>
      <c r="H1527" t="s">
        <v>4326</v>
      </c>
    </row>
    <row r="1528" spans="1:8">
      <c r="A1528" t="s">
        <v>4327</v>
      </c>
      <c r="B1528" t="s">
        <v>4328</v>
      </c>
      <c r="C1528">
        <v>0</v>
      </c>
      <c r="D1528">
        <v>1221</v>
      </c>
      <c r="E1528" t="s">
        <v>34507</v>
      </c>
      <c r="F1528" t="s">
        <v>35188</v>
      </c>
      <c r="H1528" t="s">
        <v>4329</v>
      </c>
    </row>
    <row r="1529" spans="1:8">
      <c r="A1529" t="s">
        <v>4330</v>
      </c>
      <c r="B1529" t="s">
        <v>4331</v>
      </c>
      <c r="C1529" s="1">
        <v>5.2700000000000003E-23</v>
      </c>
      <c r="D1529">
        <v>112</v>
      </c>
      <c r="E1529" t="s">
        <v>36251</v>
      </c>
      <c r="F1529" t="s">
        <v>36252</v>
      </c>
      <c r="H1529" t="s">
        <v>4332</v>
      </c>
    </row>
    <row r="1530" spans="1:8">
      <c r="A1530" t="s">
        <v>4333</v>
      </c>
      <c r="B1530" t="s">
        <v>4334</v>
      </c>
      <c r="C1530" s="1">
        <v>5.1200000000000001E-117</v>
      </c>
      <c r="D1530">
        <v>364</v>
      </c>
      <c r="E1530" t="s">
        <v>36253</v>
      </c>
      <c r="F1530" t="s">
        <v>35903</v>
      </c>
      <c r="G1530" t="s">
        <v>36254</v>
      </c>
      <c r="H1530" t="s">
        <v>4335</v>
      </c>
    </row>
    <row r="1531" spans="1:8">
      <c r="A1531" t="s">
        <v>4336</v>
      </c>
      <c r="B1531" t="s">
        <v>4337</v>
      </c>
      <c r="C1531" s="1">
        <v>2.1400000000000001E-10</v>
      </c>
      <c r="D1531">
        <v>75.099999999999994</v>
      </c>
      <c r="E1531" t="s">
        <v>36255</v>
      </c>
      <c r="F1531" t="s">
        <v>34937</v>
      </c>
      <c r="G1531" t="s">
        <v>36256</v>
      </c>
      <c r="H1531" t="s">
        <v>4338</v>
      </c>
    </row>
    <row r="1532" spans="1:8">
      <c r="A1532" t="s">
        <v>4339</v>
      </c>
      <c r="B1532" t="s">
        <v>4340</v>
      </c>
      <c r="C1532">
        <v>0</v>
      </c>
      <c r="D1532">
        <v>805</v>
      </c>
      <c r="E1532" t="s">
        <v>36257</v>
      </c>
      <c r="F1532" t="s">
        <v>36258</v>
      </c>
      <c r="H1532" t="s">
        <v>4341</v>
      </c>
    </row>
    <row r="1533" spans="1:8">
      <c r="A1533" t="s">
        <v>4342</v>
      </c>
      <c r="B1533" t="s">
        <v>4282</v>
      </c>
      <c r="C1533" s="1">
        <v>1.33E-51</v>
      </c>
      <c r="D1533">
        <v>187</v>
      </c>
      <c r="E1533" t="s">
        <v>36236</v>
      </c>
      <c r="F1533" t="s">
        <v>36237</v>
      </c>
      <c r="H1533" t="s">
        <v>4283</v>
      </c>
    </row>
    <row r="1534" spans="1:8">
      <c r="A1534" t="s">
        <v>4343</v>
      </c>
      <c r="B1534" t="s">
        <v>4344</v>
      </c>
      <c r="C1534" s="1">
        <v>3.3999999999999997E-20</v>
      </c>
      <c r="D1534">
        <v>104</v>
      </c>
      <c r="E1534" t="s">
        <v>36259</v>
      </c>
      <c r="F1534" t="s">
        <v>35484</v>
      </c>
      <c r="G1534" t="s">
        <v>36260</v>
      </c>
      <c r="H1534" t="e">
        <f>--------XP_010742015</f>
        <v>#NAME?</v>
      </c>
    </row>
    <row r="1535" spans="1:8">
      <c r="A1535" t="s">
        <v>4345</v>
      </c>
      <c r="B1535" t="s">
        <v>4346</v>
      </c>
      <c r="C1535" s="1">
        <v>1.0800000000000001E-99</v>
      </c>
      <c r="D1535">
        <v>336</v>
      </c>
      <c r="E1535" t="s">
        <v>34507</v>
      </c>
      <c r="F1535" t="s">
        <v>34558</v>
      </c>
      <c r="H1535" t="s">
        <v>4347</v>
      </c>
    </row>
    <row r="1536" spans="1:8">
      <c r="A1536" t="s">
        <v>4348</v>
      </c>
      <c r="B1536" t="s">
        <v>4349</v>
      </c>
      <c r="C1536" s="1">
        <v>1.22E-82</v>
      </c>
      <c r="D1536">
        <v>255</v>
      </c>
      <c r="E1536" t="s">
        <v>34507</v>
      </c>
      <c r="F1536" t="s">
        <v>34636</v>
      </c>
      <c r="H1536" t="s">
        <v>4350</v>
      </c>
    </row>
    <row r="1537" spans="1:8">
      <c r="A1537" t="s">
        <v>4351</v>
      </c>
      <c r="B1537" t="s">
        <v>4352</v>
      </c>
      <c r="C1537" s="1">
        <v>6.7299999999999999E-16</v>
      </c>
      <c r="D1537">
        <v>87.8</v>
      </c>
      <c r="E1537" t="s">
        <v>34507</v>
      </c>
      <c r="F1537" t="s">
        <v>35046</v>
      </c>
      <c r="H1537" t="s">
        <v>4353</v>
      </c>
    </row>
    <row r="1538" spans="1:8">
      <c r="A1538" t="s">
        <v>4354</v>
      </c>
      <c r="B1538" t="s">
        <v>4355</v>
      </c>
      <c r="C1538" s="1">
        <v>1.2699999999999999E-16</v>
      </c>
      <c r="D1538">
        <v>95.5</v>
      </c>
      <c r="E1538" t="s">
        <v>34507</v>
      </c>
      <c r="F1538" t="s">
        <v>34511</v>
      </c>
      <c r="H1538" t="s">
        <v>4356</v>
      </c>
    </row>
    <row r="1539" spans="1:8">
      <c r="A1539" t="s">
        <v>4357</v>
      </c>
      <c r="B1539" t="s">
        <v>4358</v>
      </c>
      <c r="C1539" s="1">
        <v>7.6699999999999999E-87</v>
      </c>
      <c r="D1539">
        <v>277</v>
      </c>
      <c r="E1539" t="s">
        <v>36261</v>
      </c>
      <c r="F1539" t="s">
        <v>36262</v>
      </c>
      <c r="H1539" t="s">
        <v>4359</v>
      </c>
    </row>
    <row r="1540" spans="1:8">
      <c r="A1540" t="s">
        <v>4360</v>
      </c>
      <c r="B1540" t="s">
        <v>4361</v>
      </c>
      <c r="C1540" s="1">
        <v>3.9700000000000002E-30</v>
      </c>
      <c r="D1540">
        <v>122</v>
      </c>
      <c r="E1540" t="s">
        <v>34507</v>
      </c>
      <c r="F1540" t="s">
        <v>34573</v>
      </c>
      <c r="H1540" t="s">
        <v>4362</v>
      </c>
    </row>
    <row r="1541" spans="1:8">
      <c r="A1541" t="s">
        <v>4363</v>
      </c>
      <c r="B1541" t="s">
        <v>4364</v>
      </c>
      <c r="C1541" s="1">
        <v>4.5500000000000002E-9</v>
      </c>
      <c r="D1541">
        <v>70.099999999999994</v>
      </c>
      <c r="E1541" t="s">
        <v>34507</v>
      </c>
      <c r="F1541" t="s">
        <v>36263</v>
      </c>
      <c r="H1541" t="s">
        <v>4365</v>
      </c>
    </row>
    <row r="1542" spans="1:8">
      <c r="A1542" t="s">
        <v>4366</v>
      </c>
      <c r="B1542" t="s">
        <v>4367</v>
      </c>
      <c r="C1542" s="1">
        <v>2.2800000000000002E-24</v>
      </c>
      <c r="D1542">
        <v>108</v>
      </c>
      <c r="E1542" t="s">
        <v>36264</v>
      </c>
      <c r="F1542" t="s">
        <v>34810</v>
      </c>
      <c r="H1542" t="s">
        <v>4368</v>
      </c>
    </row>
    <row r="1543" spans="1:8">
      <c r="A1543" t="s">
        <v>4369</v>
      </c>
      <c r="B1543" t="s">
        <v>2817</v>
      </c>
      <c r="C1543" s="1">
        <v>3.5699999999999999E-36</v>
      </c>
      <c r="D1543">
        <v>161</v>
      </c>
      <c r="E1543" t="s">
        <v>34655</v>
      </c>
      <c r="F1543" t="s">
        <v>35663</v>
      </c>
      <c r="H1543" t="s">
        <v>2818</v>
      </c>
    </row>
    <row r="1544" spans="1:8">
      <c r="A1544" t="s">
        <v>4370</v>
      </c>
      <c r="B1544" t="s">
        <v>4371</v>
      </c>
      <c r="C1544" s="1">
        <v>1.3399999999999999E-23</v>
      </c>
      <c r="D1544">
        <v>115</v>
      </c>
      <c r="E1544" t="s">
        <v>36265</v>
      </c>
      <c r="F1544" t="s">
        <v>36004</v>
      </c>
      <c r="H1544" t="s">
        <v>4372</v>
      </c>
    </row>
    <row r="1545" spans="1:8">
      <c r="A1545" t="s">
        <v>4373</v>
      </c>
      <c r="B1545" t="s">
        <v>4374</v>
      </c>
      <c r="C1545">
        <v>0</v>
      </c>
      <c r="D1545">
        <v>643</v>
      </c>
      <c r="E1545" t="s">
        <v>36266</v>
      </c>
      <c r="F1545" t="s">
        <v>35472</v>
      </c>
      <c r="G1545" t="s">
        <v>36267</v>
      </c>
      <c r="H1545" t="s">
        <v>4375</v>
      </c>
    </row>
    <row r="1546" spans="1:8">
      <c r="A1546" t="s">
        <v>4376</v>
      </c>
      <c r="B1546" t="s">
        <v>4377</v>
      </c>
      <c r="C1546" s="1">
        <v>2.9600000000000001E-10</v>
      </c>
      <c r="D1546">
        <v>73.599999999999994</v>
      </c>
      <c r="E1546" t="s">
        <v>34507</v>
      </c>
      <c r="F1546" t="s">
        <v>34881</v>
      </c>
      <c r="H1546" t="s">
        <v>4378</v>
      </c>
    </row>
    <row r="1547" spans="1:8">
      <c r="A1547" t="s">
        <v>4379</v>
      </c>
      <c r="B1547" t="s">
        <v>4380</v>
      </c>
      <c r="C1547" s="1">
        <v>3.5100000000000002E-21</v>
      </c>
      <c r="D1547">
        <v>112</v>
      </c>
      <c r="E1547" t="s">
        <v>34507</v>
      </c>
      <c r="F1547" t="s">
        <v>35229</v>
      </c>
      <c r="H1547" t="s">
        <v>4381</v>
      </c>
    </row>
    <row r="1548" spans="1:8">
      <c r="A1548" t="s">
        <v>4382</v>
      </c>
      <c r="B1548" t="s">
        <v>4383</v>
      </c>
      <c r="C1548" s="1">
        <v>3.7800000000000003E-24</v>
      </c>
      <c r="D1548">
        <v>120</v>
      </c>
      <c r="E1548" t="s">
        <v>34507</v>
      </c>
      <c r="F1548" t="s">
        <v>34864</v>
      </c>
      <c r="H1548" t="s">
        <v>4384</v>
      </c>
    </row>
    <row r="1549" spans="1:8">
      <c r="A1549" t="s">
        <v>4385</v>
      </c>
      <c r="B1549" t="s">
        <v>4386</v>
      </c>
      <c r="C1549" s="1">
        <v>2.1600000000000001E-30</v>
      </c>
      <c r="D1549">
        <v>119</v>
      </c>
      <c r="E1549" t="s">
        <v>34507</v>
      </c>
      <c r="F1549" t="s">
        <v>34573</v>
      </c>
      <c r="H1549" t="s">
        <v>4387</v>
      </c>
    </row>
    <row r="1550" spans="1:8">
      <c r="A1550" t="s">
        <v>4388</v>
      </c>
      <c r="B1550" t="s">
        <v>4389</v>
      </c>
      <c r="C1550" s="1">
        <v>1.3400000000000001E-85</v>
      </c>
      <c r="D1550">
        <v>284</v>
      </c>
      <c r="E1550" t="s">
        <v>36268</v>
      </c>
      <c r="F1550" t="s">
        <v>34508</v>
      </c>
      <c r="H1550" t="s">
        <v>4390</v>
      </c>
    </row>
    <row r="1551" spans="1:8">
      <c r="A1551" t="s">
        <v>4391</v>
      </c>
      <c r="B1551" t="s">
        <v>4392</v>
      </c>
      <c r="C1551" s="1">
        <v>4.2399999999999998E-50</v>
      </c>
      <c r="D1551">
        <v>183</v>
      </c>
      <c r="E1551" t="s">
        <v>34507</v>
      </c>
      <c r="F1551" t="s">
        <v>34534</v>
      </c>
      <c r="H1551" t="s">
        <v>4393</v>
      </c>
    </row>
    <row r="1552" spans="1:8">
      <c r="A1552" t="s">
        <v>4394</v>
      </c>
      <c r="B1552" t="s">
        <v>4395</v>
      </c>
      <c r="C1552" s="1">
        <v>4.5100000000000001E-135</v>
      </c>
      <c r="D1552">
        <v>397</v>
      </c>
      <c r="E1552" t="s">
        <v>36269</v>
      </c>
      <c r="F1552" t="s">
        <v>34719</v>
      </c>
      <c r="H1552" t="s">
        <v>4396</v>
      </c>
    </row>
    <row r="1553" spans="1:8">
      <c r="A1553" t="s">
        <v>4397</v>
      </c>
      <c r="B1553" t="s">
        <v>4398</v>
      </c>
      <c r="C1553" s="1">
        <v>1.27E-55</v>
      </c>
      <c r="D1553">
        <v>214</v>
      </c>
      <c r="E1553" t="s">
        <v>36270</v>
      </c>
      <c r="F1553" t="s">
        <v>34573</v>
      </c>
      <c r="G1553" t="s">
        <v>36271</v>
      </c>
      <c r="H1553" t="s">
        <v>4399</v>
      </c>
    </row>
    <row r="1554" spans="1:8">
      <c r="A1554" t="s">
        <v>4400</v>
      </c>
      <c r="B1554" t="s">
        <v>2817</v>
      </c>
      <c r="C1554" s="1">
        <v>7.1499999999999995E-36</v>
      </c>
      <c r="D1554">
        <v>158</v>
      </c>
      <c r="E1554" t="s">
        <v>34655</v>
      </c>
      <c r="F1554" t="s">
        <v>35663</v>
      </c>
      <c r="H1554" t="s">
        <v>2818</v>
      </c>
    </row>
    <row r="1555" spans="1:8">
      <c r="A1555" t="s">
        <v>4401</v>
      </c>
      <c r="B1555" t="s">
        <v>4402</v>
      </c>
      <c r="C1555" s="1">
        <v>9.5399999999999997E-9</v>
      </c>
      <c r="D1555">
        <v>64.3</v>
      </c>
      <c r="E1555" t="s">
        <v>34821</v>
      </c>
      <c r="F1555" t="s">
        <v>36272</v>
      </c>
      <c r="H1555" t="s">
        <v>4403</v>
      </c>
    </row>
    <row r="1556" spans="1:8">
      <c r="A1556" t="s">
        <v>4404</v>
      </c>
      <c r="B1556" t="s">
        <v>4405</v>
      </c>
      <c r="C1556" s="1">
        <v>2.2599999999999999E-32</v>
      </c>
      <c r="D1556">
        <v>140</v>
      </c>
      <c r="E1556" t="s">
        <v>34507</v>
      </c>
      <c r="F1556" t="s">
        <v>34511</v>
      </c>
      <c r="H1556" t="s">
        <v>4406</v>
      </c>
    </row>
    <row r="1557" spans="1:8">
      <c r="A1557" t="s">
        <v>4407</v>
      </c>
      <c r="B1557" t="s">
        <v>4408</v>
      </c>
      <c r="C1557">
        <v>0</v>
      </c>
      <c r="D1557">
        <v>616</v>
      </c>
      <c r="E1557" t="s">
        <v>34507</v>
      </c>
      <c r="F1557" t="s">
        <v>34658</v>
      </c>
      <c r="H1557" t="s">
        <v>4409</v>
      </c>
    </row>
    <row r="1558" spans="1:8">
      <c r="A1558" t="s">
        <v>4410</v>
      </c>
      <c r="B1558" t="s">
        <v>4411</v>
      </c>
      <c r="C1558" s="1">
        <v>4.4899999999999997E-73</v>
      </c>
      <c r="D1558">
        <v>239</v>
      </c>
      <c r="E1558" t="s">
        <v>36273</v>
      </c>
      <c r="F1558" t="s">
        <v>34627</v>
      </c>
      <c r="G1558" t="s">
        <v>36274</v>
      </c>
      <c r="H1558" t="s">
        <v>4412</v>
      </c>
    </row>
    <row r="1559" spans="1:8">
      <c r="A1559" t="s">
        <v>4413</v>
      </c>
      <c r="B1559" t="s">
        <v>365</v>
      </c>
      <c r="C1559" s="1">
        <v>3.5999999999999999E-17</v>
      </c>
      <c r="D1559">
        <v>89</v>
      </c>
      <c r="E1559" t="s">
        <v>34507</v>
      </c>
      <c r="F1559" t="s">
        <v>34542</v>
      </c>
      <c r="H1559" t="s">
        <v>366</v>
      </c>
    </row>
    <row r="1560" spans="1:8">
      <c r="A1560" t="s">
        <v>4414</v>
      </c>
      <c r="B1560" t="s">
        <v>4415</v>
      </c>
      <c r="C1560" s="1">
        <v>5.4600000000000004E-22</v>
      </c>
      <c r="D1560">
        <v>105</v>
      </c>
      <c r="E1560" t="s">
        <v>34507</v>
      </c>
      <c r="F1560" t="s">
        <v>34854</v>
      </c>
      <c r="H1560" t="s">
        <v>4416</v>
      </c>
    </row>
    <row r="1561" spans="1:8">
      <c r="A1561" t="s">
        <v>4417</v>
      </c>
      <c r="B1561" t="s">
        <v>4418</v>
      </c>
      <c r="C1561" s="1">
        <v>1.8600000000000001E-19</v>
      </c>
      <c r="D1561">
        <v>101</v>
      </c>
      <c r="E1561" t="s">
        <v>34507</v>
      </c>
      <c r="F1561" t="s">
        <v>34709</v>
      </c>
      <c r="H1561" t="s">
        <v>4419</v>
      </c>
    </row>
    <row r="1562" spans="1:8">
      <c r="A1562" t="s">
        <v>4420</v>
      </c>
      <c r="B1562" t="s">
        <v>4421</v>
      </c>
      <c r="C1562">
        <v>0</v>
      </c>
      <c r="D1562">
        <v>4095</v>
      </c>
      <c r="E1562" t="s">
        <v>36275</v>
      </c>
      <c r="F1562" t="s">
        <v>34627</v>
      </c>
      <c r="G1562" t="s">
        <v>36276</v>
      </c>
      <c r="H1562" t="s">
        <v>4422</v>
      </c>
    </row>
    <row r="1563" spans="1:8">
      <c r="A1563" t="s">
        <v>4423</v>
      </c>
      <c r="B1563" t="s">
        <v>4424</v>
      </c>
      <c r="C1563" s="1">
        <v>5.7299999999999999E-9</v>
      </c>
      <c r="D1563">
        <v>69.7</v>
      </c>
      <c r="E1563" t="s">
        <v>34507</v>
      </c>
      <c r="F1563" t="s">
        <v>35468</v>
      </c>
      <c r="H1563" t="s">
        <v>4425</v>
      </c>
    </row>
    <row r="1564" spans="1:8">
      <c r="A1564" t="s">
        <v>4426</v>
      </c>
      <c r="B1564" t="s">
        <v>4427</v>
      </c>
      <c r="C1564" s="1">
        <v>4.95E-43</v>
      </c>
      <c r="D1564">
        <v>169</v>
      </c>
      <c r="E1564" t="s">
        <v>36277</v>
      </c>
      <c r="F1564" t="s">
        <v>34612</v>
      </c>
      <c r="G1564" t="s">
        <v>36278</v>
      </c>
      <c r="H1564" t="s">
        <v>4428</v>
      </c>
    </row>
    <row r="1565" spans="1:8">
      <c r="A1565" t="s">
        <v>4429</v>
      </c>
      <c r="B1565" t="s">
        <v>4430</v>
      </c>
      <c r="C1565" s="1">
        <v>1.6300000000000001E-16</v>
      </c>
      <c r="D1565">
        <v>90.5</v>
      </c>
      <c r="E1565" t="s">
        <v>34507</v>
      </c>
      <c r="F1565" t="s">
        <v>36279</v>
      </c>
      <c r="H1565" t="s">
        <v>4431</v>
      </c>
    </row>
    <row r="1566" spans="1:8">
      <c r="A1566" t="s">
        <v>4432</v>
      </c>
      <c r="B1566" t="s">
        <v>1481</v>
      </c>
      <c r="C1566" s="1">
        <v>1.5800000000000001E-84</v>
      </c>
      <c r="D1566">
        <v>300</v>
      </c>
      <c r="E1566" t="s">
        <v>35204</v>
      </c>
      <c r="F1566" t="s">
        <v>34564</v>
      </c>
      <c r="G1566" t="s">
        <v>35205</v>
      </c>
      <c r="H1566" t="s">
        <v>1482</v>
      </c>
    </row>
    <row r="1567" spans="1:8">
      <c r="A1567" t="s">
        <v>4433</v>
      </c>
      <c r="B1567" t="s">
        <v>4434</v>
      </c>
      <c r="C1567" s="1">
        <v>2.37E-153</v>
      </c>
      <c r="D1567">
        <v>451</v>
      </c>
      <c r="E1567" t="s">
        <v>36280</v>
      </c>
      <c r="F1567" t="s">
        <v>34583</v>
      </c>
      <c r="G1567" t="s">
        <v>36281</v>
      </c>
      <c r="H1567" t="s">
        <v>4435</v>
      </c>
    </row>
    <row r="1568" spans="1:8">
      <c r="A1568" t="s">
        <v>4436</v>
      </c>
      <c r="B1568" t="s">
        <v>1259</v>
      </c>
      <c r="C1568" s="1">
        <v>2.6099999999999999E-57</v>
      </c>
      <c r="D1568">
        <v>187</v>
      </c>
      <c r="E1568" t="s">
        <v>35117</v>
      </c>
      <c r="F1568" t="s">
        <v>34747</v>
      </c>
      <c r="G1568" t="s">
        <v>35118</v>
      </c>
      <c r="H1568" t="s">
        <v>1260</v>
      </c>
    </row>
    <row r="1569" spans="1:8">
      <c r="A1569" t="s">
        <v>4437</v>
      </c>
      <c r="B1569" t="s">
        <v>2039</v>
      </c>
      <c r="C1569" s="1">
        <v>1.53E-15</v>
      </c>
      <c r="D1569">
        <v>90.5</v>
      </c>
      <c r="E1569" t="s">
        <v>35387</v>
      </c>
      <c r="F1569" t="s">
        <v>35388</v>
      </c>
      <c r="H1569" t="s">
        <v>2040</v>
      </c>
    </row>
    <row r="1570" spans="1:8">
      <c r="A1570" t="s">
        <v>4438</v>
      </c>
      <c r="B1570" t="s">
        <v>4439</v>
      </c>
      <c r="C1570" s="1">
        <v>4.6000000000000001E-32</v>
      </c>
      <c r="D1570">
        <v>133</v>
      </c>
      <c r="E1570" t="s">
        <v>34507</v>
      </c>
      <c r="F1570" t="s">
        <v>34606</v>
      </c>
      <c r="H1570" t="s">
        <v>4440</v>
      </c>
    </row>
    <row r="1571" spans="1:8">
      <c r="A1571" t="s">
        <v>4441</v>
      </c>
      <c r="B1571" t="s">
        <v>4442</v>
      </c>
      <c r="C1571" s="1">
        <v>3.5899999999999999E-72</v>
      </c>
      <c r="D1571">
        <v>234</v>
      </c>
      <c r="E1571" t="s">
        <v>36282</v>
      </c>
      <c r="F1571" t="s">
        <v>34583</v>
      </c>
      <c r="G1571" t="s">
        <v>36283</v>
      </c>
      <c r="H1571" t="s">
        <v>4443</v>
      </c>
    </row>
    <row r="1572" spans="1:8">
      <c r="A1572" t="s">
        <v>4444</v>
      </c>
      <c r="B1572" t="s">
        <v>4445</v>
      </c>
      <c r="C1572">
        <v>0</v>
      </c>
      <c r="D1572">
        <v>1301</v>
      </c>
      <c r="E1572" t="s">
        <v>34507</v>
      </c>
      <c r="F1572" t="s">
        <v>34508</v>
      </c>
      <c r="H1572" t="s">
        <v>4446</v>
      </c>
    </row>
    <row r="1573" spans="1:8">
      <c r="A1573" t="s">
        <v>4447</v>
      </c>
      <c r="B1573" t="s">
        <v>4448</v>
      </c>
      <c r="C1573" s="1">
        <v>9.6000000000000006E-118</v>
      </c>
      <c r="D1573">
        <v>370</v>
      </c>
      <c r="E1573" t="s">
        <v>34507</v>
      </c>
      <c r="F1573" t="s">
        <v>34658</v>
      </c>
      <c r="H1573" t="s">
        <v>4449</v>
      </c>
    </row>
    <row r="1574" spans="1:8">
      <c r="A1574" t="s">
        <v>4450</v>
      </c>
      <c r="B1574" t="s">
        <v>4451</v>
      </c>
      <c r="C1574" s="1">
        <v>1.15E-40</v>
      </c>
      <c r="D1574">
        <v>151</v>
      </c>
      <c r="E1574" t="s">
        <v>36284</v>
      </c>
      <c r="F1574" t="s">
        <v>36285</v>
      </c>
      <c r="H1574" t="s">
        <v>4452</v>
      </c>
    </row>
    <row r="1575" spans="1:8">
      <c r="A1575" t="s">
        <v>4453</v>
      </c>
      <c r="B1575" t="s">
        <v>4454</v>
      </c>
      <c r="C1575" s="1">
        <v>1.5300000000000001E-58</v>
      </c>
      <c r="D1575">
        <v>203</v>
      </c>
      <c r="E1575" t="s">
        <v>34507</v>
      </c>
      <c r="F1575" t="s">
        <v>34573</v>
      </c>
      <c r="H1575" t="s">
        <v>4455</v>
      </c>
    </row>
    <row r="1576" spans="1:8">
      <c r="A1576" t="s">
        <v>4456</v>
      </c>
      <c r="B1576" t="s">
        <v>4112</v>
      </c>
      <c r="C1576" s="1">
        <v>2.02E-61</v>
      </c>
      <c r="D1576">
        <v>216</v>
      </c>
      <c r="E1576" t="s">
        <v>36168</v>
      </c>
      <c r="F1576" t="s">
        <v>36169</v>
      </c>
      <c r="H1576" t="s">
        <v>4113</v>
      </c>
    </row>
    <row r="1577" spans="1:8">
      <c r="A1577" t="s">
        <v>4457</v>
      </c>
      <c r="B1577" t="s">
        <v>4458</v>
      </c>
      <c r="C1577" s="1">
        <v>4.1999999999999998E-17</v>
      </c>
      <c r="D1577">
        <v>97.4</v>
      </c>
      <c r="E1577" t="s">
        <v>34507</v>
      </c>
      <c r="F1577" t="s">
        <v>35453</v>
      </c>
      <c r="H1577" t="s">
        <v>4459</v>
      </c>
    </row>
    <row r="1578" spans="1:8">
      <c r="A1578" t="s">
        <v>4460</v>
      </c>
      <c r="B1578" t="s">
        <v>4461</v>
      </c>
      <c r="C1578" s="1">
        <v>5.1799999999999998E-27</v>
      </c>
      <c r="D1578">
        <v>127</v>
      </c>
      <c r="E1578" t="s">
        <v>36127</v>
      </c>
      <c r="F1578" t="s">
        <v>34528</v>
      </c>
      <c r="G1578" t="s">
        <v>36128</v>
      </c>
      <c r="H1578" t="s">
        <v>4462</v>
      </c>
    </row>
    <row r="1579" spans="1:8">
      <c r="A1579" t="s">
        <v>4463</v>
      </c>
      <c r="B1579" t="s">
        <v>4464</v>
      </c>
      <c r="C1579" s="1">
        <v>7.52E-83</v>
      </c>
      <c r="D1579">
        <v>293</v>
      </c>
      <c r="E1579" t="s">
        <v>34507</v>
      </c>
      <c r="F1579" t="s">
        <v>34683</v>
      </c>
      <c r="H1579" t="s">
        <v>4465</v>
      </c>
    </row>
    <row r="1580" spans="1:8">
      <c r="A1580" t="s">
        <v>4466</v>
      </c>
      <c r="B1580" t="s">
        <v>4467</v>
      </c>
      <c r="C1580" s="1">
        <v>1.75E-6</v>
      </c>
      <c r="D1580">
        <v>64.3</v>
      </c>
      <c r="E1580" t="s">
        <v>34507</v>
      </c>
      <c r="F1580" t="s">
        <v>36286</v>
      </c>
      <c r="H1580" t="s">
        <v>4468</v>
      </c>
    </row>
    <row r="1581" spans="1:8">
      <c r="A1581" t="s">
        <v>4469</v>
      </c>
      <c r="B1581" t="s">
        <v>4470</v>
      </c>
      <c r="C1581">
        <v>0</v>
      </c>
      <c r="D1581">
        <v>598</v>
      </c>
      <c r="E1581" t="s">
        <v>36287</v>
      </c>
      <c r="F1581" t="s">
        <v>34522</v>
      </c>
      <c r="H1581" t="s">
        <v>4471</v>
      </c>
    </row>
    <row r="1582" spans="1:8">
      <c r="A1582" t="s">
        <v>4472</v>
      </c>
      <c r="B1582" t="s">
        <v>4473</v>
      </c>
      <c r="C1582" s="1">
        <v>2.9800000000000001E-155</v>
      </c>
      <c r="D1582">
        <v>514</v>
      </c>
      <c r="E1582" t="s">
        <v>34507</v>
      </c>
      <c r="F1582" t="s">
        <v>34594</v>
      </c>
      <c r="H1582" t="s">
        <v>4474</v>
      </c>
    </row>
    <row r="1583" spans="1:8">
      <c r="A1583" t="s">
        <v>4475</v>
      </c>
      <c r="B1583" t="s">
        <v>4476</v>
      </c>
      <c r="C1583" s="1">
        <v>2.9799999999999999E-63</v>
      </c>
      <c r="D1583">
        <v>225</v>
      </c>
      <c r="E1583" t="s">
        <v>36288</v>
      </c>
      <c r="F1583" t="s">
        <v>36289</v>
      </c>
      <c r="G1583" t="s">
        <v>36290</v>
      </c>
      <c r="H1583" t="s">
        <v>4477</v>
      </c>
    </row>
    <row r="1584" spans="1:8">
      <c r="A1584" t="s">
        <v>4478</v>
      </c>
      <c r="B1584" t="s">
        <v>4479</v>
      </c>
      <c r="C1584" s="1">
        <v>1.21E-70</v>
      </c>
      <c r="D1584">
        <v>238</v>
      </c>
      <c r="E1584" t="s">
        <v>34507</v>
      </c>
      <c r="F1584" t="s">
        <v>36291</v>
      </c>
      <c r="H1584" t="s">
        <v>4480</v>
      </c>
    </row>
    <row r="1585" spans="1:8">
      <c r="A1585" t="s">
        <v>4481</v>
      </c>
      <c r="B1585" t="s">
        <v>4482</v>
      </c>
      <c r="C1585" s="1">
        <v>1.6E-106</v>
      </c>
      <c r="D1585">
        <v>328</v>
      </c>
      <c r="E1585" t="s">
        <v>35293</v>
      </c>
      <c r="F1585" t="s">
        <v>36292</v>
      </c>
      <c r="H1585" t="s">
        <v>4483</v>
      </c>
    </row>
    <row r="1586" spans="1:8">
      <c r="A1586" t="s">
        <v>4484</v>
      </c>
      <c r="B1586" t="s">
        <v>4485</v>
      </c>
      <c r="C1586" s="1">
        <v>8.62E-16</v>
      </c>
      <c r="D1586">
        <v>94.7</v>
      </c>
      <c r="E1586" t="s">
        <v>34507</v>
      </c>
      <c r="F1586" t="s">
        <v>34794</v>
      </c>
      <c r="H1586" t="s">
        <v>4486</v>
      </c>
    </row>
    <row r="1587" spans="1:8">
      <c r="A1587" t="s">
        <v>4487</v>
      </c>
      <c r="B1587" t="s">
        <v>4488</v>
      </c>
      <c r="C1587" s="1">
        <v>3.37E-171</v>
      </c>
      <c r="D1587">
        <v>518</v>
      </c>
      <c r="E1587" t="s">
        <v>36293</v>
      </c>
      <c r="F1587" t="s">
        <v>34683</v>
      </c>
      <c r="H1587" t="s">
        <v>4489</v>
      </c>
    </row>
    <row r="1588" spans="1:8">
      <c r="A1588" t="s">
        <v>4490</v>
      </c>
      <c r="B1588" t="s">
        <v>4491</v>
      </c>
      <c r="C1588" s="1">
        <v>1.1E-156</v>
      </c>
      <c r="D1588">
        <v>509</v>
      </c>
      <c r="E1588" t="s">
        <v>34507</v>
      </c>
      <c r="F1588" t="s">
        <v>34683</v>
      </c>
      <c r="H1588" t="s">
        <v>4492</v>
      </c>
    </row>
    <row r="1589" spans="1:8">
      <c r="A1589" t="s">
        <v>4493</v>
      </c>
      <c r="B1589" t="s">
        <v>4494</v>
      </c>
      <c r="C1589" s="1">
        <v>1.9399999999999999E-19</v>
      </c>
      <c r="D1589">
        <v>104</v>
      </c>
      <c r="E1589" t="s">
        <v>36294</v>
      </c>
      <c r="F1589" t="s">
        <v>34706</v>
      </c>
      <c r="G1589" t="s">
        <v>36295</v>
      </c>
      <c r="H1589" t="s">
        <v>4495</v>
      </c>
    </row>
    <row r="1590" spans="1:8">
      <c r="A1590" t="s">
        <v>4496</v>
      </c>
      <c r="B1590" t="s">
        <v>4497</v>
      </c>
      <c r="C1590" s="1">
        <v>1.93E-25</v>
      </c>
      <c r="D1590">
        <v>113</v>
      </c>
      <c r="E1590" t="s">
        <v>34507</v>
      </c>
      <c r="F1590" t="s">
        <v>35495</v>
      </c>
      <c r="H1590" t="s">
        <v>4498</v>
      </c>
    </row>
    <row r="1591" spans="1:8">
      <c r="A1591" t="s">
        <v>4499</v>
      </c>
      <c r="B1591" t="s">
        <v>4500</v>
      </c>
      <c r="C1591" s="1">
        <v>2.9500000000000001E-28</v>
      </c>
      <c r="D1591">
        <v>120</v>
      </c>
      <c r="E1591" t="s">
        <v>34507</v>
      </c>
      <c r="F1591" t="s">
        <v>36296</v>
      </c>
      <c r="H1591" t="s">
        <v>4501</v>
      </c>
    </row>
    <row r="1592" spans="1:8">
      <c r="A1592" t="s">
        <v>4502</v>
      </c>
      <c r="B1592" t="s">
        <v>4503</v>
      </c>
      <c r="C1592" s="1">
        <v>2.35E-124</v>
      </c>
      <c r="D1592">
        <v>412</v>
      </c>
      <c r="E1592" t="s">
        <v>36297</v>
      </c>
      <c r="F1592" t="s">
        <v>35022</v>
      </c>
      <c r="G1592" t="s">
        <v>36298</v>
      </c>
      <c r="H1592" t="s">
        <v>4504</v>
      </c>
    </row>
    <row r="1593" spans="1:8">
      <c r="A1593" t="s">
        <v>4505</v>
      </c>
      <c r="B1593" t="s">
        <v>4506</v>
      </c>
      <c r="C1593" s="1">
        <v>8.08E-99</v>
      </c>
      <c r="D1593">
        <v>293</v>
      </c>
      <c r="E1593" t="s">
        <v>35326</v>
      </c>
      <c r="F1593" t="s">
        <v>34683</v>
      </c>
      <c r="H1593" t="s">
        <v>4507</v>
      </c>
    </row>
    <row r="1594" spans="1:8">
      <c r="A1594" t="s">
        <v>4508</v>
      </c>
      <c r="B1594" t="s">
        <v>4349</v>
      </c>
      <c r="C1594" s="1">
        <v>2.3300000000000001E-62</v>
      </c>
      <c r="D1594">
        <v>202</v>
      </c>
      <c r="E1594" t="s">
        <v>34507</v>
      </c>
      <c r="F1594" t="s">
        <v>34636</v>
      </c>
      <c r="H1594" t="s">
        <v>4350</v>
      </c>
    </row>
    <row r="1595" spans="1:8">
      <c r="A1595" t="s">
        <v>4509</v>
      </c>
      <c r="B1595" t="s">
        <v>3034</v>
      </c>
      <c r="C1595" s="1">
        <v>3.6200000000000001E-45</v>
      </c>
      <c r="D1595">
        <v>187</v>
      </c>
      <c r="E1595" t="s">
        <v>34821</v>
      </c>
      <c r="F1595" t="s">
        <v>35744</v>
      </c>
      <c r="H1595" t="s">
        <v>3035</v>
      </c>
    </row>
    <row r="1596" spans="1:8">
      <c r="A1596" t="s">
        <v>4510</v>
      </c>
      <c r="B1596" t="s">
        <v>4511</v>
      </c>
      <c r="C1596" s="1">
        <v>4.7899999999999999E-7</v>
      </c>
      <c r="D1596">
        <v>65.099999999999994</v>
      </c>
      <c r="E1596" t="s">
        <v>34507</v>
      </c>
      <c r="F1596" t="s">
        <v>35229</v>
      </c>
      <c r="H1596" t="s">
        <v>4512</v>
      </c>
    </row>
    <row r="1597" spans="1:8">
      <c r="A1597" t="s">
        <v>4513</v>
      </c>
      <c r="B1597" t="s">
        <v>4514</v>
      </c>
      <c r="C1597" s="1">
        <v>1.4900000000000001E-178</v>
      </c>
      <c r="D1597">
        <v>560</v>
      </c>
      <c r="E1597" t="s">
        <v>34507</v>
      </c>
      <c r="F1597" t="s">
        <v>35551</v>
      </c>
      <c r="H1597" t="s">
        <v>4515</v>
      </c>
    </row>
    <row r="1598" spans="1:8">
      <c r="A1598" t="s">
        <v>4516</v>
      </c>
      <c r="B1598" t="s">
        <v>4517</v>
      </c>
      <c r="C1598" s="1">
        <v>5.03E-134</v>
      </c>
      <c r="D1598">
        <v>390</v>
      </c>
      <c r="E1598" t="s">
        <v>36299</v>
      </c>
      <c r="F1598" t="s">
        <v>34542</v>
      </c>
      <c r="H1598" t="s">
        <v>4518</v>
      </c>
    </row>
    <row r="1599" spans="1:8">
      <c r="A1599" t="s">
        <v>4519</v>
      </c>
      <c r="B1599" t="s">
        <v>4520</v>
      </c>
      <c r="C1599" s="1">
        <v>1.37E-63</v>
      </c>
      <c r="D1599">
        <v>211</v>
      </c>
      <c r="E1599" t="s">
        <v>36300</v>
      </c>
      <c r="F1599" t="s">
        <v>34508</v>
      </c>
      <c r="H1599" t="s">
        <v>4521</v>
      </c>
    </row>
    <row r="1600" spans="1:8">
      <c r="A1600" t="s">
        <v>4522</v>
      </c>
      <c r="B1600" t="s">
        <v>4523</v>
      </c>
      <c r="C1600" s="1">
        <v>8.4700000000000004E-21</v>
      </c>
      <c r="D1600">
        <v>109</v>
      </c>
      <c r="E1600" t="s">
        <v>34507</v>
      </c>
      <c r="F1600" t="s">
        <v>34530</v>
      </c>
      <c r="H1600" t="s">
        <v>4524</v>
      </c>
    </row>
    <row r="1601" spans="1:8">
      <c r="A1601" t="s">
        <v>4525</v>
      </c>
      <c r="B1601" t="s">
        <v>4526</v>
      </c>
      <c r="C1601" s="1">
        <v>1.4400000000000001E-91</v>
      </c>
      <c r="D1601">
        <v>342</v>
      </c>
      <c r="E1601" t="s">
        <v>36301</v>
      </c>
      <c r="F1601" t="s">
        <v>34643</v>
      </c>
      <c r="G1601" t="s">
        <v>36302</v>
      </c>
      <c r="H1601" t="s">
        <v>4527</v>
      </c>
    </row>
    <row r="1602" spans="1:8">
      <c r="A1602" t="s">
        <v>4528</v>
      </c>
      <c r="B1602" t="s">
        <v>4529</v>
      </c>
      <c r="C1602" s="1">
        <v>2.16E-113</v>
      </c>
      <c r="D1602">
        <v>357</v>
      </c>
      <c r="E1602" t="s">
        <v>34507</v>
      </c>
      <c r="F1602" t="s">
        <v>36303</v>
      </c>
      <c r="H1602" t="s">
        <v>4530</v>
      </c>
    </row>
    <row r="1603" spans="1:8">
      <c r="A1603" t="s">
        <v>4531</v>
      </c>
      <c r="B1603" t="s">
        <v>4532</v>
      </c>
      <c r="C1603" s="1">
        <v>7.5900000000000004E-11</v>
      </c>
      <c r="D1603">
        <v>69.3</v>
      </c>
      <c r="E1603" t="s">
        <v>34507</v>
      </c>
      <c r="F1603" t="s">
        <v>34533</v>
      </c>
      <c r="H1603" t="s">
        <v>4533</v>
      </c>
    </row>
    <row r="1604" spans="1:8">
      <c r="A1604" t="s">
        <v>4534</v>
      </c>
      <c r="B1604" t="s">
        <v>4535</v>
      </c>
      <c r="C1604" s="1">
        <v>1.4000000000000001E-16</v>
      </c>
      <c r="D1604">
        <v>78.2</v>
      </c>
      <c r="E1604" t="s">
        <v>36304</v>
      </c>
      <c r="F1604" t="s">
        <v>35376</v>
      </c>
      <c r="G1604" t="s">
        <v>36305</v>
      </c>
      <c r="H1604" t="e">
        <f>--------XP_010322583</f>
        <v>#NAME?</v>
      </c>
    </row>
    <row r="1605" spans="1:8">
      <c r="A1605" t="s">
        <v>4536</v>
      </c>
      <c r="B1605" t="s">
        <v>4537</v>
      </c>
      <c r="C1605" s="1">
        <v>1.1200000000000001E-111</v>
      </c>
      <c r="D1605">
        <v>351</v>
      </c>
      <c r="E1605" t="s">
        <v>36306</v>
      </c>
      <c r="F1605" t="s">
        <v>34661</v>
      </c>
      <c r="H1605" t="s">
        <v>4538</v>
      </c>
    </row>
    <row r="1606" spans="1:8">
      <c r="A1606" t="s">
        <v>4539</v>
      </c>
      <c r="B1606" t="s">
        <v>4383</v>
      </c>
      <c r="C1606" s="1">
        <v>3.6699999999999999E-26</v>
      </c>
      <c r="D1606">
        <v>127</v>
      </c>
      <c r="E1606" t="s">
        <v>34507</v>
      </c>
      <c r="F1606" t="s">
        <v>34864</v>
      </c>
      <c r="H1606" t="s">
        <v>4384</v>
      </c>
    </row>
    <row r="1607" spans="1:8">
      <c r="A1607" t="s">
        <v>4540</v>
      </c>
      <c r="B1607" t="s">
        <v>4541</v>
      </c>
      <c r="C1607" s="1">
        <v>9.1399999999999995E-7</v>
      </c>
      <c r="D1607">
        <v>59.7</v>
      </c>
      <c r="E1607" t="s">
        <v>34507</v>
      </c>
      <c r="F1607" t="s">
        <v>35606</v>
      </c>
      <c r="H1607" t="s">
        <v>4542</v>
      </c>
    </row>
    <row r="1608" spans="1:8">
      <c r="A1608" t="s">
        <v>4543</v>
      </c>
      <c r="B1608" t="s">
        <v>4544</v>
      </c>
      <c r="C1608" s="1">
        <v>5.0800000000000003E-173</v>
      </c>
      <c r="D1608">
        <v>511</v>
      </c>
      <c r="E1608" t="s">
        <v>36307</v>
      </c>
      <c r="F1608" t="s">
        <v>34510</v>
      </c>
      <c r="H1608" t="s">
        <v>4545</v>
      </c>
    </row>
    <row r="1609" spans="1:8">
      <c r="A1609" t="s">
        <v>4546</v>
      </c>
      <c r="B1609" t="s">
        <v>4547</v>
      </c>
      <c r="C1609" s="1">
        <v>3.0399999999999999E-113</v>
      </c>
      <c r="D1609">
        <v>409</v>
      </c>
      <c r="E1609" t="s">
        <v>35020</v>
      </c>
      <c r="F1609" t="s">
        <v>34794</v>
      </c>
      <c r="H1609" t="s">
        <v>4548</v>
      </c>
    </row>
    <row r="1610" spans="1:8">
      <c r="A1610" t="s">
        <v>4549</v>
      </c>
      <c r="B1610" t="s">
        <v>4550</v>
      </c>
      <c r="C1610">
        <v>0</v>
      </c>
      <c r="D1610">
        <v>550</v>
      </c>
      <c r="E1610" t="s">
        <v>36308</v>
      </c>
      <c r="F1610" t="s">
        <v>34595</v>
      </c>
      <c r="H1610" t="s">
        <v>4551</v>
      </c>
    </row>
    <row r="1611" spans="1:8">
      <c r="A1611" t="s">
        <v>4552</v>
      </c>
      <c r="B1611" t="s">
        <v>4553</v>
      </c>
      <c r="C1611" s="1">
        <v>1.26E-98</v>
      </c>
      <c r="D1611">
        <v>366</v>
      </c>
      <c r="E1611" t="s">
        <v>34507</v>
      </c>
      <c r="F1611" t="s">
        <v>34666</v>
      </c>
      <c r="H1611" t="s">
        <v>4554</v>
      </c>
    </row>
    <row r="1612" spans="1:8">
      <c r="A1612" t="s">
        <v>4555</v>
      </c>
      <c r="B1612" t="s">
        <v>4556</v>
      </c>
      <c r="C1612" s="1">
        <v>2.1900000000000002E-12</v>
      </c>
      <c r="D1612">
        <v>73.900000000000006</v>
      </c>
      <c r="E1612" t="s">
        <v>36309</v>
      </c>
      <c r="F1612" t="s">
        <v>36310</v>
      </c>
      <c r="H1612" t="s">
        <v>4557</v>
      </c>
    </row>
    <row r="1613" spans="1:8">
      <c r="A1613" t="s">
        <v>4558</v>
      </c>
      <c r="B1613" t="s">
        <v>4559</v>
      </c>
      <c r="C1613" s="1">
        <v>7.1599999999999996E-111</v>
      </c>
      <c r="D1613">
        <v>333</v>
      </c>
      <c r="E1613" t="s">
        <v>34515</v>
      </c>
      <c r="F1613" t="s">
        <v>35037</v>
      </c>
      <c r="H1613" t="s">
        <v>4560</v>
      </c>
    </row>
    <row r="1614" spans="1:8">
      <c r="A1614" t="s">
        <v>4561</v>
      </c>
      <c r="B1614" t="s">
        <v>4562</v>
      </c>
      <c r="C1614" s="1">
        <v>7.8500000000000005E-156</v>
      </c>
      <c r="D1614">
        <v>506</v>
      </c>
      <c r="E1614" t="s">
        <v>34507</v>
      </c>
      <c r="F1614" t="s">
        <v>34870</v>
      </c>
      <c r="H1614" t="s">
        <v>4563</v>
      </c>
    </row>
    <row r="1615" spans="1:8">
      <c r="A1615" t="s">
        <v>4564</v>
      </c>
      <c r="B1615" t="s">
        <v>4565</v>
      </c>
      <c r="C1615" s="1">
        <v>1.9099999999999998E-9</v>
      </c>
      <c r="D1615">
        <v>63.9</v>
      </c>
      <c r="E1615" t="s">
        <v>34507</v>
      </c>
      <c r="F1615" t="s">
        <v>35969</v>
      </c>
      <c r="H1615" t="s">
        <v>4566</v>
      </c>
    </row>
    <row r="1616" spans="1:8">
      <c r="A1616" t="s">
        <v>4567</v>
      </c>
      <c r="B1616" t="s">
        <v>4568</v>
      </c>
      <c r="C1616" s="1">
        <v>1.15E-25</v>
      </c>
      <c r="D1616">
        <v>123</v>
      </c>
      <c r="E1616" t="s">
        <v>36311</v>
      </c>
      <c r="F1616" t="s">
        <v>36312</v>
      </c>
      <c r="G1616" t="s">
        <v>36313</v>
      </c>
      <c r="H1616" t="s">
        <v>4569</v>
      </c>
    </row>
    <row r="1617" spans="1:8">
      <c r="A1617" t="s">
        <v>4570</v>
      </c>
      <c r="B1617" t="s">
        <v>4523</v>
      </c>
      <c r="C1617" s="1">
        <v>4.9400000000000003E-20</v>
      </c>
      <c r="D1617">
        <v>105</v>
      </c>
      <c r="E1617" t="s">
        <v>34507</v>
      </c>
      <c r="F1617" t="s">
        <v>34530</v>
      </c>
      <c r="H1617" t="s">
        <v>4524</v>
      </c>
    </row>
    <row r="1618" spans="1:8">
      <c r="A1618" t="s">
        <v>4571</v>
      </c>
      <c r="B1618" t="s">
        <v>4572</v>
      </c>
      <c r="C1618" s="1">
        <v>7.5000000000000004E-13</v>
      </c>
      <c r="D1618">
        <v>68.900000000000006</v>
      </c>
      <c r="E1618" t="s">
        <v>34507</v>
      </c>
      <c r="F1618" t="s">
        <v>36314</v>
      </c>
      <c r="H1618" t="s">
        <v>4573</v>
      </c>
    </row>
    <row r="1619" spans="1:8">
      <c r="A1619" t="s">
        <v>4574</v>
      </c>
      <c r="B1619" t="s">
        <v>4575</v>
      </c>
      <c r="C1619" s="1">
        <v>2.2600000000000001E-11</v>
      </c>
      <c r="D1619">
        <v>70.5</v>
      </c>
      <c r="E1619" t="s">
        <v>36315</v>
      </c>
      <c r="F1619" t="s">
        <v>36316</v>
      </c>
      <c r="H1619" t="s">
        <v>4576</v>
      </c>
    </row>
    <row r="1620" spans="1:8">
      <c r="A1620" t="s">
        <v>4577</v>
      </c>
      <c r="B1620" t="s">
        <v>4578</v>
      </c>
      <c r="C1620" s="1">
        <v>1.11E-115</v>
      </c>
      <c r="D1620">
        <v>407</v>
      </c>
      <c r="E1620" t="s">
        <v>34784</v>
      </c>
      <c r="F1620" t="s">
        <v>34849</v>
      </c>
      <c r="H1620" t="s">
        <v>4579</v>
      </c>
    </row>
    <row r="1621" spans="1:8">
      <c r="A1621" t="s">
        <v>4580</v>
      </c>
      <c r="B1621" t="s">
        <v>4581</v>
      </c>
      <c r="C1621">
        <v>0</v>
      </c>
      <c r="D1621">
        <v>1380</v>
      </c>
      <c r="E1621" t="s">
        <v>36317</v>
      </c>
      <c r="F1621" t="s">
        <v>35484</v>
      </c>
      <c r="G1621" t="s">
        <v>36318</v>
      </c>
      <c r="H1621" t="e">
        <f>--------XP_010748482</f>
        <v>#NAME?</v>
      </c>
    </row>
    <row r="1622" spans="1:8">
      <c r="A1622" t="s">
        <v>4582</v>
      </c>
      <c r="B1622" t="s">
        <v>4583</v>
      </c>
      <c r="C1622" s="1">
        <v>3.3699999999999999E-23</v>
      </c>
      <c r="D1622">
        <v>115</v>
      </c>
      <c r="E1622" t="s">
        <v>34507</v>
      </c>
      <c r="F1622" t="s">
        <v>35150</v>
      </c>
      <c r="H1622" t="s">
        <v>4584</v>
      </c>
    </row>
    <row r="1623" spans="1:8">
      <c r="A1623" t="s">
        <v>4585</v>
      </c>
      <c r="B1623" t="s">
        <v>4586</v>
      </c>
      <c r="C1623" s="1">
        <v>1.73E-6</v>
      </c>
      <c r="D1623">
        <v>63.5</v>
      </c>
      <c r="E1623" t="s">
        <v>34507</v>
      </c>
      <c r="F1623" t="s">
        <v>36319</v>
      </c>
      <c r="H1623" t="s">
        <v>4587</v>
      </c>
    </row>
    <row r="1624" spans="1:8">
      <c r="A1624" t="s">
        <v>4588</v>
      </c>
      <c r="B1624" t="s">
        <v>4589</v>
      </c>
      <c r="C1624" s="1">
        <v>3.1699999999999999E-86</v>
      </c>
      <c r="D1624">
        <v>262</v>
      </c>
      <c r="E1624" t="s">
        <v>36320</v>
      </c>
      <c r="F1624" t="s">
        <v>35309</v>
      </c>
      <c r="G1624" t="s">
        <v>36321</v>
      </c>
      <c r="H1624" t="s">
        <v>4590</v>
      </c>
    </row>
    <row r="1625" spans="1:8">
      <c r="A1625" t="s">
        <v>4591</v>
      </c>
      <c r="B1625" t="s">
        <v>4592</v>
      </c>
      <c r="C1625" s="1">
        <v>2.3699999999999999E-29</v>
      </c>
      <c r="D1625">
        <v>121</v>
      </c>
      <c r="E1625" t="s">
        <v>36322</v>
      </c>
      <c r="F1625" t="s">
        <v>34542</v>
      </c>
      <c r="H1625" t="s">
        <v>4593</v>
      </c>
    </row>
    <row r="1626" spans="1:8">
      <c r="A1626" t="s">
        <v>4594</v>
      </c>
      <c r="B1626" t="s">
        <v>4595</v>
      </c>
      <c r="C1626" s="1">
        <v>2.1599999999999999E-13</v>
      </c>
      <c r="D1626">
        <v>82</v>
      </c>
      <c r="E1626" t="s">
        <v>36323</v>
      </c>
      <c r="F1626" t="s">
        <v>35535</v>
      </c>
      <c r="H1626" t="s">
        <v>4596</v>
      </c>
    </row>
    <row r="1627" spans="1:8">
      <c r="A1627" t="s">
        <v>4597</v>
      </c>
      <c r="B1627" t="s">
        <v>4598</v>
      </c>
      <c r="C1627" s="1">
        <v>3.1099999999999999E-102</v>
      </c>
      <c r="D1627">
        <v>350</v>
      </c>
      <c r="E1627" t="s">
        <v>36324</v>
      </c>
      <c r="F1627" t="s">
        <v>35207</v>
      </c>
      <c r="H1627" t="s">
        <v>4599</v>
      </c>
    </row>
    <row r="1628" spans="1:8">
      <c r="A1628" t="s">
        <v>4600</v>
      </c>
      <c r="B1628" t="s">
        <v>4601</v>
      </c>
      <c r="C1628" s="1">
        <v>5.69E-119</v>
      </c>
      <c r="D1628">
        <v>373</v>
      </c>
      <c r="E1628" t="s">
        <v>34507</v>
      </c>
      <c r="F1628" t="s">
        <v>34581</v>
      </c>
      <c r="H1628" t="s">
        <v>4602</v>
      </c>
    </row>
    <row r="1629" spans="1:8">
      <c r="A1629" t="s">
        <v>4603</v>
      </c>
      <c r="B1629" t="s">
        <v>3693</v>
      </c>
      <c r="C1629" s="1">
        <v>2.35E-42</v>
      </c>
      <c r="D1629">
        <v>181</v>
      </c>
      <c r="E1629" t="s">
        <v>36011</v>
      </c>
      <c r="F1629" t="s">
        <v>36012</v>
      </c>
      <c r="G1629" t="s">
        <v>36013</v>
      </c>
      <c r="H1629" t="s">
        <v>3694</v>
      </c>
    </row>
    <row r="1630" spans="1:8">
      <c r="A1630" t="s">
        <v>4604</v>
      </c>
      <c r="B1630" t="s">
        <v>4605</v>
      </c>
      <c r="C1630" s="1">
        <v>6.5700000000000001E-138</v>
      </c>
      <c r="D1630">
        <v>408</v>
      </c>
      <c r="E1630" t="s">
        <v>35962</v>
      </c>
      <c r="F1630" t="s">
        <v>34870</v>
      </c>
      <c r="H1630" t="s">
        <v>4606</v>
      </c>
    </row>
    <row r="1631" spans="1:8">
      <c r="A1631" t="s">
        <v>4607</v>
      </c>
      <c r="B1631" t="s">
        <v>4608</v>
      </c>
      <c r="C1631" s="1">
        <v>6.1400000000000006E-95</v>
      </c>
      <c r="D1631">
        <v>345</v>
      </c>
      <c r="E1631" t="s">
        <v>36325</v>
      </c>
      <c r="F1631" t="s">
        <v>36326</v>
      </c>
      <c r="H1631" t="s">
        <v>4609</v>
      </c>
    </row>
    <row r="1632" spans="1:8">
      <c r="A1632" t="s">
        <v>4610</v>
      </c>
      <c r="B1632" t="s">
        <v>4611</v>
      </c>
      <c r="C1632" s="1">
        <v>2.2499999999999999E-51</v>
      </c>
      <c r="D1632">
        <v>186</v>
      </c>
      <c r="E1632" t="s">
        <v>35913</v>
      </c>
      <c r="F1632" t="s">
        <v>34558</v>
      </c>
      <c r="H1632" t="s">
        <v>4612</v>
      </c>
    </row>
    <row r="1633" spans="1:8">
      <c r="A1633" t="s">
        <v>4613</v>
      </c>
      <c r="B1633" t="s">
        <v>4614</v>
      </c>
      <c r="C1633" s="1">
        <v>2.63E-26</v>
      </c>
      <c r="D1633">
        <v>117</v>
      </c>
      <c r="E1633" t="s">
        <v>35081</v>
      </c>
      <c r="F1633" t="s">
        <v>36327</v>
      </c>
      <c r="H1633" t="s">
        <v>4615</v>
      </c>
    </row>
    <row r="1634" spans="1:8">
      <c r="A1634" t="s">
        <v>4616</v>
      </c>
      <c r="B1634" t="s">
        <v>4617</v>
      </c>
      <c r="C1634" s="1">
        <v>1.0100000000000001E-6</v>
      </c>
      <c r="D1634">
        <v>63.2</v>
      </c>
      <c r="E1634" t="s">
        <v>34904</v>
      </c>
      <c r="F1634" t="s">
        <v>36328</v>
      </c>
      <c r="H1634" t="s">
        <v>4618</v>
      </c>
    </row>
    <row r="1635" spans="1:8">
      <c r="A1635" t="s">
        <v>4619</v>
      </c>
      <c r="B1635" t="s">
        <v>4506</v>
      </c>
      <c r="C1635" s="1">
        <v>8.08E-99</v>
      </c>
      <c r="D1635">
        <v>293</v>
      </c>
      <c r="E1635" t="s">
        <v>35326</v>
      </c>
      <c r="F1635" t="s">
        <v>34683</v>
      </c>
      <c r="H1635" t="s">
        <v>4507</v>
      </c>
    </row>
    <row r="1636" spans="1:8">
      <c r="A1636" t="s">
        <v>4620</v>
      </c>
      <c r="B1636" t="s">
        <v>4621</v>
      </c>
      <c r="C1636">
        <v>0</v>
      </c>
      <c r="D1636">
        <v>705</v>
      </c>
      <c r="E1636" t="s">
        <v>36329</v>
      </c>
      <c r="F1636" t="s">
        <v>35480</v>
      </c>
      <c r="H1636" t="s">
        <v>4622</v>
      </c>
    </row>
    <row r="1637" spans="1:8">
      <c r="A1637" t="s">
        <v>4623</v>
      </c>
      <c r="B1637" t="s">
        <v>4624</v>
      </c>
      <c r="C1637" s="1">
        <v>7.4999999999999996E-14</v>
      </c>
      <c r="D1637">
        <v>83.2</v>
      </c>
      <c r="E1637" t="s">
        <v>36330</v>
      </c>
      <c r="F1637" t="s">
        <v>36331</v>
      </c>
      <c r="G1637" t="s">
        <v>36332</v>
      </c>
      <c r="H1637" t="s">
        <v>4625</v>
      </c>
    </row>
    <row r="1638" spans="1:8">
      <c r="A1638" t="s">
        <v>4626</v>
      </c>
      <c r="B1638" t="s">
        <v>4627</v>
      </c>
      <c r="C1638" s="1">
        <v>5.1799999999999998E-11</v>
      </c>
      <c r="D1638">
        <v>67</v>
      </c>
      <c r="E1638" t="s">
        <v>34507</v>
      </c>
      <c r="F1638" t="s">
        <v>34770</v>
      </c>
      <c r="H1638" t="s">
        <v>4628</v>
      </c>
    </row>
    <row r="1639" spans="1:8">
      <c r="A1639" t="s">
        <v>4629</v>
      </c>
      <c r="B1639" t="s">
        <v>4630</v>
      </c>
      <c r="C1639" s="1">
        <v>3.3500000000000002E-76</v>
      </c>
      <c r="D1639">
        <v>255</v>
      </c>
      <c r="F1639" t="s">
        <v>34518</v>
      </c>
      <c r="H1639" t="s">
        <v>4631</v>
      </c>
    </row>
    <row r="1640" spans="1:8">
      <c r="A1640" t="s">
        <v>4632</v>
      </c>
      <c r="B1640" t="s">
        <v>4633</v>
      </c>
      <c r="C1640">
        <v>0</v>
      </c>
      <c r="D1640">
        <v>647</v>
      </c>
      <c r="E1640" t="s">
        <v>36333</v>
      </c>
      <c r="F1640" t="s">
        <v>34508</v>
      </c>
      <c r="H1640" t="s">
        <v>4634</v>
      </c>
    </row>
    <row r="1641" spans="1:8">
      <c r="A1641" t="s">
        <v>4635</v>
      </c>
      <c r="B1641" t="s">
        <v>4636</v>
      </c>
      <c r="C1641" s="1">
        <v>1.47E-12</v>
      </c>
      <c r="D1641">
        <v>76.3</v>
      </c>
      <c r="E1641" t="s">
        <v>34507</v>
      </c>
      <c r="F1641" t="s">
        <v>35046</v>
      </c>
      <c r="H1641" t="s">
        <v>4637</v>
      </c>
    </row>
    <row r="1642" spans="1:8">
      <c r="A1642" t="s">
        <v>4638</v>
      </c>
      <c r="B1642" t="s">
        <v>4639</v>
      </c>
      <c r="C1642" s="1">
        <v>7.7900000000000002E-110</v>
      </c>
      <c r="D1642">
        <v>346</v>
      </c>
      <c r="E1642" t="s">
        <v>34507</v>
      </c>
      <c r="F1642" t="s">
        <v>34773</v>
      </c>
      <c r="H1642" t="s">
        <v>4640</v>
      </c>
    </row>
    <row r="1643" spans="1:8">
      <c r="A1643" t="s">
        <v>4641</v>
      </c>
      <c r="B1643" t="s">
        <v>4642</v>
      </c>
      <c r="C1643" s="1">
        <v>5.43E-67</v>
      </c>
      <c r="D1643">
        <v>237</v>
      </c>
      <c r="E1643" t="s">
        <v>36334</v>
      </c>
      <c r="F1643" t="s">
        <v>36335</v>
      </c>
      <c r="H1643" t="s">
        <v>4643</v>
      </c>
    </row>
    <row r="1644" spans="1:8">
      <c r="A1644" t="s">
        <v>4644</v>
      </c>
      <c r="B1644" t="s">
        <v>4645</v>
      </c>
      <c r="C1644" s="1">
        <v>1.7500000000000001E-103</v>
      </c>
      <c r="D1644">
        <v>324</v>
      </c>
      <c r="E1644" t="s">
        <v>35609</v>
      </c>
      <c r="F1644" t="s">
        <v>35101</v>
      </c>
      <c r="H1644" t="s">
        <v>4646</v>
      </c>
    </row>
    <row r="1645" spans="1:8">
      <c r="A1645" t="s">
        <v>4647</v>
      </c>
      <c r="B1645" t="s">
        <v>4648</v>
      </c>
      <c r="C1645" s="1">
        <v>1.03E-75</v>
      </c>
      <c r="D1645">
        <v>260</v>
      </c>
      <c r="E1645" t="s">
        <v>36336</v>
      </c>
      <c r="F1645" t="s">
        <v>34930</v>
      </c>
      <c r="H1645" t="s">
        <v>4649</v>
      </c>
    </row>
    <row r="1646" spans="1:8">
      <c r="A1646" t="s">
        <v>4650</v>
      </c>
      <c r="B1646" t="s">
        <v>4651</v>
      </c>
      <c r="C1646" s="1">
        <v>1.9799999999999999E-170</v>
      </c>
      <c r="D1646">
        <v>502</v>
      </c>
      <c r="E1646" t="s">
        <v>36337</v>
      </c>
      <c r="F1646" t="s">
        <v>34522</v>
      </c>
      <c r="H1646" t="s">
        <v>4652</v>
      </c>
    </row>
    <row r="1647" spans="1:8">
      <c r="A1647" t="s">
        <v>4653</v>
      </c>
      <c r="B1647" t="s">
        <v>4654</v>
      </c>
      <c r="C1647" s="1">
        <v>2.6799999999999999E-19</v>
      </c>
      <c r="D1647">
        <v>95.1</v>
      </c>
      <c r="E1647" t="s">
        <v>36338</v>
      </c>
      <c r="F1647" t="s">
        <v>36339</v>
      </c>
      <c r="G1647" t="s">
        <v>36340</v>
      </c>
      <c r="H1647" t="s">
        <v>4655</v>
      </c>
    </row>
    <row r="1648" spans="1:8">
      <c r="A1648" t="s">
        <v>4656</v>
      </c>
      <c r="B1648" t="s">
        <v>4657</v>
      </c>
      <c r="C1648" s="1">
        <v>7.4800000000000007E-164</v>
      </c>
      <c r="D1648">
        <v>582</v>
      </c>
      <c r="E1648" t="s">
        <v>34507</v>
      </c>
      <c r="F1648" t="s">
        <v>34581</v>
      </c>
      <c r="H1648" t="s">
        <v>4658</v>
      </c>
    </row>
    <row r="1649" spans="1:8">
      <c r="A1649" t="s">
        <v>4659</v>
      </c>
      <c r="B1649" t="s">
        <v>4660</v>
      </c>
      <c r="C1649" s="1">
        <v>3.0700000000000003E-70</v>
      </c>
      <c r="D1649">
        <v>229</v>
      </c>
      <c r="E1649" t="s">
        <v>34507</v>
      </c>
      <c r="F1649" t="s">
        <v>34534</v>
      </c>
      <c r="H1649" t="s">
        <v>4661</v>
      </c>
    </row>
    <row r="1650" spans="1:8">
      <c r="A1650" t="s">
        <v>4662</v>
      </c>
      <c r="B1650" t="s">
        <v>4663</v>
      </c>
      <c r="C1650" s="1">
        <v>6.19E-16</v>
      </c>
      <c r="D1650">
        <v>91.7</v>
      </c>
      <c r="E1650" t="s">
        <v>34688</v>
      </c>
      <c r="F1650" t="s">
        <v>34522</v>
      </c>
      <c r="H1650" t="s">
        <v>4664</v>
      </c>
    </row>
    <row r="1651" spans="1:8">
      <c r="A1651" t="s">
        <v>4665</v>
      </c>
      <c r="B1651" t="s">
        <v>4306</v>
      </c>
      <c r="C1651" s="1">
        <v>1.0700000000000001E-53</v>
      </c>
      <c r="D1651">
        <v>201</v>
      </c>
      <c r="E1651" t="s">
        <v>36244</v>
      </c>
      <c r="F1651" t="s">
        <v>34719</v>
      </c>
      <c r="H1651" t="s">
        <v>4307</v>
      </c>
    </row>
    <row r="1652" spans="1:8">
      <c r="A1652" t="s">
        <v>4666</v>
      </c>
      <c r="B1652" t="s">
        <v>4667</v>
      </c>
      <c r="C1652" s="1">
        <v>1.3499999999999999E-45</v>
      </c>
      <c r="D1652">
        <v>175</v>
      </c>
      <c r="E1652" t="s">
        <v>35208</v>
      </c>
      <c r="F1652" t="s">
        <v>36341</v>
      </c>
      <c r="H1652" t="s">
        <v>4668</v>
      </c>
    </row>
    <row r="1653" spans="1:8">
      <c r="A1653" t="s">
        <v>4669</v>
      </c>
      <c r="B1653" t="s">
        <v>4670</v>
      </c>
      <c r="C1653" s="1">
        <v>1.6400000000000001E-29</v>
      </c>
      <c r="D1653">
        <v>135</v>
      </c>
      <c r="E1653" t="s">
        <v>34507</v>
      </c>
      <c r="F1653" t="s">
        <v>35996</v>
      </c>
      <c r="H1653" t="s">
        <v>4671</v>
      </c>
    </row>
    <row r="1654" spans="1:8">
      <c r="A1654" t="s">
        <v>4672</v>
      </c>
      <c r="B1654" t="s">
        <v>4673</v>
      </c>
      <c r="C1654" s="1">
        <v>2.6099999999999999E-97</v>
      </c>
      <c r="D1654">
        <v>295</v>
      </c>
      <c r="E1654" t="s">
        <v>34507</v>
      </c>
      <c r="F1654" t="s">
        <v>35643</v>
      </c>
      <c r="H1654" t="s">
        <v>4674</v>
      </c>
    </row>
    <row r="1655" spans="1:8">
      <c r="A1655" t="s">
        <v>4675</v>
      </c>
      <c r="B1655" t="s">
        <v>4676</v>
      </c>
      <c r="C1655" s="1">
        <v>3.92E-55</v>
      </c>
      <c r="D1655">
        <v>214</v>
      </c>
      <c r="E1655" t="s">
        <v>36342</v>
      </c>
      <c r="F1655" t="s">
        <v>36343</v>
      </c>
      <c r="H1655" t="s">
        <v>4677</v>
      </c>
    </row>
    <row r="1656" spans="1:8">
      <c r="A1656" t="s">
        <v>4678</v>
      </c>
      <c r="B1656" t="s">
        <v>4679</v>
      </c>
      <c r="C1656">
        <v>0</v>
      </c>
      <c r="D1656">
        <v>1236</v>
      </c>
      <c r="E1656" t="s">
        <v>36344</v>
      </c>
      <c r="F1656" t="s">
        <v>34867</v>
      </c>
      <c r="H1656" t="s">
        <v>4680</v>
      </c>
    </row>
    <row r="1657" spans="1:8">
      <c r="A1657" t="s">
        <v>4681</v>
      </c>
      <c r="B1657" t="s">
        <v>4682</v>
      </c>
      <c r="C1657" s="1">
        <v>6.7999999999999998E-11</v>
      </c>
      <c r="D1657">
        <v>71.599999999999994</v>
      </c>
      <c r="E1657" t="s">
        <v>34507</v>
      </c>
      <c r="F1657" t="s">
        <v>34508</v>
      </c>
      <c r="H1657" t="s">
        <v>4683</v>
      </c>
    </row>
    <row r="1658" spans="1:8">
      <c r="A1658" t="s">
        <v>4684</v>
      </c>
      <c r="B1658" t="s">
        <v>4685</v>
      </c>
      <c r="C1658" s="1">
        <v>9.2200000000000001E-14</v>
      </c>
      <c r="D1658">
        <v>83.2</v>
      </c>
      <c r="E1658" t="s">
        <v>36345</v>
      </c>
      <c r="F1658" t="s">
        <v>35765</v>
      </c>
      <c r="G1658" t="s">
        <v>36346</v>
      </c>
      <c r="H1658" t="s">
        <v>4686</v>
      </c>
    </row>
    <row r="1659" spans="1:8">
      <c r="A1659" t="s">
        <v>4687</v>
      </c>
      <c r="B1659" t="s">
        <v>4688</v>
      </c>
      <c r="C1659" s="1">
        <v>9.6399999999999993E-13</v>
      </c>
      <c r="D1659">
        <v>77</v>
      </c>
      <c r="E1659" t="s">
        <v>34507</v>
      </c>
      <c r="F1659" t="s">
        <v>36347</v>
      </c>
      <c r="H1659" t="s">
        <v>4689</v>
      </c>
    </row>
    <row r="1660" spans="1:8">
      <c r="A1660" t="s">
        <v>4690</v>
      </c>
      <c r="B1660" t="s">
        <v>4691</v>
      </c>
      <c r="C1660">
        <v>0</v>
      </c>
      <c r="D1660">
        <v>1157</v>
      </c>
      <c r="E1660" t="s">
        <v>34507</v>
      </c>
      <c r="F1660" t="s">
        <v>34534</v>
      </c>
      <c r="H1660" t="s">
        <v>4692</v>
      </c>
    </row>
    <row r="1661" spans="1:8">
      <c r="A1661" t="s">
        <v>4693</v>
      </c>
      <c r="B1661" t="s">
        <v>4694</v>
      </c>
      <c r="C1661" s="1">
        <v>1.41E-11</v>
      </c>
      <c r="D1661">
        <v>77.8</v>
      </c>
      <c r="E1661" t="s">
        <v>36348</v>
      </c>
      <c r="F1661" t="s">
        <v>36349</v>
      </c>
      <c r="H1661" t="s">
        <v>4695</v>
      </c>
    </row>
    <row r="1662" spans="1:8">
      <c r="A1662" t="s">
        <v>4696</v>
      </c>
      <c r="B1662" t="s">
        <v>2798</v>
      </c>
      <c r="C1662" s="1">
        <v>4.08E-20</v>
      </c>
      <c r="D1662">
        <v>100</v>
      </c>
      <c r="E1662" t="s">
        <v>34507</v>
      </c>
      <c r="F1662" t="s">
        <v>34522</v>
      </c>
      <c r="H1662" t="s">
        <v>2799</v>
      </c>
    </row>
    <row r="1663" spans="1:8">
      <c r="A1663" t="s">
        <v>4697</v>
      </c>
      <c r="B1663" t="s">
        <v>4698</v>
      </c>
      <c r="C1663" s="1">
        <v>8.6899999999999995E-32</v>
      </c>
      <c r="D1663">
        <v>135</v>
      </c>
      <c r="E1663" t="s">
        <v>34507</v>
      </c>
      <c r="F1663" t="s">
        <v>34917</v>
      </c>
      <c r="H1663" t="s">
        <v>4699</v>
      </c>
    </row>
    <row r="1664" spans="1:8">
      <c r="A1664" t="s">
        <v>4700</v>
      </c>
      <c r="B1664" t="s">
        <v>4701</v>
      </c>
      <c r="C1664" s="1">
        <v>4.6700000000000003E-33</v>
      </c>
      <c r="D1664">
        <v>145</v>
      </c>
      <c r="E1664" t="s">
        <v>36350</v>
      </c>
      <c r="F1664" t="s">
        <v>35091</v>
      </c>
      <c r="H1664" t="s">
        <v>4702</v>
      </c>
    </row>
    <row r="1665" spans="1:8">
      <c r="A1665" t="s">
        <v>4703</v>
      </c>
      <c r="B1665" t="s">
        <v>4704</v>
      </c>
      <c r="C1665" s="1">
        <v>4.7399999999999997E-17</v>
      </c>
      <c r="D1665">
        <v>85.5</v>
      </c>
      <c r="E1665" t="s">
        <v>34507</v>
      </c>
      <c r="F1665" t="s">
        <v>34769</v>
      </c>
      <c r="H1665" t="s">
        <v>4705</v>
      </c>
    </row>
    <row r="1666" spans="1:8">
      <c r="A1666" t="s">
        <v>4706</v>
      </c>
      <c r="B1666" t="s">
        <v>4707</v>
      </c>
      <c r="C1666" s="1">
        <v>8.1400000000000005E-39</v>
      </c>
      <c r="D1666">
        <v>165</v>
      </c>
      <c r="E1666" t="s">
        <v>35244</v>
      </c>
      <c r="F1666" t="s">
        <v>35989</v>
      </c>
      <c r="H1666" t="s">
        <v>4708</v>
      </c>
    </row>
    <row r="1667" spans="1:8">
      <c r="A1667" t="s">
        <v>4709</v>
      </c>
      <c r="B1667" t="s">
        <v>4710</v>
      </c>
      <c r="C1667" s="1">
        <v>1.5999999999999999E-38</v>
      </c>
      <c r="D1667">
        <v>167</v>
      </c>
      <c r="E1667" t="s">
        <v>34507</v>
      </c>
      <c r="F1667" t="s">
        <v>34528</v>
      </c>
      <c r="H1667" t="s">
        <v>4711</v>
      </c>
    </row>
    <row r="1668" spans="1:8">
      <c r="A1668" t="s">
        <v>4712</v>
      </c>
      <c r="B1668" t="s">
        <v>4713</v>
      </c>
      <c r="C1668" s="1">
        <v>3.85E-26</v>
      </c>
      <c r="D1668">
        <v>115</v>
      </c>
      <c r="E1668" t="s">
        <v>34507</v>
      </c>
      <c r="F1668" t="s">
        <v>34558</v>
      </c>
      <c r="H1668" t="s">
        <v>4714</v>
      </c>
    </row>
    <row r="1669" spans="1:8">
      <c r="A1669" t="s">
        <v>4715</v>
      </c>
      <c r="B1669" t="s">
        <v>4716</v>
      </c>
      <c r="C1669" s="1">
        <v>6.1199999999999999E-77</v>
      </c>
      <c r="D1669">
        <v>240</v>
      </c>
      <c r="E1669" t="s">
        <v>34507</v>
      </c>
      <c r="F1669" t="s">
        <v>35331</v>
      </c>
      <c r="H1669" t="s">
        <v>4717</v>
      </c>
    </row>
    <row r="1670" spans="1:8">
      <c r="A1670" t="s">
        <v>4718</v>
      </c>
      <c r="B1670" t="s">
        <v>4719</v>
      </c>
      <c r="C1670" s="1">
        <v>1.2700000000000001E-29</v>
      </c>
      <c r="D1670">
        <v>132</v>
      </c>
      <c r="E1670" t="s">
        <v>34507</v>
      </c>
      <c r="F1670" t="s">
        <v>35000</v>
      </c>
      <c r="H1670" t="s">
        <v>4720</v>
      </c>
    </row>
    <row r="1671" spans="1:8">
      <c r="A1671" t="s">
        <v>4721</v>
      </c>
      <c r="B1671" t="s">
        <v>4722</v>
      </c>
      <c r="C1671" s="1">
        <v>5.3099999999999995E-16</v>
      </c>
      <c r="D1671">
        <v>89</v>
      </c>
      <c r="E1671" t="s">
        <v>36351</v>
      </c>
      <c r="F1671" t="s">
        <v>35672</v>
      </c>
      <c r="G1671" t="s">
        <v>36352</v>
      </c>
      <c r="H1671" t="s">
        <v>4723</v>
      </c>
    </row>
    <row r="1672" spans="1:8">
      <c r="A1672" t="s">
        <v>4724</v>
      </c>
      <c r="B1672" t="s">
        <v>4725</v>
      </c>
      <c r="C1672" s="1">
        <v>3.69E-143</v>
      </c>
      <c r="D1672">
        <v>422</v>
      </c>
      <c r="E1672" t="s">
        <v>34507</v>
      </c>
      <c r="F1672" t="s">
        <v>34666</v>
      </c>
      <c r="H1672" t="s">
        <v>4726</v>
      </c>
    </row>
    <row r="1673" spans="1:8">
      <c r="A1673" t="s">
        <v>4727</v>
      </c>
      <c r="B1673" t="s">
        <v>4728</v>
      </c>
      <c r="C1673" s="1">
        <v>5.0300000000000004E-19</v>
      </c>
      <c r="D1673">
        <v>101</v>
      </c>
      <c r="E1673" t="s">
        <v>36353</v>
      </c>
      <c r="F1673" t="s">
        <v>36354</v>
      </c>
      <c r="G1673" t="s">
        <v>36355</v>
      </c>
      <c r="H1673" t="s">
        <v>4729</v>
      </c>
    </row>
    <row r="1674" spans="1:8">
      <c r="A1674" t="s">
        <v>4730</v>
      </c>
      <c r="B1674" t="s">
        <v>4731</v>
      </c>
      <c r="C1674" s="1">
        <v>5.5300000000000003E-137</v>
      </c>
      <c r="D1674">
        <v>425</v>
      </c>
      <c r="E1674" t="s">
        <v>34507</v>
      </c>
      <c r="F1674" t="s">
        <v>34683</v>
      </c>
      <c r="H1674" t="s">
        <v>4732</v>
      </c>
    </row>
    <row r="1675" spans="1:8">
      <c r="A1675" t="s">
        <v>4733</v>
      </c>
      <c r="B1675" t="s">
        <v>4734</v>
      </c>
      <c r="C1675" s="1">
        <v>3.0300000000000001E-98</v>
      </c>
      <c r="D1675">
        <v>335</v>
      </c>
      <c r="E1675" t="s">
        <v>36356</v>
      </c>
      <c r="F1675" t="s">
        <v>34870</v>
      </c>
      <c r="H1675" t="s">
        <v>4735</v>
      </c>
    </row>
    <row r="1676" spans="1:8">
      <c r="A1676" t="s">
        <v>4736</v>
      </c>
      <c r="B1676" t="s">
        <v>4737</v>
      </c>
      <c r="C1676" s="1">
        <v>2.7299999999999999E-73</v>
      </c>
      <c r="D1676">
        <v>268</v>
      </c>
      <c r="E1676" t="s">
        <v>36357</v>
      </c>
      <c r="F1676" t="s">
        <v>35052</v>
      </c>
      <c r="G1676" t="s">
        <v>36358</v>
      </c>
      <c r="H1676" t="s">
        <v>4738</v>
      </c>
    </row>
    <row r="1677" spans="1:8">
      <c r="A1677" t="s">
        <v>4739</v>
      </c>
      <c r="B1677" t="s">
        <v>4740</v>
      </c>
      <c r="C1677" s="1">
        <v>3.1100000000000001E-14</v>
      </c>
      <c r="D1677">
        <v>84</v>
      </c>
      <c r="E1677" t="s">
        <v>36359</v>
      </c>
      <c r="F1677" t="s">
        <v>35930</v>
      </c>
      <c r="H1677" t="s">
        <v>4741</v>
      </c>
    </row>
    <row r="1678" spans="1:8">
      <c r="A1678" t="s">
        <v>4742</v>
      </c>
      <c r="B1678" t="s">
        <v>4743</v>
      </c>
      <c r="C1678" s="1">
        <v>5.9499999999999994E-157</v>
      </c>
      <c r="D1678">
        <v>520</v>
      </c>
      <c r="E1678" t="s">
        <v>34507</v>
      </c>
      <c r="F1678" t="s">
        <v>34594</v>
      </c>
      <c r="H1678" t="s">
        <v>4744</v>
      </c>
    </row>
    <row r="1679" spans="1:8">
      <c r="A1679" t="s">
        <v>4745</v>
      </c>
      <c r="B1679" t="s">
        <v>4746</v>
      </c>
      <c r="C1679" s="1">
        <v>5.4799999999999997E-27</v>
      </c>
      <c r="D1679">
        <v>113</v>
      </c>
      <c r="E1679" t="s">
        <v>34507</v>
      </c>
      <c r="F1679" t="s">
        <v>34996</v>
      </c>
      <c r="H1679" t="s">
        <v>4747</v>
      </c>
    </row>
    <row r="1680" spans="1:8">
      <c r="A1680" t="s">
        <v>4748</v>
      </c>
      <c r="B1680" t="s">
        <v>4749</v>
      </c>
      <c r="C1680" s="1">
        <v>8.9299999999999996E-9</v>
      </c>
      <c r="D1680">
        <v>67.400000000000006</v>
      </c>
      <c r="E1680" t="s">
        <v>36360</v>
      </c>
      <c r="F1680" t="s">
        <v>35736</v>
      </c>
      <c r="G1680" t="s">
        <v>36361</v>
      </c>
      <c r="H1680" t="s">
        <v>4750</v>
      </c>
    </row>
    <row r="1681" spans="1:8">
      <c r="A1681" t="s">
        <v>4751</v>
      </c>
      <c r="B1681" t="s">
        <v>4752</v>
      </c>
      <c r="C1681" s="1">
        <v>7.9299999999999995E-13</v>
      </c>
      <c r="D1681">
        <v>71.2</v>
      </c>
      <c r="E1681" t="s">
        <v>34507</v>
      </c>
      <c r="F1681" t="s">
        <v>35256</v>
      </c>
      <c r="H1681" t="s">
        <v>4753</v>
      </c>
    </row>
    <row r="1682" spans="1:8">
      <c r="A1682" t="s">
        <v>4754</v>
      </c>
      <c r="B1682" t="s">
        <v>4755</v>
      </c>
      <c r="C1682" s="1">
        <v>1.6700000000000001E-67</v>
      </c>
      <c r="D1682">
        <v>233</v>
      </c>
      <c r="E1682" t="s">
        <v>34507</v>
      </c>
      <c r="F1682" t="s">
        <v>35480</v>
      </c>
      <c r="H1682" t="s">
        <v>4756</v>
      </c>
    </row>
    <row r="1683" spans="1:8">
      <c r="A1683" t="s">
        <v>4757</v>
      </c>
      <c r="B1683" t="s">
        <v>4758</v>
      </c>
      <c r="C1683" s="1">
        <v>2.02E-23</v>
      </c>
      <c r="D1683">
        <v>111</v>
      </c>
      <c r="E1683" t="s">
        <v>36362</v>
      </c>
      <c r="F1683" t="s">
        <v>35207</v>
      </c>
      <c r="H1683" t="s">
        <v>4759</v>
      </c>
    </row>
    <row r="1684" spans="1:8">
      <c r="A1684" t="s">
        <v>4760</v>
      </c>
      <c r="B1684" t="s">
        <v>4761</v>
      </c>
      <c r="C1684" s="1">
        <v>5.8699999999999996E-60</v>
      </c>
      <c r="D1684">
        <v>197</v>
      </c>
      <c r="E1684" t="s">
        <v>36363</v>
      </c>
      <c r="F1684" t="s">
        <v>36364</v>
      </c>
      <c r="H1684" t="s">
        <v>4762</v>
      </c>
    </row>
    <row r="1685" spans="1:8">
      <c r="A1685" t="s">
        <v>4763</v>
      </c>
      <c r="B1685" t="s">
        <v>4764</v>
      </c>
      <c r="C1685" s="1">
        <v>4.1200000000000003E-138</v>
      </c>
      <c r="D1685">
        <v>421</v>
      </c>
      <c r="E1685" t="s">
        <v>36365</v>
      </c>
      <c r="F1685" t="s">
        <v>34522</v>
      </c>
      <c r="H1685" t="s">
        <v>4765</v>
      </c>
    </row>
    <row r="1686" spans="1:8">
      <c r="A1686" t="s">
        <v>4766</v>
      </c>
      <c r="B1686" t="s">
        <v>4767</v>
      </c>
      <c r="C1686" s="1">
        <v>4.2000000000000002E-64</v>
      </c>
      <c r="D1686">
        <v>213</v>
      </c>
      <c r="E1686" t="s">
        <v>34507</v>
      </c>
      <c r="F1686" t="s">
        <v>35559</v>
      </c>
      <c r="H1686" t="s">
        <v>4768</v>
      </c>
    </row>
    <row r="1687" spans="1:8">
      <c r="A1687" t="s">
        <v>4769</v>
      </c>
      <c r="B1687" t="s">
        <v>4770</v>
      </c>
      <c r="C1687" s="1">
        <v>4.6699999999999999E-7</v>
      </c>
      <c r="D1687">
        <v>64.3</v>
      </c>
      <c r="E1687" t="s">
        <v>34507</v>
      </c>
      <c r="F1687" t="s">
        <v>34881</v>
      </c>
      <c r="H1687" t="s">
        <v>4771</v>
      </c>
    </row>
    <row r="1688" spans="1:8">
      <c r="A1688" t="s">
        <v>4772</v>
      </c>
      <c r="B1688" t="s">
        <v>4773</v>
      </c>
      <c r="C1688" s="1">
        <v>5.34E-166</v>
      </c>
      <c r="D1688">
        <v>516</v>
      </c>
      <c r="E1688" t="s">
        <v>34507</v>
      </c>
      <c r="F1688" t="s">
        <v>34586</v>
      </c>
      <c r="H1688" t="s">
        <v>4774</v>
      </c>
    </row>
    <row r="1689" spans="1:8">
      <c r="A1689" t="s">
        <v>4775</v>
      </c>
      <c r="B1689" t="s">
        <v>4776</v>
      </c>
      <c r="C1689" s="1">
        <v>1.8699999999999999E-29</v>
      </c>
      <c r="D1689">
        <v>137</v>
      </c>
      <c r="E1689" t="s">
        <v>34507</v>
      </c>
      <c r="F1689" t="s">
        <v>36366</v>
      </c>
      <c r="H1689" t="s">
        <v>4777</v>
      </c>
    </row>
    <row r="1690" spans="1:8">
      <c r="A1690" t="s">
        <v>4778</v>
      </c>
      <c r="B1690" t="s">
        <v>1855</v>
      </c>
      <c r="C1690" s="1">
        <v>1.4500000000000001E-28</v>
      </c>
      <c r="D1690">
        <v>119</v>
      </c>
      <c r="E1690" t="s">
        <v>35332</v>
      </c>
      <c r="F1690" t="s">
        <v>34542</v>
      </c>
      <c r="H1690" t="s">
        <v>1856</v>
      </c>
    </row>
    <row r="1691" spans="1:8">
      <c r="A1691" t="s">
        <v>4779</v>
      </c>
      <c r="B1691" t="s">
        <v>4780</v>
      </c>
      <c r="C1691" s="1">
        <v>3.3500000000000001E-11</v>
      </c>
      <c r="D1691">
        <v>76.3</v>
      </c>
      <c r="E1691" t="s">
        <v>34507</v>
      </c>
      <c r="F1691" t="s">
        <v>34508</v>
      </c>
      <c r="H1691" t="s">
        <v>4781</v>
      </c>
    </row>
    <row r="1692" spans="1:8">
      <c r="A1692" t="s">
        <v>4782</v>
      </c>
      <c r="B1692" t="s">
        <v>4783</v>
      </c>
      <c r="C1692" s="1">
        <v>2.0499999999999999E-26</v>
      </c>
      <c r="D1692">
        <v>127</v>
      </c>
      <c r="E1692" t="s">
        <v>36367</v>
      </c>
      <c r="F1692" t="s">
        <v>36368</v>
      </c>
      <c r="H1692" t="s">
        <v>4784</v>
      </c>
    </row>
    <row r="1693" spans="1:8">
      <c r="A1693" t="s">
        <v>4785</v>
      </c>
      <c r="B1693" t="s">
        <v>4786</v>
      </c>
      <c r="C1693" s="1">
        <v>9.4299999999999998E-141</v>
      </c>
      <c r="D1693">
        <v>429</v>
      </c>
      <c r="E1693" t="s">
        <v>36369</v>
      </c>
      <c r="F1693" t="s">
        <v>35977</v>
      </c>
      <c r="G1693" t="s">
        <v>36370</v>
      </c>
      <c r="H1693" t="s">
        <v>4787</v>
      </c>
    </row>
    <row r="1694" spans="1:8">
      <c r="A1694" t="s">
        <v>4788</v>
      </c>
      <c r="B1694" t="s">
        <v>4789</v>
      </c>
      <c r="C1694" s="1">
        <v>5.9699999999999999E-8</v>
      </c>
      <c r="D1694">
        <v>60.8</v>
      </c>
      <c r="E1694" t="s">
        <v>36371</v>
      </c>
      <c r="F1694" t="s">
        <v>35789</v>
      </c>
      <c r="H1694" t="s">
        <v>4790</v>
      </c>
    </row>
    <row r="1695" spans="1:8">
      <c r="A1695" t="s">
        <v>4791</v>
      </c>
      <c r="B1695" t="s">
        <v>4792</v>
      </c>
      <c r="C1695" s="1">
        <v>2.6799999999999999E-12</v>
      </c>
      <c r="D1695">
        <v>76.599999999999994</v>
      </c>
      <c r="E1695" t="s">
        <v>36372</v>
      </c>
      <c r="F1695" t="s">
        <v>34732</v>
      </c>
      <c r="H1695" t="s">
        <v>4793</v>
      </c>
    </row>
    <row r="1696" spans="1:8">
      <c r="A1696" t="s">
        <v>4794</v>
      </c>
      <c r="B1696" t="s">
        <v>4795</v>
      </c>
      <c r="C1696">
        <v>0</v>
      </c>
      <c r="D1696">
        <v>636</v>
      </c>
      <c r="E1696" t="s">
        <v>34507</v>
      </c>
      <c r="F1696" t="s">
        <v>34636</v>
      </c>
      <c r="H1696" t="s">
        <v>4796</v>
      </c>
    </row>
    <row r="1697" spans="1:8">
      <c r="A1697" t="s">
        <v>4797</v>
      </c>
      <c r="B1697" t="s">
        <v>4798</v>
      </c>
      <c r="C1697" s="1">
        <v>1.41E-97</v>
      </c>
      <c r="D1697">
        <v>292</v>
      </c>
      <c r="E1697" t="s">
        <v>34507</v>
      </c>
      <c r="F1697" t="s">
        <v>34833</v>
      </c>
      <c r="H1697" t="s">
        <v>4799</v>
      </c>
    </row>
    <row r="1698" spans="1:8">
      <c r="A1698" t="s">
        <v>4800</v>
      </c>
      <c r="B1698" t="s">
        <v>4801</v>
      </c>
      <c r="C1698" s="1">
        <v>2.7699999999999999E-39</v>
      </c>
      <c r="D1698">
        <v>147</v>
      </c>
      <c r="E1698" t="s">
        <v>34507</v>
      </c>
      <c r="F1698" t="s">
        <v>34598</v>
      </c>
      <c r="H1698" t="s">
        <v>4802</v>
      </c>
    </row>
    <row r="1699" spans="1:8">
      <c r="A1699" t="s">
        <v>4803</v>
      </c>
      <c r="B1699" t="s">
        <v>4804</v>
      </c>
      <c r="C1699" s="1">
        <v>5.4800000000000001E-11</v>
      </c>
      <c r="D1699">
        <v>76.3</v>
      </c>
      <c r="E1699" t="s">
        <v>36373</v>
      </c>
      <c r="F1699" t="s">
        <v>36374</v>
      </c>
      <c r="H1699">
        <f>--------CBL38868</f>
        <v>0</v>
      </c>
    </row>
    <row r="1700" spans="1:8">
      <c r="A1700" t="s">
        <v>4805</v>
      </c>
      <c r="B1700" t="s">
        <v>4806</v>
      </c>
      <c r="C1700" s="1">
        <v>9.6399999999999996E-76</v>
      </c>
      <c r="D1700">
        <v>251</v>
      </c>
      <c r="E1700" t="s">
        <v>36375</v>
      </c>
      <c r="F1700" t="s">
        <v>35022</v>
      </c>
      <c r="G1700" t="s">
        <v>36376</v>
      </c>
      <c r="H1700" t="s">
        <v>4807</v>
      </c>
    </row>
    <row r="1701" spans="1:8">
      <c r="A1701" t="s">
        <v>4808</v>
      </c>
      <c r="B1701" t="s">
        <v>4809</v>
      </c>
      <c r="C1701" s="1">
        <v>4.4900000000000002E-32</v>
      </c>
      <c r="D1701">
        <v>128</v>
      </c>
      <c r="E1701" t="s">
        <v>36377</v>
      </c>
      <c r="F1701" t="s">
        <v>34530</v>
      </c>
      <c r="H1701" t="s">
        <v>4810</v>
      </c>
    </row>
    <row r="1702" spans="1:8">
      <c r="A1702" t="s">
        <v>4811</v>
      </c>
      <c r="B1702" t="s">
        <v>4812</v>
      </c>
      <c r="C1702">
        <v>0</v>
      </c>
      <c r="D1702">
        <v>1708</v>
      </c>
      <c r="E1702" t="s">
        <v>36378</v>
      </c>
      <c r="F1702" t="s">
        <v>35368</v>
      </c>
      <c r="G1702" t="s">
        <v>36379</v>
      </c>
      <c r="H1702" t="s">
        <v>4813</v>
      </c>
    </row>
    <row r="1703" spans="1:8">
      <c r="A1703" t="s">
        <v>4814</v>
      </c>
      <c r="B1703" t="s">
        <v>4815</v>
      </c>
      <c r="C1703" s="1">
        <v>1.03E-111</v>
      </c>
      <c r="D1703">
        <v>357</v>
      </c>
      <c r="E1703" t="s">
        <v>36035</v>
      </c>
      <c r="F1703" t="s">
        <v>36380</v>
      </c>
      <c r="H1703" t="s">
        <v>4816</v>
      </c>
    </row>
    <row r="1704" spans="1:8">
      <c r="A1704" t="s">
        <v>4817</v>
      </c>
      <c r="B1704" t="s">
        <v>4818</v>
      </c>
      <c r="C1704" s="1">
        <v>3.59E-10</v>
      </c>
      <c r="D1704">
        <v>70.099999999999994</v>
      </c>
      <c r="E1704" t="s">
        <v>36381</v>
      </c>
      <c r="F1704" t="s">
        <v>34627</v>
      </c>
      <c r="G1704" t="s">
        <v>36382</v>
      </c>
      <c r="H1704" t="s">
        <v>4819</v>
      </c>
    </row>
    <row r="1705" spans="1:8">
      <c r="A1705" t="s">
        <v>4820</v>
      </c>
      <c r="B1705" t="s">
        <v>4821</v>
      </c>
      <c r="C1705" s="1">
        <v>5.8099999999999996E-26</v>
      </c>
      <c r="D1705">
        <v>120</v>
      </c>
      <c r="E1705" t="s">
        <v>36383</v>
      </c>
      <c r="F1705" t="s">
        <v>36384</v>
      </c>
      <c r="G1705" t="s">
        <v>36385</v>
      </c>
      <c r="H1705" t="s">
        <v>4822</v>
      </c>
    </row>
    <row r="1706" spans="1:8">
      <c r="A1706" t="s">
        <v>4823</v>
      </c>
      <c r="B1706" t="s">
        <v>4824</v>
      </c>
      <c r="C1706" s="1">
        <v>2.7200000000000002E-90</v>
      </c>
      <c r="D1706">
        <v>316</v>
      </c>
      <c r="E1706" t="s">
        <v>36386</v>
      </c>
      <c r="F1706" t="s">
        <v>36387</v>
      </c>
      <c r="G1706" t="s">
        <v>36388</v>
      </c>
      <c r="H1706" t="s">
        <v>4825</v>
      </c>
    </row>
    <row r="1707" spans="1:8">
      <c r="A1707" t="s">
        <v>4826</v>
      </c>
      <c r="B1707" t="s">
        <v>4827</v>
      </c>
      <c r="C1707" s="1">
        <v>1.7200000000000001E-105</v>
      </c>
      <c r="D1707">
        <v>334</v>
      </c>
      <c r="E1707" t="s">
        <v>34507</v>
      </c>
      <c r="F1707" t="s">
        <v>34854</v>
      </c>
      <c r="H1707" t="s">
        <v>4828</v>
      </c>
    </row>
    <row r="1708" spans="1:8">
      <c r="A1708" t="s">
        <v>4829</v>
      </c>
      <c r="B1708" t="s">
        <v>4830</v>
      </c>
      <c r="C1708">
        <v>0</v>
      </c>
      <c r="D1708">
        <v>3492</v>
      </c>
      <c r="E1708" t="s">
        <v>36389</v>
      </c>
      <c r="F1708" t="s">
        <v>34683</v>
      </c>
      <c r="H1708" t="s">
        <v>4831</v>
      </c>
    </row>
    <row r="1709" spans="1:8">
      <c r="A1709" t="s">
        <v>4832</v>
      </c>
      <c r="B1709" t="s">
        <v>4833</v>
      </c>
      <c r="C1709" s="1">
        <v>2.2499999999999999E-55</v>
      </c>
      <c r="D1709">
        <v>182</v>
      </c>
      <c r="E1709" t="s">
        <v>34507</v>
      </c>
      <c r="F1709" t="s">
        <v>34594</v>
      </c>
      <c r="H1709" t="s">
        <v>4834</v>
      </c>
    </row>
    <row r="1710" spans="1:8">
      <c r="A1710" t="s">
        <v>4835</v>
      </c>
      <c r="B1710" t="s">
        <v>4836</v>
      </c>
      <c r="C1710" s="1">
        <v>1.08E-104</v>
      </c>
      <c r="D1710">
        <v>332</v>
      </c>
      <c r="E1710" t="s">
        <v>34507</v>
      </c>
      <c r="F1710" t="s">
        <v>34683</v>
      </c>
      <c r="H1710" t="s">
        <v>4837</v>
      </c>
    </row>
    <row r="1711" spans="1:8">
      <c r="A1711" t="s">
        <v>4838</v>
      </c>
      <c r="B1711" t="s">
        <v>4839</v>
      </c>
      <c r="C1711" s="1">
        <v>5.4699999999999998E-57</v>
      </c>
      <c r="D1711">
        <v>206</v>
      </c>
      <c r="E1711" t="s">
        <v>34507</v>
      </c>
      <c r="F1711" t="s">
        <v>34996</v>
      </c>
      <c r="H1711" t="s">
        <v>4840</v>
      </c>
    </row>
    <row r="1712" spans="1:8">
      <c r="A1712" t="s">
        <v>4841</v>
      </c>
      <c r="B1712" t="s">
        <v>4842</v>
      </c>
      <c r="C1712" s="1">
        <v>3.3800000000000002E-41</v>
      </c>
      <c r="D1712">
        <v>150</v>
      </c>
      <c r="E1712" t="s">
        <v>34507</v>
      </c>
      <c r="F1712" t="s">
        <v>34870</v>
      </c>
      <c r="H1712" t="s">
        <v>4843</v>
      </c>
    </row>
    <row r="1713" spans="1:8">
      <c r="A1713" t="s">
        <v>4844</v>
      </c>
      <c r="B1713" t="s">
        <v>4845</v>
      </c>
      <c r="C1713" s="1">
        <v>2.88E-59</v>
      </c>
      <c r="D1713">
        <v>198</v>
      </c>
      <c r="E1713" t="s">
        <v>36390</v>
      </c>
      <c r="F1713" t="s">
        <v>34553</v>
      </c>
      <c r="H1713" t="s">
        <v>4846</v>
      </c>
    </row>
    <row r="1714" spans="1:8">
      <c r="A1714" t="s">
        <v>4847</v>
      </c>
      <c r="B1714" t="s">
        <v>4848</v>
      </c>
      <c r="C1714" s="1">
        <v>7.4099999999999995E-74</v>
      </c>
      <c r="D1714">
        <v>242</v>
      </c>
      <c r="E1714" t="s">
        <v>36391</v>
      </c>
      <c r="F1714" t="s">
        <v>36156</v>
      </c>
      <c r="H1714" t="s">
        <v>4849</v>
      </c>
    </row>
    <row r="1715" spans="1:8">
      <c r="A1715" t="s">
        <v>4850</v>
      </c>
      <c r="B1715" t="s">
        <v>2072</v>
      </c>
      <c r="C1715" s="1">
        <v>3.9200000000000002E-30</v>
      </c>
      <c r="D1715">
        <v>139</v>
      </c>
      <c r="E1715" t="s">
        <v>35403</v>
      </c>
      <c r="F1715" t="s">
        <v>35000</v>
      </c>
      <c r="H1715" t="s">
        <v>2073</v>
      </c>
    </row>
    <row r="1716" spans="1:8">
      <c r="A1716" t="s">
        <v>4851</v>
      </c>
      <c r="B1716" t="s">
        <v>4852</v>
      </c>
      <c r="C1716" s="1">
        <v>5.4E-16</v>
      </c>
      <c r="D1716">
        <v>80.5</v>
      </c>
      <c r="E1716" t="s">
        <v>36392</v>
      </c>
      <c r="F1716" t="s">
        <v>34583</v>
      </c>
      <c r="G1716" t="s">
        <v>36393</v>
      </c>
      <c r="H1716" t="s">
        <v>4853</v>
      </c>
    </row>
    <row r="1717" spans="1:8">
      <c r="A1717" t="s">
        <v>4854</v>
      </c>
      <c r="B1717" t="s">
        <v>4855</v>
      </c>
      <c r="C1717" s="1">
        <v>1.2E-23</v>
      </c>
      <c r="D1717">
        <v>99.8</v>
      </c>
      <c r="E1717" t="s">
        <v>36394</v>
      </c>
      <c r="F1717" t="s">
        <v>36395</v>
      </c>
      <c r="H1717" t="s">
        <v>4856</v>
      </c>
    </row>
    <row r="1718" spans="1:8">
      <c r="A1718" t="s">
        <v>4857</v>
      </c>
      <c r="B1718" t="s">
        <v>4858</v>
      </c>
      <c r="C1718" s="1">
        <v>1.05E-100</v>
      </c>
      <c r="D1718">
        <v>352</v>
      </c>
      <c r="E1718" t="s">
        <v>34507</v>
      </c>
      <c r="F1718" t="s">
        <v>35850</v>
      </c>
      <c r="H1718" t="s">
        <v>4859</v>
      </c>
    </row>
    <row r="1719" spans="1:8">
      <c r="A1719" t="s">
        <v>4860</v>
      </c>
      <c r="B1719" t="s">
        <v>4861</v>
      </c>
      <c r="C1719" s="1">
        <v>5.8199999999999994E-14</v>
      </c>
      <c r="D1719">
        <v>85.5</v>
      </c>
      <c r="E1719" t="s">
        <v>34507</v>
      </c>
      <c r="F1719" t="s">
        <v>35850</v>
      </c>
      <c r="H1719" t="s">
        <v>4862</v>
      </c>
    </row>
    <row r="1720" spans="1:8">
      <c r="A1720" t="s">
        <v>4863</v>
      </c>
      <c r="B1720" t="s">
        <v>4864</v>
      </c>
      <c r="C1720" s="1">
        <v>7.3300000000000001E-14</v>
      </c>
      <c r="D1720">
        <v>83.6</v>
      </c>
      <c r="E1720" t="s">
        <v>34507</v>
      </c>
      <c r="F1720" t="s">
        <v>34534</v>
      </c>
      <c r="H1720" t="s">
        <v>4865</v>
      </c>
    </row>
    <row r="1721" spans="1:8">
      <c r="A1721" t="s">
        <v>4866</v>
      </c>
      <c r="B1721" t="s">
        <v>4867</v>
      </c>
      <c r="C1721" s="1">
        <v>1.8500000000000001E-171</v>
      </c>
      <c r="D1721">
        <v>512</v>
      </c>
      <c r="E1721" t="s">
        <v>36396</v>
      </c>
      <c r="F1721" t="s">
        <v>34983</v>
      </c>
      <c r="G1721" t="s">
        <v>36397</v>
      </c>
      <c r="H1721" t="s">
        <v>4868</v>
      </c>
    </row>
    <row r="1722" spans="1:8">
      <c r="A1722" t="s">
        <v>4869</v>
      </c>
      <c r="B1722" t="s">
        <v>4870</v>
      </c>
      <c r="C1722" s="1">
        <v>4.2199999999999999E-41</v>
      </c>
      <c r="D1722">
        <v>157</v>
      </c>
      <c r="E1722" t="s">
        <v>34507</v>
      </c>
      <c r="F1722" t="s">
        <v>35452</v>
      </c>
      <c r="H1722" t="s">
        <v>4871</v>
      </c>
    </row>
    <row r="1723" spans="1:8">
      <c r="A1723" t="s">
        <v>4872</v>
      </c>
      <c r="B1723" t="s">
        <v>4873</v>
      </c>
      <c r="C1723" s="1">
        <v>1.94E-164</v>
      </c>
      <c r="D1723">
        <v>482</v>
      </c>
      <c r="E1723" t="s">
        <v>36398</v>
      </c>
      <c r="F1723" t="s">
        <v>36399</v>
      </c>
      <c r="G1723" t="s">
        <v>36400</v>
      </c>
      <c r="H1723" t="s">
        <v>4874</v>
      </c>
    </row>
    <row r="1724" spans="1:8">
      <c r="A1724" t="s">
        <v>4875</v>
      </c>
      <c r="B1724" t="s">
        <v>4876</v>
      </c>
      <c r="C1724" s="1">
        <v>5.4700000000000003E-9</v>
      </c>
      <c r="D1724">
        <v>62.4</v>
      </c>
      <c r="E1724" t="s">
        <v>34507</v>
      </c>
      <c r="F1724" t="s">
        <v>35551</v>
      </c>
      <c r="H1724" t="s">
        <v>4877</v>
      </c>
    </row>
    <row r="1725" spans="1:8">
      <c r="A1725" t="s">
        <v>4878</v>
      </c>
      <c r="B1725" t="s">
        <v>4879</v>
      </c>
      <c r="C1725" s="1">
        <v>1.91E-45</v>
      </c>
      <c r="D1725">
        <v>184</v>
      </c>
      <c r="E1725" t="s">
        <v>34758</v>
      </c>
      <c r="F1725" t="s">
        <v>36401</v>
      </c>
      <c r="H1725" t="s">
        <v>4880</v>
      </c>
    </row>
    <row r="1726" spans="1:8">
      <c r="A1726" t="s">
        <v>4881</v>
      </c>
      <c r="B1726" t="s">
        <v>4882</v>
      </c>
      <c r="C1726" s="1">
        <v>7.3500000000000001E-16</v>
      </c>
      <c r="D1726">
        <v>92.4</v>
      </c>
      <c r="E1726" t="s">
        <v>36402</v>
      </c>
      <c r="F1726" t="s">
        <v>35715</v>
      </c>
      <c r="G1726" t="s">
        <v>36403</v>
      </c>
      <c r="H1726" t="s">
        <v>4883</v>
      </c>
    </row>
    <row r="1727" spans="1:8">
      <c r="A1727" t="s">
        <v>4884</v>
      </c>
      <c r="B1727" t="s">
        <v>4885</v>
      </c>
      <c r="C1727" s="1">
        <v>1.85E-14</v>
      </c>
      <c r="D1727">
        <v>78.599999999999994</v>
      </c>
      <c r="E1727" t="s">
        <v>34507</v>
      </c>
      <c r="F1727" t="s">
        <v>34666</v>
      </c>
      <c r="H1727" t="s">
        <v>4886</v>
      </c>
    </row>
    <row r="1728" spans="1:8">
      <c r="A1728" t="s">
        <v>4887</v>
      </c>
      <c r="B1728" t="s">
        <v>4888</v>
      </c>
      <c r="C1728" s="1">
        <v>1.3300000000000001E-7</v>
      </c>
      <c r="D1728">
        <v>64.7</v>
      </c>
      <c r="E1728" t="s">
        <v>36404</v>
      </c>
      <c r="F1728" t="s">
        <v>36405</v>
      </c>
      <c r="G1728" t="s">
        <v>36406</v>
      </c>
      <c r="H1728" t="s">
        <v>4889</v>
      </c>
    </row>
    <row r="1729" spans="1:8">
      <c r="A1729" t="s">
        <v>4890</v>
      </c>
      <c r="B1729" t="s">
        <v>4891</v>
      </c>
      <c r="C1729" s="1">
        <v>1.9200000000000002E-18</v>
      </c>
      <c r="D1729">
        <v>103</v>
      </c>
      <c r="E1729" t="s">
        <v>34507</v>
      </c>
      <c r="F1729" t="s">
        <v>34794</v>
      </c>
      <c r="H1729" t="s">
        <v>4892</v>
      </c>
    </row>
    <row r="1730" spans="1:8">
      <c r="A1730" t="s">
        <v>4893</v>
      </c>
      <c r="B1730" t="s">
        <v>4894</v>
      </c>
      <c r="C1730" s="1">
        <v>1.25E-53</v>
      </c>
      <c r="D1730">
        <v>216</v>
      </c>
      <c r="E1730" t="s">
        <v>34507</v>
      </c>
      <c r="F1730" t="s">
        <v>34683</v>
      </c>
      <c r="H1730" t="s">
        <v>4895</v>
      </c>
    </row>
    <row r="1731" spans="1:8">
      <c r="A1731" t="s">
        <v>4896</v>
      </c>
      <c r="B1731" t="s">
        <v>4867</v>
      </c>
      <c r="C1731" s="1">
        <v>1.5800000000000001E-171</v>
      </c>
      <c r="D1731">
        <v>512</v>
      </c>
      <c r="E1731" t="s">
        <v>36396</v>
      </c>
      <c r="F1731" t="s">
        <v>34983</v>
      </c>
      <c r="G1731" t="s">
        <v>36397</v>
      </c>
      <c r="H1731" t="s">
        <v>4868</v>
      </c>
    </row>
    <row r="1732" spans="1:8">
      <c r="A1732" t="s">
        <v>4897</v>
      </c>
      <c r="B1732" t="s">
        <v>4898</v>
      </c>
      <c r="C1732">
        <v>0</v>
      </c>
      <c r="D1732">
        <v>615</v>
      </c>
      <c r="E1732" t="s">
        <v>34507</v>
      </c>
      <c r="F1732" t="s">
        <v>35551</v>
      </c>
      <c r="H1732" t="s">
        <v>4899</v>
      </c>
    </row>
    <row r="1733" spans="1:8">
      <c r="A1733" t="s">
        <v>4900</v>
      </c>
      <c r="B1733" t="s">
        <v>4901</v>
      </c>
      <c r="C1733" s="1">
        <v>4.7800000000000004E-31</v>
      </c>
      <c r="D1733">
        <v>144</v>
      </c>
      <c r="E1733" t="s">
        <v>36407</v>
      </c>
      <c r="F1733" t="s">
        <v>36408</v>
      </c>
      <c r="H1733" t="s">
        <v>4902</v>
      </c>
    </row>
    <row r="1734" spans="1:8">
      <c r="A1734" t="s">
        <v>4903</v>
      </c>
      <c r="B1734" t="s">
        <v>4904</v>
      </c>
      <c r="C1734" s="1">
        <v>3.0200000000000001E-26</v>
      </c>
      <c r="D1734">
        <v>117</v>
      </c>
      <c r="E1734" t="s">
        <v>34897</v>
      </c>
      <c r="F1734" t="s">
        <v>36409</v>
      </c>
      <c r="H1734" t="s">
        <v>4905</v>
      </c>
    </row>
    <row r="1735" spans="1:8">
      <c r="A1735" t="s">
        <v>4906</v>
      </c>
      <c r="B1735" t="s">
        <v>4907</v>
      </c>
      <c r="C1735" s="1">
        <v>1.07E-9</v>
      </c>
      <c r="D1735">
        <v>73.2</v>
      </c>
      <c r="E1735" t="s">
        <v>34507</v>
      </c>
      <c r="F1735" t="s">
        <v>35342</v>
      </c>
      <c r="H1735" t="s">
        <v>4908</v>
      </c>
    </row>
    <row r="1736" spans="1:8">
      <c r="A1736" t="s">
        <v>4909</v>
      </c>
      <c r="B1736" t="s">
        <v>4910</v>
      </c>
      <c r="C1736" s="1">
        <v>1.75E-23</v>
      </c>
      <c r="D1736">
        <v>119</v>
      </c>
      <c r="E1736" t="s">
        <v>35088</v>
      </c>
      <c r="F1736" t="s">
        <v>36410</v>
      </c>
      <c r="H1736" t="s">
        <v>4911</v>
      </c>
    </row>
    <row r="1737" spans="1:8">
      <c r="A1737" t="s">
        <v>4912</v>
      </c>
      <c r="B1737" t="s">
        <v>4913</v>
      </c>
      <c r="C1737" s="1">
        <v>4.0000000000000003E-31</v>
      </c>
      <c r="D1737">
        <v>135</v>
      </c>
      <c r="E1737" t="s">
        <v>34507</v>
      </c>
      <c r="F1737" t="s">
        <v>34606</v>
      </c>
      <c r="H1737" t="s">
        <v>4914</v>
      </c>
    </row>
    <row r="1738" spans="1:8">
      <c r="A1738" t="s">
        <v>4915</v>
      </c>
      <c r="B1738" t="s">
        <v>4916</v>
      </c>
      <c r="C1738" s="1">
        <v>1.86E-6</v>
      </c>
      <c r="D1738">
        <v>60.1</v>
      </c>
      <c r="E1738" t="s">
        <v>36411</v>
      </c>
      <c r="F1738" t="s">
        <v>35065</v>
      </c>
      <c r="G1738" t="s">
        <v>36412</v>
      </c>
      <c r="H1738" t="s">
        <v>4917</v>
      </c>
    </row>
    <row r="1739" spans="1:8">
      <c r="A1739" t="s">
        <v>4918</v>
      </c>
      <c r="B1739" t="s">
        <v>4919</v>
      </c>
      <c r="C1739" s="1">
        <v>1.7199999999999999E-12</v>
      </c>
      <c r="D1739">
        <v>81.599999999999994</v>
      </c>
      <c r="E1739" t="s">
        <v>36413</v>
      </c>
      <c r="F1739" t="s">
        <v>36414</v>
      </c>
      <c r="H1739" t="s">
        <v>4920</v>
      </c>
    </row>
    <row r="1740" spans="1:8">
      <c r="A1740" t="s">
        <v>4921</v>
      </c>
      <c r="B1740" t="s">
        <v>4922</v>
      </c>
      <c r="C1740" s="1">
        <v>1.35E-56</v>
      </c>
      <c r="D1740">
        <v>196</v>
      </c>
      <c r="F1740" t="s">
        <v>35133</v>
      </c>
      <c r="H1740" t="s">
        <v>4923</v>
      </c>
    </row>
    <row r="1741" spans="1:8">
      <c r="A1741" t="s">
        <v>4924</v>
      </c>
      <c r="B1741" t="s">
        <v>4925</v>
      </c>
      <c r="C1741" s="1">
        <v>6.4200000000000002E-80</v>
      </c>
      <c r="D1741">
        <v>277</v>
      </c>
      <c r="E1741" t="s">
        <v>36415</v>
      </c>
      <c r="F1741" t="s">
        <v>34551</v>
      </c>
      <c r="G1741" t="s">
        <v>36416</v>
      </c>
      <c r="H1741" t="s">
        <v>4926</v>
      </c>
    </row>
    <row r="1742" spans="1:8">
      <c r="A1742" t="s">
        <v>4927</v>
      </c>
      <c r="B1742" t="s">
        <v>4928</v>
      </c>
      <c r="C1742" s="1">
        <v>4.6299999999999997E-25</v>
      </c>
      <c r="D1742">
        <v>112</v>
      </c>
      <c r="E1742" t="s">
        <v>36417</v>
      </c>
      <c r="F1742" t="s">
        <v>35939</v>
      </c>
      <c r="G1742" t="s">
        <v>36418</v>
      </c>
      <c r="H1742" t="s">
        <v>4929</v>
      </c>
    </row>
    <row r="1743" spans="1:8">
      <c r="A1743" t="s">
        <v>4930</v>
      </c>
      <c r="B1743" t="s">
        <v>4931</v>
      </c>
      <c r="C1743" s="1">
        <v>5.26E-26</v>
      </c>
      <c r="D1743">
        <v>126</v>
      </c>
      <c r="E1743" t="s">
        <v>34507</v>
      </c>
      <c r="F1743" t="s">
        <v>36419</v>
      </c>
      <c r="H1743" t="s">
        <v>4932</v>
      </c>
    </row>
    <row r="1744" spans="1:8">
      <c r="A1744" t="s">
        <v>4933</v>
      </c>
      <c r="B1744" t="s">
        <v>1243</v>
      </c>
      <c r="C1744" s="1">
        <v>1.66E-50</v>
      </c>
      <c r="D1744">
        <v>191</v>
      </c>
      <c r="E1744" t="s">
        <v>35111</v>
      </c>
      <c r="F1744" t="s">
        <v>34530</v>
      </c>
      <c r="H1744" t="s">
        <v>1244</v>
      </c>
    </row>
    <row r="1745" spans="1:8">
      <c r="A1745" t="s">
        <v>4934</v>
      </c>
      <c r="B1745" t="s">
        <v>4935</v>
      </c>
      <c r="C1745" s="1">
        <v>4.1599999999999999E-19</v>
      </c>
      <c r="D1745">
        <v>92.4</v>
      </c>
      <c r="E1745" t="s">
        <v>34507</v>
      </c>
      <c r="F1745" t="s">
        <v>34534</v>
      </c>
      <c r="H1745" t="s">
        <v>4936</v>
      </c>
    </row>
    <row r="1746" spans="1:8">
      <c r="A1746" t="s">
        <v>4937</v>
      </c>
      <c r="B1746" t="s">
        <v>4938</v>
      </c>
      <c r="C1746">
        <v>0</v>
      </c>
      <c r="D1746">
        <v>655</v>
      </c>
      <c r="E1746" t="s">
        <v>36420</v>
      </c>
      <c r="F1746" t="s">
        <v>35807</v>
      </c>
      <c r="G1746" t="s">
        <v>36421</v>
      </c>
      <c r="H1746" t="s">
        <v>4939</v>
      </c>
    </row>
    <row r="1747" spans="1:8">
      <c r="A1747" t="s">
        <v>4940</v>
      </c>
      <c r="B1747" t="s">
        <v>4941</v>
      </c>
      <c r="C1747" s="1">
        <v>3.5800000000000001E-21</v>
      </c>
      <c r="D1747">
        <v>112</v>
      </c>
      <c r="E1747" t="s">
        <v>36422</v>
      </c>
      <c r="F1747" t="s">
        <v>36016</v>
      </c>
      <c r="G1747" t="s">
        <v>36423</v>
      </c>
      <c r="H1747" t="s">
        <v>4942</v>
      </c>
    </row>
    <row r="1748" spans="1:8">
      <c r="A1748" t="s">
        <v>4943</v>
      </c>
      <c r="B1748" t="s">
        <v>4944</v>
      </c>
      <c r="C1748" s="1">
        <v>1.2900000000000001E-15</v>
      </c>
      <c r="D1748">
        <v>80.900000000000006</v>
      </c>
      <c r="E1748" t="s">
        <v>34507</v>
      </c>
      <c r="F1748" t="s">
        <v>34666</v>
      </c>
      <c r="H1748" t="s">
        <v>4945</v>
      </c>
    </row>
    <row r="1749" spans="1:8">
      <c r="A1749" t="s">
        <v>4946</v>
      </c>
      <c r="B1749" t="s">
        <v>4947</v>
      </c>
      <c r="C1749" s="1">
        <v>2.5499999999999998E-59</v>
      </c>
      <c r="D1749">
        <v>226</v>
      </c>
      <c r="E1749" t="s">
        <v>36424</v>
      </c>
      <c r="F1749" t="s">
        <v>35041</v>
      </c>
      <c r="G1749" t="s">
        <v>36425</v>
      </c>
      <c r="H1749" t="s">
        <v>4948</v>
      </c>
    </row>
    <row r="1750" spans="1:8">
      <c r="A1750" t="s">
        <v>4949</v>
      </c>
      <c r="B1750" t="s">
        <v>4950</v>
      </c>
      <c r="C1750" s="1">
        <v>6.6800000000000002E-175</v>
      </c>
      <c r="D1750">
        <v>525</v>
      </c>
      <c r="E1750" t="s">
        <v>36426</v>
      </c>
      <c r="F1750" t="s">
        <v>34553</v>
      </c>
      <c r="H1750" t="s">
        <v>4951</v>
      </c>
    </row>
    <row r="1751" spans="1:8">
      <c r="A1751" t="s">
        <v>4952</v>
      </c>
      <c r="B1751" t="s">
        <v>4953</v>
      </c>
      <c r="C1751" s="1">
        <v>5.1000000000000004E-152</v>
      </c>
      <c r="D1751">
        <v>460</v>
      </c>
      <c r="E1751" t="s">
        <v>36427</v>
      </c>
      <c r="F1751" t="s">
        <v>36428</v>
      </c>
      <c r="H1751" t="s">
        <v>4954</v>
      </c>
    </row>
    <row r="1752" spans="1:8">
      <c r="A1752" t="s">
        <v>4955</v>
      </c>
      <c r="B1752" t="s">
        <v>4956</v>
      </c>
      <c r="C1752" s="1">
        <v>2.9900000000000001E-15</v>
      </c>
      <c r="D1752">
        <v>86.7</v>
      </c>
      <c r="E1752" t="s">
        <v>36429</v>
      </c>
      <c r="F1752" t="s">
        <v>35771</v>
      </c>
      <c r="H1752" t="s">
        <v>4957</v>
      </c>
    </row>
    <row r="1753" spans="1:8">
      <c r="A1753" t="s">
        <v>4958</v>
      </c>
      <c r="B1753" t="s">
        <v>4959</v>
      </c>
      <c r="C1753" s="1">
        <v>3.3699999999999997E-64</v>
      </c>
      <c r="D1753">
        <v>233</v>
      </c>
      <c r="E1753" t="s">
        <v>36430</v>
      </c>
      <c r="F1753" t="s">
        <v>34508</v>
      </c>
      <c r="H1753" t="s">
        <v>4960</v>
      </c>
    </row>
    <row r="1754" spans="1:8">
      <c r="A1754" t="s">
        <v>4961</v>
      </c>
      <c r="B1754" t="s">
        <v>2057</v>
      </c>
      <c r="C1754" s="1">
        <v>8.5499999999999997E-78</v>
      </c>
      <c r="D1754">
        <v>298</v>
      </c>
      <c r="E1754" t="s">
        <v>35295</v>
      </c>
      <c r="F1754" t="s">
        <v>35395</v>
      </c>
      <c r="H1754" t="s">
        <v>2058</v>
      </c>
    </row>
    <row r="1755" spans="1:8">
      <c r="A1755" t="s">
        <v>4962</v>
      </c>
      <c r="B1755" t="s">
        <v>4963</v>
      </c>
      <c r="C1755" s="1">
        <v>3.39E-20</v>
      </c>
      <c r="D1755">
        <v>97.8</v>
      </c>
      <c r="E1755" t="s">
        <v>34507</v>
      </c>
      <c r="F1755" t="s">
        <v>34595</v>
      </c>
      <c r="H1755" t="s">
        <v>4964</v>
      </c>
    </row>
    <row r="1756" spans="1:8">
      <c r="A1756" t="s">
        <v>4965</v>
      </c>
      <c r="B1756" t="s">
        <v>4966</v>
      </c>
      <c r="C1756">
        <v>0</v>
      </c>
      <c r="D1756">
        <v>738</v>
      </c>
      <c r="E1756" t="s">
        <v>36431</v>
      </c>
      <c r="F1756" t="s">
        <v>34513</v>
      </c>
      <c r="G1756" t="s">
        <v>36432</v>
      </c>
      <c r="H1756" t="s">
        <v>4967</v>
      </c>
    </row>
    <row r="1757" spans="1:8">
      <c r="A1757" t="s">
        <v>4968</v>
      </c>
      <c r="B1757" t="s">
        <v>4969</v>
      </c>
      <c r="C1757" s="1">
        <v>1.9499999999999999E-40</v>
      </c>
      <c r="D1757">
        <v>159</v>
      </c>
      <c r="E1757" t="s">
        <v>34507</v>
      </c>
      <c r="F1757" t="s">
        <v>34606</v>
      </c>
      <c r="H1757" t="s">
        <v>4970</v>
      </c>
    </row>
    <row r="1758" spans="1:8">
      <c r="A1758" t="s">
        <v>4971</v>
      </c>
      <c r="B1758" t="s">
        <v>4972</v>
      </c>
      <c r="C1758" s="1">
        <v>6.38E-57</v>
      </c>
      <c r="D1758">
        <v>211</v>
      </c>
      <c r="E1758" t="s">
        <v>36433</v>
      </c>
      <c r="F1758" t="s">
        <v>34849</v>
      </c>
      <c r="H1758" t="s">
        <v>4973</v>
      </c>
    </row>
    <row r="1759" spans="1:8">
      <c r="A1759" t="s">
        <v>4974</v>
      </c>
      <c r="B1759" t="s">
        <v>4975</v>
      </c>
      <c r="C1759" s="1">
        <v>7.0300000000000002E-59</v>
      </c>
      <c r="D1759">
        <v>207</v>
      </c>
      <c r="E1759" t="s">
        <v>34507</v>
      </c>
      <c r="F1759" t="s">
        <v>34635</v>
      </c>
      <c r="H1759" t="s">
        <v>4976</v>
      </c>
    </row>
    <row r="1760" spans="1:8">
      <c r="A1760" t="s">
        <v>4977</v>
      </c>
      <c r="B1760" t="s">
        <v>4978</v>
      </c>
      <c r="C1760">
        <v>0</v>
      </c>
      <c r="D1760">
        <v>605</v>
      </c>
      <c r="E1760" t="s">
        <v>36434</v>
      </c>
      <c r="F1760" t="s">
        <v>34508</v>
      </c>
      <c r="H1760" t="s">
        <v>4979</v>
      </c>
    </row>
    <row r="1761" spans="1:8">
      <c r="A1761" t="s">
        <v>4980</v>
      </c>
      <c r="B1761" t="s">
        <v>4981</v>
      </c>
      <c r="C1761" s="1">
        <v>9.7800000000000001E-11</v>
      </c>
      <c r="D1761">
        <v>72.8</v>
      </c>
      <c r="E1761" t="s">
        <v>34758</v>
      </c>
      <c r="F1761" t="s">
        <v>36435</v>
      </c>
      <c r="H1761" t="s">
        <v>4982</v>
      </c>
    </row>
    <row r="1762" spans="1:8">
      <c r="A1762" t="s">
        <v>4983</v>
      </c>
      <c r="B1762" t="s">
        <v>4984</v>
      </c>
      <c r="C1762" s="1">
        <v>1.69E-53</v>
      </c>
      <c r="D1762">
        <v>185</v>
      </c>
      <c r="E1762" t="s">
        <v>34507</v>
      </c>
      <c r="F1762" t="s">
        <v>34534</v>
      </c>
      <c r="H1762" t="s">
        <v>4985</v>
      </c>
    </row>
    <row r="1763" spans="1:8">
      <c r="A1763" t="s">
        <v>4986</v>
      </c>
      <c r="B1763" t="s">
        <v>4987</v>
      </c>
      <c r="C1763" s="1">
        <v>1.36E-70</v>
      </c>
      <c r="D1763">
        <v>225</v>
      </c>
      <c r="F1763" t="s">
        <v>34779</v>
      </c>
      <c r="H1763" t="s">
        <v>4988</v>
      </c>
    </row>
    <row r="1764" spans="1:8">
      <c r="A1764" t="s">
        <v>4989</v>
      </c>
      <c r="B1764" t="s">
        <v>4990</v>
      </c>
      <c r="C1764" s="1">
        <v>2.1799999999999999E-40</v>
      </c>
      <c r="D1764">
        <v>146</v>
      </c>
      <c r="E1764" t="s">
        <v>36436</v>
      </c>
      <c r="F1764" t="s">
        <v>36437</v>
      </c>
      <c r="G1764" t="s">
        <v>36438</v>
      </c>
      <c r="H1764" t="s">
        <v>4991</v>
      </c>
    </row>
    <row r="1765" spans="1:8">
      <c r="A1765" t="s">
        <v>4992</v>
      </c>
      <c r="B1765" t="s">
        <v>4993</v>
      </c>
      <c r="C1765" s="1">
        <v>2.7200000000000001E-37</v>
      </c>
      <c r="D1765">
        <v>163</v>
      </c>
      <c r="E1765" t="s">
        <v>34507</v>
      </c>
      <c r="F1765" t="s">
        <v>35468</v>
      </c>
      <c r="H1765" t="s">
        <v>4994</v>
      </c>
    </row>
    <row r="1766" spans="1:8">
      <c r="A1766" t="s">
        <v>4995</v>
      </c>
      <c r="B1766" t="s">
        <v>4996</v>
      </c>
      <c r="C1766" s="1">
        <v>1.02E-14</v>
      </c>
      <c r="D1766">
        <v>82.4</v>
      </c>
      <c r="E1766" t="s">
        <v>34821</v>
      </c>
      <c r="F1766" t="s">
        <v>36439</v>
      </c>
      <c r="H1766" t="s">
        <v>4997</v>
      </c>
    </row>
    <row r="1767" spans="1:8">
      <c r="A1767" t="s">
        <v>4998</v>
      </c>
      <c r="B1767" t="s">
        <v>4999</v>
      </c>
      <c r="C1767" s="1">
        <v>3.8399999999999999E-17</v>
      </c>
      <c r="D1767">
        <v>86.7</v>
      </c>
      <c r="F1767" t="s">
        <v>34518</v>
      </c>
      <c r="H1767" t="s">
        <v>5000</v>
      </c>
    </row>
    <row r="1768" spans="1:8">
      <c r="A1768" t="s">
        <v>5001</v>
      </c>
      <c r="B1768" t="s">
        <v>5002</v>
      </c>
      <c r="C1768" s="1">
        <v>3.0699999999999999E-45</v>
      </c>
      <c r="D1768">
        <v>155</v>
      </c>
      <c r="E1768" t="s">
        <v>36440</v>
      </c>
      <c r="F1768" t="s">
        <v>34616</v>
      </c>
      <c r="H1768" t="s">
        <v>5003</v>
      </c>
    </row>
    <row r="1769" spans="1:8">
      <c r="A1769" t="s">
        <v>5004</v>
      </c>
      <c r="B1769" t="s">
        <v>5005</v>
      </c>
      <c r="C1769" s="1">
        <v>5.8399999999999998E-64</v>
      </c>
      <c r="D1769">
        <v>203</v>
      </c>
      <c r="E1769" t="s">
        <v>34507</v>
      </c>
      <c r="F1769" t="s">
        <v>36079</v>
      </c>
      <c r="H1769" t="s">
        <v>5006</v>
      </c>
    </row>
    <row r="1770" spans="1:8">
      <c r="A1770" t="s">
        <v>5007</v>
      </c>
      <c r="B1770" t="s">
        <v>5008</v>
      </c>
      <c r="C1770" s="1">
        <v>4.1499999999999997E-82</v>
      </c>
      <c r="D1770">
        <v>302</v>
      </c>
      <c r="E1770" t="s">
        <v>34543</v>
      </c>
      <c r="F1770" t="s">
        <v>35846</v>
      </c>
      <c r="H1770" t="s">
        <v>5009</v>
      </c>
    </row>
    <row r="1771" spans="1:8">
      <c r="A1771" t="s">
        <v>5010</v>
      </c>
      <c r="B1771" t="s">
        <v>5011</v>
      </c>
      <c r="C1771" s="1">
        <v>8.3600000000000002E-89</v>
      </c>
      <c r="D1771">
        <v>270</v>
      </c>
      <c r="E1771" t="s">
        <v>36441</v>
      </c>
      <c r="F1771" t="s">
        <v>34683</v>
      </c>
      <c r="H1771" t="s">
        <v>5012</v>
      </c>
    </row>
    <row r="1772" spans="1:8">
      <c r="A1772" t="s">
        <v>5013</v>
      </c>
      <c r="B1772" t="s">
        <v>5014</v>
      </c>
      <c r="C1772" s="1">
        <v>4.9700000000000001E-27</v>
      </c>
      <c r="D1772">
        <v>120</v>
      </c>
      <c r="E1772" t="s">
        <v>36442</v>
      </c>
      <c r="F1772" t="s">
        <v>36443</v>
      </c>
      <c r="G1772" t="s">
        <v>36444</v>
      </c>
      <c r="H1772" t="s">
        <v>5015</v>
      </c>
    </row>
    <row r="1773" spans="1:8">
      <c r="A1773" t="s">
        <v>5016</v>
      </c>
      <c r="B1773" t="s">
        <v>5017</v>
      </c>
      <c r="C1773" s="1">
        <v>1.48E-172</v>
      </c>
      <c r="D1773">
        <v>504</v>
      </c>
      <c r="E1773" t="s">
        <v>34507</v>
      </c>
      <c r="F1773" t="s">
        <v>36445</v>
      </c>
      <c r="H1773" t="s">
        <v>5018</v>
      </c>
    </row>
    <row r="1774" spans="1:8">
      <c r="A1774" t="s">
        <v>5019</v>
      </c>
      <c r="B1774" t="s">
        <v>5020</v>
      </c>
      <c r="C1774" s="1">
        <v>1.01E-21</v>
      </c>
      <c r="D1774">
        <v>103</v>
      </c>
      <c r="E1774" t="s">
        <v>36446</v>
      </c>
      <c r="F1774" t="s">
        <v>36447</v>
      </c>
      <c r="H1774" t="s">
        <v>5021</v>
      </c>
    </row>
    <row r="1775" spans="1:8">
      <c r="A1775" t="s">
        <v>5022</v>
      </c>
      <c r="B1775" t="s">
        <v>4710</v>
      </c>
      <c r="C1775" s="1">
        <v>1.2499999999999999E-37</v>
      </c>
      <c r="D1775">
        <v>164</v>
      </c>
      <c r="E1775" t="s">
        <v>34507</v>
      </c>
      <c r="F1775" t="s">
        <v>34528</v>
      </c>
      <c r="H1775" t="s">
        <v>4711</v>
      </c>
    </row>
    <row r="1776" spans="1:8">
      <c r="A1776" t="s">
        <v>5023</v>
      </c>
      <c r="B1776" t="s">
        <v>5024</v>
      </c>
      <c r="C1776" s="1">
        <v>1.4800000000000001E-89</v>
      </c>
      <c r="D1776">
        <v>325</v>
      </c>
      <c r="E1776" t="s">
        <v>34507</v>
      </c>
      <c r="F1776" t="s">
        <v>36448</v>
      </c>
      <c r="H1776" t="s">
        <v>5025</v>
      </c>
    </row>
    <row r="1777" spans="1:8">
      <c r="A1777" t="s">
        <v>5026</v>
      </c>
      <c r="B1777" t="s">
        <v>2798</v>
      </c>
      <c r="C1777" s="1">
        <v>4.7100000000000004E-25</v>
      </c>
      <c r="D1777">
        <v>121</v>
      </c>
      <c r="E1777" t="s">
        <v>34507</v>
      </c>
      <c r="F1777" t="s">
        <v>34522</v>
      </c>
      <c r="H1777" t="s">
        <v>2799</v>
      </c>
    </row>
    <row r="1778" spans="1:8">
      <c r="A1778" t="s">
        <v>5027</v>
      </c>
      <c r="B1778" t="s">
        <v>5028</v>
      </c>
      <c r="C1778" s="1">
        <v>1.6400000000000001E-8</v>
      </c>
      <c r="D1778">
        <v>68.900000000000006</v>
      </c>
      <c r="E1778" t="s">
        <v>34507</v>
      </c>
      <c r="F1778" t="s">
        <v>36449</v>
      </c>
      <c r="H1778" t="s">
        <v>5029</v>
      </c>
    </row>
    <row r="1779" spans="1:8">
      <c r="A1779" t="s">
        <v>5030</v>
      </c>
      <c r="B1779" t="s">
        <v>5031</v>
      </c>
      <c r="C1779" s="1">
        <v>5.2399999999999996E-43</v>
      </c>
      <c r="D1779">
        <v>156</v>
      </c>
      <c r="E1779" t="s">
        <v>36450</v>
      </c>
      <c r="F1779" t="s">
        <v>36451</v>
      </c>
      <c r="H1779" t="s">
        <v>5032</v>
      </c>
    </row>
    <row r="1780" spans="1:8">
      <c r="A1780" t="s">
        <v>5033</v>
      </c>
      <c r="B1780" t="s">
        <v>5034</v>
      </c>
      <c r="C1780" s="1">
        <v>6.8499999999999995E-42</v>
      </c>
      <c r="D1780">
        <v>149</v>
      </c>
      <c r="E1780" t="s">
        <v>36452</v>
      </c>
      <c r="F1780" t="s">
        <v>35957</v>
      </c>
      <c r="G1780" t="s">
        <v>36453</v>
      </c>
      <c r="H1780" t="s">
        <v>5035</v>
      </c>
    </row>
    <row r="1781" spans="1:8">
      <c r="A1781" t="s">
        <v>5036</v>
      </c>
      <c r="B1781" t="s">
        <v>5037</v>
      </c>
      <c r="C1781">
        <v>0</v>
      </c>
      <c r="D1781">
        <v>677</v>
      </c>
      <c r="E1781" t="s">
        <v>36454</v>
      </c>
      <c r="F1781" t="s">
        <v>34661</v>
      </c>
      <c r="H1781" t="s">
        <v>5038</v>
      </c>
    </row>
    <row r="1782" spans="1:8">
      <c r="A1782" t="s">
        <v>5039</v>
      </c>
      <c r="B1782" t="s">
        <v>5040</v>
      </c>
      <c r="C1782" s="1">
        <v>9.5699999999999995E-109</v>
      </c>
      <c r="D1782">
        <v>354</v>
      </c>
      <c r="E1782" t="s">
        <v>36455</v>
      </c>
      <c r="F1782" t="s">
        <v>35887</v>
      </c>
      <c r="H1782" t="s">
        <v>5041</v>
      </c>
    </row>
    <row r="1783" spans="1:8">
      <c r="A1783" t="s">
        <v>5042</v>
      </c>
      <c r="B1783" t="s">
        <v>5043</v>
      </c>
      <c r="C1783" s="1">
        <v>1.1599999999999999E-102</v>
      </c>
      <c r="D1783">
        <v>325</v>
      </c>
      <c r="E1783" t="s">
        <v>36456</v>
      </c>
      <c r="F1783" t="s">
        <v>35472</v>
      </c>
      <c r="G1783" t="s">
        <v>36457</v>
      </c>
      <c r="H1783" t="s">
        <v>5044</v>
      </c>
    </row>
    <row r="1784" spans="1:8">
      <c r="A1784" t="s">
        <v>5045</v>
      </c>
      <c r="B1784" t="s">
        <v>5046</v>
      </c>
      <c r="C1784" s="1">
        <v>2.12E-36</v>
      </c>
      <c r="D1784">
        <v>153</v>
      </c>
      <c r="E1784" t="s">
        <v>34507</v>
      </c>
      <c r="F1784" t="s">
        <v>36458</v>
      </c>
      <c r="H1784" t="s">
        <v>5047</v>
      </c>
    </row>
    <row r="1785" spans="1:8">
      <c r="A1785" t="s">
        <v>5048</v>
      </c>
      <c r="B1785" t="s">
        <v>5049</v>
      </c>
      <c r="C1785" s="1">
        <v>2.7500000000000001E-89</v>
      </c>
      <c r="D1785">
        <v>307</v>
      </c>
      <c r="E1785" t="s">
        <v>36459</v>
      </c>
      <c r="F1785" t="s">
        <v>34794</v>
      </c>
      <c r="H1785" t="s">
        <v>5050</v>
      </c>
    </row>
    <row r="1786" spans="1:8">
      <c r="A1786" t="s">
        <v>5051</v>
      </c>
      <c r="B1786" t="s">
        <v>5052</v>
      </c>
      <c r="C1786" s="1">
        <v>1.1000000000000001E-65</v>
      </c>
      <c r="D1786">
        <v>229</v>
      </c>
      <c r="E1786" t="s">
        <v>34507</v>
      </c>
      <c r="F1786" t="s">
        <v>34687</v>
      </c>
      <c r="H1786" t="s">
        <v>5053</v>
      </c>
    </row>
    <row r="1787" spans="1:8">
      <c r="A1787" t="s">
        <v>5054</v>
      </c>
      <c r="B1787" t="s">
        <v>5055</v>
      </c>
      <c r="C1787" s="1">
        <v>9.9999999999999997E-73</v>
      </c>
      <c r="D1787">
        <v>248</v>
      </c>
      <c r="E1787" t="s">
        <v>34507</v>
      </c>
      <c r="F1787" t="s">
        <v>34658</v>
      </c>
      <c r="H1787" t="s">
        <v>5056</v>
      </c>
    </row>
    <row r="1788" spans="1:8">
      <c r="A1788" t="s">
        <v>5057</v>
      </c>
      <c r="B1788" t="s">
        <v>5058</v>
      </c>
      <c r="C1788" s="1">
        <v>5.7400000000000002E-99</v>
      </c>
      <c r="D1788">
        <v>301</v>
      </c>
      <c r="E1788" t="s">
        <v>36460</v>
      </c>
      <c r="F1788" t="s">
        <v>36461</v>
      </c>
      <c r="G1788" t="s">
        <v>36462</v>
      </c>
      <c r="H1788" t="s">
        <v>5059</v>
      </c>
    </row>
    <row r="1789" spans="1:8">
      <c r="A1789" t="s">
        <v>5060</v>
      </c>
      <c r="B1789" t="s">
        <v>5061</v>
      </c>
      <c r="C1789" s="1">
        <v>9.1599999999999999E-166</v>
      </c>
      <c r="D1789">
        <v>482</v>
      </c>
      <c r="E1789" t="s">
        <v>36463</v>
      </c>
      <c r="F1789" t="s">
        <v>34573</v>
      </c>
      <c r="G1789" t="s">
        <v>36464</v>
      </c>
      <c r="H1789" t="s">
        <v>5062</v>
      </c>
    </row>
    <row r="1790" spans="1:8">
      <c r="A1790" t="s">
        <v>5063</v>
      </c>
      <c r="B1790" t="s">
        <v>5064</v>
      </c>
      <c r="C1790">
        <v>0</v>
      </c>
      <c r="D1790">
        <v>655</v>
      </c>
      <c r="E1790" t="s">
        <v>36465</v>
      </c>
      <c r="F1790" t="s">
        <v>34508</v>
      </c>
      <c r="H1790" t="s">
        <v>5065</v>
      </c>
    </row>
    <row r="1791" spans="1:8">
      <c r="A1791" t="s">
        <v>5066</v>
      </c>
      <c r="B1791" t="s">
        <v>2039</v>
      </c>
      <c r="C1791" s="1">
        <v>5.9899999999999997E-55</v>
      </c>
      <c r="D1791">
        <v>222</v>
      </c>
      <c r="E1791" t="s">
        <v>35387</v>
      </c>
      <c r="F1791" t="s">
        <v>35388</v>
      </c>
      <c r="H1791" t="s">
        <v>2040</v>
      </c>
    </row>
    <row r="1792" spans="1:8">
      <c r="A1792" t="s">
        <v>5067</v>
      </c>
      <c r="B1792" t="s">
        <v>5068</v>
      </c>
      <c r="C1792" s="1">
        <v>6.6E-180</v>
      </c>
      <c r="D1792">
        <v>610</v>
      </c>
      <c r="E1792" t="s">
        <v>36466</v>
      </c>
      <c r="F1792" t="s">
        <v>34870</v>
      </c>
      <c r="H1792" t="s">
        <v>5069</v>
      </c>
    </row>
    <row r="1793" spans="1:8">
      <c r="A1793" t="s">
        <v>5070</v>
      </c>
      <c r="B1793" t="s">
        <v>5071</v>
      </c>
      <c r="C1793" s="1">
        <v>3.9799999999999999E-7</v>
      </c>
      <c r="D1793">
        <v>61.6</v>
      </c>
      <c r="E1793" t="s">
        <v>36467</v>
      </c>
      <c r="F1793" t="s">
        <v>36468</v>
      </c>
      <c r="G1793" t="s">
        <v>36469</v>
      </c>
      <c r="H1793" t="s">
        <v>5072</v>
      </c>
    </row>
    <row r="1794" spans="1:8">
      <c r="A1794" t="s">
        <v>5073</v>
      </c>
      <c r="B1794" t="s">
        <v>5074</v>
      </c>
      <c r="C1794">
        <v>0</v>
      </c>
      <c r="D1794">
        <v>857</v>
      </c>
      <c r="E1794" t="s">
        <v>36470</v>
      </c>
      <c r="F1794" t="s">
        <v>34658</v>
      </c>
      <c r="G1794" t="s">
        <v>36471</v>
      </c>
      <c r="H1794" t="s">
        <v>5075</v>
      </c>
    </row>
    <row r="1795" spans="1:8">
      <c r="A1795" t="s">
        <v>5076</v>
      </c>
      <c r="B1795" t="s">
        <v>5077</v>
      </c>
      <c r="C1795" s="1">
        <v>1.0900000000000001E-49</v>
      </c>
      <c r="D1795">
        <v>205</v>
      </c>
      <c r="E1795" t="s">
        <v>36472</v>
      </c>
      <c r="F1795" t="s">
        <v>36473</v>
      </c>
      <c r="H1795" t="s">
        <v>5078</v>
      </c>
    </row>
    <row r="1796" spans="1:8">
      <c r="A1796" t="s">
        <v>5079</v>
      </c>
      <c r="B1796" t="s">
        <v>1876</v>
      </c>
      <c r="C1796" s="1">
        <v>1.5000000000000001E-47</v>
      </c>
      <c r="D1796">
        <v>198</v>
      </c>
      <c r="E1796" t="s">
        <v>35337</v>
      </c>
      <c r="F1796" t="s">
        <v>34616</v>
      </c>
      <c r="H1796" t="s">
        <v>1877</v>
      </c>
    </row>
    <row r="1797" spans="1:8">
      <c r="A1797" t="s">
        <v>5080</v>
      </c>
      <c r="B1797" t="s">
        <v>5081</v>
      </c>
      <c r="C1797" s="1">
        <v>6.6600000000000004E-25</v>
      </c>
      <c r="D1797">
        <v>116</v>
      </c>
      <c r="E1797" t="s">
        <v>36474</v>
      </c>
      <c r="F1797" t="s">
        <v>36312</v>
      </c>
      <c r="G1797" t="s">
        <v>36475</v>
      </c>
      <c r="H1797" t="s">
        <v>5082</v>
      </c>
    </row>
    <row r="1798" spans="1:8">
      <c r="A1798" t="s">
        <v>5083</v>
      </c>
      <c r="B1798" t="s">
        <v>5084</v>
      </c>
      <c r="C1798" s="1">
        <v>3.1099999999999998E-30</v>
      </c>
      <c r="D1798">
        <v>128</v>
      </c>
      <c r="E1798" t="s">
        <v>36476</v>
      </c>
      <c r="F1798" t="s">
        <v>36477</v>
      </c>
      <c r="G1798" t="s">
        <v>36478</v>
      </c>
      <c r="H1798" t="s">
        <v>5085</v>
      </c>
    </row>
    <row r="1799" spans="1:8">
      <c r="A1799" t="s">
        <v>5086</v>
      </c>
      <c r="B1799" t="s">
        <v>5087</v>
      </c>
      <c r="C1799" s="1">
        <v>1.1399999999999999E-112</v>
      </c>
      <c r="D1799">
        <v>398</v>
      </c>
      <c r="E1799" t="s">
        <v>36479</v>
      </c>
      <c r="F1799" t="s">
        <v>34683</v>
      </c>
      <c r="H1799" t="s">
        <v>5088</v>
      </c>
    </row>
    <row r="1800" spans="1:8">
      <c r="A1800" t="s">
        <v>5089</v>
      </c>
      <c r="B1800" t="s">
        <v>5090</v>
      </c>
      <c r="C1800" s="1">
        <v>1.26E-9</v>
      </c>
      <c r="D1800">
        <v>74.3</v>
      </c>
      <c r="E1800" t="s">
        <v>36480</v>
      </c>
      <c r="F1800" t="s">
        <v>36481</v>
      </c>
      <c r="H1800" t="s">
        <v>5091</v>
      </c>
    </row>
    <row r="1801" spans="1:8">
      <c r="A1801" t="s">
        <v>5092</v>
      </c>
      <c r="B1801" t="s">
        <v>5093</v>
      </c>
      <c r="C1801" s="1">
        <v>9.2599999999999997E-49</v>
      </c>
      <c r="D1801">
        <v>167</v>
      </c>
      <c r="E1801" t="s">
        <v>36482</v>
      </c>
      <c r="F1801" t="s">
        <v>35299</v>
      </c>
      <c r="H1801" t="s">
        <v>5094</v>
      </c>
    </row>
    <row r="1802" spans="1:8">
      <c r="A1802" t="s">
        <v>5095</v>
      </c>
      <c r="B1802" t="s">
        <v>5096</v>
      </c>
      <c r="C1802" s="1">
        <v>4.8499999999999999E-16</v>
      </c>
      <c r="D1802">
        <v>81.3</v>
      </c>
      <c r="E1802" t="s">
        <v>34507</v>
      </c>
      <c r="F1802" t="s">
        <v>35331</v>
      </c>
      <c r="H1802" t="s">
        <v>5097</v>
      </c>
    </row>
    <row r="1803" spans="1:8">
      <c r="A1803" t="s">
        <v>5098</v>
      </c>
      <c r="B1803" t="s">
        <v>5099</v>
      </c>
      <c r="C1803">
        <v>0</v>
      </c>
      <c r="D1803">
        <v>610</v>
      </c>
      <c r="E1803" t="s">
        <v>34507</v>
      </c>
      <c r="F1803" t="s">
        <v>35037</v>
      </c>
      <c r="H1803" t="s">
        <v>5100</v>
      </c>
    </row>
    <row r="1804" spans="1:8">
      <c r="A1804" t="s">
        <v>5101</v>
      </c>
      <c r="B1804" t="s">
        <v>5102</v>
      </c>
      <c r="C1804" s="1">
        <v>1.21E-55</v>
      </c>
      <c r="D1804">
        <v>202</v>
      </c>
      <c r="E1804" t="s">
        <v>36483</v>
      </c>
      <c r="F1804" t="s">
        <v>34825</v>
      </c>
      <c r="H1804" t="s">
        <v>5103</v>
      </c>
    </row>
    <row r="1805" spans="1:8">
      <c r="A1805" t="s">
        <v>5104</v>
      </c>
      <c r="B1805" t="s">
        <v>2817</v>
      </c>
      <c r="C1805" s="1">
        <v>1.8699999999999999E-35</v>
      </c>
      <c r="D1805">
        <v>159</v>
      </c>
      <c r="E1805" t="s">
        <v>34655</v>
      </c>
      <c r="F1805" t="s">
        <v>35663</v>
      </c>
      <c r="H1805" t="s">
        <v>2818</v>
      </c>
    </row>
    <row r="1806" spans="1:8">
      <c r="A1806" t="s">
        <v>5105</v>
      </c>
      <c r="B1806" t="s">
        <v>5106</v>
      </c>
      <c r="C1806" s="1">
        <v>7.1699999999999994E-21</v>
      </c>
      <c r="D1806">
        <v>99</v>
      </c>
      <c r="E1806" t="s">
        <v>36484</v>
      </c>
      <c r="F1806" t="s">
        <v>35368</v>
      </c>
      <c r="G1806" t="s">
        <v>36485</v>
      </c>
      <c r="H1806" t="e">
        <f>--------XP_010544915</f>
        <v>#NAME?</v>
      </c>
    </row>
    <row r="1807" spans="1:8">
      <c r="A1807" t="s">
        <v>5107</v>
      </c>
      <c r="B1807" t="s">
        <v>5108</v>
      </c>
      <c r="C1807" s="1">
        <v>5.63E-12</v>
      </c>
      <c r="D1807">
        <v>73.2</v>
      </c>
      <c r="E1807" t="s">
        <v>34507</v>
      </c>
      <c r="F1807" t="s">
        <v>34709</v>
      </c>
      <c r="H1807" t="s">
        <v>5109</v>
      </c>
    </row>
    <row r="1808" spans="1:8">
      <c r="A1808" t="s">
        <v>5110</v>
      </c>
      <c r="B1808" t="s">
        <v>5111</v>
      </c>
      <c r="C1808" s="1">
        <v>1.5899999999999999E-10</v>
      </c>
      <c r="D1808">
        <v>71.599999999999994</v>
      </c>
      <c r="E1808" t="s">
        <v>35393</v>
      </c>
      <c r="F1808" t="s">
        <v>35394</v>
      </c>
      <c r="H1808" t="s">
        <v>5112</v>
      </c>
    </row>
    <row r="1809" spans="1:8">
      <c r="A1809" t="s">
        <v>5113</v>
      </c>
      <c r="B1809" t="s">
        <v>5114</v>
      </c>
      <c r="C1809" s="1">
        <v>4.4700000000000001E-19</v>
      </c>
      <c r="D1809">
        <v>95.5</v>
      </c>
      <c r="E1809" t="s">
        <v>36486</v>
      </c>
      <c r="F1809" t="s">
        <v>34849</v>
      </c>
      <c r="H1809" t="s">
        <v>5115</v>
      </c>
    </row>
    <row r="1810" spans="1:8">
      <c r="A1810" t="s">
        <v>5116</v>
      </c>
      <c r="B1810" t="s">
        <v>5077</v>
      </c>
      <c r="C1810" s="1">
        <v>5.4799999999999999E-51</v>
      </c>
      <c r="D1810">
        <v>209</v>
      </c>
      <c r="E1810" t="s">
        <v>36472</v>
      </c>
      <c r="F1810" t="s">
        <v>36473</v>
      </c>
      <c r="H1810" t="s">
        <v>5078</v>
      </c>
    </row>
    <row r="1811" spans="1:8">
      <c r="A1811" t="s">
        <v>5117</v>
      </c>
      <c r="B1811" t="s">
        <v>5118</v>
      </c>
      <c r="C1811" s="1">
        <v>1.8600000000000001E-8</v>
      </c>
      <c r="D1811">
        <v>63.2</v>
      </c>
      <c r="E1811" t="s">
        <v>36487</v>
      </c>
      <c r="F1811" t="s">
        <v>36488</v>
      </c>
      <c r="G1811" t="s">
        <v>36489</v>
      </c>
      <c r="H1811" t="s">
        <v>5119</v>
      </c>
    </row>
    <row r="1812" spans="1:8">
      <c r="A1812" t="s">
        <v>5120</v>
      </c>
      <c r="B1812" t="s">
        <v>5121</v>
      </c>
      <c r="C1812">
        <v>0</v>
      </c>
      <c r="D1812">
        <v>686</v>
      </c>
      <c r="E1812" t="s">
        <v>34507</v>
      </c>
      <c r="F1812" t="s">
        <v>35150</v>
      </c>
      <c r="H1812" t="s">
        <v>5122</v>
      </c>
    </row>
    <row r="1813" spans="1:8">
      <c r="A1813" t="s">
        <v>5123</v>
      </c>
      <c r="B1813" t="s">
        <v>5124</v>
      </c>
      <c r="C1813" s="1">
        <v>1.9700000000000001E-23</v>
      </c>
      <c r="D1813">
        <v>115</v>
      </c>
      <c r="E1813" t="s">
        <v>34507</v>
      </c>
      <c r="F1813" t="s">
        <v>34636</v>
      </c>
      <c r="H1813" t="s">
        <v>5125</v>
      </c>
    </row>
    <row r="1814" spans="1:8">
      <c r="A1814" t="s">
        <v>5126</v>
      </c>
      <c r="B1814" t="s">
        <v>5127</v>
      </c>
      <c r="C1814" s="1">
        <v>5.3700000000000001E-14</v>
      </c>
      <c r="D1814">
        <v>79</v>
      </c>
      <c r="E1814" t="s">
        <v>34507</v>
      </c>
      <c r="F1814" t="s">
        <v>36490</v>
      </c>
      <c r="H1814" t="s">
        <v>5128</v>
      </c>
    </row>
    <row r="1815" spans="1:8">
      <c r="A1815" t="s">
        <v>5129</v>
      </c>
      <c r="B1815" t="s">
        <v>5130</v>
      </c>
      <c r="C1815" s="1">
        <v>3.2899999999999999E-25</v>
      </c>
      <c r="D1815">
        <v>124</v>
      </c>
      <c r="E1815" t="s">
        <v>34507</v>
      </c>
      <c r="F1815" t="s">
        <v>34965</v>
      </c>
      <c r="H1815" t="s">
        <v>5131</v>
      </c>
    </row>
    <row r="1816" spans="1:8">
      <c r="A1816" t="s">
        <v>5132</v>
      </c>
      <c r="B1816" t="s">
        <v>5133</v>
      </c>
      <c r="C1816" s="1">
        <v>4.14E-8</v>
      </c>
      <c r="D1816">
        <v>68.599999999999994</v>
      </c>
      <c r="E1816" t="s">
        <v>36491</v>
      </c>
      <c r="F1816" t="s">
        <v>35182</v>
      </c>
      <c r="G1816" t="s">
        <v>36492</v>
      </c>
      <c r="H1816" t="s">
        <v>5134</v>
      </c>
    </row>
    <row r="1817" spans="1:8">
      <c r="A1817" t="s">
        <v>5135</v>
      </c>
      <c r="B1817" t="s">
        <v>5136</v>
      </c>
      <c r="C1817" s="1">
        <v>7.7900000000000003E-22</v>
      </c>
      <c r="D1817">
        <v>103</v>
      </c>
      <c r="E1817" t="s">
        <v>36493</v>
      </c>
      <c r="F1817" t="s">
        <v>35484</v>
      </c>
      <c r="G1817" t="s">
        <v>36494</v>
      </c>
      <c r="H1817" t="s">
        <v>5137</v>
      </c>
    </row>
    <row r="1818" spans="1:8">
      <c r="A1818" t="s">
        <v>5138</v>
      </c>
      <c r="B1818" t="s">
        <v>5139</v>
      </c>
      <c r="C1818" s="1">
        <v>6.5000000000000005E-30</v>
      </c>
      <c r="D1818">
        <v>122</v>
      </c>
      <c r="E1818" t="s">
        <v>34507</v>
      </c>
      <c r="F1818" t="s">
        <v>34534</v>
      </c>
      <c r="H1818" t="s">
        <v>5140</v>
      </c>
    </row>
    <row r="1819" spans="1:8">
      <c r="A1819" t="s">
        <v>5141</v>
      </c>
      <c r="B1819" t="s">
        <v>5142</v>
      </c>
      <c r="C1819" s="1">
        <v>2.5299999999999999E-111</v>
      </c>
      <c r="D1819">
        <v>349</v>
      </c>
      <c r="E1819" t="s">
        <v>36495</v>
      </c>
      <c r="F1819" t="s">
        <v>36496</v>
      </c>
      <c r="H1819" t="s">
        <v>5143</v>
      </c>
    </row>
    <row r="1820" spans="1:8">
      <c r="A1820" t="s">
        <v>5144</v>
      </c>
      <c r="B1820" t="s">
        <v>5099</v>
      </c>
      <c r="C1820">
        <v>0</v>
      </c>
      <c r="D1820">
        <v>610</v>
      </c>
      <c r="E1820" t="s">
        <v>34507</v>
      </c>
      <c r="F1820" t="s">
        <v>35037</v>
      </c>
      <c r="H1820" t="s">
        <v>5100</v>
      </c>
    </row>
    <row r="1821" spans="1:8">
      <c r="A1821" t="s">
        <v>5145</v>
      </c>
      <c r="B1821" t="s">
        <v>5146</v>
      </c>
      <c r="C1821" s="1">
        <v>1.4199999999999999E-57</v>
      </c>
      <c r="D1821">
        <v>198</v>
      </c>
      <c r="E1821" t="s">
        <v>34507</v>
      </c>
      <c r="F1821" t="s">
        <v>36497</v>
      </c>
      <c r="H1821" t="s">
        <v>5147</v>
      </c>
    </row>
    <row r="1822" spans="1:8">
      <c r="A1822" t="s">
        <v>5148</v>
      </c>
      <c r="B1822" t="s">
        <v>5106</v>
      </c>
      <c r="C1822" s="1">
        <v>2.3899999999999999E-19</v>
      </c>
      <c r="D1822">
        <v>94.7</v>
      </c>
      <c r="E1822" t="s">
        <v>36484</v>
      </c>
      <c r="F1822" t="s">
        <v>35368</v>
      </c>
      <c r="G1822" t="s">
        <v>36485</v>
      </c>
      <c r="H1822" t="e">
        <f>--------XP_010544915</f>
        <v>#NAME?</v>
      </c>
    </row>
    <row r="1823" spans="1:8">
      <c r="A1823" t="s">
        <v>5149</v>
      </c>
      <c r="B1823" t="s">
        <v>5150</v>
      </c>
      <c r="C1823" s="1">
        <v>4.9499999999999997E-33</v>
      </c>
      <c r="D1823">
        <v>145</v>
      </c>
      <c r="E1823" t="s">
        <v>34507</v>
      </c>
      <c r="F1823" t="s">
        <v>34794</v>
      </c>
      <c r="H1823" t="s">
        <v>5151</v>
      </c>
    </row>
    <row r="1824" spans="1:8">
      <c r="A1824" t="s">
        <v>5152</v>
      </c>
      <c r="B1824" t="s">
        <v>5153</v>
      </c>
      <c r="C1824" s="1">
        <v>2.4799999999999999E-27</v>
      </c>
      <c r="D1824">
        <v>113</v>
      </c>
      <c r="E1824" t="s">
        <v>34507</v>
      </c>
      <c r="F1824" t="s">
        <v>36498</v>
      </c>
      <c r="H1824" t="s">
        <v>5154</v>
      </c>
    </row>
    <row r="1825" spans="1:8">
      <c r="A1825" t="s">
        <v>5155</v>
      </c>
      <c r="B1825" t="s">
        <v>5156</v>
      </c>
      <c r="C1825" s="1">
        <v>8.3499999999999997E-6</v>
      </c>
      <c r="D1825">
        <v>56.6</v>
      </c>
      <c r="E1825" t="s">
        <v>34507</v>
      </c>
      <c r="F1825" t="s">
        <v>34792</v>
      </c>
      <c r="H1825" t="s">
        <v>5157</v>
      </c>
    </row>
    <row r="1826" spans="1:8">
      <c r="A1826" t="s">
        <v>5158</v>
      </c>
      <c r="B1826" t="s">
        <v>5159</v>
      </c>
      <c r="C1826" s="1">
        <v>4.6200000000000001E-10</v>
      </c>
      <c r="D1826">
        <v>76.3</v>
      </c>
      <c r="E1826" t="s">
        <v>34507</v>
      </c>
      <c r="F1826" t="s">
        <v>36499</v>
      </c>
      <c r="H1826" t="s">
        <v>5160</v>
      </c>
    </row>
    <row r="1827" spans="1:8">
      <c r="A1827" t="s">
        <v>5161</v>
      </c>
      <c r="B1827" t="s">
        <v>5162</v>
      </c>
      <c r="C1827" s="1">
        <v>6.2699999999999998E-47</v>
      </c>
      <c r="D1827">
        <v>184</v>
      </c>
      <c r="E1827" t="s">
        <v>34507</v>
      </c>
      <c r="F1827" t="s">
        <v>35480</v>
      </c>
      <c r="H1827" t="s">
        <v>5163</v>
      </c>
    </row>
    <row r="1828" spans="1:8">
      <c r="A1828" t="s">
        <v>5164</v>
      </c>
      <c r="B1828" t="s">
        <v>5165</v>
      </c>
      <c r="C1828" s="1">
        <v>4.9500000000000002E-54</v>
      </c>
      <c r="D1828">
        <v>204</v>
      </c>
      <c r="E1828" t="s">
        <v>36500</v>
      </c>
      <c r="F1828" t="s">
        <v>35747</v>
      </c>
      <c r="G1828" t="s">
        <v>36501</v>
      </c>
      <c r="H1828" t="s">
        <v>5166</v>
      </c>
    </row>
    <row r="1829" spans="1:8">
      <c r="A1829" t="s">
        <v>5167</v>
      </c>
      <c r="B1829" t="s">
        <v>5168</v>
      </c>
      <c r="C1829" s="1">
        <v>4.1899999999999998E-7</v>
      </c>
      <c r="D1829">
        <v>57.8</v>
      </c>
      <c r="E1829" t="s">
        <v>34507</v>
      </c>
      <c r="F1829" t="s">
        <v>36502</v>
      </c>
      <c r="H1829" t="s">
        <v>5169</v>
      </c>
    </row>
    <row r="1830" spans="1:8">
      <c r="A1830" t="s">
        <v>5170</v>
      </c>
      <c r="B1830" t="s">
        <v>5171</v>
      </c>
      <c r="C1830" s="1">
        <v>3.14E-139</v>
      </c>
      <c r="D1830">
        <v>429</v>
      </c>
      <c r="E1830" t="s">
        <v>36503</v>
      </c>
      <c r="F1830" t="s">
        <v>34513</v>
      </c>
      <c r="H1830" t="s">
        <v>5172</v>
      </c>
    </row>
    <row r="1831" spans="1:8">
      <c r="A1831" t="s">
        <v>5173</v>
      </c>
      <c r="B1831" t="s">
        <v>5174</v>
      </c>
      <c r="C1831" s="1">
        <v>2.1799999999999999E-40</v>
      </c>
      <c r="D1831">
        <v>151</v>
      </c>
      <c r="E1831" t="s">
        <v>36504</v>
      </c>
      <c r="F1831" t="s">
        <v>34856</v>
      </c>
      <c r="G1831" t="s">
        <v>36505</v>
      </c>
      <c r="H1831" t="e">
        <f>--------XP_009415660</f>
        <v>#NAME?</v>
      </c>
    </row>
    <row r="1832" spans="1:8">
      <c r="A1832" t="s">
        <v>5175</v>
      </c>
      <c r="B1832" t="s">
        <v>5176</v>
      </c>
      <c r="C1832" s="1">
        <v>4.8700000000000002E-82</v>
      </c>
      <c r="D1832">
        <v>303</v>
      </c>
      <c r="E1832" t="s">
        <v>36506</v>
      </c>
      <c r="F1832" t="s">
        <v>36507</v>
      </c>
      <c r="H1832" t="s">
        <v>5177</v>
      </c>
    </row>
    <row r="1833" spans="1:8">
      <c r="A1833" t="s">
        <v>5178</v>
      </c>
      <c r="B1833" t="s">
        <v>5179</v>
      </c>
      <c r="C1833" s="1">
        <v>6.5599999999999997E-120</v>
      </c>
      <c r="D1833">
        <v>377</v>
      </c>
      <c r="E1833" t="s">
        <v>36508</v>
      </c>
      <c r="F1833" t="s">
        <v>34658</v>
      </c>
      <c r="H1833" t="s">
        <v>5180</v>
      </c>
    </row>
    <row r="1834" spans="1:8">
      <c r="A1834" t="s">
        <v>5181</v>
      </c>
      <c r="B1834" t="s">
        <v>5182</v>
      </c>
      <c r="C1834" s="1">
        <v>4.28E-22</v>
      </c>
      <c r="D1834">
        <v>102</v>
      </c>
      <c r="E1834" t="s">
        <v>36509</v>
      </c>
      <c r="F1834" t="s">
        <v>36510</v>
      </c>
      <c r="H1834" t="s">
        <v>5183</v>
      </c>
    </row>
    <row r="1835" spans="1:8">
      <c r="A1835" t="s">
        <v>5184</v>
      </c>
      <c r="B1835" t="s">
        <v>5185</v>
      </c>
      <c r="C1835" s="1">
        <v>1.2900000000000001E-62</v>
      </c>
      <c r="D1835">
        <v>209</v>
      </c>
      <c r="E1835" t="s">
        <v>34507</v>
      </c>
      <c r="F1835" t="s">
        <v>34606</v>
      </c>
      <c r="H1835" t="s">
        <v>5186</v>
      </c>
    </row>
    <row r="1836" spans="1:8">
      <c r="A1836" t="s">
        <v>5187</v>
      </c>
      <c r="B1836" t="s">
        <v>5188</v>
      </c>
      <c r="C1836" s="1">
        <v>1.02E-51</v>
      </c>
      <c r="D1836">
        <v>180</v>
      </c>
      <c r="E1836" t="s">
        <v>36511</v>
      </c>
      <c r="F1836" t="s">
        <v>36512</v>
      </c>
      <c r="H1836" t="s">
        <v>5189</v>
      </c>
    </row>
    <row r="1837" spans="1:8">
      <c r="A1837" t="s">
        <v>5190</v>
      </c>
      <c r="B1837" t="s">
        <v>5191</v>
      </c>
      <c r="C1837" s="1">
        <v>3.2200000000000002E-68</v>
      </c>
      <c r="D1837">
        <v>233</v>
      </c>
      <c r="E1837" t="s">
        <v>34507</v>
      </c>
      <c r="F1837" t="s">
        <v>34636</v>
      </c>
      <c r="H1837" t="s">
        <v>5192</v>
      </c>
    </row>
    <row r="1838" spans="1:8">
      <c r="A1838" t="s">
        <v>5193</v>
      </c>
      <c r="B1838" t="s">
        <v>5194</v>
      </c>
      <c r="C1838" s="1">
        <v>1.4400000000000001E-25</v>
      </c>
      <c r="D1838">
        <v>114</v>
      </c>
      <c r="E1838" t="s">
        <v>34507</v>
      </c>
      <c r="F1838" t="s">
        <v>34719</v>
      </c>
      <c r="H1838" t="s">
        <v>5195</v>
      </c>
    </row>
    <row r="1839" spans="1:8">
      <c r="A1839" t="s">
        <v>5196</v>
      </c>
      <c r="B1839" t="s">
        <v>5197</v>
      </c>
      <c r="C1839">
        <v>0</v>
      </c>
      <c r="D1839">
        <v>609</v>
      </c>
      <c r="E1839" t="s">
        <v>34690</v>
      </c>
      <c r="F1839" t="s">
        <v>36513</v>
      </c>
      <c r="H1839" t="s">
        <v>5198</v>
      </c>
    </row>
    <row r="1840" spans="1:8">
      <c r="A1840" t="s">
        <v>5199</v>
      </c>
      <c r="B1840" t="s">
        <v>5200</v>
      </c>
      <c r="C1840" s="1">
        <v>2.4499999999999999E-171</v>
      </c>
      <c r="D1840">
        <v>500</v>
      </c>
      <c r="E1840" t="s">
        <v>36514</v>
      </c>
      <c r="F1840" t="s">
        <v>35091</v>
      </c>
      <c r="H1840" t="s">
        <v>5201</v>
      </c>
    </row>
    <row r="1841" spans="1:8">
      <c r="A1841" t="s">
        <v>5202</v>
      </c>
      <c r="B1841" t="s">
        <v>5203</v>
      </c>
      <c r="C1841">
        <v>0</v>
      </c>
      <c r="D1841">
        <v>570</v>
      </c>
      <c r="E1841" t="s">
        <v>36515</v>
      </c>
      <c r="F1841" t="s">
        <v>35298</v>
      </c>
      <c r="H1841" t="s">
        <v>5204</v>
      </c>
    </row>
    <row r="1842" spans="1:8">
      <c r="A1842" t="s">
        <v>5205</v>
      </c>
      <c r="B1842" t="s">
        <v>5206</v>
      </c>
      <c r="C1842" s="1">
        <v>3.2099999999999998E-7</v>
      </c>
      <c r="D1842">
        <v>65.5</v>
      </c>
      <c r="E1842" t="s">
        <v>34507</v>
      </c>
      <c r="F1842" t="s">
        <v>36516</v>
      </c>
      <c r="H1842" t="s">
        <v>5207</v>
      </c>
    </row>
    <row r="1843" spans="1:8">
      <c r="A1843" t="s">
        <v>5208</v>
      </c>
      <c r="B1843" t="s">
        <v>5209</v>
      </c>
      <c r="C1843" s="1">
        <v>2.3899999999999999E-16</v>
      </c>
      <c r="D1843">
        <v>93.6</v>
      </c>
      <c r="E1843" t="s">
        <v>36517</v>
      </c>
      <c r="F1843" t="s">
        <v>35201</v>
      </c>
      <c r="H1843" t="s">
        <v>5210</v>
      </c>
    </row>
    <row r="1844" spans="1:8">
      <c r="A1844" t="s">
        <v>5211</v>
      </c>
      <c r="B1844" t="s">
        <v>5212</v>
      </c>
      <c r="C1844">
        <v>0</v>
      </c>
      <c r="D1844">
        <v>635</v>
      </c>
      <c r="E1844" t="s">
        <v>34507</v>
      </c>
      <c r="F1844" t="s">
        <v>34533</v>
      </c>
      <c r="H1844" t="s">
        <v>5213</v>
      </c>
    </row>
    <row r="1845" spans="1:8">
      <c r="A1845" t="s">
        <v>5214</v>
      </c>
      <c r="B1845" t="s">
        <v>5215</v>
      </c>
      <c r="C1845" s="1">
        <v>8.6699999999999993E-15</v>
      </c>
      <c r="D1845">
        <v>83.6</v>
      </c>
      <c r="E1845" t="s">
        <v>36518</v>
      </c>
      <c r="F1845" t="s">
        <v>34508</v>
      </c>
      <c r="H1845" t="s">
        <v>5216</v>
      </c>
    </row>
    <row r="1846" spans="1:8">
      <c r="A1846" t="s">
        <v>5217</v>
      </c>
      <c r="B1846" t="s">
        <v>5218</v>
      </c>
      <c r="C1846" s="1">
        <v>1.0600000000000001E-59</v>
      </c>
      <c r="D1846">
        <v>229</v>
      </c>
      <c r="E1846" t="s">
        <v>36519</v>
      </c>
      <c r="F1846" t="s">
        <v>36520</v>
      </c>
      <c r="G1846" t="s">
        <v>36521</v>
      </c>
      <c r="H1846" t="s">
        <v>5219</v>
      </c>
    </row>
    <row r="1847" spans="1:8">
      <c r="A1847" t="s">
        <v>5220</v>
      </c>
      <c r="B1847" t="s">
        <v>5221</v>
      </c>
      <c r="C1847" s="1">
        <v>8.2800000000000005E-162</v>
      </c>
      <c r="D1847">
        <v>520</v>
      </c>
      <c r="E1847" t="s">
        <v>34507</v>
      </c>
      <c r="F1847" t="s">
        <v>35480</v>
      </c>
      <c r="H1847" t="s">
        <v>5222</v>
      </c>
    </row>
    <row r="1848" spans="1:8">
      <c r="A1848" t="s">
        <v>5223</v>
      </c>
      <c r="B1848" t="s">
        <v>5224</v>
      </c>
      <c r="C1848" s="1">
        <v>3.97E-89</v>
      </c>
      <c r="D1848">
        <v>304</v>
      </c>
      <c r="E1848" t="s">
        <v>36522</v>
      </c>
      <c r="F1848" t="s">
        <v>34522</v>
      </c>
      <c r="H1848" t="s">
        <v>5225</v>
      </c>
    </row>
    <row r="1849" spans="1:8">
      <c r="A1849" t="s">
        <v>5226</v>
      </c>
      <c r="B1849" t="s">
        <v>5227</v>
      </c>
      <c r="C1849" s="1">
        <v>2.6000000000000001E-75</v>
      </c>
      <c r="D1849">
        <v>247</v>
      </c>
      <c r="E1849" t="s">
        <v>36523</v>
      </c>
      <c r="F1849" t="s">
        <v>34528</v>
      </c>
      <c r="G1849" t="s">
        <v>36524</v>
      </c>
      <c r="H1849" t="s">
        <v>5228</v>
      </c>
    </row>
    <row r="1850" spans="1:8">
      <c r="A1850" t="s">
        <v>5229</v>
      </c>
      <c r="B1850" t="s">
        <v>5230</v>
      </c>
      <c r="C1850" s="1">
        <v>8.0000000000000006E-18</v>
      </c>
      <c r="D1850">
        <v>102</v>
      </c>
      <c r="E1850" t="s">
        <v>34634</v>
      </c>
      <c r="F1850" t="s">
        <v>34854</v>
      </c>
      <c r="H1850" t="s">
        <v>5231</v>
      </c>
    </row>
    <row r="1851" spans="1:8">
      <c r="A1851" t="s">
        <v>5232</v>
      </c>
      <c r="B1851" t="s">
        <v>5233</v>
      </c>
      <c r="C1851" s="1">
        <v>2.2900000000000001E-99</v>
      </c>
      <c r="D1851">
        <v>304</v>
      </c>
      <c r="E1851" t="s">
        <v>36525</v>
      </c>
      <c r="F1851" t="s">
        <v>36526</v>
      </c>
      <c r="H1851" t="s">
        <v>5234</v>
      </c>
    </row>
    <row r="1852" spans="1:8">
      <c r="A1852" t="s">
        <v>5235</v>
      </c>
      <c r="B1852" t="s">
        <v>5236</v>
      </c>
      <c r="C1852" s="1">
        <v>7.2299999999999999E-118</v>
      </c>
      <c r="D1852">
        <v>376</v>
      </c>
      <c r="E1852" t="s">
        <v>36527</v>
      </c>
      <c r="F1852" t="s">
        <v>36030</v>
      </c>
      <c r="G1852" t="s">
        <v>36528</v>
      </c>
      <c r="H1852" t="s">
        <v>5237</v>
      </c>
    </row>
    <row r="1853" spans="1:8">
      <c r="A1853" t="s">
        <v>5238</v>
      </c>
      <c r="B1853" t="s">
        <v>5239</v>
      </c>
      <c r="C1853" s="1">
        <v>1.56E-137</v>
      </c>
      <c r="D1853">
        <v>425</v>
      </c>
      <c r="E1853" t="s">
        <v>36529</v>
      </c>
      <c r="F1853" t="s">
        <v>35059</v>
      </c>
      <c r="G1853" t="s">
        <v>36530</v>
      </c>
      <c r="H1853" t="s">
        <v>5240</v>
      </c>
    </row>
    <row r="1854" spans="1:8">
      <c r="A1854" t="s">
        <v>5241</v>
      </c>
      <c r="B1854" t="s">
        <v>5242</v>
      </c>
      <c r="C1854" s="1">
        <v>1.3899999999999999E-49</v>
      </c>
      <c r="D1854">
        <v>191</v>
      </c>
      <c r="E1854" t="s">
        <v>36531</v>
      </c>
      <c r="F1854" t="s">
        <v>34719</v>
      </c>
      <c r="H1854" t="s">
        <v>5243</v>
      </c>
    </row>
    <row r="1855" spans="1:8">
      <c r="A1855" t="s">
        <v>5244</v>
      </c>
      <c r="B1855" t="s">
        <v>5245</v>
      </c>
      <c r="C1855" s="1">
        <v>3.5300000000000002E-15</v>
      </c>
      <c r="D1855">
        <v>89</v>
      </c>
      <c r="E1855" t="s">
        <v>36532</v>
      </c>
      <c r="F1855" t="s">
        <v>36202</v>
      </c>
      <c r="H1855" t="s">
        <v>5246</v>
      </c>
    </row>
    <row r="1856" spans="1:8">
      <c r="A1856" t="s">
        <v>5247</v>
      </c>
      <c r="B1856" t="s">
        <v>639</v>
      </c>
      <c r="C1856" s="1">
        <v>5.8500000000000003E-55</v>
      </c>
      <c r="D1856">
        <v>204</v>
      </c>
      <c r="E1856" t="s">
        <v>34507</v>
      </c>
      <c r="F1856" t="s">
        <v>34844</v>
      </c>
      <c r="H1856" t="s">
        <v>640</v>
      </c>
    </row>
    <row r="1857" spans="1:8">
      <c r="A1857" t="s">
        <v>5248</v>
      </c>
      <c r="B1857" t="s">
        <v>5249</v>
      </c>
      <c r="C1857" s="1">
        <v>5.4599999999999999E-39</v>
      </c>
      <c r="D1857">
        <v>161</v>
      </c>
      <c r="E1857" t="s">
        <v>34507</v>
      </c>
      <c r="F1857" t="s">
        <v>36533</v>
      </c>
      <c r="H1857" t="s">
        <v>5250</v>
      </c>
    </row>
    <row r="1858" spans="1:8">
      <c r="A1858" t="s">
        <v>5251</v>
      </c>
      <c r="B1858" t="s">
        <v>5252</v>
      </c>
      <c r="C1858" s="1">
        <v>8.6499999999999998E-7</v>
      </c>
      <c r="D1858">
        <v>58.9</v>
      </c>
      <c r="E1858" t="s">
        <v>34507</v>
      </c>
      <c r="F1858" t="s">
        <v>36534</v>
      </c>
      <c r="H1858" t="s">
        <v>5253</v>
      </c>
    </row>
    <row r="1859" spans="1:8">
      <c r="A1859" t="s">
        <v>5254</v>
      </c>
      <c r="B1859" t="s">
        <v>5255</v>
      </c>
      <c r="C1859" s="1">
        <v>3.49E-34</v>
      </c>
      <c r="D1859">
        <v>142</v>
      </c>
      <c r="E1859" t="s">
        <v>36535</v>
      </c>
      <c r="F1859" t="s">
        <v>36536</v>
      </c>
      <c r="G1859" t="s">
        <v>36537</v>
      </c>
      <c r="H1859" t="s">
        <v>5256</v>
      </c>
    </row>
    <row r="1860" spans="1:8">
      <c r="A1860" t="s">
        <v>5257</v>
      </c>
      <c r="B1860" t="s">
        <v>5258</v>
      </c>
      <c r="C1860" s="1">
        <v>4.9100000000000002E-86</v>
      </c>
      <c r="D1860">
        <v>291</v>
      </c>
      <c r="E1860" t="s">
        <v>36538</v>
      </c>
      <c r="F1860" t="s">
        <v>34978</v>
      </c>
      <c r="G1860" t="s">
        <v>36539</v>
      </c>
      <c r="H1860" t="s">
        <v>5259</v>
      </c>
    </row>
    <row r="1861" spans="1:8">
      <c r="A1861" t="s">
        <v>5260</v>
      </c>
      <c r="B1861" t="s">
        <v>5261</v>
      </c>
      <c r="C1861" s="1">
        <v>1.35E-52</v>
      </c>
      <c r="D1861">
        <v>185</v>
      </c>
      <c r="E1861" t="s">
        <v>36540</v>
      </c>
      <c r="F1861" t="s">
        <v>36541</v>
      </c>
      <c r="H1861" t="s">
        <v>5262</v>
      </c>
    </row>
    <row r="1862" spans="1:8">
      <c r="A1862" t="s">
        <v>5263</v>
      </c>
      <c r="B1862" t="s">
        <v>5264</v>
      </c>
      <c r="C1862" s="1">
        <v>2.4800000000000001E-17</v>
      </c>
      <c r="D1862">
        <v>95.5</v>
      </c>
      <c r="E1862" t="s">
        <v>36542</v>
      </c>
      <c r="F1862" t="s">
        <v>36543</v>
      </c>
      <c r="G1862" t="s">
        <v>36544</v>
      </c>
      <c r="H1862" t="s">
        <v>5265</v>
      </c>
    </row>
    <row r="1863" spans="1:8">
      <c r="A1863" t="s">
        <v>5266</v>
      </c>
      <c r="B1863" t="s">
        <v>5267</v>
      </c>
      <c r="C1863" s="1">
        <v>1.8800000000000001E-20</v>
      </c>
      <c r="D1863">
        <v>97.8</v>
      </c>
      <c r="E1863" t="s">
        <v>36545</v>
      </c>
      <c r="F1863" t="s">
        <v>36546</v>
      </c>
      <c r="H1863" t="s">
        <v>5268</v>
      </c>
    </row>
    <row r="1864" spans="1:8">
      <c r="A1864" t="s">
        <v>5269</v>
      </c>
      <c r="B1864" t="s">
        <v>5270</v>
      </c>
      <c r="C1864" s="1">
        <v>1.9399999999999998E-17</v>
      </c>
      <c r="D1864">
        <v>95.1</v>
      </c>
      <c r="E1864" t="s">
        <v>36547</v>
      </c>
      <c r="F1864" t="s">
        <v>36548</v>
      </c>
      <c r="G1864" t="s">
        <v>36549</v>
      </c>
      <c r="H1864" t="s">
        <v>5271</v>
      </c>
    </row>
    <row r="1865" spans="1:8">
      <c r="A1865" t="s">
        <v>5272</v>
      </c>
      <c r="B1865" t="s">
        <v>5273</v>
      </c>
      <c r="C1865">
        <v>0</v>
      </c>
      <c r="D1865">
        <v>710</v>
      </c>
      <c r="E1865" t="s">
        <v>36550</v>
      </c>
      <c r="F1865" t="s">
        <v>34533</v>
      </c>
      <c r="G1865" t="s">
        <v>36551</v>
      </c>
      <c r="H1865" t="s">
        <v>5274</v>
      </c>
    </row>
    <row r="1866" spans="1:8">
      <c r="A1866" t="s">
        <v>5275</v>
      </c>
      <c r="B1866" t="s">
        <v>5276</v>
      </c>
      <c r="C1866" s="1">
        <v>1.4899999999999999E-8</v>
      </c>
      <c r="D1866">
        <v>64.3</v>
      </c>
      <c r="E1866" t="s">
        <v>34868</v>
      </c>
      <c r="F1866" t="s">
        <v>36552</v>
      </c>
      <c r="H1866" t="s">
        <v>5277</v>
      </c>
    </row>
    <row r="1867" spans="1:8">
      <c r="A1867" t="s">
        <v>5278</v>
      </c>
      <c r="B1867" t="s">
        <v>5279</v>
      </c>
      <c r="C1867" s="1">
        <v>5.41E-56</v>
      </c>
      <c r="D1867">
        <v>210</v>
      </c>
      <c r="E1867" t="s">
        <v>36553</v>
      </c>
      <c r="F1867" t="s">
        <v>34825</v>
      </c>
      <c r="G1867" t="s">
        <v>36553</v>
      </c>
      <c r="H1867" t="s">
        <v>5280</v>
      </c>
    </row>
    <row r="1868" spans="1:8">
      <c r="A1868" t="s">
        <v>5281</v>
      </c>
      <c r="B1868" t="s">
        <v>5282</v>
      </c>
      <c r="C1868" s="1">
        <v>3.4299999999999998E-142</v>
      </c>
      <c r="D1868">
        <v>457</v>
      </c>
      <c r="E1868" t="s">
        <v>36554</v>
      </c>
      <c r="F1868" t="s">
        <v>36555</v>
      </c>
      <c r="G1868" t="s">
        <v>36556</v>
      </c>
      <c r="H1868" t="s">
        <v>5283</v>
      </c>
    </row>
    <row r="1869" spans="1:8">
      <c r="A1869" t="s">
        <v>5284</v>
      </c>
      <c r="B1869" t="s">
        <v>5285</v>
      </c>
      <c r="C1869" s="1">
        <v>1.6000000000000001E-17</v>
      </c>
      <c r="D1869">
        <v>93.2</v>
      </c>
      <c r="E1869" t="s">
        <v>36557</v>
      </c>
      <c r="F1869" t="s">
        <v>36558</v>
      </c>
      <c r="H1869" t="s">
        <v>5286</v>
      </c>
    </row>
    <row r="1870" spans="1:8">
      <c r="A1870" t="s">
        <v>5287</v>
      </c>
      <c r="B1870" t="s">
        <v>5288</v>
      </c>
      <c r="C1870" s="1">
        <v>9.2300000000000006E-9</v>
      </c>
      <c r="D1870">
        <v>71.2</v>
      </c>
      <c r="E1870" t="s">
        <v>34507</v>
      </c>
      <c r="F1870" t="s">
        <v>34508</v>
      </c>
      <c r="H1870" t="s">
        <v>5289</v>
      </c>
    </row>
    <row r="1871" spans="1:8">
      <c r="A1871" t="s">
        <v>5290</v>
      </c>
      <c r="B1871" t="s">
        <v>5291</v>
      </c>
      <c r="C1871" s="1">
        <v>1.51E-26</v>
      </c>
      <c r="D1871">
        <v>117</v>
      </c>
      <c r="E1871" t="s">
        <v>36559</v>
      </c>
      <c r="F1871" t="s">
        <v>34551</v>
      </c>
      <c r="G1871" t="s">
        <v>36560</v>
      </c>
      <c r="H1871" t="s">
        <v>5292</v>
      </c>
    </row>
    <row r="1872" spans="1:8">
      <c r="A1872" t="s">
        <v>5293</v>
      </c>
      <c r="B1872" t="s">
        <v>1001</v>
      </c>
      <c r="C1872" s="1">
        <v>6.9599999999999999E-20</v>
      </c>
      <c r="D1872">
        <v>105</v>
      </c>
      <c r="E1872" t="s">
        <v>34507</v>
      </c>
      <c r="F1872" t="s">
        <v>35004</v>
      </c>
      <c r="H1872" t="s">
        <v>1002</v>
      </c>
    </row>
    <row r="1873" spans="1:8">
      <c r="A1873" t="s">
        <v>5294</v>
      </c>
      <c r="B1873" t="s">
        <v>5295</v>
      </c>
      <c r="C1873" s="1">
        <v>1.8299999999999999E-30</v>
      </c>
      <c r="D1873">
        <v>139</v>
      </c>
      <c r="E1873" t="s">
        <v>36386</v>
      </c>
      <c r="F1873" t="s">
        <v>34513</v>
      </c>
      <c r="G1873" t="s">
        <v>36561</v>
      </c>
      <c r="H1873" t="s">
        <v>5296</v>
      </c>
    </row>
    <row r="1874" spans="1:8">
      <c r="A1874" t="s">
        <v>5297</v>
      </c>
      <c r="B1874" t="s">
        <v>5298</v>
      </c>
      <c r="C1874" s="1">
        <v>5.69E-10</v>
      </c>
      <c r="D1874">
        <v>66.599999999999994</v>
      </c>
      <c r="E1874" t="s">
        <v>34507</v>
      </c>
      <c r="F1874" t="s">
        <v>34614</v>
      </c>
      <c r="H1874" t="s">
        <v>5299</v>
      </c>
    </row>
    <row r="1875" spans="1:8">
      <c r="A1875" t="s">
        <v>5300</v>
      </c>
      <c r="B1875" t="s">
        <v>5301</v>
      </c>
      <c r="C1875" s="1">
        <v>1.5099999999999999E-77</v>
      </c>
      <c r="D1875">
        <v>262</v>
      </c>
      <c r="E1875" t="s">
        <v>34507</v>
      </c>
      <c r="F1875" t="s">
        <v>35821</v>
      </c>
      <c r="H1875" t="s">
        <v>5302</v>
      </c>
    </row>
    <row r="1876" spans="1:8">
      <c r="A1876" t="s">
        <v>5303</v>
      </c>
      <c r="B1876" t="s">
        <v>5304</v>
      </c>
      <c r="C1876" s="1">
        <v>1.2500000000000001E-6</v>
      </c>
      <c r="D1876">
        <v>52.4</v>
      </c>
      <c r="E1876" t="s">
        <v>34507</v>
      </c>
      <c r="F1876" t="s">
        <v>34522</v>
      </c>
      <c r="H1876" t="s">
        <v>5305</v>
      </c>
    </row>
    <row r="1877" spans="1:8">
      <c r="A1877" t="s">
        <v>5306</v>
      </c>
      <c r="B1877" t="s">
        <v>5307</v>
      </c>
      <c r="C1877" s="1">
        <v>3.2400000000000002E-67</v>
      </c>
      <c r="D1877">
        <v>260</v>
      </c>
      <c r="E1877" t="s">
        <v>34507</v>
      </c>
      <c r="F1877" t="s">
        <v>34511</v>
      </c>
      <c r="H1877" t="s">
        <v>5308</v>
      </c>
    </row>
    <row r="1878" spans="1:8">
      <c r="A1878" t="s">
        <v>5309</v>
      </c>
      <c r="B1878" t="s">
        <v>5310</v>
      </c>
      <c r="C1878">
        <v>0</v>
      </c>
      <c r="D1878">
        <v>551</v>
      </c>
      <c r="E1878" t="s">
        <v>36562</v>
      </c>
      <c r="F1878" t="s">
        <v>34530</v>
      </c>
      <c r="H1878" t="s">
        <v>5311</v>
      </c>
    </row>
    <row r="1879" spans="1:8">
      <c r="A1879" t="s">
        <v>5312</v>
      </c>
      <c r="B1879" t="s">
        <v>5313</v>
      </c>
      <c r="C1879" s="1">
        <v>1.5E-32</v>
      </c>
      <c r="D1879">
        <v>133</v>
      </c>
      <c r="E1879" t="s">
        <v>36563</v>
      </c>
      <c r="F1879" t="s">
        <v>35565</v>
      </c>
      <c r="G1879" t="s">
        <v>36564</v>
      </c>
      <c r="H1879" t="s">
        <v>5314</v>
      </c>
    </row>
    <row r="1880" spans="1:8">
      <c r="A1880" t="s">
        <v>5315</v>
      </c>
      <c r="B1880" t="s">
        <v>5316</v>
      </c>
      <c r="C1880" s="1">
        <v>9.4099999999999993E-13</v>
      </c>
      <c r="D1880">
        <v>78.599999999999994</v>
      </c>
      <c r="E1880" t="s">
        <v>36565</v>
      </c>
      <c r="F1880" t="s">
        <v>36566</v>
      </c>
      <c r="G1880" t="s">
        <v>36567</v>
      </c>
      <c r="H1880" t="s">
        <v>5317</v>
      </c>
    </row>
    <row r="1881" spans="1:8">
      <c r="A1881" t="s">
        <v>5318</v>
      </c>
      <c r="B1881" t="s">
        <v>5319</v>
      </c>
      <c r="C1881" s="1">
        <v>2.1500000000000001E-17</v>
      </c>
      <c r="D1881">
        <v>93.2</v>
      </c>
      <c r="E1881" t="s">
        <v>34507</v>
      </c>
      <c r="F1881" t="s">
        <v>36568</v>
      </c>
      <c r="H1881" t="s">
        <v>5320</v>
      </c>
    </row>
    <row r="1882" spans="1:8">
      <c r="A1882" t="s">
        <v>5321</v>
      </c>
      <c r="B1882" t="s">
        <v>5322</v>
      </c>
      <c r="C1882" s="1">
        <v>5.8700000000000001E-22</v>
      </c>
      <c r="D1882">
        <v>105</v>
      </c>
      <c r="E1882" t="s">
        <v>34507</v>
      </c>
      <c r="F1882" t="s">
        <v>35004</v>
      </c>
      <c r="H1882" t="s">
        <v>5323</v>
      </c>
    </row>
    <row r="1883" spans="1:8">
      <c r="A1883" t="s">
        <v>5324</v>
      </c>
      <c r="B1883" t="s">
        <v>5325</v>
      </c>
      <c r="C1883" s="1">
        <v>4.1899999999999999E-64</v>
      </c>
      <c r="D1883">
        <v>254</v>
      </c>
      <c r="E1883" t="s">
        <v>34507</v>
      </c>
      <c r="F1883" t="s">
        <v>34683</v>
      </c>
      <c r="H1883" t="s">
        <v>5326</v>
      </c>
    </row>
    <row r="1884" spans="1:8">
      <c r="A1884" t="s">
        <v>5327</v>
      </c>
      <c r="B1884" t="s">
        <v>5328</v>
      </c>
      <c r="C1884" s="1">
        <v>1.2200000000000001E-7</v>
      </c>
      <c r="D1884">
        <v>67.400000000000006</v>
      </c>
      <c r="E1884" t="s">
        <v>34507</v>
      </c>
      <c r="F1884" t="s">
        <v>34530</v>
      </c>
      <c r="H1884" t="s">
        <v>5329</v>
      </c>
    </row>
    <row r="1885" spans="1:8">
      <c r="A1885" t="s">
        <v>5330</v>
      </c>
      <c r="B1885" t="s">
        <v>5331</v>
      </c>
      <c r="C1885" s="1">
        <v>8.9799999999999999E-33</v>
      </c>
      <c r="D1885">
        <v>138</v>
      </c>
      <c r="E1885" t="s">
        <v>36569</v>
      </c>
      <c r="F1885" t="s">
        <v>36570</v>
      </c>
      <c r="H1885" t="s">
        <v>5332</v>
      </c>
    </row>
    <row r="1886" spans="1:8">
      <c r="A1886" t="s">
        <v>5333</v>
      </c>
      <c r="B1886" t="s">
        <v>5334</v>
      </c>
      <c r="C1886" s="1">
        <v>1.7399999999999999E-30</v>
      </c>
      <c r="D1886">
        <v>143</v>
      </c>
      <c r="E1886" t="s">
        <v>35669</v>
      </c>
      <c r="F1886" t="s">
        <v>34530</v>
      </c>
      <c r="H1886" t="s">
        <v>5335</v>
      </c>
    </row>
    <row r="1887" spans="1:8">
      <c r="A1887" t="s">
        <v>5336</v>
      </c>
      <c r="B1887" t="s">
        <v>5337</v>
      </c>
      <c r="C1887" s="1">
        <v>4.1699999999999999E-34</v>
      </c>
      <c r="D1887">
        <v>140</v>
      </c>
      <c r="E1887" t="s">
        <v>34507</v>
      </c>
      <c r="F1887" t="s">
        <v>34610</v>
      </c>
      <c r="H1887" t="s">
        <v>5338</v>
      </c>
    </row>
    <row r="1888" spans="1:8">
      <c r="A1888" t="s">
        <v>5339</v>
      </c>
      <c r="B1888" t="s">
        <v>5340</v>
      </c>
      <c r="C1888" s="1">
        <v>3.2000000000000003E-30</v>
      </c>
      <c r="D1888">
        <v>122</v>
      </c>
      <c r="E1888" t="s">
        <v>36571</v>
      </c>
      <c r="F1888" t="s">
        <v>35107</v>
      </c>
      <c r="H1888" t="s">
        <v>5341</v>
      </c>
    </row>
    <row r="1889" spans="1:8">
      <c r="A1889" t="s">
        <v>5342</v>
      </c>
      <c r="B1889" t="s">
        <v>5343</v>
      </c>
      <c r="C1889" s="1">
        <v>1.11E-40</v>
      </c>
      <c r="D1889">
        <v>162</v>
      </c>
      <c r="E1889" t="s">
        <v>34507</v>
      </c>
      <c r="F1889" t="s">
        <v>34683</v>
      </c>
      <c r="H1889" t="s">
        <v>5344</v>
      </c>
    </row>
    <row r="1890" spans="1:8">
      <c r="A1890" t="s">
        <v>5345</v>
      </c>
      <c r="B1890" t="s">
        <v>5346</v>
      </c>
      <c r="C1890" s="1">
        <v>9.9699999999999994E-14</v>
      </c>
      <c r="D1890">
        <v>89.7</v>
      </c>
      <c r="E1890" t="s">
        <v>34507</v>
      </c>
      <c r="F1890" t="s">
        <v>36572</v>
      </c>
      <c r="H1890" t="s">
        <v>5347</v>
      </c>
    </row>
    <row r="1891" spans="1:8">
      <c r="A1891" t="s">
        <v>5348</v>
      </c>
      <c r="B1891" t="s">
        <v>5307</v>
      </c>
      <c r="C1891" s="1">
        <v>2.3900000000000002E-66</v>
      </c>
      <c r="D1891">
        <v>258</v>
      </c>
      <c r="E1891" t="s">
        <v>34507</v>
      </c>
      <c r="F1891" t="s">
        <v>34511</v>
      </c>
      <c r="H1891" t="s">
        <v>5308</v>
      </c>
    </row>
    <row r="1892" spans="1:8">
      <c r="A1892" t="s">
        <v>5349</v>
      </c>
      <c r="B1892" t="s">
        <v>5350</v>
      </c>
      <c r="C1892" s="1">
        <v>1.49E-18</v>
      </c>
      <c r="D1892">
        <v>99</v>
      </c>
      <c r="E1892" t="s">
        <v>34507</v>
      </c>
      <c r="F1892" t="s">
        <v>34818</v>
      </c>
      <c r="H1892" t="s">
        <v>5351</v>
      </c>
    </row>
    <row r="1893" spans="1:8">
      <c r="A1893" t="s">
        <v>5352</v>
      </c>
      <c r="B1893" t="s">
        <v>31</v>
      </c>
      <c r="C1893" s="1">
        <v>3.1500000000000002E-110</v>
      </c>
      <c r="D1893">
        <v>381</v>
      </c>
      <c r="E1893" t="s">
        <v>34521</v>
      </c>
      <c r="F1893" t="s">
        <v>34522</v>
      </c>
      <c r="H1893" t="s">
        <v>32</v>
      </c>
    </row>
    <row r="1894" spans="1:8">
      <c r="A1894" t="s">
        <v>5353</v>
      </c>
      <c r="B1894" t="s">
        <v>5354</v>
      </c>
      <c r="C1894" s="1">
        <v>8.2300000000000002E-8</v>
      </c>
      <c r="D1894">
        <v>67</v>
      </c>
      <c r="E1894" t="s">
        <v>34507</v>
      </c>
      <c r="F1894" t="s">
        <v>35101</v>
      </c>
      <c r="H1894" t="s">
        <v>5355</v>
      </c>
    </row>
    <row r="1895" spans="1:8">
      <c r="A1895" t="s">
        <v>5356</v>
      </c>
      <c r="B1895" t="s">
        <v>5357</v>
      </c>
      <c r="C1895" s="1">
        <v>1.4800000000000001E-20</v>
      </c>
      <c r="D1895">
        <v>102</v>
      </c>
      <c r="E1895" t="s">
        <v>34507</v>
      </c>
      <c r="F1895" t="s">
        <v>35480</v>
      </c>
      <c r="H1895" t="s">
        <v>5358</v>
      </c>
    </row>
    <row r="1896" spans="1:8">
      <c r="A1896" t="s">
        <v>5359</v>
      </c>
      <c r="B1896" t="s">
        <v>5360</v>
      </c>
      <c r="C1896" s="1">
        <v>3.7899999999999998E-12</v>
      </c>
      <c r="D1896">
        <v>77.8</v>
      </c>
      <c r="E1896" t="s">
        <v>36573</v>
      </c>
      <c r="F1896" t="s">
        <v>36574</v>
      </c>
      <c r="G1896" t="s">
        <v>36575</v>
      </c>
      <c r="H1896" t="s">
        <v>5361</v>
      </c>
    </row>
    <row r="1897" spans="1:8">
      <c r="A1897" t="s">
        <v>5362</v>
      </c>
      <c r="B1897" t="s">
        <v>5363</v>
      </c>
      <c r="C1897" s="1">
        <v>5.0599999999999999E-102</v>
      </c>
      <c r="D1897">
        <v>314</v>
      </c>
      <c r="E1897" t="s">
        <v>36576</v>
      </c>
      <c r="F1897" t="s">
        <v>35468</v>
      </c>
      <c r="G1897" t="s">
        <v>36577</v>
      </c>
      <c r="H1897" t="s">
        <v>5364</v>
      </c>
    </row>
    <row r="1898" spans="1:8">
      <c r="A1898" t="s">
        <v>5365</v>
      </c>
      <c r="B1898" t="s">
        <v>2771</v>
      </c>
      <c r="C1898" s="1">
        <v>2.96E-6</v>
      </c>
      <c r="D1898">
        <v>62.8</v>
      </c>
      <c r="E1898" t="s">
        <v>35646</v>
      </c>
      <c r="F1898" t="s">
        <v>35647</v>
      </c>
      <c r="G1898" t="s">
        <v>35648</v>
      </c>
      <c r="H1898" t="e">
        <f>--------XP_004025562</f>
        <v>#NAME?</v>
      </c>
    </row>
    <row r="1899" spans="1:8">
      <c r="A1899" t="s">
        <v>5366</v>
      </c>
      <c r="B1899" t="s">
        <v>5367</v>
      </c>
      <c r="C1899" s="1">
        <v>2.3799999999999998E-38</v>
      </c>
      <c r="D1899">
        <v>168</v>
      </c>
      <c r="E1899" t="s">
        <v>36578</v>
      </c>
      <c r="F1899" t="s">
        <v>34508</v>
      </c>
      <c r="H1899" t="s">
        <v>5368</v>
      </c>
    </row>
    <row r="1900" spans="1:8">
      <c r="A1900" t="s">
        <v>5369</v>
      </c>
      <c r="B1900" t="s">
        <v>5370</v>
      </c>
      <c r="C1900" s="1">
        <v>1.0999999999999999E-50</v>
      </c>
      <c r="D1900">
        <v>184</v>
      </c>
      <c r="E1900" t="s">
        <v>36579</v>
      </c>
      <c r="F1900" t="s">
        <v>36580</v>
      </c>
      <c r="H1900" t="s">
        <v>5371</v>
      </c>
    </row>
    <row r="1901" spans="1:8">
      <c r="A1901" t="s">
        <v>5372</v>
      </c>
      <c r="B1901" t="s">
        <v>5373</v>
      </c>
      <c r="C1901" s="1">
        <v>1.14E-23</v>
      </c>
      <c r="D1901">
        <v>107</v>
      </c>
      <c r="E1901" t="s">
        <v>34507</v>
      </c>
      <c r="F1901" t="s">
        <v>36581</v>
      </c>
      <c r="H1901" t="s">
        <v>5374</v>
      </c>
    </row>
    <row r="1902" spans="1:8">
      <c r="A1902" t="s">
        <v>5375</v>
      </c>
      <c r="B1902" t="s">
        <v>5376</v>
      </c>
      <c r="C1902" s="1">
        <v>6.1300000000000002E-103</v>
      </c>
      <c r="D1902">
        <v>329</v>
      </c>
      <c r="E1902" t="s">
        <v>34507</v>
      </c>
      <c r="F1902" t="s">
        <v>36581</v>
      </c>
      <c r="H1902" t="s">
        <v>5377</v>
      </c>
    </row>
    <row r="1903" spans="1:8">
      <c r="A1903" t="s">
        <v>5378</v>
      </c>
      <c r="B1903" t="s">
        <v>3638</v>
      </c>
      <c r="C1903" s="1">
        <v>1.5899999999999999E-163</v>
      </c>
      <c r="D1903">
        <v>512</v>
      </c>
      <c r="E1903" t="s">
        <v>34507</v>
      </c>
      <c r="F1903" t="s">
        <v>35989</v>
      </c>
      <c r="H1903" t="s">
        <v>3639</v>
      </c>
    </row>
    <row r="1904" spans="1:8">
      <c r="A1904" t="s">
        <v>5379</v>
      </c>
      <c r="B1904" t="s">
        <v>5380</v>
      </c>
      <c r="C1904" s="1">
        <v>6.8200000000000001E-59</v>
      </c>
      <c r="D1904">
        <v>239</v>
      </c>
      <c r="F1904" t="s">
        <v>36582</v>
      </c>
      <c r="H1904" t="s">
        <v>5381</v>
      </c>
    </row>
    <row r="1905" spans="1:8">
      <c r="A1905" t="s">
        <v>5382</v>
      </c>
      <c r="B1905" t="s">
        <v>5383</v>
      </c>
      <c r="C1905" s="1">
        <v>2.81E-54</v>
      </c>
      <c r="D1905">
        <v>206</v>
      </c>
      <c r="E1905" t="s">
        <v>36433</v>
      </c>
      <c r="F1905" t="s">
        <v>34849</v>
      </c>
      <c r="H1905" t="s">
        <v>5384</v>
      </c>
    </row>
    <row r="1906" spans="1:8">
      <c r="A1906" t="s">
        <v>5385</v>
      </c>
      <c r="B1906" t="s">
        <v>5386</v>
      </c>
      <c r="C1906" s="1">
        <v>5.4999999999999999E-136</v>
      </c>
      <c r="D1906">
        <v>440</v>
      </c>
      <c r="E1906" t="s">
        <v>36583</v>
      </c>
      <c r="F1906" t="s">
        <v>36584</v>
      </c>
      <c r="G1906" t="s">
        <v>36585</v>
      </c>
      <c r="H1906" t="s">
        <v>5387</v>
      </c>
    </row>
    <row r="1907" spans="1:8">
      <c r="A1907" t="s">
        <v>5388</v>
      </c>
      <c r="B1907" t="s">
        <v>5389</v>
      </c>
      <c r="C1907" s="1">
        <v>9.0600000000000004E-38</v>
      </c>
      <c r="D1907">
        <v>142</v>
      </c>
      <c r="E1907" t="s">
        <v>34507</v>
      </c>
      <c r="F1907" t="s">
        <v>34773</v>
      </c>
      <c r="H1907" t="s">
        <v>5390</v>
      </c>
    </row>
    <row r="1908" spans="1:8">
      <c r="A1908" t="s">
        <v>5391</v>
      </c>
      <c r="B1908" t="s">
        <v>5068</v>
      </c>
      <c r="C1908">
        <v>0</v>
      </c>
      <c r="D1908">
        <v>620</v>
      </c>
      <c r="E1908" t="s">
        <v>36466</v>
      </c>
      <c r="F1908" t="s">
        <v>34870</v>
      </c>
      <c r="H1908" t="s">
        <v>5069</v>
      </c>
    </row>
    <row r="1909" spans="1:8">
      <c r="A1909" t="s">
        <v>5392</v>
      </c>
      <c r="B1909" t="s">
        <v>3354</v>
      </c>
      <c r="C1909" s="1">
        <v>1.51E-75</v>
      </c>
      <c r="D1909">
        <v>268</v>
      </c>
      <c r="E1909" t="s">
        <v>34507</v>
      </c>
      <c r="F1909" t="s">
        <v>35034</v>
      </c>
      <c r="H1909" t="s">
        <v>3355</v>
      </c>
    </row>
    <row r="1910" spans="1:8">
      <c r="A1910" t="s">
        <v>5393</v>
      </c>
      <c r="B1910" t="s">
        <v>5394</v>
      </c>
      <c r="C1910" s="1">
        <v>4.4600000000000001E-44</v>
      </c>
      <c r="D1910">
        <v>164</v>
      </c>
      <c r="E1910" t="s">
        <v>34507</v>
      </c>
      <c r="F1910" t="s">
        <v>36586</v>
      </c>
      <c r="H1910" t="s">
        <v>5395</v>
      </c>
    </row>
    <row r="1911" spans="1:8">
      <c r="A1911" t="s">
        <v>5396</v>
      </c>
      <c r="B1911" t="s">
        <v>5397</v>
      </c>
      <c r="C1911" s="1">
        <v>2.41E-85</v>
      </c>
      <c r="D1911">
        <v>281</v>
      </c>
      <c r="E1911" t="s">
        <v>34507</v>
      </c>
      <c r="F1911" t="s">
        <v>34511</v>
      </c>
      <c r="H1911" t="s">
        <v>5398</v>
      </c>
    </row>
    <row r="1912" spans="1:8">
      <c r="A1912" t="s">
        <v>5399</v>
      </c>
      <c r="B1912" t="s">
        <v>5400</v>
      </c>
      <c r="C1912" s="1">
        <v>1.6500000000000001E-28</v>
      </c>
      <c r="D1912">
        <v>128</v>
      </c>
      <c r="E1912" t="s">
        <v>34507</v>
      </c>
      <c r="F1912" t="s">
        <v>34995</v>
      </c>
      <c r="H1912" t="s">
        <v>5401</v>
      </c>
    </row>
    <row r="1913" spans="1:8">
      <c r="A1913" t="s">
        <v>5402</v>
      </c>
      <c r="B1913" t="s">
        <v>5403</v>
      </c>
      <c r="C1913" s="1">
        <v>5.1799999999999997E-10</v>
      </c>
      <c r="D1913">
        <v>71.2</v>
      </c>
      <c r="E1913" t="s">
        <v>36132</v>
      </c>
      <c r="F1913" t="s">
        <v>36587</v>
      </c>
      <c r="H1913" t="s">
        <v>5404</v>
      </c>
    </row>
    <row r="1914" spans="1:8">
      <c r="A1914" t="s">
        <v>5405</v>
      </c>
      <c r="B1914" t="s">
        <v>5406</v>
      </c>
      <c r="C1914" s="1">
        <v>1.6599999999999999E-34</v>
      </c>
      <c r="D1914">
        <v>140</v>
      </c>
      <c r="E1914" t="s">
        <v>34507</v>
      </c>
      <c r="F1914" t="s">
        <v>34510</v>
      </c>
      <c r="H1914" t="s">
        <v>5407</v>
      </c>
    </row>
    <row r="1915" spans="1:8">
      <c r="A1915" t="s">
        <v>5408</v>
      </c>
      <c r="B1915" t="s">
        <v>5409</v>
      </c>
      <c r="C1915" s="1">
        <v>1.03E-32</v>
      </c>
      <c r="D1915">
        <v>133</v>
      </c>
      <c r="E1915" t="s">
        <v>36588</v>
      </c>
      <c r="F1915" t="s">
        <v>34818</v>
      </c>
      <c r="H1915" t="s">
        <v>5410</v>
      </c>
    </row>
    <row r="1916" spans="1:8">
      <c r="A1916" t="s">
        <v>5411</v>
      </c>
      <c r="B1916" t="s">
        <v>5412</v>
      </c>
      <c r="C1916" s="1">
        <v>1.9699999999999999E-64</v>
      </c>
      <c r="D1916">
        <v>222</v>
      </c>
      <c r="E1916" t="s">
        <v>34507</v>
      </c>
      <c r="F1916" t="s">
        <v>34534</v>
      </c>
      <c r="H1916" t="s">
        <v>5413</v>
      </c>
    </row>
    <row r="1917" spans="1:8">
      <c r="A1917" t="s">
        <v>5414</v>
      </c>
      <c r="B1917" t="s">
        <v>5415</v>
      </c>
      <c r="C1917" s="1">
        <v>2.1600000000000001E-93</v>
      </c>
      <c r="D1917">
        <v>299</v>
      </c>
      <c r="E1917" t="s">
        <v>34507</v>
      </c>
      <c r="F1917" t="s">
        <v>35188</v>
      </c>
      <c r="H1917" t="s">
        <v>5416</v>
      </c>
    </row>
    <row r="1918" spans="1:8">
      <c r="A1918" t="s">
        <v>5417</v>
      </c>
      <c r="B1918" t="s">
        <v>5418</v>
      </c>
      <c r="C1918" s="1">
        <v>1.9999999999999999E-20</v>
      </c>
      <c r="D1918">
        <v>89</v>
      </c>
      <c r="E1918" t="s">
        <v>34507</v>
      </c>
      <c r="F1918" t="s">
        <v>34661</v>
      </c>
      <c r="H1918" t="s">
        <v>5419</v>
      </c>
    </row>
    <row r="1919" spans="1:8">
      <c r="A1919" t="s">
        <v>5420</v>
      </c>
      <c r="B1919" t="s">
        <v>5421</v>
      </c>
      <c r="C1919" s="1">
        <v>1.5200000000000001E-29</v>
      </c>
      <c r="D1919">
        <v>119</v>
      </c>
      <c r="E1919" t="s">
        <v>36589</v>
      </c>
      <c r="F1919" t="s">
        <v>36590</v>
      </c>
      <c r="G1919" t="s">
        <v>36591</v>
      </c>
      <c r="H1919" t="s">
        <v>5422</v>
      </c>
    </row>
    <row r="1920" spans="1:8">
      <c r="A1920" t="s">
        <v>5423</v>
      </c>
      <c r="B1920" t="s">
        <v>5424</v>
      </c>
      <c r="C1920" s="1">
        <v>1.7899999999999998E-33</v>
      </c>
      <c r="D1920">
        <v>139</v>
      </c>
      <c r="E1920" t="s">
        <v>34507</v>
      </c>
      <c r="F1920" t="s">
        <v>35850</v>
      </c>
      <c r="H1920" t="s">
        <v>5425</v>
      </c>
    </row>
    <row r="1921" spans="1:8">
      <c r="A1921" t="s">
        <v>5426</v>
      </c>
      <c r="B1921" t="s">
        <v>5427</v>
      </c>
      <c r="C1921" s="1">
        <v>4.3699999999999999E-28</v>
      </c>
      <c r="D1921">
        <v>128</v>
      </c>
      <c r="E1921" t="s">
        <v>36592</v>
      </c>
      <c r="F1921" t="s">
        <v>34600</v>
      </c>
      <c r="G1921" t="s">
        <v>36593</v>
      </c>
      <c r="H1921" t="s">
        <v>5428</v>
      </c>
    </row>
    <row r="1922" spans="1:8">
      <c r="A1922" t="s">
        <v>5429</v>
      </c>
      <c r="B1922" t="s">
        <v>5430</v>
      </c>
      <c r="C1922" s="1">
        <v>1.2799999999999999E-19</v>
      </c>
      <c r="D1922">
        <v>93.6</v>
      </c>
      <c r="E1922" t="s">
        <v>34821</v>
      </c>
      <c r="F1922" t="s">
        <v>36076</v>
      </c>
      <c r="H1922" t="s">
        <v>5431</v>
      </c>
    </row>
    <row r="1923" spans="1:8">
      <c r="A1923" t="s">
        <v>5432</v>
      </c>
      <c r="B1923" t="s">
        <v>5433</v>
      </c>
      <c r="C1923" s="1">
        <v>1.12E-35</v>
      </c>
      <c r="D1923">
        <v>137</v>
      </c>
      <c r="E1923" t="s">
        <v>36594</v>
      </c>
      <c r="F1923" t="s">
        <v>36595</v>
      </c>
      <c r="H1923" t="s">
        <v>5434</v>
      </c>
    </row>
    <row r="1924" spans="1:8">
      <c r="A1924" t="s">
        <v>5435</v>
      </c>
      <c r="B1924" t="s">
        <v>5436</v>
      </c>
      <c r="C1924" s="1">
        <v>6.9500000000000001E-36</v>
      </c>
      <c r="D1924">
        <v>154</v>
      </c>
      <c r="E1924" t="s">
        <v>35620</v>
      </c>
      <c r="F1924" t="s">
        <v>36596</v>
      </c>
      <c r="H1924" t="s">
        <v>5437</v>
      </c>
    </row>
    <row r="1925" spans="1:8">
      <c r="A1925" t="s">
        <v>5438</v>
      </c>
      <c r="B1925" t="s">
        <v>5439</v>
      </c>
      <c r="C1925" s="1">
        <v>3.9700000000000002E-50</v>
      </c>
      <c r="D1925">
        <v>194</v>
      </c>
      <c r="E1925" t="s">
        <v>34507</v>
      </c>
      <c r="F1925" t="s">
        <v>35775</v>
      </c>
      <c r="H1925" t="s">
        <v>5440</v>
      </c>
    </row>
    <row r="1926" spans="1:8">
      <c r="A1926" t="s">
        <v>5441</v>
      </c>
      <c r="B1926" t="s">
        <v>5442</v>
      </c>
      <c r="C1926" s="1">
        <v>1.31E-25</v>
      </c>
      <c r="D1926">
        <v>104</v>
      </c>
      <c r="E1926" t="s">
        <v>34507</v>
      </c>
      <c r="F1926" t="s">
        <v>34636</v>
      </c>
      <c r="H1926" t="s">
        <v>5443</v>
      </c>
    </row>
    <row r="1927" spans="1:8">
      <c r="A1927" t="s">
        <v>5444</v>
      </c>
      <c r="B1927" t="s">
        <v>5445</v>
      </c>
      <c r="C1927" s="1">
        <v>2.9800000000000001E-72</v>
      </c>
      <c r="D1927">
        <v>271</v>
      </c>
      <c r="E1927" t="s">
        <v>36597</v>
      </c>
      <c r="F1927" t="s">
        <v>35715</v>
      </c>
      <c r="G1927" t="s">
        <v>36598</v>
      </c>
      <c r="H1927" t="s">
        <v>5446</v>
      </c>
    </row>
    <row r="1928" spans="1:8">
      <c r="A1928" t="s">
        <v>5447</v>
      </c>
      <c r="B1928" t="s">
        <v>5448</v>
      </c>
      <c r="C1928" s="1">
        <v>2.27E-35</v>
      </c>
      <c r="D1928">
        <v>160</v>
      </c>
      <c r="E1928" t="s">
        <v>34507</v>
      </c>
      <c r="F1928" t="s">
        <v>35480</v>
      </c>
      <c r="G1928" t="s">
        <v>36599</v>
      </c>
      <c r="H1928" t="s">
        <v>5449</v>
      </c>
    </row>
    <row r="1929" spans="1:8">
      <c r="A1929" t="s">
        <v>5450</v>
      </c>
      <c r="B1929" t="s">
        <v>5451</v>
      </c>
      <c r="C1929" s="1">
        <v>2.9499999999999998E-96</v>
      </c>
      <c r="D1929">
        <v>322</v>
      </c>
      <c r="E1929" t="s">
        <v>36600</v>
      </c>
      <c r="F1929" t="s">
        <v>34508</v>
      </c>
      <c r="H1929" t="s">
        <v>5452</v>
      </c>
    </row>
    <row r="1930" spans="1:8">
      <c r="A1930" t="s">
        <v>5453</v>
      </c>
      <c r="B1930" t="s">
        <v>5454</v>
      </c>
      <c r="C1930" s="1">
        <v>8.0300000000000002E-42</v>
      </c>
      <c r="D1930">
        <v>170</v>
      </c>
      <c r="E1930" t="s">
        <v>36601</v>
      </c>
      <c r="F1930" t="s">
        <v>34522</v>
      </c>
      <c r="H1930" t="s">
        <v>5455</v>
      </c>
    </row>
    <row r="1931" spans="1:8">
      <c r="A1931" t="s">
        <v>5456</v>
      </c>
      <c r="B1931" t="s">
        <v>5457</v>
      </c>
      <c r="C1931">
        <v>0</v>
      </c>
      <c r="D1931">
        <v>559</v>
      </c>
      <c r="E1931" t="s">
        <v>36602</v>
      </c>
      <c r="F1931" t="s">
        <v>35480</v>
      </c>
      <c r="H1931" t="s">
        <v>5458</v>
      </c>
    </row>
    <row r="1932" spans="1:8">
      <c r="A1932" t="s">
        <v>5459</v>
      </c>
      <c r="B1932" t="s">
        <v>5460</v>
      </c>
      <c r="C1932" s="1">
        <v>8.1699999999999998E-25</v>
      </c>
      <c r="D1932">
        <v>103</v>
      </c>
      <c r="E1932" t="s">
        <v>34507</v>
      </c>
      <c r="F1932" t="s">
        <v>36603</v>
      </c>
      <c r="H1932" t="s">
        <v>5461</v>
      </c>
    </row>
    <row r="1933" spans="1:8">
      <c r="A1933" t="s">
        <v>5462</v>
      </c>
      <c r="B1933" t="s">
        <v>4526</v>
      </c>
      <c r="C1933" s="1">
        <v>1.16E-90</v>
      </c>
      <c r="D1933">
        <v>338</v>
      </c>
      <c r="E1933" t="s">
        <v>36301</v>
      </c>
      <c r="F1933" t="s">
        <v>34643</v>
      </c>
      <c r="G1933" t="s">
        <v>36302</v>
      </c>
      <c r="H1933" t="s">
        <v>4527</v>
      </c>
    </row>
    <row r="1934" spans="1:8">
      <c r="A1934" t="s">
        <v>5463</v>
      </c>
      <c r="B1934" t="s">
        <v>5464</v>
      </c>
      <c r="C1934" s="1">
        <v>3.64E-30</v>
      </c>
      <c r="D1934">
        <v>142</v>
      </c>
      <c r="E1934" t="s">
        <v>36604</v>
      </c>
      <c r="F1934" t="s">
        <v>35437</v>
      </c>
      <c r="H1934" t="s">
        <v>5465</v>
      </c>
    </row>
    <row r="1935" spans="1:8">
      <c r="A1935" t="s">
        <v>5466</v>
      </c>
      <c r="B1935" t="s">
        <v>5467</v>
      </c>
      <c r="C1935" s="1">
        <v>6.8500000000000004E-82</v>
      </c>
      <c r="D1935">
        <v>272</v>
      </c>
      <c r="E1935" t="s">
        <v>36605</v>
      </c>
      <c r="F1935" t="s">
        <v>36606</v>
      </c>
      <c r="G1935" t="s">
        <v>36607</v>
      </c>
      <c r="H1935" t="s">
        <v>5468</v>
      </c>
    </row>
    <row r="1936" spans="1:8">
      <c r="A1936" t="s">
        <v>5469</v>
      </c>
      <c r="B1936" t="s">
        <v>5470</v>
      </c>
      <c r="C1936" s="1">
        <v>1.2999999999999999E-37</v>
      </c>
      <c r="D1936">
        <v>161</v>
      </c>
      <c r="E1936" t="s">
        <v>35731</v>
      </c>
      <c r="F1936" t="s">
        <v>35390</v>
      </c>
      <c r="G1936" t="s">
        <v>36608</v>
      </c>
      <c r="H1936" t="e">
        <f>--------XP_011408178</f>
        <v>#NAME?</v>
      </c>
    </row>
    <row r="1937" spans="1:8">
      <c r="A1937" t="s">
        <v>5471</v>
      </c>
      <c r="B1937" t="s">
        <v>5472</v>
      </c>
      <c r="C1937" s="1">
        <v>7.2399999999999993E-15</v>
      </c>
      <c r="D1937">
        <v>78.599999999999994</v>
      </c>
      <c r="E1937" t="s">
        <v>34620</v>
      </c>
      <c r="F1937" t="s">
        <v>36609</v>
      </c>
      <c r="H1937" t="s">
        <v>5473</v>
      </c>
    </row>
    <row r="1938" spans="1:8">
      <c r="A1938" t="s">
        <v>5474</v>
      </c>
      <c r="B1938" t="s">
        <v>5475</v>
      </c>
      <c r="C1938" s="1">
        <v>6.8199999999999996E-12</v>
      </c>
      <c r="D1938">
        <v>77</v>
      </c>
      <c r="E1938" t="s">
        <v>36610</v>
      </c>
      <c r="F1938" t="s">
        <v>36611</v>
      </c>
      <c r="H1938" t="s">
        <v>5476</v>
      </c>
    </row>
    <row r="1939" spans="1:8">
      <c r="A1939" t="s">
        <v>5477</v>
      </c>
      <c r="B1939" t="s">
        <v>5478</v>
      </c>
      <c r="C1939" s="1">
        <v>3.5899999999999999E-38</v>
      </c>
      <c r="D1939">
        <v>154</v>
      </c>
      <c r="E1939" t="s">
        <v>36612</v>
      </c>
      <c r="F1939" t="s">
        <v>35390</v>
      </c>
      <c r="G1939" t="s">
        <v>36613</v>
      </c>
      <c r="H1939" t="e">
        <f>--------XP_003383200</f>
        <v>#NAME?</v>
      </c>
    </row>
    <row r="1940" spans="1:8">
      <c r="A1940" t="s">
        <v>5479</v>
      </c>
      <c r="B1940" t="s">
        <v>5480</v>
      </c>
      <c r="C1940" s="1">
        <v>6.6400000000000002E-20</v>
      </c>
      <c r="D1940">
        <v>95.5</v>
      </c>
      <c r="E1940" t="s">
        <v>36614</v>
      </c>
      <c r="F1940" t="s">
        <v>36615</v>
      </c>
      <c r="H1940" t="s">
        <v>5481</v>
      </c>
    </row>
    <row r="1941" spans="1:8">
      <c r="A1941" t="s">
        <v>5482</v>
      </c>
      <c r="B1941" t="s">
        <v>5483</v>
      </c>
      <c r="C1941" s="1">
        <v>7.0600000000000004E-10</v>
      </c>
      <c r="D1941">
        <v>64.3</v>
      </c>
      <c r="E1941" t="s">
        <v>36616</v>
      </c>
      <c r="F1941" t="s">
        <v>36617</v>
      </c>
      <c r="G1941" t="s">
        <v>36618</v>
      </c>
      <c r="H1941" t="s">
        <v>5484</v>
      </c>
    </row>
    <row r="1942" spans="1:8">
      <c r="A1942" t="s">
        <v>5485</v>
      </c>
      <c r="B1942" t="s">
        <v>5486</v>
      </c>
      <c r="C1942" s="1">
        <v>9.6300000000000001E-21</v>
      </c>
      <c r="D1942">
        <v>94.7</v>
      </c>
      <c r="E1942" t="s">
        <v>36619</v>
      </c>
      <c r="F1942" t="s">
        <v>36620</v>
      </c>
      <c r="G1942" t="s">
        <v>36621</v>
      </c>
      <c r="H1942" t="s">
        <v>5487</v>
      </c>
    </row>
    <row r="1943" spans="1:8">
      <c r="A1943" t="s">
        <v>5488</v>
      </c>
      <c r="B1943" t="s">
        <v>5489</v>
      </c>
      <c r="C1943" s="1">
        <v>2.5400000000000001E-14</v>
      </c>
      <c r="D1943">
        <v>79</v>
      </c>
      <c r="E1943" t="s">
        <v>34507</v>
      </c>
      <c r="F1943" t="s">
        <v>36622</v>
      </c>
      <c r="H1943" t="s">
        <v>5490</v>
      </c>
    </row>
    <row r="1944" spans="1:8">
      <c r="A1944" t="s">
        <v>5491</v>
      </c>
      <c r="B1944" t="s">
        <v>5492</v>
      </c>
      <c r="C1944">
        <v>0</v>
      </c>
      <c r="D1944">
        <v>729</v>
      </c>
      <c r="E1944" t="s">
        <v>34507</v>
      </c>
      <c r="F1944" t="s">
        <v>34594</v>
      </c>
      <c r="H1944" t="s">
        <v>5493</v>
      </c>
    </row>
    <row r="1945" spans="1:8">
      <c r="A1945" t="s">
        <v>5494</v>
      </c>
      <c r="B1945" t="s">
        <v>4568</v>
      </c>
      <c r="C1945" s="1">
        <v>1.4799999999999999E-25</v>
      </c>
      <c r="D1945">
        <v>123</v>
      </c>
      <c r="E1945" t="s">
        <v>36311</v>
      </c>
      <c r="F1945" t="s">
        <v>36312</v>
      </c>
      <c r="G1945" t="s">
        <v>36313</v>
      </c>
      <c r="H1945" t="s">
        <v>4569</v>
      </c>
    </row>
    <row r="1946" spans="1:8">
      <c r="A1946" t="s">
        <v>5495</v>
      </c>
      <c r="B1946" t="s">
        <v>5496</v>
      </c>
      <c r="C1946" s="1">
        <v>9.2600000000000002E-26</v>
      </c>
      <c r="D1946">
        <v>114</v>
      </c>
      <c r="E1946" t="s">
        <v>36623</v>
      </c>
      <c r="F1946" t="s">
        <v>34564</v>
      </c>
      <c r="G1946" t="s">
        <v>36624</v>
      </c>
      <c r="H1946" t="s">
        <v>5497</v>
      </c>
    </row>
    <row r="1947" spans="1:8">
      <c r="A1947" t="s">
        <v>5498</v>
      </c>
      <c r="B1947" t="s">
        <v>5499</v>
      </c>
      <c r="C1947" s="1">
        <v>1.4699999999999999E-31</v>
      </c>
      <c r="D1947">
        <v>127</v>
      </c>
      <c r="E1947" t="s">
        <v>34507</v>
      </c>
      <c r="F1947" t="s">
        <v>36008</v>
      </c>
      <c r="H1947" t="s">
        <v>5500</v>
      </c>
    </row>
    <row r="1948" spans="1:8">
      <c r="A1948" t="s">
        <v>5501</v>
      </c>
      <c r="B1948" t="s">
        <v>5502</v>
      </c>
      <c r="C1948" s="1">
        <v>1.6799999999999999E-47</v>
      </c>
      <c r="D1948">
        <v>189</v>
      </c>
      <c r="E1948" t="s">
        <v>36625</v>
      </c>
      <c r="F1948" t="s">
        <v>34542</v>
      </c>
      <c r="H1948" t="s">
        <v>5503</v>
      </c>
    </row>
    <row r="1949" spans="1:8">
      <c r="A1949" t="s">
        <v>5504</v>
      </c>
      <c r="B1949" t="s">
        <v>5505</v>
      </c>
      <c r="C1949" s="1">
        <v>2.9500000000000001E-18</v>
      </c>
      <c r="D1949">
        <v>85.5</v>
      </c>
      <c r="E1949" t="s">
        <v>36626</v>
      </c>
      <c r="F1949" t="s">
        <v>34586</v>
      </c>
      <c r="G1949" t="s">
        <v>36627</v>
      </c>
      <c r="H1949" t="s">
        <v>5506</v>
      </c>
    </row>
    <row r="1950" spans="1:8">
      <c r="A1950" t="s">
        <v>5507</v>
      </c>
      <c r="B1950" t="s">
        <v>5508</v>
      </c>
      <c r="C1950" s="1">
        <v>1.0799999999999999E-96</v>
      </c>
      <c r="D1950">
        <v>346</v>
      </c>
      <c r="E1950" t="s">
        <v>34507</v>
      </c>
      <c r="F1950" t="s">
        <v>34636</v>
      </c>
      <c r="H1950" t="s">
        <v>5509</v>
      </c>
    </row>
    <row r="1951" spans="1:8">
      <c r="A1951" t="s">
        <v>5510</v>
      </c>
      <c r="B1951" t="s">
        <v>5511</v>
      </c>
      <c r="C1951">
        <v>0</v>
      </c>
      <c r="D1951">
        <v>1203</v>
      </c>
      <c r="E1951" t="s">
        <v>34507</v>
      </c>
      <c r="F1951" t="s">
        <v>34636</v>
      </c>
      <c r="H1951" t="s">
        <v>5512</v>
      </c>
    </row>
    <row r="1952" spans="1:8">
      <c r="A1952" t="s">
        <v>5513</v>
      </c>
      <c r="B1952" t="s">
        <v>5514</v>
      </c>
      <c r="C1952" s="1">
        <v>1.09E-16</v>
      </c>
      <c r="D1952">
        <v>81.599999999999994</v>
      </c>
      <c r="E1952" t="s">
        <v>36628</v>
      </c>
      <c r="F1952" t="s">
        <v>36590</v>
      </c>
      <c r="G1952" t="s">
        <v>36629</v>
      </c>
      <c r="H1952" t="s">
        <v>5515</v>
      </c>
    </row>
    <row r="1953" spans="1:8">
      <c r="A1953" t="s">
        <v>5516</v>
      </c>
      <c r="B1953" t="s">
        <v>5478</v>
      </c>
      <c r="C1953" s="1">
        <v>4.7900000000000002E-39</v>
      </c>
      <c r="D1953">
        <v>156</v>
      </c>
      <c r="E1953" t="s">
        <v>36612</v>
      </c>
      <c r="F1953" t="s">
        <v>35390</v>
      </c>
      <c r="G1953" t="s">
        <v>36613</v>
      </c>
      <c r="H1953" t="e">
        <f>--------XP_003383200</f>
        <v>#NAME?</v>
      </c>
    </row>
    <row r="1954" spans="1:8">
      <c r="A1954" t="s">
        <v>5517</v>
      </c>
      <c r="B1954" t="s">
        <v>3125</v>
      </c>
      <c r="C1954" s="1">
        <v>9.5500000000000005E-65</v>
      </c>
      <c r="D1954">
        <v>238</v>
      </c>
      <c r="E1954" t="s">
        <v>34507</v>
      </c>
      <c r="F1954" t="s">
        <v>35786</v>
      </c>
      <c r="H1954" t="s">
        <v>3126</v>
      </c>
    </row>
    <row r="1955" spans="1:8">
      <c r="A1955" t="s">
        <v>5518</v>
      </c>
      <c r="B1955" t="s">
        <v>5519</v>
      </c>
      <c r="C1955" s="1">
        <v>6.3500000000000002E-6</v>
      </c>
      <c r="D1955">
        <v>51.2</v>
      </c>
      <c r="E1955" t="s">
        <v>36630</v>
      </c>
      <c r="F1955" t="s">
        <v>36631</v>
      </c>
      <c r="H1955">
        <f>--------OBV36007</f>
        <v>0</v>
      </c>
    </row>
    <row r="1956" spans="1:8">
      <c r="A1956" t="s">
        <v>5520</v>
      </c>
      <c r="B1956" t="s">
        <v>5521</v>
      </c>
      <c r="C1956">
        <v>0</v>
      </c>
      <c r="D1956">
        <v>931</v>
      </c>
      <c r="E1956" t="s">
        <v>36632</v>
      </c>
      <c r="F1956" t="s">
        <v>35222</v>
      </c>
      <c r="H1956" t="s">
        <v>5522</v>
      </c>
    </row>
    <row r="1957" spans="1:8">
      <c r="A1957" t="s">
        <v>5523</v>
      </c>
      <c r="B1957" t="s">
        <v>5524</v>
      </c>
      <c r="C1957" s="1">
        <v>3.35E-22</v>
      </c>
      <c r="D1957">
        <v>103</v>
      </c>
      <c r="E1957" t="s">
        <v>34507</v>
      </c>
      <c r="F1957" t="s">
        <v>35480</v>
      </c>
      <c r="H1957" t="s">
        <v>5525</v>
      </c>
    </row>
    <row r="1958" spans="1:8">
      <c r="A1958" t="s">
        <v>5526</v>
      </c>
      <c r="B1958" t="s">
        <v>5527</v>
      </c>
      <c r="C1958" s="1">
        <v>1.9100000000000001E-24</v>
      </c>
      <c r="D1958">
        <v>120</v>
      </c>
      <c r="E1958" t="s">
        <v>36011</v>
      </c>
      <c r="F1958" t="s">
        <v>34508</v>
      </c>
      <c r="H1958" t="s">
        <v>5528</v>
      </c>
    </row>
    <row r="1959" spans="1:8">
      <c r="A1959" t="s">
        <v>5529</v>
      </c>
      <c r="B1959" t="s">
        <v>5530</v>
      </c>
      <c r="C1959" s="1">
        <v>4.72E-52</v>
      </c>
      <c r="D1959">
        <v>186</v>
      </c>
      <c r="E1959" t="s">
        <v>36633</v>
      </c>
      <c r="F1959" t="s">
        <v>34833</v>
      </c>
      <c r="H1959" t="s">
        <v>5531</v>
      </c>
    </row>
    <row r="1960" spans="1:8">
      <c r="A1960" t="s">
        <v>5532</v>
      </c>
      <c r="B1960" t="s">
        <v>5533</v>
      </c>
      <c r="C1960" s="1">
        <v>1.8499999999999999E-29</v>
      </c>
      <c r="D1960">
        <v>125</v>
      </c>
      <c r="E1960" t="s">
        <v>34507</v>
      </c>
      <c r="F1960" t="s">
        <v>34683</v>
      </c>
      <c r="H1960" t="s">
        <v>5534</v>
      </c>
    </row>
    <row r="1961" spans="1:8">
      <c r="A1961" t="s">
        <v>5535</v>
      </c>
      <c r="B1961" t="s">
        <v>5536</v>
      </c>
      <c r="C1961">
        <v>0</v>
      </c>
      <c r="D1961">
        <v>808</v>
      </c>
      <c r="E1961" t="s">
        <v>36634</v>
      </c>
      <c r="F1961" t="s">
        <v>35857</v>
      </c>
      <c r="H1961" t="s">
        <v>5537</v>
      </c>
    </row>
    <row r="1962" spans="1:8">
      <c r="A1962" t="s">
        <v>5538</v>
      </c>
      <c r="B1962" t="s">
        <v>5539</v>
      </c>
      <c r="C1962" s="1">
        <v>4.6899999999999997E-18</v>
      </c>
      <c r="D1962">
        <v>94</v>
      </c>
      <c r="E1962" t="s">
        <v>36635</v>
      </c>
      <c r="F1962" t="s">
        <v>34899</v>
      </c>
      <c r="G1962" t="s">
        <v>36636</v>
      </c>
      <c r="H1962" t="s">
        <v>5540</v>
      </c>
    </row>
    <row r="1963" spans="1:8">
      <c r="A1963" t="s">
        <v>5541</v>
      </c>
      <c r="B1963" t="s">
        <v>5542</v>
      </c>
      <c r="C1963">
        <v>0</v>
      </c>
      <c r="D1963">
        <v>2848</v>
      </c>
      <c r="E1963" t="s">
        <v>34507</v>
      </c>
      <c r="F1963" t="s">
        <v>34594</v>
      </c>
      <c r="H1963" t="s">
        <v>5543</v>
      </c>
    </row>
    <row r="1964" spans="1:8">
      <c r="A1964" t="s">
        <v>5544</v>
      </c>
      <c r="B1964" t="s">
        <v>5545</v>
      </c>
      <c r="C1964" s="1">
        <v>1.02E-54</v>
      </c>
      <c r="D1964">
        <v>192</v>
      </c>
      <c r="E1964" t="s">
        <v>36637</v>
      </c>
      <c r="F1964" t="s">
        <v>34600</v>
      </c>
      <c r="G1964" t="s">
        <v>36638</v>
      </c>
      <c r="H1964" t="s">
        <v>5546</v>
      </c>
    </row>
    <row r="1965" spans="1:8">
      <c r="A1965" t="s">
        <v>5547</v>
      </c>
      <c r="B1965" t="s">
        <v>5548</v>
      </c>
      <c r="C1965" s="1">
        <v>1.18E-68</v>
      </c>
      <c r="D1965">
        <v>221</v>
      </c>
      <c r="E1965" t="s">
        <v>34507</v>
      </c>
      <c r="F1965" t="s">
        <v>34606</v>
      </c>
      <c r="H1965" t="s">
        <v>5549</v>
      </c>
    </row>
    <row r="1966" spans="1:8">
      <c r="A1966" t="s">
        <v>5550</v>
      </c>
      <c r="B1966" t="s">
        <v>31</v>
      </c>
      <c r="C1966" s="1">
        <v>5.3400000000000003E-31</v>
      </c>
      <c r="D1966">
        <v>131</v>
      </c>
      <c r="E1966" t="s">
        <v>34521</v>
      </c>
      <c r="F1966" t="s">
        <v>34522</v>
      </c>
      <c r="H1966" t="s">
        <v>32</v>
      </c>
    </row>
    <row r="1967" spans="1:8">
      <c r="A1967" t="s">
        <v>5551</v>
      </c>
      <c r="B1967" t="s">
        <v>5552</v>
      </c>
      <c r="C1967" s="1">
        <v>2.07E-118</v>
      </c>
      <c r="D1967">
        <v>370</v>
      </c>
      <c r="E1967" t="s">
        <v>36639</v>
      </c>
      <c r="F1967" t="s">
        <v>36640</v>
      </c>
      <c r="H1967" t="s">
        <v>5553</v>
      </c>
    </row>
    <row r="1968" spans="1:8">
      <c r="A1968" t="s">
        <v>5554</v>
      </c>
      <c r="B1968" t="s">
        <v>1382</v>
      </c>
      <c r="C1968" s="1">
        <v>9.3799999999999993E-22</v>
      </c>
      <c r="D1968">
        <v>103</v>
      </c>
      <c r="E1968" t="s">
        <v>34507</v>
      </c>
      <c r="F1968" t="s">
        <v>35159</v>
      </c>
      <c r="H1968" t="s">
        <v>1383</v>
      </c>
    </row>
    <row r="1969" spans="1:8">
      <c r="A1969" t="s">
        <v>5555</v>
      </c>
      <c r="B1969" t="s">
        <v>5556</v>
      </c>
      <c r="C1969" s="1">
        <v>3.9700000000000002E-39</v>
      </c>
      <c r="D1969">
        <v>166</v>
      </c>
      <c r="E1969" t="s">
        <v>34821</v>
      </c>
      <c r="F1969" t="s">
        <v>36641</v>
      </c>
      <c r="H1969" t="s">
        <v>5557</v>
      </c>
    </row>
    <row r="1970" spans="1:8">
      <c r="A1970" t="s">
        <v>5558</v>
      </c>
      <c r="B1970" t="s">
        <v>5559</v>
      </c>
      <c r="C1970" s="1">
        <v>1.89E-14</v>
      </c>
      <c r="D1970">
        <v>79.7</v>
      </c>
      <c r="E1970" t="s">
        <v>36642</v>
      </c>
      <c r="F1970" t="s">
        <v>35468</v>
      </c>
      <c r="G1970" t="s">
        <v>36643</v>
      </c>
      <c r="H1970" t="s">
        <v>5560</v>
      </c>
    </row>
    <row r="1971" spans="1:8">
      <c r="A1971" t="s">
        <v>5561</v>
      </c>
      <c r="B1971" t="s">
        <v>5562</v>
      </c>
      <c r="C1971" s="1">
        <v>5.8299999999999995E-11</v>
      </c>
      <c r="D1971">
        <v>72</v>
      </c>
      <c r="E1971" t="s">
        <v>36644</v>
      </c>
      <c r="F1971" t="s">
        <v>34595</v>
      </c>
      <c r="H1971" t="s">
        <v>5563</v>
      </c>
    </row>
    <row r="1972" spans="1:8">
      <c r="A1972" t="s">
        <v>5564</v>
      </c>
      <c r="B1972" t="s">
        <v>5565</v>
      </c>
      <c r="C1972" s="1">
        <v>1.0300000000000001E-6</v>
      </c>
      <c r="D1972">
        <v>62.4</v>
      </c>
      <c r="E1972" t="s">
        <v>36645</v>
      </c>
      <c r="F1972" t="s">
        <v>36646</v>
      </c>
      <c r="H1972" t="s">
        <v>5566</v>
      </c>
    </row>
    <row r="1973" spans="1:8">
      <c r="A1973" t="s">
        <v>5567</v>
      </c>
      <c r="B1973" t="s">
        <v>5568</v>
      </c>
      <c r="C1973" s="1">
        <v>7.0800000000000004E-11</v>
      </c>
      <c r="D1973">
        <v>68.2</v>
      </c>
      <c r="E1973" t="s">
        <v>36647</v>
      </c>
      <c r="F1973" t="s">
        <v>35022</v>
      </c>
      <c r="G1973" t="s">
        <v>36648</v>
      </c>
      <c r="H1973" t="s">
        <v>5569</v>
      </c>
    </row>
    <row r="1974" spans="1:8">
      <c r="A1974" t="s">
        <v>5570</v>
      </c>
      <c r="B1974" t="s">
        <v>5571</v>
      </c>
      <c r="C1974" s="1">
        <v>4.1899999999999999E-72</v>
      </c>
      <c r="D1974">
        <v>250</v>
      </c>
      <c r="E1974" t="s">
        <v>36649</v>
      </c>
      <c r="F1974" t="s">
        <v>36650</v>
      </c>
      <c r="H1974" t="s">
        <v>5572</v>
      </c>
    </row>
    <row r="1975" spans="1:8">
      <c r="A1975" t="s">
        <v>5573</v>
      </c>
      <c r="B1975" t="s">
        <v>5574</v>
      </c>
      <c r="C1975" s="1">
        <v>1.14E-42</v>
      </c>
      <c r="D1975">
        <v>178</v>
      </c>
      <c r="E1975" t="s">
        <v>34507</v>
      </c>
      <c r="F1975" t="s">
        <v>34610</v>
      </c>
      <c r="H1975" t="s">
        <v>5575</v>
      </c>
    </row>
    <row r="1976" spans="1:8">
      <c r="A1976" t="s">
        <v>5576</v>
      </c>
      <c r="B1976" t="s">
        <v>5577</v>
      </c>
      <c r="C1976" s="1">
        <v>3.3000000000000003E-29</v>
      </c>
      <c r="D1976">
        <v>110</v>
      </c>
      <c r="E1976" t="s">
        <v>36651</v>
      </c>
      <c r="F1976" t="s">
        <v>34522</v>
      </c>
      <c r="H1976" t="s">
        <v>5578</v>
      </c>
    </row>
    <row r="1977" spans="1:8">
      <c r="A1977" t="s">
        <v>5579</v>
      </c>
      <c r="B1977" t="s">
        <v>5580</v>
      </c>
      <c r="C1977" s="1">
        <v>4.9900000000000002E-15</v>
      </c>
      <c r="D1977">
        <v>88.2</v>
      </c>
      <c r="E1977" t="s">
        <v>36652</v>
      </c>
      <c r="F1977" t="s">
        <v>34542</v>
      </c>
      <c r="H1977" t="s">
        <v>5581</v>
      </c>
    </row>
    <row r="1978" spans="1:8">
      <c r="A1978" t="s">
        <v>5582</v>
      </c>
      <c r="B1978" t="s">
        <v>5583</v>
      </c>
      <c r="C1978" s="1">
        <v>1.1400000000000001E-6</v>
      </c>
      <c r="D1978">
        <v>62.4</v>
      </c>
      <c r="E1978" t="s">
        <v>36653</v>
      </c>
      <c r="F1978" t="s">
        <v>35637</v>
      </c>
      <c r="G1978" t="s">
        <v>36654</v>
      </c>
      <c r="H1978" t="s">
        <v>5584</v>
      </c>
    </row>
    <row r="1979" spans="1:8">
      <c r="A1979" t="s">
        <v>5585</v>
      </c>
      <c r="B1979" t="s">
        <v>5586</v>
      </c>
      <c r="C1979" s="1">
        <v>1.24E-8</v>
      </c>
      <c r="D1979">
        <v>63.9</v>
      </c>
      <c r="E1979" t="s">
        <v>36655</v>
      </c>
      <c r="F1979" t="s">
        <v>34664</v>
      </c>
      <c r="G1979" t="s">
        <v>36656</v>
      </c>
      <c r="H1979" t="s">
        <v>5587</v>
      </c>
    </row>
    <row r="1980" spans="1:8">
      <c r="A1980" t="s">
        <v>5588</v>
      </c>
      <c r="B1980" t="s">
        <v>5589</v>
      </c>
      <c r="C1980" s="1">
        <v>1.73E-47</v>
      </c>
      <c r="D1980">
        <v>177</v>
      </c>
      <c r="E1980" t="s">
        <v>34507</v>
      </c>
      <c r="F1980" t="s">
        <v>34558</v>
      </c>
      <c r="H1980" t="s">
        <v>5590</v>
      </c>
    </row>
    <row r="1981" spans="1:8">
      <c r="A1981" t="s">
        <v>5591</v>
      </c>
      <c r="B1981" t="s">
        <v>5592</v>
      </c>
      <c r="C1981" s="1">
        <v>3.32E-14</v>
      </c>
      <c r="D1981">
        <v>86.3</v>
      </c>
      <c r="E1981" t="s">
        <v>34507</v>
      </c>
      <c r="F1981" t="s">
        <v>34581</v>
      </c>
      <c r="H1981" t="s">
        <v>5593</v>
      </c>
    </row>
    <row r="1982" spans="1:8">
      <c r="A1982" t="s">
        <v>5594</v>
      </c>
      <c r="B1982" t="s">
        <v>5524</v>
      </c>
      <c r="C1982" s="1">
        <v>3.1499999999999998E-49</v>
      </c>
      <c r="D1982">
        <v>187</v>
      </c>
      <c r="E1982" t="s">
        <v>34507</v>
      </c>
      <c r="F1982" t="s">
        <v>35480</v>
      </c>
      <c r="H1982" t="s">
        <v>5525</v>
      </c>
    </row>
    <row r="1983" spans="1:8">
      <c r="A1983" t="s">
        <v>5595</v>
      </c>
      <c r="B1983" t="s">
        <v>5596</v>
      </c>
      <c r="C1983" s="1">
        <v>1.05E-28</v>
      </c>
      <c r="D1983">
        <v>132</v>
      </c>
      <c r="E1983" t="s">
        <v>34507</v>
      </c>
      <c r="F1983" t="s">
        <v>34689</v>
      </c>
      <c r="H1983" t="s">
        <v>5597</v>
      </c>
    </row>
    <row r="1984" spans="1:8">
      <c r="A1984" t="s">
        <v>5598</v>
      </c>
      <c r="B1984" t="s">
        <v>5599</v>
      </c>
      <c r="C1984" s="1">
        <v>1.87E-28</v>
      </c>
      <c r="D1984">
        <v>134</v>
      </c>
      <c r="E1984" t="s">
        <v>34507</v>
      </c>
      <c r="F1984" t="s">
        <v>34854</v>
      </c>
      <c r="H1984" t="s">
        <v>5600</v>
      </c>
    </row>
    <row r="1985" spans="1:8">
      <c r="A1985" t="s">
        <v>5601</v>
      </c>
      <c r="B1985" t="s">
        <v>5602</v>
      </c>
      <c r="C1985" s="1">
        <v>5.5999999999999998E-17</v>
      </c>
      <c r="D1985">
        <v>97.8</v>
      </c>
      <c r="E1985" t="s">
        <v>34507</v>
      </c>
      <c r="F1985" t="s">
        <v>34635</v>
      </c>
      <c r="H1985" t="s">
        <v>5603</v>
      </c>
    </row>
    <row r="1986" spans="1:8">
      <c r="A1986" t="s">
        <v>5604</v>
      </c>
      <c r="B1986" t="s">
        <v>5574</v>
      </c>
      <c r="C1986" s="1">
        <v>1.4699999999999999E-42</v>
      </c>
      <c r="D1986">
        <v>178</v>
      </c>
      <c r="E1986" t="s">
        <v>34507</v>
      </c>
      <c r="F1986" t="s">
        <v>34610</v>
      </c>
      <c r="H1986" t="s">
        <v>5575</v>
      </c>
    </row>
    <row r="1987" spans="1:8">
      <c r="A1987" t="s">
        <v>5605</v>
      </c>
      <c r="B1987" t="s">
        <v>5606</v>
      </c>
      <c r="C1987" s="1">
        <v>9.7799999999999999E-44</v>
      </c>
      <c r="D1987">
        <v>165</v>
      </c>
      <c r="E1987" t="s">
        <v>36657</v>
      </c>
      <c r="F1987" t="s">
        <v>34542</v>
      </c>
      <c r="H1987" t="s">
        <v>5607</v>
      </c>
    </row>
    <row r="1988" spans="1:8">
      <c r="A1988" t="s">
        <v>5608</v>
      </c>
      <c r="B1988" t="s">
        <v>5609</v>
      </c>
      <c r="C1988" s="1">
        <v>5.1800000000000001E-49</v>
      </c>
      <c r="D1988">
        <v>196</v>
      </c>
      <c r="E1988" t="s">
        <v>35011</v>
      </c>
      <c r="F1988" t="s">
        <v>35227</v>
      </c>
      <c r="H1988" t="s">
        <v>5610</v>
      </c>
    </row>
    <row r="1989" spans="1:8">
      <c r="A1989" t="s">
        <v>5611</v>
      </c>
      <c r="B1989" t="s">
        <v>5612</v>
      </c>
      <c r="C1989" s="1">
        <v>2.0700000000000001E-25</v>
      </c>
      <c r="D1989">
        <v>107</v>
      </c>
      <c r="E1989" t="s">
        <v>34507</v>
      </c>
      <c r="F1989" t="s">
        <v>34534</v>
      </c>
      <c r="H1989" t="s">
        <v>5613</v>
      </c>
    </row>
    <row r="1990" spans="1:8">
      <c r="A1990" t="s">
        <v>5614</v>
      </c>
      <c r="B1990" t="s">
        <v>5615</v>
      </c>
      <c r="C1990" s="1">
        <v>1.3199999999999999E-123</v>
      </c>
      <c r="D1990">
        <v>372</v>
      </c>
      <c r="E1990" t="s">
        <v>36658</v>
      </c>
      <c r="F1990" t="s">
        <v>34616</v>
      </c>
      <c r="H1990" t="s">
        <v>5616</v>
      </c>
    </row>
    <row r="1991" spans="1:8">
      <c r="A1991" t="s">
        <v>5617</v>
      </c>
      <c r="B1991" t="s">
        <v>5618</v>
      </c>
      <c r="C1991" s="1">
        <v>7.9199999999999997E-43</v>
      </c>
      <c r="D1991">
        <v>169</v>
      </c>
      <c r="E1991" t="s">
        <v>35039</v>
      </c>
      <c r="F1991" t="s">
        <v>34530</v>
      </c>
      <c r="H1991" t="s">
        <v>5619</v>
      </c>
    </row>
    <row r="1992" spans="1:8">
      <c r="A1992" t="s">
        <v>5620</v>
      </c>
      <c r="B1992" t="s">
        <v>735</v>
      </c>
      <c r="C1992" s="1">
        <v>9.0399999999999997E-33</v>
      </c>
      <c r="D1992">
        <v>147</v>
      </c>
      <c r="E1992" t="s">
        <v>34882</v>
      </c>
      <c r="F1992" t="s">
        <v>34627</v>
      </c>
      <c r="G1992" t="s">
        <v>34883</v>
      </c>
      <c r="H1992" t="s">
        <v>736</v>
      </c>
    </row>
    <row r="1993" spans="1:8">
      <c r="A1993" t="s">
        <v>5621</v>
      </c>
      <c r="B1993" t="s">
        <v>5622</v>
      </c>
      <c r="C1993" s="1">
        <v>2.6999999999999999E-58</v>
      </c>
      <c r="D1993">
        <v>191</v>
      </c>
      <c r="E1993" t="s">
        <v>36659</v>
      </c>
      <c r="F1993" t="s">
        <v>34522</v>
      </c>
      <c r="H1993" t="s">
        <v>5623</v>
      </c>
    </row>
    <row r="1994" spans="1:8">
      <c r="A1994" t="s">
        <v>5624</v>
      </c>
      <c r="B1994" t="s">
        <v>5625</v>
      </c>
      <c r="C1994" s="1">
        <v>2.2700000000000001E-81</v>
      </c>
      <c r="D1994">
        <v>266</v>
      </c>
      <c r="E1994" t="s">
        <v>36660</v>
      </c>
      <c r="F1994" t="s">
        <v>36661</v>
      </c>
      <c r="G1994" t="s">
        <v>36662</v>
      </c>
      <c r="H1994" t="s">
        <v>5626</v>
      </c>
    </row>
    <row r="1995" spans="1:8">
      <c r="A1995" t="s">
        <v>5627</v>
      </c>
      <c r="B1995" t="s">
        <v>5628</v>
      </c>
      <c r="C1995" s="1">
        <v>1.9400000000000002E-49</v>
      </c>
      <c r="D1995">
        <v>181</v>
      </c>
      <c r="E1995" t="s">
        <v>36663</v>
      </c>
      <c r="F1995" t="s">
        <v>36477</v>
      </c>
      <c r="G1995" t="s">
        <v>36664</v>
      </c>
      <c r="H1995" t="s">
        <v>5629</v>
      </c>
    </row>
    <row r="1996" spans="1:8">
      <c r="A1996" t="s">
        <v>5630</v>
      </c>
      <c r="B1996" t="s">
        <v>5631</v>
      </c>
      <c r="C1996">
        <v>0</v>
      </c>
      <c r="D1996">
        <v>619</v>
      </c>
      <c r="E1996" t="s">
        <v>36665</v>
      </c>
      <c r="F1996" t="s">
        <v>34553</v>
      </c>
      <c r="H1996" t="s">
        <v>5632</v>
      </c>
    </row>
    <row r="1997" spans="1:8">
      <c r="A1997" t="s">
        <v>5633</v>
      </c>
      <c r="B1997" t="s">
        <v>5634</v>
      </c>
      <c r="C1997" s="1">
        <v>6.4500000000000005E-30</v>
      </c>
      <c r="D1997">
        <v>129</v>
      </c>
      <c r="E1997" t="s">
        <v>34507</v>
      </c>
      <c r="F1997" t="s">
        <v>34683</v>
      </c>
      <c r="H1997" t="s">
        <v>5635</v>
      </c>
    </row>
    <row r="1998" spans="1:8">
      <c r="A1998" t="s">
        <v>5636</v>
      </c>
      <c r="B1998" t="s">
        <v>5637</v>
      </c>
      <c r="C1998" s="1">
        <v>3.9900000000000001E-131</v>
      </c>
      <c r="D1998">
        <v>391</v>
      </c>
      <c r="E1998" t="s">
        <v>36666</v>
      </c>
      <c r="F1998" t="s">
        <v>34844</v>
      </c>
      <c r="H1998" t="s">
        <v>5638</v>
      </c>
    </row>
    <row r="1999" spans="1:8">
      <c r="A1999" t="s">
        <v>5639</v>
      </c>
      <c r="B1999" t="s">
        <v>5640</v>
      </c>
      <c r="C1999" s="1">
        <v>6.06E-8</v>
      </c>
      <c r="D1999">
        <v>66.2</v>
      </c>
      <c r="E1999" t="s">
        <v>34507</v>
      </c>
      <c r="F1999" t="s">
        <v>34931</v>
      </c>
      <c r="H1999" t="s">
        <v>5641</v>
      </c>
    </row>
    <row r="2000" spans="1:8">
      <c r="A2000" t="s">
        <v>5642</v>
      </c>
      <c r="B2000" t="s">
        <v>5643</v>
      </c>
      <c r="C2000" s="1">
        <v>1.37E-118</v>
      </c>
      <c r="D2000">
        <v>378</v>
      </c>
      <c r="E2000" t="s">
        <v>36667</v>
      </c>
      <c r="F2000" t="s">
        <v>36668</v>
      </c>
      <c r="H2000" t="s">
        <v>5644</v>
      </c>
    </row>
    <row r="2001" spans="1:8">
      <c r="A2001" t="s">
        <v>5645</v>
      </c>
      <c r="B2001" t="s">
        <v>5586</v>
      </c>
      <c r="C2001" s="1">
        <v>4.7799999999999996E-9</v>
      </c>
      <c r="D2001">
        <v>63.9</v>
      </c>
      <c r="E2001" t="s">
        <v>36655</v>
      </c>
      <c r="F2001" t="s">
        <v>34664</v>
      </c>
      <c r="G2001" t="s">
        <v>36656</v>
      </c>
      <c r="H2001" t="s">
        <v>5587</v>
      </c>
    </row>
    <row r="2002" spans="1:8">
      <c r="A2002" t="s">
        <v>5646</v>
      </c>
      <c r="B2002" t="s">
        <v>5647</v>
      </c>
      <c r="C2002" s="1">
        <v>1.43E-27</v>
      </c>
      <c r="D2002">
        <v>126</v>
      </c>
      <c r="E2002" t="s">
        <v>35365</v>
      </c>
      <c r="F2002" t="s">
        <v>35101</v>
      </c>
      <c r="H2002" t="s">
        <v>5648</v>
      </c>
    </row>
    <row r="2003" spans="1:8">
      <c r="A2003" t="s">
        <v>5649</v>
      </c>
      <c r="B2003" t="s">
        <v>5650</v>
      </c>
      <c r="C2003" s="1">
        <v>6.9499999999999998E-43</v>
      </c>
      <c r="D2003">
        <v>174</v>
      </c>
      <c r="E2003" t="s">
        <v>36669</v>
      </c>
      <c r="F2003" t="s">
        <v>35368</v>
      </c>
      <c r="G2003" t="s">
        <v>36670</v>
      </c>
      <c r="H2003" t="s">
        <v>5651</v>
      </c>
    </row>
    <row r="2004" spans="1:8">
      <c r="A2004" t="s">
        <v>5652</v>
      </c>
      <c r="B2004" t="s">
        <v>5653</v>
      </c>
      <c r="C2004" s="1">
        <v>2.35E-63</v>
      </c>
      <c r="D2004">
        <v>210</v>
      </c>
      <c r="E2004" t="s">
        <v>34507</v>
      </c>
      <c r="F2004" t="s">
        <v>36671</v>
      </c>
      <c r="H2004" t="s">
        <v>5654</v>
      </c>
    </row>
    <row r="2005" spans="1:8">
      <c r="A2005" t="s">
        <v>5655</v>
      </c>
      <c r="B2005" t="s">
        <v>5656</v>
      </c>
      <c r="C2005" s="1">
        <v>5.0600000000000002E-57</v>
      </c>
      <c r="D2005">
        <v>206</v>
      </c>
      <c r="E2005" t="s">
        <v>36672</v>
      </c>
      <c r="F2005" t="s">
        <v>35848</v>
      </c>
      <c r="H2005" t="s">
        <v>5657</v>
      </c>
    </row>
    <row r="2006" spans="1:8">
      <c r="A2006" t="s">
        <v>5658</v>
      </c>
      <c r="B2006" t="s">
        <v>5602</v>
      </c>
      <c r="C2006" s="1">
        <v>4.3300000000000002E-17</v>
      </c>
      <c r="D2006">
        <v>97.1</v>
      </c>
      <c r="E2006" t="s">
        <v>34507</v>
      </c>
      <c r="F2006" t="s">
        <v>34635</v>
      </c>
      <c r="H2006" t="s">
        <v>5603</v>
      </c>
    </row>
    <row r="2007" spans="1:8">
      <c r="A2007" t="s">
        <v>5659</v>
      </c>
      <c r="B2007" t="s">
        <v>5660</v>
      </c>
      <c r="C2007" s="1">
        <v>8.6900000000000006E-118</v>
      </c>
      <c r="D2007">
        <v>398</v>
      </c>
      <c r="E2007" t="s">
        <v>34507</v>
      </c>
      <c r="F2007" t="s">
        <v>35331</v>
      </c>
      <c r="H2007" t="s">
        <v>5661</v>
      </c>
    </row>
    <row r="2008" spans="1:8">
      <c r="A2008" t="s">
        <v>5662</v>
      </c>
      <c r="B2008" t="s">
        <v>5663</v>
      </c>
      <c r="C2008" s="1">
        <v>2.09E-60</v>
      </c>
      <c r="D2008">
        <v>230</v>
      </c>
      <c r="E2008" t="s">
        <v>36673</v>
      </c>
      <c r="F2008" t="s">
        <v>36674</v>
      </c>
      <c r="H2008" t="s">
        <v>5664</v>
      </c>
    </row>
    <row r="2009" spans="1:8">
      <c r="A2009" t="s">
        <v>5665</v>
      </c>
      <c r="B2009" t="s">
        <v>5666</v>
      </c>
      <c r="C2009" s="1">
        <v>5.2199999999999999E-151</v>
      </c>
      <c r="D2009">
        <v>454</v>
      </c>
      <c r="E2009" t="s">
        <v>36675</v>
      </c>
      <c r="F2009" t="s">
        <v>34508</v>
      </c>
      <c r="H2009" t="s">
        <v>5667</v>
      </c>
    </row>
    <row r="2010" spans="1:8">
      <c r="A2010" t="s">
        <v>5668</v>
      </c>
      <c r="B2010" t="s">
        <v>5669</v>
      </c>
      <c r="C2010" s="1">
        <v>4.2699999999999997E-45</v>
      </c>
      <c r="D2010">
        <v>177</v>
      </c>
      <c r="E2010" t="s">
        <v>34507</v>
      </c>
      <c r="F2010" t="s">
        <v>34818</v>
      </c>
      <c r="H2010" t="s">
        <v>5670</v>
      </c>
    </row>
    <row r="2011" spans="1:8">
      <c r="A2011" t="s">
        <v>5671</v>
      </c>
      <c r="B2011" t="s">
        <v>5672</v>
      </c>
      <c r="C2011" s="1">
        <v>1.4500000000000001E-15</v>
      </c>
      <c r="D2011">
        <v>84</v>
      </c>
      <c r="E2011" t="s">
        <v>34507</v>
      </c>
      <c r="F2011" t="s">
        <v>34614</v>
      </c>
      <c r="H2011" t="s">
        <v>5673</v>
      </c>
    </row>
    <row r="2012" spans="1:8">
      <c r="A2012" t="s">
        <v>5674</v>
      </c>
      <c r="B2012" t="s">
        <v>5675</v>
      </c>
      <c r="C2012" s="1">
        <v>1.6000000000000001E-36</v>
      </c>
      <c r="D2012">
        <v>144</v>
      </c>
      <c r="E2012" t="s">
        <v>36676</v>
      </c>
      <c r="F2012" t="s">
        <v>36677</v>
      </c>
      <c r="G2012" t="s">
        <v>36678</v>
      </c>
      <c r="H2012" t="s">
        <v>5676</v>
      </c>
    </row>
    <row r="2013" spans="1:8">
      <c r="A2013" t="s">
        <v>5677</v>
      </c>
      <c r="B2013" t="s">
        <v>5678</v>
      </c>
      <c r="C2013" s="1">
        <v>3.03E-26</v>
      </c>
      <c r="D2013">
        <v>117</v>
      </c>
      <c r="E2013" t="s">
        <v>34507</v>
      </c>
      <c r="F2013" t="s">
        <v>34636</v>
      </c>
      <c r="H2013" t="s">
        <v>5679</v>
      </c>
    </row>
    <row r="2014" spans="1:8">
      <c r="A2014" t="s">
        <v>5680</v>
      </c>
      <c r="B2014" t="s">
        <v>5681</v>
      </c>
      <c r="C2014" s="1">
        <v>2.7099999999999999E-45</v>
      </c>
      <c r="D2014">
        <v>181</v>
      </c>
      <c r="E2014" t="s">
        <v>34507</v>
      </c>
      <c r="F2014" t="s">
        <v>34614</v>
      </c>
      <c r="H2014" t="s">
        <v>5682</v>
      </c>
    </row>
    <row r="2015" spans="1:8">
      <c r="A2015" t="s">
        <v>5683</v>
      </c>
      <c r="B2015" t="s">
        <v>5684</v>
      </c>
      <c r="C2015" s="1">
        <v>6.2699999999999995E-13</v>
      </c>
      <c r="D2015">
        <v>77.400000000000006</v>
      </c>
      <c r="E2015" t="s">
        <v>36679</v>
      </c>
      <c r="F2015" t="s">
        <v>36680</v>
      </c>
      <c r="H2015" t="s">
        <v>5685</v>
      </c>
    </row>
    <row r="2016" spans="1:8">
      <c r="A2016" t="s">
        <v>5686</v>
      </c>
      <c r="B2016" t="s">
        <v>5687</v>
      </c>
      <c r="C2016" s="1">
        <v>1.7800000000000002E-18</v>
      </c>
      <c r="D2016">
        <v>98.6</v>
      </c>
      <c r="E2016" t="s">
        <v>36681</v>
      </c>
      <c r="F2016" t="s">
        <v>34794</v>
      </c>
      <c r="H2016" t="s">
        <v>5688</v>
      </c>
    </row>
    <row r="2017" spans="1:8">
      <c r="A2017" t="s">
        <v>5689</v>
      </c>
      <c r="B2017" t="s">
        <v>5690</v>
      </c>
      <c r="C2017" s="1">
        <v>2.7199999999999999E-38</v>
      </c>
      <c r="D2017">
        <v>150</v>
      </c>
      <c r="E2017" t="s">
        <v>34507</v>
      </c>
      <c r="F2017" t="s">
        <v>35046</v>
      </c>
      <c r="H2017" t="s">
        <v>5691</v>
      </c>
    </row>
    <row r="2018" spans="1:8">
      <c r="A2018" t="s">
        <v>5692</v>
      </c>
      <c r="B2018" t="s">
        <v>5693</v>
      </c>
      <c r="C2018" s="1">
        <v>2.6399999999999999E-102</v>
      </c>
      <c r="D2018">
        <v>330</v>
      </c>
      <c r="E2018" t="s">
        <v>36682</v>
      </c>
      <c r="F2018" t="s">
        <v>35108</v>
      </c>
      <c r="H2018" t="s">
        <v>5694</v>
      </c>
    </row>
    <row r="2019" spans="1:8">
      <c r="A2019" t="s">
        <v>5695</v>
      </c>
      <c r="B2019" t="s">
        <v>5696</v>
      </c>
      <c r="C2019" s="1">
        <v>2.82E-31</v>
      </c>
      <c r="D2019">
        <v>129</v>
      </c>
      <c r="E2019" t="s">
        <v>36683</v>
      </c>
      <c r="F2019" t="s">
        <v>34522</v>
      </c>
      <c r="H2019" t="s">
        <v>5697</v>
      </c>
    </row>
    <row r="2020" spans="1:8">
      <c r="A2020" t="s">
        <v>5698</v>
      </c>
      <c r="B2020" t="s">
        <v>523</v>
      </c>
      <c r="C2020" s="1">
        <v>3.5099999999999998E-26</v>
      </c>
      <c r="D2020">
        <v>114</v>
      </c>
      <c r="E2020" t="s">
        <v>34507</v>
      </c>
      <c r="F2020" t="s">
        <v>34794</v>
      </c>
      <c r="H2020" t="s">
        <v>524</v>
      </c>
    </row>
    <row r="2021" spans="1:8">
      <c r="A2021" t="s">
        <v>5699</v>
      </c>
      <c r="B2021" t="s">
        <v>5700</v>
      </c>
      <c r="C2021" s="1">
        <v>1.8600000000000001E-8</v>
      </c>
      <c r="D2021">
        <v>65.099999999999994</v>
      </c>
      <c r="E2021" t="s">
        <v>34507</v>
      </c>
      <c r="F2021" t="s">
        <v>34666</v>
      </c>
      <c r="H2021" t="s">
        <v>5701</v>
      </c>
    </row>
    <row r="2022" spans="1:8">
      <c r="A2022" t="s">
        <v>5702</v>
      </c>
      <c r="B2022" t="s">
        <v>5703</v>
      </c>
      <c r="C2022" s="1">
        <v>7.4300000000000006E-114</v>
      </c>
      <c r="D2022">
        <v>392</v>
      </c>
      <c r="E2022" t="s">
        <v>34507</v>
      </c>
      <c r="F2022" t="s">
        <v>34610</v>
      </c>
      <c r="H2022" t="s">
        <v>5704</v>
      </c>
    </row>
    <row r="2023" spans="1:8">
      <c r="A2023" t="s">
        <v>5705</v>
      </c>
      <c r="B2023" t="s">
        <v>5706</v>
      </c>
      <c r="C2023" s="1">
        <v>1.51E-10</v>
      </c>
      <c r="D2023">
        <v>67</v>
      </c>
      <c r="E2023" t="s">
        <v>36684</v>
      </c>
      <c r="F2023" t="s">
        <v>34616</v>
      </c>
      <c r="H2023" t="s">
        <v>5707</v>
      </c>
    </row>
    <row r="2024" spans="1:8">
      <c r="A2024" t="s">
        <v>5708</v>
      </c>
      <c r="B2024" t="s">
        <v>5709</v>
      </c>
      <c r="C2024">
        <v>0</v>
      </c>
      <c r="D2024">
        <v>913</v>
      </c>
      <c r="E2024" t="s">
        <v>34507</v>
      </c>
      <c r="F2024" t="s">
        <v>36685</v>
      </c>
      <c r="G2024" t="s">
        <v>36686</v>
      </c>
      <c r="H2024" t="s">
        <v>5710</v>
      </c>
    </row>
    <row r="2025" spans="1:8">
      <c r="A2025" t="s">
        <v>5711</v>
      </c>
      <c r="B2025" t="s">
        <v>5712</v>
      </c>
      <c r="C2025" s="1">
        <v>4.9500000000000003E-157</v>
      </c>
      <c r="D2025">
        <v>467</v>
      </c>
      <c r="E2025" t="s">
        <v>36687</v>
      </c>
      <c r="F2025" t="s">
        <v>36688</v>
      </c>
      <c r="H2025" t="s">
        <v>5713</v>
      </c>
    </row>
    <row r="2026" spans="1:8">
      <c r="A2026" t="s">
        <v>5714</v>
      </c>
      <c r="B2026" t="s">
        <v>5715</v>
      </c>
      <c r="C2026">
        <v>0</v>
      </c>
      <c r="D2026">
        <v>893</v>
      </c>
      <c r="E2026" t="s">
        <v>36689</v>
      </c>
      <c r="F2026" t="s">
        <v>36690</v>
      </c>
      <c r="G2026" t="s">
        <v>36691</v>
      </c>
      <c r="H2026" t="s">
        <v>5716</v>
      </c>
    </row>
    <row r="2027" spans="1:8">
      <c r="A2027" t="s">
        <v>5717</v>
      </c>
      <c r="B2027" t="s">
        <v>5718</v>
      </c>
      <c r="C2027" s="1">
        <v>2.7500000000000001E-7</v>
      </c>
      <c r="D2027">
        <v>62.8</v>
      </c>
      <c r="E2027" t="s">
        <v>34507</v>
      </c>
      <c r="F2027" t="s">
        <v>36692</v>
      </c>
      <c r="H2027" t="s">
        <v>5719</v>
      </c>
    </row>
    <row r="2028" spans="1:8">
      <c r="A2028" t="s">
        <v>5720</v>
      </c>
      <c r="B2028" t="s">
        <v>5721</v>
      </c>
      <c r="C2028" s="1">
        <v>2.4499999999999998E-10</v>
      </c>
      <c r="D2028">
        <v>72.400000000000006</v>
      </c>
      <c r="E2028" t="s">
        <v>34507</v>
      </c>
      <c r="F2028" t="s">
        <v>35850</v>
      </c>
      <c r="H2028" t="s">
        <v>5722</v>
      </c>
    </row>
    <row r="2029" spans="1:8">
      <c r="A2029" t="s">
        <v>5723</v>
      </c>
      <c r="B2029" t="s">
        <v>5724</v>
      </c>
      <c r="C2029" s="1">
        <v>3.0799999999999999E-26</v>
      </c>
      <c r="D2029">
        <v>126</v>
      </c>
      <c r="E2029" t="s">
        <v>34507</v>
      </c>
      <c r="F2029" t="s">
        <v>36693</v>
      </c>
      <c r="H2029" t="s">
        <v>5725</v>
      </c>
    </row>
    <row r="2030" spans="1:8">
      <c r="A2030" t="s">
        <v>5726</v>
      </c>
      <c r="B2030" t="s">
        <v>5727</v>
      </c>
      <c r="C2030" s="1">
        <v>3.3200000000000001E-20</v>
      </c>
      <c r="D2030">
        <v>108</v>
      </c>
      <c r="E2030" t="s">
        <v>34507</v>
      </c>
      <c r="F2030" t="s">
        <v>34530</v>
      </c>
      <c r="H2030" t="s">
        <v>5728</v>
      </c>
    </row>
    <row r="2031" spans="1:8">
      <c r="A2031" t="s">
        <v>5729</v>
      </c>
      <c r="B2031" t="s">
        <v>2072</v>
      </c>
      <c r="C2031" s="1">
        <v>2.9799999999999999E-42</v>
      </c>
      <c r="D2031">
        <v>182</v>
      </c>
      <c r="E2031" t="s">
        <v>35403</v>
      </c>
      <c r="F2031" t="s">
        <v>35000</v>
      </c>
      <c r="H2031" t="s">
        <v>2073</v>
      </c>
    </row>
    <row r="2032" spans="1:8">
      <c r="A2032" t="s">
        <v>5730</v>
      </c>
      <c r="B2032" t="s">
        <v>5731</v>
      </c>
      <c r="C2032" s="1">
        <v>6.7400000000000003E-7</v>
      </c>
      <c r="D2032">
        <v>62.4</v>
      </c>
      <c r="E2032" t="s">
        <v>34507</v>
      </c>
      <c r="F2032" t="s">
        <v>34510</v>
      </c>
      <c r="H2032" t="s">
        <v>5732</v>
      </c>
    </row>
    <row r="2033" spans="1:8">
      <c r="A2033" t="s">
        <v>5733</v>
      </c>
      <c r="B2033" t="s">
        <v>2072</v>
      </c>
      <c r="C2033" s="1">
        <v>1.07E-87</v>
      </c>
      <c r="D2033">
        <v>333</v>
      </c>
      <c r="E2033" t="s">
        <v>35403</v>
      </c>
      <c r="F2033" t="s">
        <v>35000</v>
      </c>
      <c r="H2033" t="s">
        <v>2073</v>
      </c>
    </row>
    <row r="2034" spans="1:8">
      <c r="A2034" t="s">
        <v>5734</v>
      </c>
      <c r="B2034" t="s">
        <v>5735</v>
      </c>
      <c r="C2034" s="1">
        <v>7.0099999999999996E-70</v>
      </c>
      <c r="D2034">
        <v>269</v>
      </c>
      <c r="E2034" t="s">
        <v>34507</v>
      </c>
      <c r="F2034" t="s">
        <v>35037</v>
      </c>
      <c r="H2034" t="s">
        <v>5736</v>
      </c>
    </row>
    <row r="2035" spans="1:8">
      <c r="A2035" t="s">
        <v>5737</v>
      </c>
      <c r="B2035" t="s">
        <v>5738</v>
      </c>
      <c r="C2035" s="1">
        <v>6.2800000000000001E-109</v>
      </c>
      <c r="D2035">
        <v>353</v>
      </c>
      <c r="E2035" t="s">
        <v>34507</v>
      </c>
      <c r="F2035" t="s">
        <v>34508</v>
      </c>
      <c r="H2035" t="s">
        <v>5739</v>
      </c>
    </row>
    <row r="2036" spans="1:8">
      <c r="A2036" t="s">
        <v>5740</v>
      </c>
      <c r="B2036" t="s">
        <v>5741</v>
      </c>
      <c r="C2036" s="1">
        <v>3.8300000000000002E-28</v>
      </c>
      <c r="D2036">
        <v>112</v>
      </c>
      <c r="E2036" t="s">
        <v>36694</v>
      </c>
      <c r="F2036" t="s">
        <v>36695</v>
      </c>
      <c r="H2036" t="s">
        <v>5742</v>
      </c>
    </row>
    <row r="2037" spans="1:8">
      <c r="A2037" t="s">
        <v>5743</v>
      </c>
      <c r="B2037" t="s">
        <v>5744</v>
      </c>
      <c r="C2037" s="1">
        <v>1.7199999999999999E-12</v>
      </c>
      <c r="D2037">
        <v>82</v>
      </c>
      <c r="E2037" t="s">
        <v>34507</v>
      </c>
      <c r="F2037" t="s">
        <v>36696</v>
      </c>
      <c r="H2037" t="s">
        <v>5745</v>
      </c>
    </row>
    <row r="2038" spans="1:8">
      <c r="A2038" t="s">
        <v>5746</v>
      </c>
      <c r="B2038" t="s">
        <v>5747</v>
      </c>
      <c r="C2038">
        <v>0</v>
      </c>
      <c r="D2038">
        <v>1280</v>
      </c>
      <c r="E2038" t="s">
        <v>36697</v>
      </c>
      <c r="F2038" t="s">
        <v>36156</v>
      </c>
      <c r="H2038" t="s">
        <v>5748</v>
      </c>
    </row>
    <row r="2039" spans="1:8">
      <c r="A2039" t="s">
        <v>5749</v>
      </c>
      <c r="B2039" t="s">
        <v>5750</v>
      </c>
      <c r="C2039" s="1">
        <v>7.9000000000000005E-144</v>
      </c>
      <c r="D2039">
        <v>427</v>
      </c>
      <c r="E2039" t="s">
        <v>34507</v>
      </c>
      <c r="F2039" t="s">
        <v>34610</v>
      </c>
      <c r="H2039" t="s">
        <v>5751</v>
      </c>
    </row>
    <row r="2040" spans="1:8">
      <c r="A2040" t="s">
        <v>5752</v>
      </c>
      <c r="B2040" t="s">
        <v>455</v>
      </c>
      <c r="C2040" s="1">
        <v>6.3800000000000004E-115</v>
      </c>
      <c r="D2040">
        <v>402</v>
      </c>
      <c r="E2040" t="s">
        <v>34764</v>
      </c>
      <c r="F2040" t="s">
        <v>34689</v>
      </c>
      <c r="H2040" t="s">
        <v>456</v>
      </c>
    </row>
    <row r="2041" spans="1:8">
      <c r="A2041" t="s">
        <v>5753</v>
      </c>
      <c r="B2041" t="s">
        <v>5754</v>
      </c>
      <c r="C2041" s="1">
        <v>7.6700000000000005E-8</v>
      </c>
      <c r="D2041">
        <v>63.9</v>
      </c>
      <c r="E2041" t="s">
        <v>34507</v>
      </c>
      <c r="F2041" t="s">
        <v>34508</v>
      </c>
      <c r="H2041" t="s">
        <v>5755</v>
      </c>
    </row>
    <row r="2042" spans="1:8">
      <c r="A2042" t="s">
        <v>5756</v>
      </c>
      <c r="B2042" t="s">
        <v>5757</v>
      </c>
      <c r="C2042" s="1">
        <v>2.2399999999999999E-31</v>
      </c>
      <c r="D2042">
        <v>132</v>
      </c>
      <c r="E2042" t="s">
        <v>36698</v>
      </c>
      <c r="F2042" t="s">
        <v>35068</v>
      </c>
      <c r="G2042" t="s">
        <v>36699</v>
      </c>
      <c r="H2042" t="s">
        <v>5758</v>
      </c>
    </row>
    <row r="2043" spans="1:8">
      <c r="A2043" t="s">
        <v>5759</v>
      </c>
      <c r="B2043" t="s">
        <v>5760</v>
      </c>
      <c r="C2043" s="1">
        <v>2.8900000000000001E-45</v>
      </c>
      <c r="D2043">
        <v>190</v>
      </c>
      <c r="E2043" t="s">
        <v>36700</v>
      </c>
      <c r="F2043" t="s">
        <v>34937</v>
      </c>
      <c r="G2043" t="s">
        <v>36701</v>
      </c>
      <c r="H2043" t="s">
        <v>5761</v>
      </c>
    </row>
    <row r="2044" spans="1:8">
      <c r="A2044" t="s">
        <v>5762</v>
      </c>
      <c r="B2044" t="s">
        <v>1637</v>
      </c>
      <c r="C2044" s="1">
        <v>5.9099999999999998E-85</v>
      </c>
      <c r="D2044">
        <v>296</v>
      </c>
      <c r="E2044" t="s">
        <v>35204</v>
      </c>
      <c r="F2044" t="s">
        <v>34564</v>
      </c>
      <c r="G2044" t="s">
        <v>35205</v>
      </c>
      <c r="H2044" t="s">
        <v>1638</v>
      </c>
    </row>
    <row r="2045" spans="1:8">
      <c r="A2045" t="s">
        <v>5763</v>
      </c>
      <c r="B2045" t="s">
        <v>5764</v>
      </c>
      <c r="C2045" s="1">
        <v>1.2599999999999999E-31</v>
      </c>
      <c r="D2045">
        <v>137</v>
      </c>
      <c r="E2045" t="s">
        <v>36702</v>
      </c>
      <c r="F2045" t="s">
        <v>34542</v>
      </c>
      <c r="H2045" t="s">
        <v>5765</v>
      </c>
    </row>
    <row r="2046" spans="1:8">
      <c r="A2046" t="s">
        <v>5766</v>
      </c>
      <c r="B2046" t="s">
        <v>5767</v>
      </c>
      <c r="C2046" s="1">
        <v>1.1700000000000001E-9</v>
      </c>
      <c r="D2046">
        <v>65.5</v>
      </c>
      <c r="E2046" t="s">
        <v>36703</v>
      </c>
      <c r="F2046" t="s">
        <v>36704</v>
      </c>
      <c r="G2046" t="s">
        <v>36705</v>
      </c>
      <c r="H2046" t="s">
        <v>5768</v>
      </c>
    </row>
    <row r="2047" spans="1:8">
      <c r="A2047" t="s">
        <v>5769</v>
      </c>
      <c r="B2047" t="s">
        <v>5770</v>
      </c>
      <c r="C2047" s="1">
        <v>1.1800000000000001E-20</v>
      </c>
      <c r="D2047">
        <v>110</v>
      </c>
      <c r="E2047" t="s">
        <v>34507</v>
      </c>
      <c r="F2047" t="s">
        <v>34790</v>
      </c>
      <c r="H2047" t="s">
        <v>5771</v>
      </c>
    </row>
    <row r="2048" spans="1:8">
      <c r="A2048" t="s">
        <v>5772</v>
      </c>
      <c r="B2048" t="s">
        <v>5773</v>
      </c>
      <c r="C2048" s="1">
        <v>6.4299999999999995E-10</v>
      </c>
      <c r="D2048">
        <v>65.099999999999994</v>
      </c>
      <c r="E2048" t="s">
        <v>34507</v>
      </c>
      <c r="F2048" t="s">
        <v>35551</v>
      </c>
      <c r="H2048" t="s">
        <v>5774</v>
      </c>
    </row>
    <row r="2049" spans="1:8">
      <c r="A2049" t="s">
        <v>5775</v>
      </c>
      <c r="B2049" t="s">
        <v>5776</v>
      </c>
      <c r="C2049" s="1">
        <v>1.1700000000000001E-9</v>
      </c>
      <c r="D2049">
        <v>73.900000000000006</v>
      </c>
      <c r="E2049" t="s">
        <v>34507</v>
      </c>
      <c r="F2049" t="s">
        <v>35004</v>
      </c>
      <c r="H2049" t="s">
        <v>5777</v>
      </c>
    </row>
    <row r="2050" spans="1:8">
      <c r="A2050" t="s">
        <v>5778</v>
      </c>
      <c r="B2050" t="s">
        <v>5779</v>
      </c>
      <c r="C2050" s="1">
        <v>1.6099999999999999E-47</v>
      </c>
      <c r="D2050">
        <v>162</v>
      </c>
      <c r="E2050" t="s">
        <v>34507</v>
      </c>
      <c r="F2050" t="s">
        <v>35724</v>
      </c>
      <c r="H2050" t="s">
        <v>5780</v>
      </c>
    </row>
    <row r="2051" spans="1:8">
      <c r="A2051" t="s">
        <v>5781</v>
      </c>
      <c r="B2051" t="s">
        <v>5782</v>
      </c>
      <c r="C2051" s="1">
        <v>9.5600000000000005E-58</v>
      </c>
      <c r="D2051">
        <v>198</v>
      </c>
      <c r="E2051" t="s">
        <v>36706</v>
      </c>
      <c r="F2051" t="s">
        <v>36707</v>
      </c>
      <c r="G2051" t="s">
        <v>36708</v>
      </c>
      <c r="H2051" t="s">
        <v>5783</v>
      </c>
    </row>
    <row r="2052" spans="1:8">
      <c r="A2052" t="s">
        <v>5784</v>
      </c>
      <c r="B2052" t="s">
        <v>5785</v>
      </c>
      <c r="C2052" s="1">
        <v>1.08E-19</v>
      </c>
      <c r="D2052">
        <v>97.4</v>
      </c>
      <c r="E2052" t="s">
        <v>36709</v>
      </c>
      <c r="F2052" t="s">
        <v>34600</v>
      </c>
      <c r="G2052" t="s">
        <v>36710</v>
      </c>
      <c r="H2052" t="s">
        <v>5786</v>
      </c>
    </row>
    <row r="2053" spans="1:8">
      <c r="A2053" t="s">
        <v>5787</v>
      </c>
      <c r="B2053" t="s">
        <v>5788</v>
      </c>
      <c r="C2053" s="1">
        <v>3.1099999999999998E-9</v>
      </c>
      <c r="D2053">
        <v>61.6</v>
      </c>
      <c r="E2053" t="s">
        <v>36711</v>
      </c>
      <c r="F2053" t="s">
        <v>36405</v>
      </c>
      <c r="G2053" t="s">
        <v>36712</v>
      </c>
      <c r="H2053" t="s">
        <v>5789</v>
      </c>
    </row>
    <row r="2054" spans="1:8">
      <c r="A2054" t="s">
        <v>5790</v>
      </c>
      <c r="B2054" t="s">
        <v>4306</v>
      </c>
      <c r="C2054" s="1">
        <v>4.0800000000000004E-52</v>
      </c>
      <c r="D2054">
        <v>197</v>
      </c>
      <c r="E2054" t="s">
        <v>36244</v>
      </c>
      <c r="F2054" t="s">
        <v>34719</v>
      </c>
      <c r="H2054" t="s">
        <v>4307</v>
      </c>
    </row>
    <row r="2055" spans="1:8">
      <c r="A2055" t="s">
        <v>5791</v>
      </c>
      <c r="B2055" t="s">
        <v>5792</v>
      </c>
      <c r="C2055" s="1">
        <v>8.8499999999999996E-17</v>
      </c>
      <c r="D2055">
        <v>84.7</v>
      </c>
      <c r="E2055" t="s">
        <v>34507</v>
      </c>
      <c r="F2055" t="s">
        <v>34581</v>
      </c>
      <c r="H2055" t="s">
        <v>5793</v>
      </c>
    </row>
    <row r="2056" spans="1:8">
      <c r="A2056" t="s">
        <v>5794</v>
      </c>
      <c r="B2056" t="s">
        <v>5795</v>
      </c>
      <c r="C2056" s="1">
        <v>2.2600000000000001E-22</v>
      </c>
      <c r="D2056">
        <v>115</v>
      </c>
      <c r="E2056" t="s">
        <v>34507</v>
      </c>
      <c r="F2056" t="s">
        <v>34511</v>
      </c>
      <c r="H2056" t="s">
        <v>5796</v>
      </c>
    </row>
    <row r="2057" spans="1:8">
      <c r="A2057" t="s">
        <v>5797</v>
      </c>
      <c r="B2057" t="s">
        <v>998</v>
      </c>
      <c r="C2057" s="1">
        <v>1.32E-82</v>
      </c>
      <c r="D2057">
        <v>310</v>
      </c>
      <c r="E2057" t="s">
        <v>35002</v>
      </c>
      <c r="F2057" t="s">
        <v>34571</v>
      </c>
      <c r="G2057" t="s">
        <v>35003</v>
      </c>
      <c r="H2057" t="s">
        <v>999</v>
      </c>
    </row>
    <row r="2058" spans="1:8">
      <c r="A2058" t="s">
        <v>5798</v>
      </c>
      <c r="B2058" t="s">
        <v>5799</v>
      </c>
      <c r="C2058" s="1">
        <v>6.9899999999999997E-50</v>
      </c>
      <c r="D2058">
        <v>195</v>
      </c>
      <c r="E2058" t="s">
        <v>34507</v>
      </c>
      <c r="F2058" t="s">
        <v>35165</v>
      </c>
      <c r="H2058" t="s">
        <v>5800</v>
      </c>
    </row>
    <row r="2059" spans="1:8">
      <c r="A2059" t="s">
        <v>5801</v>
      </c>
      <c r="B2059" t="s">
        <v>5802</v>
      </c>
      <c r="C2059" s="1">
        <v>2.3200000000000002E-34</v>
      </c>
      <c r="D2059">
        <v>137</v>
      </c>
      <c r="E2059" t="s">
        <v>34507</v>
      </c>
      <c r="F2059" t="s">
        <v>34522</v>
      </c>
      <c r="H2059" t="s">
        <v>5803</v>
      </c>
    </row>
    <row r="2060" spans="1:8">
      <c r="A2060" t="s">
        <v>5804</v>
      </c>
      <c r="B2060" t="s">
        <v>5805</v>
      </c>
      <c r="C2060" s="1">
        <v>1.8500000000000001E-87</v>
      </c>
      <c r="D2060">
        <v>286</v>
      </c>
      <c r="E2060" t="s">
        <v>36713</v>
      </c>
      <c r="F2060" t="s">
        <v>36714</v>
      </c>
      <c r="H2060" t="s">
        <v>5806</v>
      </c>
    </row>
    <row r="2061" spans="1:8">
      <c r="A2061" t="s">
        <v>5807</v>
      </c>
      <c r="B2061" t="s">
        <v>5808</v>
      </c>
      <c r="C2061" s="1">
        <v>3.32E-47</v>
      </c>
      <c r="D2061">
        <v>194</v>
      </c>
      <c r="E2061" t="s">
        <v>34507</v>
      </c>
      <c r="F2061" t="s">
        <v>35037</v>
      </c>
      <c r="H2061" t="s">
        <v>5809</v>
      </c>
    </row>
    <row r="2062" spans="1:8">
      <c r="A2062" t="s">
        <v>5810</v>
      </c>
      <c r="B2062" t="s">
        <v>5811</v>
      </c>
      <c r="C2062" s="1">
        <v>8.04E-117</v>
      </c>
      <c r="D2062">
        <v>377</v>
      </c>
      <c r="E2062" t="s">
        <v>34507</v>
      </c>
      <c r="F2062" t="s">
        <v>35256</v>
      </c>
      <c r="H2062" t="s">
        <v>5812</v>
      </c>
    </row>
    <row r="2063" spans="1:8">
      <c r="A2063" t="s">
        <v>5813</v>
      </c>
      <c r="B2063" t="s">
        <v>5814</v>
      </c>
      <c r="C2063" s="1">
        <v>6.0899999999999997E-72</v>
      </c>
      <c r="D2063">
        <v>229</v>
      </c>
      <c r="E2063" t="s">
        <v>36715</v>
      </c>
      <c r="F2063" t="s">
        <v>36716</v>
      </c>
      <c r="H2063" t="s">
        <v>5815</v>
      </c>
    </row>
    <row r="2064" spans="1:8">
      <c r="A2064" t="s">
        <v>5816</v>
      </c>
      <c r="B2064" t="s">
        <v>5817</v>
      </c>
      <c r="C2064" s="1">
        <v>9.6099999999999991E-41</v>
      </c>
      <c r="D2064">
        <v>150</v>
      </c>
      <c r="E2064" t="s">
        <v>36717</v>
      </c>
      <c r="F2064" t="s">
        <v>35041</v>
      </c>
      <c r="G2064" t="s">
        <v>36718</v>
      </c>
      <c r="H2064" t="s">
        <v>5818</v>
      </c>
    </row>
    <row r="2065" spans="1:8">
      <c r="A2065" t="s">
        <v>5819</v>
      </c>
      <c r="B2065" t="s">
        <v>5820</v>
      </c>
      <c r="C2065">
        <v>0</v>
      </c>
      <c r="D2065">
        <v>877</v>
      </c>
      <c r="E2065" t="s">
        <v>34507</v>
      </c>
      <c r="F2065" t="s">
        <v>34924</v>
      </c>
      <c r="G2065" t="s">
        <v>36719</v>
      </c>
      <c r="H2065" t="s">
        <v>5821</v>
      </c>
    </row>
    <row r="2066" spans="1:8">
      <c r="A2066" t="s">
        <v>5822</v>
      </c>
      <c r="B2066" t="s">
        <v>5823</v>
      </c>
      <c r="C2066" s="1">
        <v>8.3E-57</v>
      </c>
      <c r="D2066">
        <v>203</v>
      </c>
      <c r="E2066" t="s">
        <v>36720</v>
      </c>
      <c r="F2066" t="s">
        <v>34978</v>
      </c>
      <c r="G2066" t="s">
        <v>36721</v>
      </c>
      <c r="H2066" t="s">
        <v>5824</v>
      </c>
    </row>
    <row r="2067" spans="1:8">
      <c r="A2067" t="s">
        <v>5825</v>
      </c>
      <c r="B2067" t="s">
        <v>5826</v>
      </c>
      <c r="C2067" s="1">
        <v>2.08E-83</v>
      </c>
      <c r="D2067">
        <v>277</v>
      </c>
      <c r="E2067" t="s">
        <v>34507</v>
      </c>
      <c r="F2067" t="s">
        <v>34683</v>
      </c>
      <c r="H2067" t="s">
        <v>5827</v>
      </c>
    </row>
    <row r="2068" spans="1:8">
      <c r="A2068" t="s">
        <v>5828</v>
      </c>
      <c r="B2068" t="s">
        <v>5829</v>
      </c>
      <c r="C2068" s="1">
        <v>6.3299999999999997E-39</v>
      </c>
      <c r="D2068">
        <v>143</v>
      </c>
      <c r="E2068" t="s">
        <v>36722</v>
      </c>
      <c r="F2068" t="s">
        <v>36226</v>
      </c>
      <c r="G2068" t="s">
        <v>36723</v>
      </c>
      <c r="H2068" t="s">
        <v>5830</v>
      </c>
    </row>
    <row r="2069" spans="1:8">
      <c r="A2069" t="s">
        <v>5831</v>
      </c>
      <c r="B2069" t="s">
        <v>5832</v>
      </c>
      <c r="C2069" s="1">
        <v>5.1200000000000002E-20</v>
      </c>
      <c r="D2069">
        <v>103</v>
      </c>
      <c r="E2069" t="s">
        <v>34850</v>
      </c>
      <c r="F2069" t="s">
        <v>36724</v>
      </c>
      <c r="H2069" t="s">
        <v>5833</v>
      </c>
    </row>
    <row r="2070" spans="1:8">
      <c r="A2070" t="s">
        <v>5834</v>
      </c>
      <c r="B2070" t="s">
        <v>5835</v>
      </c>
      <c r="C2070" s="1">
        <v>6.4800000000000002E-175</v>
      </c>
      <c r="D2070">
        <v>545</v>
      </c>
      <c r="E2070" t="s">
        <v>36725</v>
      </c>
      <c r="F2070" t="s">
        <v>34513</v>
      </c>
      <c r="G2070" t="s">
        <v>36726</v>
      </c>
      <c r="H2070" t="s">
        <v>5836</v>
      </c>
    </row>
    <row r="2071" spans="1:8">
      <c r="A2071" t="s">
        <v>5837</v>
      </c>
      <c r="B2071" t="s">
        <v>5838</v>
      </c>
      <c r="C2071" s="1">
        <v>5.9399999999999998E-9</v>
      </c>
      <c r="D2071">
        <v>68.2</v>
      </c>
      <c r="F2071" t="s">
        <v>36032</v>
      </c>
      <c r="H2071" t="s">
        <v>5839</v>
      </c>
    </row>
    <row r="2072" spans="1:8">
      <c r="A2072" t="s">
        <v>5840</v>
      </c>
      <c r="B2072" t="s">
        <v>5841</v>
      </c>
      <c r="C2072" s="1">
        <v>5.5599999999999996E-16</v>
      </c>
      <c r="D2072">
        <v>79.7</v>
      </c>
      <c r="E2072" t="s">
        <v>36727</v>
      </c>
      <c r="F2072" t="s">
        <v>34522</v>
      </c>
      <c r="H2072" t="s">
        <v>5842</v>
      </c>
    </row>
    <row r="2073" spans="1:8">
      <c r="A2073" t="s">
        <v>5843</v>
      </c>
      <c r="B2073" t="s">
        <v>5844</v>
      </c>
      <c r="C2073" s="1">
        <v>9.7999999999999995E-51</v>
      </c>
      <c r="D2073">
        <v>194</v>
      </c>
      <c r="E2073" t="s">
        <v>36728</v>
      </c>
      <c r="F2073" t="s">
        <v>35472</v>
      </c>
      <c r="G2073" t="s">
        <v>36729</v>
      </c>
      <c r="H2073" t="s">
        <v>5845</v>
      </c>
    </row>
    <row r="2074" spans="1:8">
      <c r="A2074" t="s">
        <v>5846</v>
      </c>
      <c r="B2074" t="s">
        <v>5847</v>
      </c>
      <c r="C2074" s="1">
        <v>4.5699999999999998E-7</v>
      </c>
      <c r="D2074">
        <v>61.6</v>
      </c>
      <c r="E2074" t="s">
        <v>36730</v>
      </c>
      <c r="F2074" t="s">
        <v>34612</v>
      </c>
      <c r="G2074" t="s">
        <v>36731</v>
      </c>
      <c r="H2074" t="s">
        <v>5848</v>
      </c>
    </row>
    <row r="2075" spans="1:8">
      <c r="A2075" t="s">
        <v>5849</v>
      </c>
      <c r="B2075" t="s">
        <v>5850</v>
      </c>
      <c r="C2075" s="1">
        <v>2.07E-8</v>
      </c>
      <c r="D2075">
        <v>65.099999999999994</v>
      </c>
      <c r="E2075" t="s">
        <v>36732</v>
      </c>
      <c r="F2075" t="s">
        <v>36733</v>
      </c>
      <c r="H2075" t="s">
        <v>5851</v>
      </c>
    </row>
    <row r="2076" spans="1:8">
      <c r="A2076" t="s">
        <v>5852</v>
      </c>
      <c r="B2076" t="s">
        <v>5853</v>
      </c>
      <c r="C2076" s="1">
        <v>1.47E-30</v>
      </c>
      <c r="D2076">
        <v>117</v>
      </c>
      <c r="E2076" t="s">
        <v>34507</v>
      </c>
      <c r="F2076" t="s">
        <v>36734</v>
      </c>
      <c r="H2076" t="s">
        <v>5854</v>
      </c>
    </row>
    <row r="2077" spans="1:8">
      <c r="A2077" t="s">
        <v>5855</v>
      </c>
      <c r="B2077" t="s">
        <v>5856</v>
      </c>
      <c r="C2077" s="1">
        <v>1.55E-9</v>
      </c>
      <c r="D2077">
        <v>73.2</v>
      </c>
      <c r="E2077" t="s">
        <v>36735</v>
      </c>
      <c r="F2077" t="s">
        <v>36736</v>
      </c>
      <c r="H2077" t="s">
        <v>5857</v>
      </c>
    </row>
    <row r="2078" spans="1:8">
      <c r="A2078" t="s">
        <v>5858</v>
      </c>
      <c r="B2078" t="s">
        <v>5859</v>
      </c>
      <c r="C2078" s="1">
        <v>2.05E-22</v>
      </c>
      <c r="D2078">
        <v>104</v>
      </c>
      <c r="E2078" t="s">
        <v>34507</v>
      </c>
      <c r="F2078" t="s">
        <v>34854</v>
      </c>
      <c r="H2078" t="s">
        <v>5860</v>
      </c>
    </row>
    <row r="2079" spans="1:8">
      <c r="A2079" t="s">
        <v>5861</v>
      </c>
      <c r="B2079" t="s">
        <v>5862</v>
      </c>
      <c r="C2079" s="1">
        <v>6.4899999999999998E-175</v>
      </c>
      <c r="D2079">
        <v>536</v>
      </c>
      <c r="E2079" t="s">
        <v>36737</v>
      </c>
      <c r="F2079" t="s">
        <v>34522</v>
      </c>
      <c r="H2079" t="s">
        <v>5863</v>
      </c>
    </row>
    <row r="2080" spans="1:8">
      <c r="A2080" t="s">
        <v>5864</v>
      </c>
      <c r="B2080" t="s">
        <v>5865</v>
      </c>
      <c r="C2080">
        <v>0</v>
      </c>
      <c r="D2080">
        <v>902</v>
      </c>
      <c r="E2080" t="s">
        <v>36738</v>
      </c>
      <c r="F2080" t="s">
        <v>35480</v>
      </c>
      <c r="H2080" t="s">
        <v>5866</v>
      </c>
    </row>
    <row r="2081" spans="1:8">
      <c r="A2081" t="s">
        <v>5867</v>
      </c>
      <c r="B2081" t="s">
        <v>5826</v>
      </c>
      <c r="C2081" s="1">
        <v>1.54E-83</v>
      </c>
      <c r="D2081">
        <v>277</v>
      </c>
      <c r="E2081" t="s">
        <v>34507</v>
      </c>
      <c r="F2081" t="s">
        <v>34683</v>
      </c>
      <c r="H2081" t="s">
        <v>5827</v>
      </c>
    </row>
    <row r="2082" spans="1:8">
      <c r="A2082" t="s">
        <v>5868</v>
      </c>
      <c r="B2082" t="s">
        <v>4916</v>
      </c>
      <c r="C2082" s="1">
        <v>9.4399999999999995E-39</v>
      </c>
      <c r="D2082">
        <v>167</v>
      </c>
      <c r="E2082" t="s">
        <v>36411</v>
      </c>
      <c r="F2082" t="s">
        <v>35065</v>
      </c>
      <c r="G2082" t="s">
        <v>36412</v>
      </c>
      <c r="H2082" t="s">
        <v>4917</v>
      </c>
    </row>
    <row r="2083" spans="1:8">
      <c r="A2083" t="s">
        <v>5869</v>
      </c>
      <c r="B2083" t="s">
        <v>5870</v>
      </c>
      <c r="C2083" s="1">
        <v>2.6500000000000002E-90</v>
      </c>
      <c r="D2083">
        <v>307</v>
      </c>
      <c r="E2083" t="s">
        <v>34507</v>
      </c>
      <c r="F2083" t="s">
        <v>34606</v>
      </c>
      <c r="H2083" t="s">
        <v>5871</v>
      </c>
    </row>
    <row r="2084" spans="1:8">
      <c r="A2084" t="s">
        <v>5872</v>
      </c>
      <c r="B2084" t="s">
        <v>5873</v>
      </c>
      <c r="C2084" s="1">
        <v>2.1999999999999999E-81</v>
      </c>
      <c r="D2084">
        <v>291</v>
      </c>
      <c r="E2084" t="s">
        <v>34507</v>
      </c>
      <c r="F2084" t="s">
        <v>36739</v>
      </c>
      <c r="H2084" t="s">
        <v>5874</v>
      </c>
    </row>
    <row r="2085" spans="1:8">
      <c r="A2085" t="s">
        <v>5875</v>
      </c>
      <c r="B2085" t="s">
        <v>5876</v>
      </c>
      <c r="C2085" s="1">
        <v>6.3799999999999996E-34</v>
      </c>
      <c r="D2085">
        <v>128</v>
      </c>
      <c r="E2085" t="s">
        <v>36740</v>
      </c>
      <c r="F2085" t="s">
        <v>36741</v>
      </c>
      <c r="H2085" t="s">
        <v>5877</v>
      </c>
    </row>
    <row r="2086" spans="1:8">
      <c r="A2086" t="s">
        <v>5878</v>
      </c>
      <c r="B2086" t="s">
        <v>5879</v>
      </c>
      <c r="C2086" s="1">
        <v>1.02E-26</v>
      </c>
      <c r="D2086">
        <v>111</v>
      </c>
      <c r="E2086" t="s">
        <v>36742</v>
      </c>
      <c r="F2086" t="s">
        <v>36016</v>
      </c>
      <c r="G2086" t="s">
        <v>36743</v>
      </c>
      <c r="H2086" t="s">
        <v>5880</v>
      </c>
    </row>
    <row r="2087" spans="1:8">
      <c r="A2087" t="s">
        <v>5881</v>
      </c>
      <c r="B2087" t="s">
        <v>5841</v>
      </c>
      <c r="C2087" s="1">
        <v>3.8299999999999997E-18</v>
      </c>
      <c r="D2087">
        <v>84</v>
      </c>
      <c r="E2087" t="s">
        <v>36727</v>
      </c>
      <c r="F2087" t="s">
        <v>34522</v>
      </c>
      <c r="H2087" t="s">
        <v>5842</v>
      </c>
    </row>
    <row r="2088" spans="1:8">
      <c r="A2088" t="s">
        <v>5882</v>
      </c>
      <c r="B2088" t="s">
        <v>5883</v>
      </c>
      <c r="C2088">
        <v>0</v>
      </c>
      <c r="D2088">
        <v>804</v>
      </c>
      <c r="E2088" t="s">
        <v>36744</v>
      </c>
      <c r="F2088" t="s">
        <v>36745</v>
      </c>
      <c r="H2088" t="s">
        <v>5884</v>
      </c>
    </row>
    <row r="2089" spans="1:8">
      <c r="A2089" t="s">
        <v>5885</v>
      </c>
      <c r="B2089" t="s">
        <v>5847</v>
      </c>
      <c r="C2089" s="1">
        <v>1.2899999999999999E-6</v>
      </c>
      <c r="D2089">
        <v>60.5</v>
      </c>
      <c r="E2089" t="s">
        <v>36730</v>
      </c>
      <c r="F2089" t="s">
        <v>34612</v>
      </c>
      <c r="G2089" t="s">
        <v>36731</v>
      </c>
      <c r="H2089" t="s">
        <v>5848</v>
      </c>
    </row>
    <row r="2090" spans="1:8">
      <c r="A2090" t="s">
        <v>5886</v>
      </c>
      <c r="B2090" t="s">
        <v>5887</v>
      </c>
      <c r="C2090" s="1">
        <v>4.25E-47</v>
      </c>
      <c r="D2090">
        <v>169</v>
      </c>
      <c r="E2090" t="s">
        <v>34507</v>
      </c>
      <c r="F2090" t="s">
        <v>36746</v>
      </c>
      <c r="H2090" t="s">
        <v>5888</v>
      </c>
    </row>
    <row r="2091" spans="1:8">
      <c r="A2091" t="s">
        <v>5889</v>
      </c>
      <c r="B2091" t="s">
        <v>5890</v>
      </c>
      <c r="C2091" s="1">
        <v>1.0499999999999999E-53</v>
      </c>
      <c r="D2091">
        <v>199</v>
      </c>
      <c r="E2091" t="s">
        <v>34507</v>
      </c>
      <c r="F2091" t="s">
        <v>34931</v>
      </c>
      <c r="H2091" t="s">
        <v>5891</v>
      </c>
    </row>
    <row r="2092" spans="1:8">
      <c r="A2092" t="s">
        <v>5892</v>
      </c>
      <c r="B2092" t="s">
        <v>5893</v>
      </c>
      <c r="C2092" s="1">
        <v>4.8899999999999998E-6</v>
      </c>
      <c r="D2092">
        <v>58.5</v>
      </c>
      <c r="F2092" t="s">
        <v>34899</v>
      </c>
      <c r="G2092" t="s">
        <v>36747</v>
      </c>
      <c r="H2092" t="s">
        <v>5894</v>
      </c>
    </row>
    <row r="2093" spans="1:8">
      <c r="A2093" t="s">
        <v>5895</v>
      </c>
      <c r="B2093" t="s">
        <v>5896</v>
      </c>
      <c r="C2093" s="1">
        <v>9.9799999999999999E-13</v>
      </c>
      <c r="D2093">
        <v>84.3</v>
      </c>
      <c r="E2093" t="s">
        <v>36748</v>
      </c>
      <c r="F2093" t="s">
        <v>35022</v>
      </c>
      <c r="G2093" t="s">
        <v>36749</v>
      </c>
      <c r="H2093" t="s">
        <v>5897</v>
      </c>
    </row>
    <row r="2094" spans="1:8">
      <c r="A2094" t="s">
        <v>5898</v>
      </c>
      <c r="B2094" t="s">
        <v>5899</v>
      </c>
      <c r="C2094" s="1">
        <v>1.73E-48</v>
      </c>
      <c r="D2094">
        <v>179</v>
      </c>
      <c r="E2094" t="s">
        <v>34507</v>
      </c>
      <c r="F2094" t="s">
        <v>34923</v>
      </c>
      <c r="H2094" t="s">
        <v>5900</v>
      </c>
    </row>
    <row r="2095" spans="1:8">
      <c r="A2095" t="s">
        <v>5901</v>
      </c>
      <c r="B2095" t="s">
        <v>5902</v>
      </c>
      <c r="C2095" s="1">
        <v>2.74E-6</v>
      </c>
      <c r="D2095">
        <v>53.1</v>
      </c>
      <c r="E2095" t="s">
        <v>36750</v>
      </c>
      <c r="F2095" t="s">
        <v>36751</v>
      </c>
      <c r="H2095" t="s">
        <v>5903</v>
      </c>
    </row>
    <row r="2096" spans="1:8">
      <c r="A2096" t="s">
        <v>5904</v>
      </c>
      <c r="B2096" t="s">
        <v>5905</v>
      </c>
      <c r="C2096" s="1">
        <v>3.4700000000000001E-161</v>
      </c>
      <c r="D2096">
        <v>509</v>
      </c>
      <c r="E2096" t="s">
        <v>34507</v>
      </c>
      <c r="F2096" t="s">
        <v>34610</v>
      </c>
      <c r="H2096" t="s">
        <v>5906</v>
      </c>
    </row>
    <row r="2097" spans="1:8">
      <c r="A2097" t="s">
        <v>5907</v>
      </c>
      <c r="B2097" t="s">
        <v>5908</v>
      </c>
      <c r="C2097" s="1">
        <v>3.7999999999999999E-164</v>
      </c>
      <c r="D2097">
        <v>502</v>
      </c>
      <c r="E2097" t="s">
        <v>36752</v>
      </c>
      <c r="F2097" t="s">
        <v>35104</v>
      </c>
      <c r="H2097" t="s">
        <v>5909</v>
      </c>
    </row>
    <row r="2098" spans="1:8">
      <c r="A2098" t="s">
        <v>5910</v>
      </c>
      <c r="B2098" t="s">
        <v>5911</v>
      </c>
      <c r="C2098" s="1">
        <v>1.0400000000000001E-26</v>
      </c>
      <c r="D2098">
        <v>130</v>
      </c>
      <c r="E2098" t="s">
        <v>36753</v>
      </c>
      <c r="F2098" t="s">
        <v>34847</v>
      </c>
      <c r="H2098" t="s">
        <v>5912</v>
      </c>
    </row>
    <row r="2099" spans="1:8">
      <c r="A2099" t="s">
        <v>5913</v>
      </c>
      <c r="B2099" t="s">
        <v>5914</v>
      </c>
      <c r="C2099" s="1">
        <v>9.1800000000000005E-36</v>
      </c>
      <c r="D2099">
        <v>161</v>
      </c>
      <c r="E2099" t="s">
        <v>34507</v>
      </c>
      <c r="F2099" t="s">
        <v>34581</v>
      </c>
      <c r="H2099" t="s">
        <v>5915</v>
      </c>
    </row>
    <row r="2100" spans="1:8">
      <c r="A2100" t="s">
        <v>5916</v>
      </c>
      <c r="B2100" t="s">
        <v>5917</v>
      </c>
      <c r="C2100" s="1">
        <v>3.9299999999999998E-75</v>
      </c>
      <c r="D2100">
        <v>272</v>
      </c>
      <c r="E2100" t="s">
        <v>36754</v>
      </c>
      <c r="F2100" t="s">
        <v>34508</v>
      </c>
      <c r="H2100" t="s">
        <v>5918</v>
      </c>
    </row>
    <row r="2101" spans="1:8">
      <c r="A2101" t="s">
        <v>5919</v>
      </c>
      <c r="B2101" t="s">
        <v>5920</v>
      </c>
      <c r="C2101" s="1">
        <v>1.2099999999999999E-41</v>
      </c>
      <c r="D2101">
        <v>162</v>
      </c>
      <c r="E2101" t="s">
        <v>34507</v>
      </c>
      <c r="F2101" t="s">
        <v>36755</v>
      </c>
      <c r="H2101" t="s">
        <v>5921</v>
      </c>
    </row>
    <row r="2102" spans="1:8">
      <c r="A2102" t="s">
        <v>5922</v>
      </c>
      <c r="B2102" t="s">
        <v>5923</v>
      </c>
      <c r="C2102" s="1">
        <v>6.0599999999999999E-22</v>
      </c>
      <c r="D2102">
        <v>106</v>
      </c>
      <c r="E2102" t="s">
        <v>36756</v>
      </c>
      <c r="F2102" t="s">
        <v>35046</v>
      </c>
      <c r="H2102" t="s">
        <v>5924</v>
      </c>
    </row>
    <row r="2103" spans="1:8">
      <c r="A2103" t="s">
        <v>5925</v>
      </c>
      <c r="B2103" t="s">
        <v>5926</v>
      </c>
      <c r="C2103" s="1">
        <v>8.9000000000000007E-16</v>
      </c>
      <c r="D2103">
        <v>90.1</v>
      </c>
      <c r="E2103" t="s">
        <v>36757</v>
      </c>
      <c r="F2103" t="s">
        <v>36758</v>
      </c>
      <c r="H2103" t="s">
        <v>5927</v>
      </c>
    </row>
    <row r="2104" spans="1:8">
      <c r="A2104" t="s">
        <v>5928</v>
      </c>
      <c r="B2104" t="s">
        <v>5929</v>
      </c>
      <c r="C2104" s="1">
        <v>8.6900000000000001E-55</v>
      </c>
      <c r="D2104">
        <v>206</v>
      </c>
      <c r="E2104" t="s">
        <v>34507</v>
      </c>
      <c r="F2104" t="s">
        <v>34595</v>
      </c>
      <c r="H2104" t="s">
        <v>5930</v>
      </c>
    </row>
    <row r="2105" spans="1:8">
      <c r="A2105" t="s">
        <v>5931</v>
      </c>
      <c r="B2105" t="s">
        <v>5932</v>
      </c>
      <c r="C2105" s="1">
        <v>4.2300000000000002E-6</v>
      </c>
      <c r="D2105">
        <v>58.2</v>
      </c>
      <c r="E2105" t="s">
        <v>36759</v>
      </c>
      <c r="F2105" t="s">
        <v>35549</v>
      </c>
      <c r="G2105" t="s">
        <v>36760</v>
      </c>
      <c r="H2105" t="s">
        <v>5933</v>
      </c>
    </row>
    <row r="2106" spans="1:8">
      <c r="A2106" t="s">
        <v>5934</v>
      </c>
      <c r="B2106" t="s">
        <v>5935</v>
      </c>
      <c r="C2106" s="1">
        <v>2.2599999999999999E-19</v>
      </c>
      <c r="D2106">
        <v>98.2</v>
      </c>
      <c r="E2106" t="s">
        <v>34507</v>
      </c>
      <c r="F2106" t="s">
        <v>34511</v>
      </c>
      <c r="H2106" t="s">
        <v>5936</v>
      </c>
    </row>
    <row r="2107" spans="1:8">
      <c r="A2107" t="s">
        <v>5937</v>
      </c>
      <c r="B2107" t="s">
        <v>5938</v>
      </c>
      <c r="C2107" s="1">
        <v>1.55E-95</v>
      </c>
      <c r="D2107">
        <v>289</v>
      </c>
      <c r="E2107" t="s">
        <v>36761</v>
      </c>
      <c r="F2107" t="s">
        <v>34522</v>
      </c>
      <c r="H2107" t="s">
        <v>5939</v>
      </c>
    </row>
    <row r="2108" spans="1:8">
      <c r="A2108" t="s">
        <v>5940</v>
      </c>
      <c r="B2108" t="s">
        <v>5941</v>
      </c>
      <c r="C2108" s="1">
        <v>1.16E-45</v>
      </c>
      <c r="D2108">
        <v>171</v>
      </c>
      <c r="E2108" t="s">
        <v>34507</v>
      </c>
      <c r="F2108" t="s">
        <v>34881</v>
      </c>
      <c r="H2108" t="s">
        <v>5942</v>
      </c>
    </row>
    <row r="2109" spans="1:8">
      <c r="A2109" t="s">
        <v>5943</v>
      </c>
      <c r="B2109" t="s">
        <v>5944</v>
      </c>
      <c r="C2109" s="1">
        <v>4.8100000000000003E-67</v>
      </c>
      <c r="D2109">
        <v>236</v>
      </c>
      <c r="E2109" t="s">
        <v>36762</v>
      </c>
      <c r="F2109" t="s">
        <v>36763</v>
      </c>
      <c r="H2109" t="s">
        <v>5945</v>
      </c>
    </row>
    <row r="2110" spans="1:8">
      <c r="A2110" t="s">
        <v>5946</v>
      </c>
      <c r="B2110" t="s">
        <v>5947</v>
      </c>
      <c r="C2110" s="1">
        <v>1.6799999999999999E-16</v>
      </c>
      <c r="D2110">
        <v>86.3</v>
      </c>
      <c r="E2110" t="s">
        <v>34507</v>
      </c>
      <c r="F2110" t="s">
        <v>35554</v>
      </c>
      <c r="H2110" t="s">
        <v>5948</v>
      </c>
    </row>
    <row r="2111" spans="1:8">
      <c r="A2111" t="s">
        <v>5949</v>
      </c>
      <c r="B2111" t="s">
        <v>5950</v>
      </c>
      <c r="C2111" s="1">
        <v>7.6999999999999998E-21</v>
      </c>
      <c r="D2111">
        <v>101</v>
      </c>
      <c r="E2111" t="s">
        <v>36764</v>
      </c>
      <c r="F2111" t="s">
        <v>34627</v>
      </c>
      <c r="G2111" t="s">
        <v>36765</v>
      </c>
      <c r="H2111" t="s">
        <v>5951</v>
      </c>
    </row>
    <row r="2112" spans="1:8">
      <c r="A2112" t="s">
        <v>5952</v>
      </c>
      <c r="B2112" t="s">
        <v>5953</v>
      </c>
      <c r="C2112" s="1">
        <v>1.6E-18</v>
      </c>
      <c r="D2112">
        <v>94</v>
      </c>
      <c r="E2112" t="s">
        <v>34507</v>
      </c>
      <c r="F2112" t="s">
        <v>34689</v>
      </c>
      <c r="H2112" t="s">
        <v>5954</v>
      </c>
    </row>
    <row r="2113" spans="1:8">
      <c r="A2113" t="s">
        <v>5955</v>
      </c>
      <c r="B2113" t="s">
        <v>5956</v>
      </c>
      <c r="C2113" s="1">
        <v>1.91E-22</v>
      </c>
      <c r="D2113">
        <v>110</v>
      </c>
      <c r="E2113" t="s">
        <v>36766</v>
      </c>
      <c r="F2113" t="s">
        <v>36767</v>
      </c>
      <c r="H2113" t="s">
        <v>5957</v>
      </c>
    </row>
    <row r="2114" spans="1:8">
      <c r="A2114" t="s">
        <v>5958</v>
      </c>
      <c r="B2114" t="s">
        <v>5959</v>
      </c>
      <c r="C2114" s="1">
        <v>2.8299999999999999E-8</v>
      </c>
      <c r="D2114">
        <v>70.099999999999994</v>
      </c>
      <c r="E2114" t="s">
        <v>34507</v>
      </c>
      <c r="F2114" t="s">
        <v>34558</v>
      </c>
      <c r="H2114" t="s">
        <v>5960</v>
      </c>
    </row>
    <row r="2115" spans="1:8">
      <c r="A2115" t="s">
        <v>5961</v>
      </c>
      <c r="B2115" t="s">
        <v>5962</v>
      </c>
      <c r="C2115" s="1">
        <v>4.3799999999999996E-28</v>
      </c>
      <c r="D2115">
        <v>118</v>
      </c>
      <c r="E2115" t="s">
        <v>34507</v>
      </c>
      <c r="F2115" t="s">
        <v>36768</v>
      </c>
      <c r="H2115" t="s">
        <v>5963</v>
      </c>
    </row>
    <row r="2116" spans="1:8">
      <c r="A2116" t="s">
        <v>5964</v>
      </c>
      <c r="B2116" t="s">
        <v>5965</v>
      </c>
      <c r="C2116" s="1">
        <v>8.8800000000000001E-136</v>
      </c>
      <c r="D2116">
        <v>432</v>
      </c>
      <c r="E2116" t="s">
        <v>36769</v>
      </c>
      <c r="F2116" t="s">
        <v>36477</v>
      </c>
      <c r="G2116" t="s">
        <v>36770</v>
      </c>
      <c r="H2116" t="s">
        <v>5966</v>
      </c>
    </row>
    <row r="2117" spans="1:8">
      <c r="A2117" t="s">
        <v>5967</v>
      </c>
      <c r="B2117" t="s">
        <v>5968</v>
      </c>
      <c r="C2117" s="1">
        <v>2.04E-6</v>
      </c>
      <c r="D2117">
        <v>63.2</v>
      </c>
      <c r="E2117" t="s">
        <v>36771</v>
      </c>
      <c r="F2117" t="s">
        <v>36772</v>
      </c>
      <c r="G2117" t="s">
        <v>36773</v>
      </c>
      <c r="H2117" t="s">
        <v>5969</v>
      </c>
    </row>
    <row r="2118" spans="1:8">
      <c r="A2118" t="s">
        <v>5970</v>
      </c>
      <c r="B2118" t="s">
        <v>5971</v>
      </c>
      <c r="C2118" s="1">
        <v>4.1000000000000003E-8</v>
      </c>
      <c r="D2118">
        <v>62.4</v>
      </c>
      <c r="E2118" t="s">
        <v>34624</v>
      </c>
      <c r="F2118" t="s">
        <v>36774</v>
      </c>
      <c r="H2118" t="s">
        <v>5972</v>
      </c>
    </row>
    <row r="2119" spans="1:8">
      <c r="A2119" t="s">
        <v>5973</v>
      </c>
      <c r="B2119" t="s">
        <v>5974</v>
      </c>
      <c r="C2119" s="1">
        <v>2.5200000000000001E-18</v>
      </c>
      <c r="D2119">
        <v>91.3</v>
      </c>
      <c r="E2119" t="s">
        <v>34507</v>
      </c>
      <c r="F2119" t="s">
        <v>34573</v>
      </c>
      <c r="G2119" t="s">
        <v>36775</v>
      </c>
      <c r="H2119" t="s">
        <v>5975</v>
      </c>
    </row>
    <row r="2120" spans="1:8">
      <c r="A2120" t="s">
        <v>5976</v>
      </c>
      <c r="B2120" t="s">
        <v>5977</v>
      </c>
      <c r="C2120">
        <v>0</v>
      </c>
      <c r="D2120">
        <v>752</v>
      </c>
      <c r="E2120" t="s">
        <v>34507</v>
      </c>
      <c r="F2120" t="s">
        <v>34564</v>
      </c>
      <c r="H2120" t="s">
        <v>5978</v>
      </c>
    </row>
    <row r="2121" spans="1:8">
      <c r="A2121" t="s">
        <v>5979</v>
      </c>
      <c r="B2121" t="s">
        <v>5980</v>
      </c>
      <c r="C2121" s="1">
        <v>1.34E-10</v>
      </c>
      <c r="D2121">
        <v>66.2</v>
      </c>
      <c r="E2121" t="s">
        <v>36776</v>
      </c>
      <c r="F2121" t="s">
        <v>36777</v>
      </c>
      <c r="H2121" t="s">
        <v>5981</v>
      </c>
    </row>
    <row r="2122" spans="1:8">
      <c r="A2122" t="s">
        <v>5982</v>
      </c>
      <c r="B2122" t="s">
        <v>5983</v>
      </c>
      <c r="C2122" s="1">
        <v>7.6199999999999994E-144</v>
      </c>
      <c r="D2122">
        <v>439</v>
      </c>
      <c r="E2122" t="s">
        <v>36778</v>
      </c>
      <c r="F2122" t="s">
        <v>36779</v>
      </c>
      <c r="H2122" t="s">
        <v>5984</v>
      </c>
    </row>
    <row r="2123" spans="1:8">
      <c r="A2123" t="s">
        <v>5985</v>
      </c>
      <c r="B2123" t="s">
        <v>5986</v>
      </c>
      <c r="C2123" s="1">
        <v>1.5900000000000001E-53</v>
      </c>
      <c r="D2123">
        <v>201</v>
      </c>
      <c r="E2123" t="s">
        <v>36780</v>
      </c>
      <c r="F2123" t="s">
        <v>34522</v>
      </c>
      <c r="H2123" t="s">
        <v>5987</v>
      </c>
    </row>
    <row r="2124" spans="1:8">
      <c r="A2124" t="s">
        <v>5988</v>
      </c>
      <c r="B2124" t="s">
        <v>5989</v>
      </c>
      <c r="C2124" s="1">
        <v>6.2199999999999999E-56</v>
      </c>
      <c r="D2124">
        <v>206</v>
      </c>
      <c r="F2124" t="s">
        <v>34788</v>
      </c>
      <c r="H2124" t="s">
        <v>5990</v>
      </c>
    </row>
    <row r="2125" spans="1:8">
      <c r="A2125" t="s">
        <v>5991</v>
      </c>
      <c r="B2125" t="s">
        <v>2771</v>
      </c>
      <c r="C2125" s="1">
        <v>6.7700000000000004E-7</v>
      </c>
      <c r="D2125">
        <v>61.6</v>
      </c>
      <c r="E2125" t="s">
        <v>35646</v>
      </c>
      <c r="F2125" t="s">
        <v>35647</v>
      </c>
      <c r="G2125" t="s">
        <v>35648</v>
      </c>
      <c r="H2125" t="e">
        <f>--------XP_004025562</f>
        <v>#NAME?</v>
      </c>
    </row>
    <row r="2126" spans="1:8">
      <c r="A2126" t="s">
        <v>5992</v>
      </c>
      <c r="B2126" t="s">
        <v>5993</v>
      </c>
      <c r="C2126">
        <v>0</v>
      </c>
      <c r="D2126">
        <v>739</v>
      </c>
      <c r="E2126" t="s">
        <v>36781</v>
      </c>
      <c r="F2126" t="s">
        <v>35715</v>
      </c>
      <c r="G2126" t="s">
        <v>36782</v>
      </c>
      <c r="H2126" t="s">
        <v>5994</v>
      </c>
    </row>
    <row r="2127" spans="1:8">
      <c r="A2127" t="s">
        <v>5995</v>
      </c>
      <c r="B2127" t="s">
        <v>5996</v>
      </c>
      <c r="C2127" s="1">
        <v>1.07E-72</v>
      </c>
      <c r="D2127">
        <v>243</v>
      </c>
      <c r="E2127" t="s">
        <v>34507</v>
      </c>
      <c r="F2127" t="s">
        <v>34614</v>
      </c>
      <c r="H2127" t="s">
        <v>5997</v>
      </c>
    </row>
    <row r="2128" spans="1:8">
      <c r="A2128" t="s">
        <v>5998</v>
      </c>
      <c r="B2128" t="s">
        <v>5999</v>
      </c>
      <c r="C2128" s="1">
        <v>4.1100000000000002E-16</v>
      </c>
      <c r="D2128">
        <v>87.8</v>
      </c>
      <c r="F2128" t="s">
        <v>34899</v>
      </c>
      <c r="G2128" t="s">
        <v>36783</v>
      </c>
      <c r="H2128" t="s">
        <v>6000</v>
      </c>
    </row>
    <row r="2129" spans="1:8">
      <c r="A2129" t="s">
        <v>6001</v>
      </c>
      <c r="B2129" t="s">
        <v>6002</v>
      </c>
      <c r="C2129" s="1">
        <v>6.6500000000000007E-8</v>
      </c>
      <c r="D2129">
        <v>59.7</v>
      </c>
      <c r="E2129" t="s">
        <v>34507</v>
      </c>
      <c r="F2129" t="s">
        <v>34534</v>
      </c>
      <c r="H2129" t="s">
        <v>6003</v>
      </c>
    </row>
    <row r="2130" spans="1:8">
      <c r="A2130" t="s">
        <v>6004</v>
      </c>
      <c r="B2130" t="s">
        <v>6005</v>
      </c>
      <c r="C2130" s="1">
        <v>1.0899999999999999E-52</v>
      </c>
      <c r="D2130">
        <v>204</v>
      </c>
      <c r="E2130" t="s">
        <v>36784</v>
      </c>
      <c r="F2130" t="s">
        <v>35107</v>
      </c>
      <c r="H2130" t="s">
        <v>6006</v>
      </c>
    </row>
    <row r="2131" spans="1:8">
      <c r="A2131" t="s">
        <v>6007</v>
      </c>
      <c r="B2131" t="s">
        <v>6008</v>
      </c>
      <c r="C2131">
        <v>0</v>
      </c>
      <c r="D2131">
        <v>793</v>
      </c>
      <c r="E2131" t="s">
        <v>34507</v>
      </c>
      <c r="F2131" t="s">
        <v>34636</v>
      </c>
      <c r="H2131" t="s">
        <v>6009</v>
      </c>
    </row>
    <row r="2132" spans="1:8">
      <c r="A2132" t="s">
        <v>6010</v>
      </c>
      <c r="B2132" t="s">
        <v>6011</v>
      </c>
      <c r="C2132">
        <v>0</v>
      </c>
      <c r="D2132">
        <v>1204</v>
      </c>
      <c r="E2132" t="s">
        <v>36785</v>
      </c>
      <c r="F2132" t="s">
        <v>34696</v>
      </c>
      <c r="G2132" t="s">
        <v>36553</v>
      </c>
      <c r="H2132" t="s">
        <v>6012</v>
      </c>
    </row>
    <row r="2133" spans="1:8">
      <c r="A2133" t="s">
        <v>6013</v>
      </c>
      <c r="B2133" t="s">
        <v>6014</v>
      </c>
      <c r="C2133" s="1">
        <v>2.4699999999999999E-9</v>
      </c>
      <c r="D2133">
        <v>62.8</v>
      </c>
      <c r="E2133" t="s">
        <v>34507</v>
      </c>
      <c r="F2133" t="s">
        <v>34917</v>
      </c>
      <c r="H2133" t="s">
        <v>6015</v>
      </c>
    </row>
    <row r="2134" spans="1:8">
      <c r="A2134" t="s">
        <v>6016</v>
      </c>
      <c r="B2134" t="s">
        <v>6017</v>
      </c>
      <c r="C2134" s="1">
        <v>7.5400000000000001E-57</v>
      </c>
      <c r="D2134">
        <v>200</v>
      </c>
      <c r="E2134" t="s">
        <v>34507</v>
      </c>
      <c r="F2134" t="s">
        <v>36786</v>
      </c>
      <c r="H2134" t="s">
        <v>6018</v>
      </c>
    </row>
    <row r="2135" spans="1:8">
      <c r="A2135" t="s">
        <v>6019</v>
      </c>
      <c r="B2135" t="s">
        <v>6020</v>
      </c>
      <c r="C2135" s="1">
        <v>2.3100000000000001E-19</v>
      </c>
      <c r="D2135">
        <v>90.1</v>
      </c>
      <c r="E2135" t="s">
        <v>34507</v>
      </c>
      <c r="F2135" t="s">
        <v>34553</v>
      </c>
      <c r="H2135" t="s">
        <v>6021</v>
      </c>
    </row>
    <row r="2136" spans="1:8">
      <c r="A2136" t="s">
        <v>6022</v>
      </c>
      <c r="B2136" t="s">
        <v>6023</v>
      </c>
      <c r="C2136" s="1">
        <v>6.7499999999999996E-15</v>
      </c>
      <c r="D2136">
        <v>83.2</v>
      </c>
      <c r="E2136" t="s">
        <v>34507</v>
      </c>
      <c r="F2136" t="s">
        <v>36787</v>
      </c>
      <c r="H2136" t="s">
        <v>6024</v>
      </c>
    </row>
    <row r="2137" spans="1:8">
      <c r="A2137" t="s">
        <v>6025</v>
      </c>
      <c r="B2137" t="s">
        <v>5986</v>
      </c>
      <c r="C2137" s="1">
        <v>1.6E-13</v>
      </c>
      <c r="D2137">
        <v>82</v>
      </c>
      <c r="E2137" t="s">
        <v>36780</v>
      </c>
      <c r="F2137" t="s">
        <v>34522</v>
      </c>
      <c r="H2137" t="s">
        <v>5987</v>
      </c>
    </row>
    <row r="2138" spans="1:8">
      <c r="A2138" t="s">
        <v>6026</v>
      </c>
      <c r="B2138" t="s">
        <v>6027</v>
      </c>
      <c r="C2138" s="1">
        <v>9.4699999999999997E-15</v>
      </c>
      <c r="D2138">
        <v>80.5</v>
      </c>
      <c r="E2138" t="s">
        <v>35009</v>
      </c>
      <c r="F2138" t="s">
        <v>34510</v>
      </c>
      <c r="H2138" t="s">
        <v>6028</v>
      </c>
    </row>
    <row r="2139" spans="1:8">
      <c r="A2139" t="s">
        <v>6029</v>
      </c>
      <c r="B2139" t="s">
        <v>6030</v>
      </c>
      <c r="C2139" s="1">
        <v>7.2199999999999995E-21</v>
      </c>
      <c r="D2139">
        <v>106</v>
      </c>
      <c r="E2139" t="s">
        <v>34507</v>
      </c>
      <c r="F2139" t="s">
        <v>35480</v>
      </c>
      <c r="H2139" t="s">
        <v>6031</v>
      </c>
    </row>
    <row r="2140" spans="1:8">
      <c r="A2140" t="s">
        <v>6032</v>
      </c>
      <c r="B2140" t="s">
        <v>199</v>
      </c>
      <c r="C2140" s="1">
        <v>3.65E-68</v>
      </c>
      <c r="D2140">
        <v>249</v>
      </c>
      <c r="E2140" t="s">
        <v>34633</v>
      </c>
      <c r="F2140" t="s">
        <v>34530</v>
      </c>
      <c r="H2140" t="s">
        <v>200</v>
      </c>
    </row>
    <row r="2141" spans="1:8">
      <c r="A2141" t="s">
        <v>6033</v>
      </c>
      <c r="B2141" t="s">
        <v>6034</v>
      </c>
      <c r="C2141" s="1">
        <v>1.3299999999999999E-38</v>
      </c>
      <c r="D2141">
        <v>140</v>
      </c>
      <c r="E2141" t="s">
        <v>36788</v>
      </c>
      <c r="F2141" t="s">
        <v>34542</v>
      </c>
      <c r="H2141" t="s">
        <v>6035</v>
      </c>
    </row>
    <row r="2142" spans="1:8">
      <c r="A2142" t="s">
        <v>6036</v>
      </c>
      <c r="B2142" t="s">
        <v>6037</v>
      </c>
      <c r="C2142" s="1">
        <v>2.05E-54</v>
      </c>
      <c r="D2142">
        <v>191</v>
      </c>
      <c r="E2142" t="s">
        <v>35293</v>
      </c>
      <c r="F2142" t="s">
        <v>36789</v>
      </c>
      <c r="H2142" t="s">
        <v>6038</v>
      </c>
    </row>
    <row r="2143" spans="1:8">
      <c r="A2143" t="s">
        <v>6039</v>
      </c>
      <c r="B2143" t="s">
        <v>6005</v>
      </c>
      <c r="C2143" s="1">
        <v>1.5899999999999999E-52</v>
      </c>
      <c r="D2143">
        <v>204</v>
      </c>
      <c r="E2143" t="s">
        <v>36784</v>
      </c>
      <c r="F2143" t="s">
        <v>35107</v>
      </c>
      <c r="H2143" t="s">
        <v>6006</v>
      </c>
    </row>
    <row r="2144" spans="1:8">
      <c r="A2144" t="s">
        <v>6040</v>
      </c>
      <c r="B2144" t="s">
        <v>6041</v>
      </c>
      <c r="C2144" s="1">
        <v>1.0400000000000001E-18</v>
      </c>
      <c r="D2144">
        <v>99</v>
      </c>
      <c r="E2144" t="s">
        <v>36790</v>
      </c>
      <c r="F2144" t="s">
        <v>34598</v>
      </c>
      <c r="H2144" t="s">
        <v>6042</v>
      </c>
    </row>
    <row r="2145" spans="1:8">
      <c r="A2145" t="s">
        <v>6043</v>
      </c>
      <c r="B2145" t="s">
        <v>6044</v>
      </c>
      <c r="C2145" s="1">
        <v>1.66E-18</v>
      </c>
      <c r="D2145">
        <v>97.4</v>
      </c>
      <c r="E2145" t="s">
        <v>34507</v>
      </c>
      <c r="F2145" t="s">
        <v>36279</v>
      </c>
      <c r="H2145" t="s">
        <v>6045</v>
      </c>
    </row>
    <row r="2146" spans="1:8">
      <c r="A2146" t="s">
        <v>6046</v>
      </c>
      <c r="B2146" t="s">
        <v>6047</v>
      </c>
      <c r="C2146" s="1">
        <v>2.3299999999999999E-16</v>
      </c>
      <c r="D2146">
        <v>92</v>
      </c>
      <c r="E2146" t="s">
        <v>34507</v>
      </c>
      <c r="F2146" t="s">
        <v>36791</v>
      </c>
      <c r="H2146" t="s">
        <v>6048</v>
      </c>
    </row>
    <row r="2147" spans="1:8">
      <c r="A2147" t="s">
        <v>6049</v>
      </c>
      <c r="B2147" t="s">
        <v>6050</v>
      </c>
      <c r="C2147" s="1">
        <v>2.4199999999999998E-41</v>
      </c>
      <c r="D2147">
        <v>165</v>
      </c>
      <c r="E2147" t="s">
        <v>34507</v>
      </c>
      <c r="F2147" t="s">
        <v>35045</v>
      </c>
      <c r="H2147" t="s">
        <v>6051</v>
      </c>
    </row>
    <row r="2148" spans="1:8">
      <c r="A2148" t="s">
        <v>6052</v>
      </c>
      <c r="B2148" t="s">
        <v>6053</v>
      </c>
      <c r="C2148" s="1">
        <v>9.97E-30</v>
      </c>
      <c r="D2148">
        <v>128</v>
      </c>
      <c r="E2148" t="s">
        <v>36792</v>
      </c>
      <c r="F2148" t="s">
        <v>36793</v>
      </c>
      <c r="H2148" t="s">
        <v>6054</v>
      </c>
    </row>
    <row r="2149" spans="1:8">
      <c r="A2149" t="s">
        <v>6055</v>
      </c>
      <c r="B2149" t="s">
        <v>6056</v>
      </c>
      <c r="C2149" s="1">
        <v>3.79E-13</v>
      </c>
      <c r="D2149">
        <v>79.7</v>
      </c>
      <c r="E2149" t="s">
        <v>36794</v>
      </c>
      <c r="F2149" t="s">
        <v>36795</v>
      </c>
      <c r="H2149" t="s">
        <v>6057</v>
      </c>
    </row>
    <row r="2150" spans="1:8">
      <c r="A2150" t="s">
        <v>6058</v>
      </c>
      <c r="B2150" t="s">
        <v>6059</v>
      </c>
      <c r="C2150" s="1">
        <v>1.4899999999999999E-129</v>
      </c>
      <c r="D2150">
        <v>417</v>
      </c>
      <c r="E2150" t="s">
        <v>34507</v>
      </c>
      <c r="F2150" t="s">
        <v>34610</v>
      </c>
      <c r="H2150" t="s">
        <v>6060</v>
      </c>
    </row>
    <row r="2151" spans="1:8">
      <c r="A2151" t="s">
        <v>6061</v>
      </c>
      <c r="B2151" t="s">
        <v>6062</v>
      </c>
      <c r="C2151" s="1">
        <v>4.25E-19</v>
      </c>
      <c r="D2151">
        <v>95.1</v>
      </c>
      <c r="E2151" t="s">
        <v>36796</v>
      </c>
      <c r="F2151" t="s">
        <v>34551</v>
      </c>
      <c r="G2151" t="s">
        <v>36797</v>
      </c>
      <c r="H2151" t="s">
        <v>6063</v>
      </c>
    </row>
    <row r="2152" spans="1:8">
      <c r="A2152" t="s">
        <v>6064</v>
      </c>
      <c r="B2152" t="s">
        <v>4578</v>
      </c>
      <c r="C2152" s="1">
        <v>2.1699999999999999E-114</v>
      </c>
      <c r="D2152">
        <v>409</v>
      </c>
      <c r="E2152" t="s">
        <v>34784</v>
      </c>
      <c r="F2152" t="s">
        <v>34849</v>
      </c>
      <c r="H2152" t="s">
        <v>4579</v>
      </c>
    </row>
    <row r="2153" spans="1:8">
      <c r="A2153" t="s">
        <v>6065</v>
      </c>
      <c r="B2153" t="s">
        <v>6066</v>
      </c>
      <c r="C2153" s="1">
        <v>6.3900000000000001E-63</v>
      </c>
      <c r="D2153">
        <v>243</v>
      </c>
      <c r="E2153" t="s">
        <v>34507</v>
      </c>
      <c r="F2153" t="s">
        <v>34675</v>
      </c>
      <c r="H2153" t="s">
        <v>6067</v>
      </c>
    </row>
    <row r="2154" spans="1:8">
      <c r="A2154" t="s">
        <v>6068</v>
      </c>
      <c r="B2154" t="s">
        <v>6069</v>
      </c>
      <c r="C2154" s="1">
        <v>2.4500000000000002E-58</v>
      </c>
      <c r="D2154">
        <v>194</v>
      </c>
      <c r="E2154" t="s">
        <v>36798</v>
      </c>
      <c r="F2154" t="s">
        <v>36799</v>
      </c>
      <c r="H2154" t="s">
        <v>6070</v>
      </c>
    </row>
    <row r="2155" spans="1:8">
      <c r="A2155" t="s">
        <v>6071</v>
      </c>
      <c r="B2155" t="s">
        <v>6072</v>
      </c>
      <c r="C2155" s="1">
        <v>6.4399999999999999E-60</v>
      </c>
      <c r="D2155">
        <v>201</v>
      </c>
      <c r="E2155" t="s">
        <v>36800</v>
      </c>
      <c r="F2155" t="s">
        <v>36801</v>
      </c>
      <c r="H2155" t="s">
        <v>6073</v>
      </c>
    </row>
    <row r="2156" spans="1:8">
      <c r="A2156" t="s">
        <v>6074</v>
      </c>
      <c r="B2156" t="s">
        <v>6075</v>
      </c>
      <c r="C2156" s="1">
        <v>4.8000000000000004E-96</v>
      </c>
      <c r="D2156">
        <v>301</v>
      </c>
      <c r="E2156" t="s">
        <v>34507</v>
      </c>
      <c r="F2156" t="s">
        <v>36802</v>
      </c>
      <c r="H2156" t="s">
        <v>6076</v>
      </c>
    </row>
    <row r="2157" spans="1:8">
      <c r="A2157" t="s">
        <v>6077</v>
      </c>
      <c r="B2157" t="s">
        <v>6078</v>
      </c>
      <c r="C2157" s="1">
        <v>2.3999999999999999E-21</v>
      </c>
      <c r="D2157">
        <v>114</v>
      </c>
      <c r="E2157" t="s">
        <v>34507</v>
      </c>
      <c r="F2157" t="s">
        <v>34635</v>
      </c>
      <c r="H2157" t="s">
        <v>6079</v>
      </c>
    </row>
    <row r="2158" spans="1:8">
      <c r="A2158" t="s">
        <v>6080</v>
      </c>
      <c r="B2158" t="s">
        <v>6081</v>
      </c>
      <c r="C2158" s="1">
        <v>4.8399999999999998E-16</v>
      </c>
      <c r="D2158">
        <v>86.3</v>
      </c>
      <c r="E2158" t="s">
        <v>36803</v>
      </c>
      <c r="F2158" t="s">
        <v>34616</v>
      </c>
      <c r="H2158" t="s">
        <v>6082</v>
      </c>
    </row>
    <row r="2159" spans="1:8">
      <c r="A2159" t="s">
        <v>6083</v>
      </c>
      <c r="B2159" t="s">
        <v>6084</v>
      </c>
      <c r="C2159" s="1">
        <v>2.3299999999999998E-25</v>
      </c>
      <c r="D2159">
        <v>112</v>
      </c>
      <c r="E2159" t="s">
        <v>34507</v>
      </c>
      <c r="F2159" t="s">
        <v>36804</v>
      </c>
      <c r="H2159" t="s">
        <v>6085</v>
      </c>
    </row>
    <row r="2160" spans="1:8">
      <c r="A2160" t="s">
        <v>6086</v>
      </c>
      <c r="B2160" t="s">
        <v>6087</v>
      </c>
      <c r="C2160" s="1">
        <v>1.77E-110</v>
      </c>
      <c r="D2160">
        <v>335</v>
      </c>
      <c r="E2160" t="s">
        <v>34507</v>
      </c>
      <c r="F2160" t="s">
        <v>34614</v>
      </c>
      <c r="H2160" t="s">
        <v>6088</v>
      </c>
    </row>
    <row r="2161" spans="1:8">
      <c r="A2161" t="s">
        <v>6089</v>
      </c>
      <c r="B2161" t="s">
        <v>6090</v>
      </c>
      <c r="C2161" s="1">
        <v>7.7199999999999993E-52</v>
      </c>
      <c r="D2161">
        <v>196</v>
      </c>
      <c r="E2161" t="s">
        <v>36805</v>
      </c>
      <c r="F2161" t="s">
        <v>35754</v>
      </c>
      <c r="G2161" t="s">
        <v>36806</v>
      </c>
      <c r="H2161" t="s">
        <v>6091</v>
      </c>
    </row>
    <row r="2162" spans="1:8">
      <c r="A2162" t="s">
        <v>6092</v>
      </c>
      <c r="B2162" t="s">
        <v>6093</v>
      </c>
      <c r="C2162" s="1">
        <v>1.6799999999999999E-51</v>
      </c>
      <c r="D2162">
        <v>185</v>
      </c>
      <c r="E2162" t="s">
        <v>34791</v>
      </c>
      <c r="F2162" t="s">
        <v>34680</v>
      </c>
      <c r="H2162" t="s">
        <v>6094</v>
      </c>
    </row>
    <row r="2163" spans="1:8">
      <c r="A2163" t="s">
        <v>6095</v>
      </c>
      <c r="B2163" t="s">
        <v>6096</v>
      </c>
      <c r="C2163" s="1">
        <v>6.49E-26</v>
      </c>
      <c r="D2163">
        <v>126</v>
      </c>
      <c r="F2163" t="s">
        <v>34518</v>
      </c>
      <c r="H2163" t="s">
        <v>6097</v>
      </c>
    </row>
    <row r="2164" spans="1:8">
      <c r="A2164" t="s">
        <v>6098</v>
      </c>
      <c r="B2164" t="s">
        <v>6099</v>
      </c>
      <c r="C2164" s="1">
        <v>7.3900000000000006E-14</v>
      </c>
      <c r="D2164">
        <v>85.5</v>
      </c>
      <c r="E2164" t="s">
        <v>34507</v>
      </c>
      <c r="F2164" t="s">
        <v>34870</v>
      </c>
      <c r="H2164" t="s">
        <v>6100</v>
      </c>
    </row>
    <row r="2165" spans="1:8">
      <c r="A2165" t="s">
        <v>6101</v>
      </c>
      <c r="B2165" t="s">
        <v>6102</v>
      </c>
      <c r="C2165">
        <v>0</v>
      </c>
      <c r="D2165">
        <v>751</v>
      </c>
      <c r="E2165" t="s">
        <v>36807</v>
      </c>
      <c r="F2165" t="s">
        <v>35468</v>
      </c>
      <c r="G2165" t="s">
        <v>36808</v>
      </c>
      <c r="H2165" t="s">
        <v>6103</v>
      </c>
    </row>
    <row r="2166" spans="1:8">
      <c r="A2166" t="s">
        <v>6104</v>
      </c>
      <c r="B2166" t="s">
        <v>6105</v>
      </c>
      <c r="C2166" s="1">
        <v>1.2000000000000001E-11</v>
      </c>
      <c r="D2166">
        <v>79.7</v>
      </c>
      <c r="E2166" t="s">
        <v>36809</v>
      </c>
      <c r="F2166" t="s">
        <v>36810</v>
      </c>
      <c r="H2166" t="s">
        <v>6106</v>
      </c>
    </row>
    <row r="2167" spans="1:8">
      <c r="A2167" t="s">
        <v>6107</v>
      </c>
      <c r="B2167" t="s">
        <v>6108</v>
      </c>
      <c r="C2167" s="1">
        <v>5.9599999999999999E-18</v>
      </c>
      <c r="D2167">
        <v>95.5</v>
      </c>
      <c r="E2167" t="s">
        <v>36811</v>
      </c>
      <c r="F2167" t="s">
        <v>36202</v>
      </c>
      <c r="H2167" t="s">
        <v>6109</v>
      </c>
    </row>
    <row r="2168" spans="1:8">
      <c r="A2168" t="s">
        <v>6110</v>
      </c>
      <c r="B2168" t="s">
        <v>5279</v>
      </c>
      <c r="C2168" s="1">
        <v>4.3400000000000003E-61</v>
      </c>
      <c r="D2168">
        <v>215</v>
      </c>
      <c r="E2168" t="s">
        <v>36553</v>
      </c>
      <c r="F2168" t="s">
        <v>34825</v>
      </c>
      <c r="G2168" t="s">
        <v>36553</v>
      </c>
      <c r="H2168" t="s">
        <v>5280</v>
      </c>
    </row>
    <row r="2169" spans="1:8">
      <c r="A2169" t="s">
        <v>6111</v>
      </c>
      <c r="B2169" t="s">
        <v>6112</v>
      </c>
      <c r="C2169">
        <v>0</v>
      </c>
      <c r="D2169">
        <v>692</v>
      </c>
      <c r="E2169" t="s">
        <v>36812</v>
      </c>
      <c r="F2169" t="s">
        <v>35900</v>
      </c>
      <c r="G2169" t="s">
        <v>36813</v>
      </c>
      <c r="H2169" t="s">
        <v>6113</v>
      </c>
    </row>
    <row r="2170" spans="1:8">
      <c r="A2170" t="s">
        <v>6114</v>
      </c>
      <c r="B2170" t="s">
        <v>6115</v>
      </c>
      <c r="C2170" s="1">
        <v>5.21E-23</v>
      </c>
      <c r="D2170">
        <v>113</v>
      </c>
      <c r="E2170" t="s">
        <v>36235</v>
      </c>
      <c r="F2170" t="s">
        <v>36814</v>
      </c>
      <c r="G2170" t="s">
        <v>36815</v>
      </c>
      <c r="H2170" t="s">
        <v>6116</v>
      </c>
    </row>
    <row r="2171" spans="1:8">
      <c r="A2171" t="s">
        <v>6117</v>
      </c>
      <c r="B2171" t="s">
        <v>6118</v>
      </c>
      <c r="C2171" s="1">
        <v>3.2100000000000002E-57</v>
      </c>
      <c r="D2171">
        <v>228</v>
      </c>
      <c r="E2171" t="s">
        <v>36816</v>
      </c>
      <c r="F2171" t="s">
        <v>36817</v>
      </c>
      <c r="G2171" t="s">
        <v>36818</v>
      </c>
      <c r="H2171" t="s">
        <v>6119</v>
      </c>
    </row>
    <row r="2172" spans="1:8">
      <c r="A2172" t="s">
        <v>6120</v>
      </c>
      <c r="B2172" t="s">
        <v>6121</v>
      </c>
      <c r="C2172" s="1">
        <v>1.37E-23</v>
      </c>
      <c r="D2172">
        <v>117</v>
      </c>
      <c r="E2172" t="s">
        <v>34507</v>
      </c>
      <c r="F2172" t="s">
        <v>34867</v>
      </c>
      <c r="H2172" t="s">
        <v>6122</v>
      </c>
    </row>
    <row r="2173" spans="1:8">
      <c r="A2173" t="s">
        <v>6123</v>
      </c>
      <c r="B2173" t="s">
        <v>6124</v>
      </c>
      <c r="C2173" s="1">
        <v>1.3399999999999999E-178</v>
      </c>
      <c r="D2173">
        <v>536</v>
      </c>
      <c r="E2173" t="s">
        <v>34507</v>
      </c>
      <c r="F2173" t="s">
        <v>34867</v>
      </c>
      <c r="H2173" t="s">
        <v>6125</v>
      </c>
    </row>
    <row r="2174" spans="1:8">
      <c r="A2174" t="s">
        <v>6126</v>
      </c>
      <c r="B2174" t="s">
        <v>6127</v>
      </c>
      <c r="C2174" s="1">
        <v>2.32E-17</v>
      </c>
      <c r="D2174">
        <v>97.8</v>
      </c>
      <c r="E2174" t="s">
        <v>34507</v>
      </c>
      <c r="F2174" t="s">
        <v>35038</v>
      </c>
      <c r="H2174" t="s">
        <v>6128</v>
      </c>
    </row>
    <row r="2175" spans="1:8">
      <c r="A2175" t="s">
        <v>6129</v>
      </c>
      <c r="B2175" t="s">
        <v>6130</v>
      </c>
      <c r="C2175">
        <v>0</v>
      </c>
      <c r="D2175">
        <v>684</v>
      </c>
      <c r="E2175" t="s">
        <v>36819</v>
      </c>
      <c r="F2175" t="s">
        <v>34650</v>
      </c>
      <c r="H2175" t="s">
        <v>6131</v>
      </c>
    </row>
    <row r="2176" spans="1:8">
      <c r="A2176" t="s">
        <v>6132</v>
      </c>
      <c r="B2176" t="s">
        <v>6133</v>
      </c>
      <c r="C2176" s="1">
        <v>8.1799999999999997E-131</v>
      </c>
      <c r="D2176">
        <v>414</v>
      </c>
      <c r="E2176" t="s">
        <v>34507</v>
      </c>
      <c r="F2176" t="s">
        <v>34683</v>
      </c>
      <c r="H2176" t="s">
        <v>6134</v>
      </c>
    </row>
    <row r="2177" spans="1:8">
      <c r="A2177" t="s">
        <v>6135</v>
      </c>
      <c r="B2177" t="s">
        <v>6136</v>
      </c>
      <c r="C2177" s="1">
        <v>1.1999999999999999E-13</v>
      </c>
      <c r="D2177">
        <v>71.599999999999994</v>
      </c>
      <c r="E2177" t="s">
        <v>36820</v>
      </c>
      <c r="F2177" t="s">
        <v>36821</v>
      </c>
      <c r="H2177" t="s">
        <v>6137</v>
      </c>
    </row>
    <row r="2178" spans="1:8">
      <c r="A2178" t="s">
        <v>6138</v>
      </c>
      <c r="B2178" t="s">
        <v>6139</v>
      </c>
      <c r="C2178" s="1">
        <v>7.5100000000000001E-152</v>
      </c>
      <c r="D2178">
        <v>444</v>
      </c>
      <c r="E2178" t="s">
        <v>36822</v>
      </c>
      <c r="F2178" t="s">
        <v>34616</v>
      </c>
      <c r="H2178" t="s">
        <v>6140</v>
      </c>
    </row>
    <row r="2179" spans="1:8">
      <c r="A2179" t="s">
        <v>6141</v>
      </c>
      <c r="B2179" t="s">
        <v>6142</v>
      </c>
      <c r="C2179" s="1">
        <v>2.35E-94</v>
      </c>
      <c r="D2179">
        <v>308</v>
      </c>
      <c r="E2179" t="s">
        <v>36823</v>
      </c>
      <c r="F2179" t="s">
        <v>34508</v>
      </c>
      <c r="H2179" t="s">
        <v>6143</v>
      </c>
    </row>
    <row r="2180" spans="1:8">
      <c r="A2180" t="s">
        <v>6144</v>
      </c>
      <c r="B2180" t="s">
        <v>6145</v>
      </c>
      <c r="C2180" s="1">
        <v>5.1100000000000002E-27</v>
      </c>
      <c r="D2180">
        <v>120</v>
      </c>
      <c r="F2180" t="s">
        <v>36824</v>
      </c>
      <c r="H2180" t="s">
        <v>6146</v>
      </c>
    </row>
    <row r="2181" spans="1:8">
      <c r="A2181" t="s">
        <v>6147</v>
      </c>
      <c r="B2181" t="s">
        <v>6148</v>
      </c>
      <c r="C2181" s="1">
        <v>8.9699999999999999E-80</v>
      </c>
      <c r="D2181">
        <v>273</v>
      </c>
      <c r="E2181" t="s">
        <v>36825</v>
      </c>
      <c r="F2181" t="s">
        <v>34719</v>
      </c>
      <c r="H2181" t="s">
        <v>6149</v>
      </c>
    </row>
    <row r="2182" spans="1:8">
      <c r="A2182" t="s">
        <v>6150</v>
      </c>
      <c r="B2182" t="s">
        <v>6118</v>
      </c>
      <c r="C2182" s="1">
        <v>3.1500000000000002E-57</v>
      </c>
      <c r="D2182">
        <v>228</v>
      </c>
      <c r="E2182" t="s">
        <v>36816</v>
      </c>
      <c r="F2182" t="s">
        <v>36817</v>
      </c>
      <c r="G2182" t="s">
        <v>36818</v>
      </c>
      <c r="H2182" t="s">
        <v>6119</v>
      </c>
    </row>
    <row r="2183" spans="1:8">
      <c r="A2183" t="s">
        <v>6151</v>
      </c>
      <c r="B2183" t="s">
        <v>6152</v>
      </c>
      <c r="C2183" s="1">
        <v>6.8699999999999998E-102</v>
      </c>
      <c r="D2183">
        <v>336</v>
      </c>
      <c r="E2183" t="s">
        <v>34507</v>
      </c>
      <c r="F2183" t="s">
        <v>34614</v>
      </c>
      <c r="H2183" t="s">
        <v>6153</v>
      </c>
    </row>
    <row r="2184" spans="1:8">
      <c r="A2184" t="s">
        <v>6154</v>
      </c>
      <c r="B2184" t="s">
        <v>6155</v>
      </c>
      <c r="C2184" s="1">
        <v>6.4300000000000004E-42</v>
      </c>
      <c r="D2184">
        <v>174</v>
      </c>
      <c r="E2184" t="s">
        <v>34821</v>
      </c>
      <c r="F2184" t="s">
        <v>36826</v>
      </c>
      <c r="H2184" t="s">
        <v>6156</v>
      </c>
    </row>
    <row r="2185" spans="1:8">
      <c r="A2185" t="s">
        <v>6157</v>
      </c>
      <c r="B2185" t="s">
        <v>6158</v>
      </c>
      <c r="C2185">
        <v>0</v>
      </c>
      <c r="D2185">
        <v>560</v>
      </c>
      <c r="E2185" t="s">
        <v>36827</v>
      </c>
      <c r="F2185" t="s">
        <v>35633</v>
      </c>
      <c r="G2185" t="s">
        <v>36828</v>
      </c>
      <c r="H2185" t="s">
        <v>6159</v>
      </c>
    </row>
    <row r="2186" spans="1:8">
      <c r="A2186" t="s">
        <v>6160</v>
      </c>
      <c r="B2186" t="s">
        <v>6161</v>
      </c>
      <c r="C2186" s="1">
        <v>1.2300000000000001E-40</v>
      </c>
      <c r="D2186">
        <v>162</v>
      </c>
      <c r="E2186" t="s">
        <v>36829</v>
      </c>
      <c r="F2186" t="s">
        <v>34635</v>
      </c>
      <c r="H2186" t="s">
        <v>6162</v>
      </c>
    </row>
    <row r="2187" spans="1:8">
      <c r="A2187" t="s">
        <v>6163</v>
      </c>
      <c r="B2187" t="s">
        <v>6164</v>
      </c>
      <c r="C2187" s="1">
        <v>2.9200000000000002E-66</v>
      </c>
      <c r="D2187">
        <v>241</v>
      </c>
      <c r="E2187" t="s">
        <v>36830</v>
      </c>
      <c r="F2187" t="s">
        <v>34553</v>
      </c>
      <c r="H2187" t="s">
        <v>6165</v>
      </c>
    </row>
    <row r="2188" spans="1:8">
      <c r="A2188" t="s">
        <v>6166</v>
      </c>
      <c r="B2188" t="s">
        <v>6167</v>
      </c>
      <c r="C2188" s="1">
        <v>3.3900000000000002E-6</v>
      </c>
      <c r="D2188">
        <v>58.2</v>
      </c>
      <c r="E2188" t="s">
        <v>34507</v>
      </c>
      <c r="F2188" t="s">
        <v>34579</v>
      </c>
      <c r="H2188" t="s">
        <v>6168</v>
      </c>
    </row>
    <row r="2189" spans="1:8">
      <c r="A2189" t="s">
        <v>6169</v>
      </c>
      <c r="B2189" t="s">
        <v>6170</v>
      </c>
      <c r="C2189" s="1">
        <v>1.37E-172</v>
      </c>
      <c r="D2189">
        <v>488</v>
      </c>
      <c r="E2189" t="s">
        <v>36831</v>
      </c>
      <c r="F2189" t="s">
        <v>34696</v>
      </c>
      <c r="H2189" t="s">
        <v>6171</v>
      </c>
    </row>
    <row r="2190" spans="1:8">
      <c r="A2190" t="s">
        <v>6172</v>
      </c>
      <c r="B2190" t="s">
        <v>6173</v>
      </c>
      <c r="C2190" s="1">
        <v>1.35E-78</v>
      </c>
      <c r="D2190">
        <v>285</v>
      </c>
      <c r="E2190" t="s">
        <v>34507</v>
      </c>
      <c r="F2190" t="s">
        <v>34616</v>
      </c>
      <c r="H2190" t="s">
        <v>6174</v>
      </c>
    </row>
    <row r="2191" spans="1:8">
      <c r="A2191" t="s">
        <v>6175</v>
      </c>
      <c r="B2191" t="s">
        <v>6176</v>
      </c>
      <c r="C2191" s="1">
        <v>2.61E-12</v>
      </c>
      <c r="D2191">
        <v>81.599999999999994</v>
      </c>
      <c r="E2191" t="s">
        <v>34507</v>
      </c>
      <c r="F2191" t="s">
        <v>36401</v>
      </c>
      <c r="H2191" t="s">
        <v>6177</v>
      </c>
    </row>
    <row r="2192" spans="1:8">
      <c r="A2192" t="s">
        <v>6178</v>
      </c>
      <c r="B2192" t="s">
        <v>6179</v>
      </c>
      <c r="C2192">
        <v>0</v>
      </c>
      <c r="D2192">
        <v>1150</v>
      </c>
      <c r="E2192" t="s">
        <v>34507</v>
      </c>
      <c r="F2192" t="s">
        <v>34636</v>
      </c>
      <c r="H2192" t="s">
        <v>6180</v>
      </c>
    </row>
    <row r="2193" spans="1:8">
      <c r="A2193" t="s">
        <v>6181</v>
      </c>
      <c r="B2193" t="s">
        <v>4306</v>
      </c>
      <c r="C2193" s="1">
        <v>6.35E-55</v>
      </c>
      <c r="D2193">
        <v>204</v>
      </c>
      <c r="E2193" t="s">
        <v>36244</v>
      </c>
      <c r="F2193" t="s">
        <v>34719</v>
      </c>
      <c r="H2193" t="s">
        <v>4307</v>
      </c>
    </row>
    <row r="2194" spans="1:8">
      <c r="A2194" t="s">
        <v>6182</v>
      </c>
      <c r="B2194" t="s">
        <v>6183</v>
      </c>
      <c r="C2194" s="1">
        <v>1.3599999999999999E-28</v>
      </c>
      <c r="D2194">
        <v>118</v>
      </c>
      <c r="E2194" t="s">
        <v>36832</v>
      </c>
      <c r="F2194" t="s">
        <v>34612</v>
      </c>
      <c r="G2194" t="s">
        <v>36833</v>
      </c>
      <c r="H2194" t="s">
        <v>6184</v>
      </c>
    </row>
    <row r="2195" spans="1:8">
      <c r="A2195" t="s">
        <v>6185</v>
      </c>
      <c r="B2195" t="s">
        <v>6186</v>
      </c>
      <c r="C2195">
        <v>0</v>
      </c>
      <c r="D2195">
        <v>705</v>
      </c>
      <c r="E2195" t="s">
        <v>36834</v>
      </c>
      <c r="F2195" t="s">
        <v>35046</v>
      </c>
      <c r="H2195" t="s">
        <v>6187</v>
      </c>
    </row>
    <row r="2196" spans="1:8">
      <c r="A2196" t="s">
        <v>6188</v>
      </c>
      <c r="B2196" t="s">
        <v>6189</v>
      </c>
      <c r="C2196" s="1">
        <v>2.0199999999999999E-102</v>
      </c>
      <c r="D2196">
        <v>322</v>
      </c>
      <c r="E2196" t="s">
        <v>36835</v>
      </c>
      <c r="F2196" t="s">
        <v>34734</v>
      </c>
      <c r="G2196" t="s">
        <v>36836</v>
      </c>
      <c r="H2196" t="s">
        <v>6190</v>
      </c>
    </row>
    <row r="2197" spans="1:8">
      <c r="A2197" t="s">
        <v>6191</v>
      </c>
      <c r="B2197" t="s">
        <v>6192</v>
      </c>
      <c r="C2197" s="1">
        <v>2.7399999999999999E-7</v>
      </c>
      <c r="D2197">
        <v>63.9</v>
      </c>
      <c r="E2197" t="s">
        <v>34507</v>
      </c>
      <c r="F2197" t="s">
        <v>34635</v>
      </c>
      <c r="H2197" t="s">
        <v>6193</v>
      </c>
    </row>
    <row r="2198" spans="1:8">
      <c r="A2198" t="s">
        <v>6194</v>
      </c>
      <c r="B2198" t="s">
        <v>6195</v>
      </c>
      <c r="C2198">
        <v>0</v>
      </c>
      <c r="D2198">
        <v>1004</v>
      </c>
      <c r="E2198" t="s">
        <v>36837</v>
      </c>
      <c r="F2198" t="s">
        <v>34558</v>
      </c>
      <c r="H2198" t="s">
        <v>6196</v>
      </c>
    </row>
    <row r="2199" spans="1:8">
      <c r="A2199" t="s">
        <v>6197</v>
      </c>
      <c r="B2199" t="s">
        <v>6198</v>
      </c>
      <c r="C2199" s="1">
        <v>9.6300000000000002E-39</v>
      </c>
      <c r="D2199">
        <v>161</v>
      </c>
      <c r="E2199" t="s">
        <v>36838</v>
      </c>
      <c r="F2199" t="s">
        <v>34522</v>
      </c>
      <c r="H2199" t="s">
        <v>6199</v>
      </c>
    </row>
    <row r="2200" spans="1:8">
      <c r="A2200" t="s">
        <v>6200</v>
      </c>
      <c r="B2200" t="s">
        <v>6201</v>
      </c>
      <c r="C2200" s="1">
        <v>2.7199999999999999E-23</v>
      </c>
      <c r="D2200">
        <v>108</v>
      </c>
      <c r="E2200" t="s">
        <v>36839</v>
      </c>
      <c r="F2200" t="s">
        <v>35270</v>
      </c>
      <c r="G2200" t="s">
        <v>36840</v>
      </c>
      <c r="H2200" t="s">
        <v>6202</v>
      </c>
    </row>
    <row r="2201" spans="1:8">
      <c r="A2201" t="s">
        <v>6203</v>
      </c>
      <c r="B2201" t="s">
        <v>6148</v>
      </c>
      <c r="C2201" s="1">
        <v>7.7999999999999996E-77</v>
      </c>
      <c r="D2201">
        <v>268</v>
      </c>
      <c r="E2201" t="s">
        <v>36825</v>
      </c>
      <c r="F2201" t="s">
        <v>34719</v>
      </c>
      <c r="H2201" t="s">
        <v>6149</v>
      </c>
    </row>
    <row r="2202" spans="1:8">
      <c r="A2202" t="s">
        <v>6204</v>
      </c>
      <c r="B2202" t="s">
        <v>6205</v>
      </c>
      <c r="C2202" s="1">
        <v>4.2799999999999998E-45</v>
      </c>
      <c r="D2202">
        <v>175</v>
      </c>
      <c r="E2202" t="s">
        <v>34507</v>
      </c>
      <c r="F2202" t="s">
        <v>35495</v>
      </c>
      <c r="H2202" t="s">
        <v>6206</v>
      </c>
    </row>
    <row r="2203" spans="1:8">
      <c r="A2203" t="s">
        <v>6207</v>
      </c>
      <c r="B2203" t="s">
        <v>6208</v>
      </c>
      <c r="C2203" s="1">
        <v>8.4399999999999999E-159</v>
      </c>
      <c r="D2203">
        <v>467</v>
      </c>
      <c r="E2203" t="s">
        <v>36841</v>
      </c>
      <c r="F2203" t="s">
        <v>36842</v>
      </c>
      <c r="H2203" t="s">
        <v>6209</v>
      </c>
    </row>
    <row r="2204" spans="1:8">
      <c r="A2204" t="s">
        <v>6210</v>
      </c>
      <c r="B2204" t="s">
        <v>6211</v>
      </c>
      <c r="C2204" s="1">
        <v>1.9199999999999999E-12</v>
      </c>
      <c r="D2204">
        <v>74.7</v>
      </c>
      <c r="E2204" t="s">
        <v>36011</v>
      </c>
      <c r="F2204" t="s">
        <v>34508</v>
      </c>
      <c r="H2204" t="s">
        <v>6212</v>
      </c>
    </row>
    <row r="2205" spans="1:8">
      <c r="A2205" t="s">
        <v>6213</v>
      </c>
      <c r="B2205" t="s">
        <v>6214</v>
      </c>
      <c r="C2205" s="1">
        <v>4.3299999999999997E-71</v>
      </c>
      <c r="D2205">
        <v>261</v>
      </c>
      <c r="E2205" t="s">
        <v>34821</v>
      </c>
      <c r="F2205" t="s">
        <v>36843</v>
      </c>
      <c r="H2205" t="s">
        <v>6215</v>
      </c>
    </row>
    <row r="2206" spans="1:8">
      <c r="A2206" t="s">
        <v>6216</v>
      </c>
      <c r="B2206" t="s">
        <v>6217</v>
      </c>
      <c r="C2206" s="1">
        <v>9.5299999999999995E-79</v>
      </c>
      <c r="D2206">
        <v>300</v>
      </c>
      <c r="E2206" t="s">
        <v>36819</v>
      </c>
      <c r="F2206" t="s">
        <v>36844</v>
      </c>
      <c r="H2206" t="s">
        <v>6218</v>
      </c>
    </row>
    <row r="2207" spans="1:8">
      <c r="A2207" t="s">
        <v>6219</v>
      </c>
      <c r="B2207" t="s">
        <v>6220</v>
      </c>
      <c r="C2207" s="1">
        <v>1.8299999999999999E-10</v>
      </c>
      <c r="D2207">
        <v>73.599999999999994</v>
      </c>
      <c r="E2207" t="s">
        <v>34507</v>
      </c>
      <c r="F2207" t="s">
        <v>35101</v>
      </c>
      <c r="H2207" t="s">
        <v>6221</v>
      </c>
    </row>
    <row r="2208" spans="1:8">
      <c r="A2208" t="s">
        <v>6222</v>
      </c>
      <c r="B2208" t="s">
        <v>6223</v>
      </c>
      <c r="C2208" s="1">
        <v>3.8899999999999997E-89</v>
      </c>
      <c r="D2208">
        <v>324</v>
      </c>
      <c r="E2208" t="s">
        <v>36845</v>
      </c>
      <c r="F2208" t="s">
        <v>35633</v>
      </c>
      <c r="G2208" t="s">
        <v>36846</v>
      </c>
      <c r="H2208" t="s">
        <v>6224</v>
      </c>
    </row>
    <row r="2209" spans="1:8">
      <c r="A2209" t="s">
        <v>6225</v>
      </c>
      <c r="B2209" t="s">
        <v>6192</v>
      </c>
      <c r="C2209" s="1">
        <v>3.2399999999999999E-7</v>
      </c>
      <c r="D2209">
        <v>63.5</v>
      </c>
      <c r="E2209" t="s">
        <v>34507</v>
      </c>
      <c r="F2209" t="s">
        <v>34635</v>
      </c>
      <c r="H2209" t="s">
        <v>6193</v>
      </c>
    </row>
    <row r="2210" spans="1:8">
      <c r="A2210" t="s">
        <v>6226</v>
      </c>
      <c r="B2210" t="s">
        <v>822</v>
      </c>
      <c r="C2210" s="1">
        <v>2.6499999999999999E-11</v>
      </c>
      <c r="D2210">
        <v>72.400000000000006</v>
      </c>
      <c r="E2210" t="s">
        <v>34921</v>
      </c>
      <c r="F2210" t="s">
        <v>34922</v>
      </c>
      <c r="H2210" t="s">
        <v>823</v>
      </c>
    </row>
    <row r="2211" spans="1:8">
      <c r="A2211" t="s">
        <v>6227</v>
      </c>
      <c r="B2211" t="s">
        <v>6228</v>
      </c>
      <c r="C2211" s="1">
        <v>2.4400000000000001E-23</v>
      </c>
      <c r="D2211">
        <v>107</v>
      </c>
      <c r="E2211" t="s">
        <v>34507</v>
      </c>
      <c r="F2211" t="s">
        <v>34508</v>
      </c>
      <c r="H2211" t="s">
        <v>6229</v>
      </c>
    </row>
    <row r="2212" spans="1:8">
      <c r="A2212" t="s">
        <v>6230</v>
      </c>
      <c r="B2212" t="s">
        <v>6231</v>
      </c>
      <c r="C2212" s="1">
        <v>1.54E-37</v>
      </c>
      <c r="D2212">
        <v>149</v>
      </c>
      <c r="E2212" t="s">
        <v>34507</v>
      </c>
      <c r="F2212" t="s">
        <v>34931</v>
      </c>
      <c r="H2212" t="s">
        <v>6232</v>
      </c>
    </row>
    <row r="2213" spans="1:8">
      <c r="A2213" t="s">
        <v>6233</v>
      </c>
      <c r="B2213" t="s">
        <v>6234</v>
      </c>
      <c r="C2213" s="1">
        <v>3.7699999999999999E-10</v>
      </c>
      <c r="D2213">
        <v>70.900000000000006</v>
      </c>
      <c r="E2213" t="s">
        <v>36847</v>
      </c>
      <c r="F2213" t="s">
        <v>36620</v>
      </c>
      <c r="G2213" t="s">
        <v>36848</v>
      </c>
      <c r="H2213" t="s">
        <v>6235</v>
      </c>
    </row>
    <row r="2214" spans="1:8">
      <c r="A2214" t="s">
        <v>6236</v>
      </c>
      <c r="B2214" t="s">
        <v>6237</v>
      </c>
      <c r="C2214" s="1">
        <v>1.16E-80</v>
      </c>
      <c r="D2214">
        <v>269</v>
      </c>
      <c r="E2214" t="s">
        <v>36849</v>
      </c>
      <c r="F2214" t="s">
        <v>36850</v>
      </c>
      <c r="H2214" t="s">
        <v>6238</v>
      </c>
    </row>
    <row r="2215" spans="1:8">
      <c r="A2215" t="s">
        <v>6239</v>
      </c>
      <c r="B2215" t="s">
        <v>998</v>
      </c>
      <c r="C2215" s="1">
        <v>4.3200000000000002E-100</v>
      </c>
      <c r="D2215">
        <v>360</v>
      </c>
      <c r="E2215" t="s">
        <v>35002</v>
      </c>
      <c r="F2215" t="s">
        <v>34571</v>
      </c>
      <c r="G2215" t="s">
        <v>35003</v>
      </c>
      <c r="H2215" t="s">
        <v>999</v>
      </c>
    </row>
    <row r="2216" spans="1:8">
      <c r="A2216" t="s">
        <v>6240</v>
      </c>
      <c r="B2216" t="s">
        <v>6241</v>
      </c>
      <c r="C2216" s="1">
        <v>1.1899999999999999E-137</v>
      </c>
      <c r="D2216">
        <v>412</v>
      </c>
      <c r="E2216" t="s">
        <v>36851</v>
      </c>
      <c r="F2216" t="s">
        <v>36852</v>
      </c>
      <c r="H2216" t="s">
        <v>6242</v>
      </c>
    </row>
    <row r="2217" spans="1:8">
      <c r="A2217" t="s">
        <v>6243</v>
      </c>
      <c r="B2217" t="s">
        <v>6244</v>
      </c>
      <c r="C2217" s="1">
        <v>3.1700000000000001E-21</v>
      </c>
      <c r="D2217">
        <v>104</v>
      </c>
      <c r="E2217" t="s">
        <v>36853</v>
      </c>
      <c r="F2217" t="s">
        <v>36854</v>
      </c>
      <c r="H2217" t="s">
        <v>6245</v>
      </c>
    </row>
    <row r="2218" spans="1:8">
      <c r="A2218" t="s">
        <v>6246</v>
      </c>
      <c r="B2218" t="s">
        <v>6247</v>
      </c>
      <c r="C2218" s="1">
        <v>1.07E-9</v>
      </c>
      <c r="D2218">
        <v>73.2</v>
      </c>
      <c r="E2218" t="s">
        <v>36855</v>
      </c>
      <c r="F2218" t="s">
        <v>36543</v>
      </c>
      <c r="G2218" t="s">
        <v>36856</v>
      </c>
      <c r="H2218" t="s">
        <v>6248</v>
      </c>
    </row>
    <row r="2219" spans="1:8">
      <c r="A2219" t="s">
        <v>6249</v>
      </c>
      <c r="B2219" t="s">
        <v>6250</v>
      </c>
      <c r="C2219" s="1">
        <v>1.12E-26</v>
      </c>
      <c r="D2219">
        <v>112</v>
      </c>
      <c r="E2219" t="s">
        <v>35442</v>
      </c>
      <c r="F2219" t="s">
        <v>35744</v>
      </c>
      <c r="H2219" t="s">
        <v>6251</v>
      </c>
    </row>
    <row r="2220" spans="1:8">
      <c r="A2220" t="s">
        <v>6252</v>
      </c>
      <c r="B2220" t="s">
        <v>6253</v>
      </c>
      <c r="C2220" s="1">
        <v>5.92E-127</v>
      </c>
      <c r="D2220">
        <v>429</v>
      </c>
      <c r="E2220" t="s">
        <v>36857</v>
      </c>
      <c r="F2220" t="s">
        <v>36401</v>
      </c>
      <c r="H2220" t="s">
        <v>6254</v>
      </c>
    </row>
    <row r="2221" spans="1:8">
      <c r="A2221" t="s">
        <v>6255</v>
      </c>
      <c r="B2221" t="s">
        <v>6256</v>
      </c>
      <c r="C2221" s="1">
        <v>4.1099999999999998E-24</v>
      </c>
      <c r="D2221">
        <v>110</v>
      </c>
      <c r="E2221" t="s">
        <v>34507</v>
      </c>
      <c r="F2221" t="s">
        <v>36739</v>
      </c>
      <c r="H2221" t="s">
        <v>6257</v>
      </c>
    </row>
    <row r="2222" spans="1:8">
      <c r="A2222" t="s">
        <v>6258</v>
      </c>
      <c r="B2222" t="s">
        <v>6259</v>
      </c>
      <c r="C2222" s="1">
        <v>1.5799999999999999E-95</v>
      </c>
      <c r="D2222">
        <v>303</v>
      </c>
      <c r="E2222" t="s">
        <v>34507</v>
      </c>
      <c r="F2222" t="s">
        <v>35129</v>
      </c>
      <c r="H2222" t="s">
        <v>6260</v>
      </c>
    </row>
    <row r="2223" spans="1:8">
      <c r="A2223" t="s">
        <v>6261</v>
      </c>
      <c r="B2223" t="s">
        <v>6262</v>
      </c>
      <c r="C2223" s="1">
        <v>1.6199999999999999E-27</v>
      </c>
      <c r="D2223">
        <v>117</v>
      </c>
      <c r="E2223" t="s">
        <v>36858</v>
      </c>
      <c r="F2223" t="s">
        <v>35306</v>
      </c>
      <c r="G2223" t="s">
        <v>36859</v>
      </c>
      <c r="H2223" t="s">
        <v>6263</v>
      </c>
    </row>
    <row r="2224" spans="1:8">
      <c r="A2224" t="s">
        <v>6264</v>
      </c>
      <c r="B2224" t="s">
        <v>6265</v>
      </c>
      <c r="C2224" s="1">
        <v>6.3E-58</v>
      </c>
      <c r="D2224">
        <v>214</v>
      </c>
      <c r="E2224" t="s">
        <v>36860</v>
      </c>
      <c r="F2224" t="s">
        <v>34558</v>
      </c>
      <c r="H2224" t="s">
        <v>6266</v>
      </c>
    </row>
    <row r="2225" spans="1:8">
      <c r="A2225" t="s">
        <v>6267</v>
      </c>
      <c r="B2225" t="s">
        <v>6268</v>
      </c>
      <c r="C2225" s="1">
        <v>6.5899999999999996E-31</v>
      </c>
      <c r="D2225">
        <v>117</v>
      </c>
      <c r="E2225" t="s">
        <v>36861</v>
      </c>
      <c r="F2225" t="s">
        <v>35778</v>
      </c>
      <c r="H2225" t="s">
        <v>6269</v>
      </c>
    </row>
    <row r="2226" spans="1:8">
      <c r="A2226" t="s">
        <v>6270</v>
      </c>
      <c r="B2226" t="s">
        <v>6271</v>
      </c>
      <c r="C2226" s="1">
        <v>8.1199999999999996E-29</v>
      </c>
      <c r="D2226">
        <v>115</v>
      </c>
      <c r="E2226" t="s">
        <v>34507</v>
      </c>
      <c r="F2226" t="s">
        <v>35300</v>
      </c>
      <c r="G2226" t="s">
        <v>36862</v>
      </c>
      <c r="H2226" t="s">
        <v>6272</v>
      </c>
    </row>
    <row r="2227" spans="1:8">
      <c r="A2227" t="s">
        <v>6273</v>
      </c>
      <c r="B2227" t="s">
        <v>6274</v>
      </c>
      <c r="C2227" s="1">
        <v>4.3199999999999999E-19</v>
      </c>
      <c r="D2227">
        <v>93.6</v>
      </c>
      <c r="E2227" t="s">
        <v>36863</v>
      </c>
      <c r="F2227" t="s">
        <v>36864</v>
      </c>
      <c r="H2227" t="s">
        <v>6275</v>
      </c>
    </row>
    <row r="2228" spans="1:8">
      <c r="A2228" t="s">
        <v>6276</v>
      </c>
      <c r="B2228" t="s">
        <v>6277</v>
      </c>
      <c r="C2228" s="1">
        <v>1.1199999999999999E-8</v>
      </c>
      <c r="D2228">
        <v>65.099999999999994</v>
      </c>
      <c r="E2228" t="s">
        <v>34507</v>
      </c>
      <c r="F2228" t="s">
        <v>35046</v>
      </c>
      <c r="H2228" t="s">
        <v>6278</v>
      </c>
    </row>
    <row r="2229" spans="1:8">
      <c r="A2229" t="s">
        <v>6279</v>
      </c>
      <c r="B2229" t="s">
        <v>998</v>
      </c>
      <c r="C2229" s="1">
        <v>4.5199999999999998E-100</v>
      </c>
      <c r="D2229">
        <v>360</v>
      </c>
      <c r="E2229" t="s">
        <v>35002</v>
      </c>
      <c r="F2229" t="s">
        <v>34571</v>
      </c>
      <c r="G2229" t="s">
        <v>35003</v>
      </c>
      <c r="H2229" t="s">
        <v>999</v>
      </c>
    </row>
    <row r="2230" spans="1:8">
      <c r="A2230" t="s">
        <v>6280</v>
      </c>
      <c r="B2230" t="s">
        <v>6281</v>
      </c>
      <c r="C2230" s="1">
        <v>1.03E-38</v>
      </c>
      <c r="D2230">
        <v>145</v>
      </c>
      <c r="E2230" t="s">
        <v>36865</v>
      </c>
      <c r="F2230" t="s">
        <v>36866</v>
      </c>
      <c r="G2230" t="s">
        <v>36867</v>
      </c>
      <c r="H2230" t="s">
        <v>6282</v>
      </c>
    </row>
    <row r="2231" spans="1:8">
      <c r="A2231" t="s">
        <v>6283</v>
      </c>
      <c r="B2231" t="s">
        <v>6284</v>
      </c>
      <c r="C2231" s="1">
        <v>5.1900000000000003E-71</v>
      </c>
      <c r="D2231">
        <v>231</v>
      </c>
      <c r="E2231" t="s">
        <v>36868</v>
      </c>
      <c r="F2231" t="s">
        <v>35565</v>
      </c>
      <c r="G2231" t="s">
        <v>36869</v>
      </c>
      <c r="H2231" t="s">
        <v>6285</v>
      </c>
    </row>
    <row r="2232" spans="1:8">
      <c r="A2232" t="s">
        <v>6286</v>
      </c>
      <c r="B2232" t="s">
        <v>6287</v>
      </c>
      <c r="C2232" s="1">
        <v>3.8099999999999998E-18</v>
      </c>
      <c r="D2232">
        <v>84.3</v>
      </c>
      <c r="E2232" t="s">
        <v>36868</v>
      </c>
      <c r="F2232" t="s">
        <v>35565</v>
      </c>
      <c r="G2232" t="s">
        <v>36869</v>
      </c>
      <c r="H2232" t="s">
        <v>6288</v>
      </c>
    </row>
    <row r="2233" spans="1:8">
      <c r="A2233" t="s">
        <v>6289</v>
      </c>
      <c r="B2233" t="s">
        <v>1199</v>
      </c>
      <c r="C2233" s="1">
        <v>8.5700000000000003E-83</v>
      </c>
      <c r="D2233">
        <v>270</v>
      </c>
      <c r="E2233" t="s">
        <v>35096</v>
      </c>
      <c r="F2233" t="s">
        <v>35097</v>
      </c>
      <c r="H2233" t="s">
        <v>1200</v>
      </c>
    </row>
    <row r="2234" spans="1:8">
      <c r="A2234" t="s">
        <v>6290</v>
      </c>
      <c r="B2234" t="s">
        <v>6291</v>
      </c>
      <c r="C2234" s="1">
        <v>4.2699999999999999E-8</v>
      </c>
      <c r="D2234">
        <v>65.5</v>
      </c>
      <c r="E2234" t="s">
        <v>34507</v>
      </c>
      <c r="F2234" t="s">
        <v>36870</v>
      </c>
      <c r="H2234" t="s">
        <v>6292</v>
      </c>
    </row>
    <row r="2235" spans="1:8">
      <c r="A2235" t="s">
        <v>6293</v>
      </c>
      <c r="B2235" t="s">
        <v>6294</v>
      </c>
      <c r="C2235" s="1">
        <v>3.9799999999999999E-37</v>
      </c>
      <c r="D2235">
        <v>160</v>
      </c>
      <c r="E2235" t="s">
        <v>36871</v>
      </c>
      <c r="F2235" t="s">
        <v>34571</v>
      </c>
      <c r="G2235" t="s">
        <v>36872</v>
      </c>
      <c r="H2235" t="s">
        <v>6295</v>
      </c>
    </row>
    <row r="2236" spans="1:8">
      <c r="A2236" t="s">
        <v>6296</v>
      </c>
      <c r="B2236" t="s">
        <v>6297</v>
      </c>
      <c r="C2236" s="1">
        <v>3.8099999999999999E-6</v>
      </c>
      <c r="D2236">
        <v>55.5</v>
      </c>
      <c r="E2236" t="s">
        <v>34507</v>
      </c>
      <c r="F2236" t="s">
        <v>36873</v>
      </c>
      <c r="H2236" t="s">
        <v>6298</v>
      </c>
    </row>
    <row r="2237" spans="1:8">
      <c r="A2237" t="s">
        <v>6299</v>
      </c>
      <c r="B2237" t="s">
        <v>6300</v>
      </c>
      <c r="C2237" s="1">
        <v>9.2799999999999999E-20</v>
      </c>
      <c r="D2237">
        <v>96.7</v>
      </c>
      <c r="E2237" t="s">
        <v>36874</v>
      </c>
      <c r="F2237" t="s">
        <v>34886</v>
      </c>
      <c r="H2237" t="s">
        <v>6301</v>
      </c>
    </row>
    <row r="2238" spans="1:8">
      <c r="A2238" t="s">
        <v>6302</v>
      </c>
      <c r="B2238" t="s">
        <v>6303</v>
      </c>
      <c r="C2238" s="1">
        <v>5.9300000000000002E-28</v>
      </c>
      <c r="D2238">
        <v>126</v>
      </c>
      <c r="E2238" t="s">
        <v>36875</v>
      </c>
      <c r="F2238" t="s">
        <v>35045</v>
      </c>
      <c r="G2238" t="s">
        <v>36876</v>
      </c>
      <c r="H2238" t="s">
        <v>6304</v>
      </c>
    </row>
    <row r="2239" spans="1:8">
      <c r="A2239" t="s">
        <v>6305</v>
      </c>
      <c r="B2239" t="s">
        <v>6306</v>
      </c>
      <c r="C2239" s="1">
        <v>3.2299999999999998E-51</v>
      </c>
      <c r="D2239">
        <v>194</v>
      </c>
      <c r="E2239" t="s">
        <v>36877</v>
      </c>
      <c r="F2239" t="s">
        <v>34522</v>
      </c>
      <c r="H2239" t="s">
        <v>6307</v>
      </c>
    </row>
    <row r="2240" spans="1:8">
      <c r="A2240" t="s">
        <v>6308</v>
      </c>
      <c r="B2240" t="s">
        <v>6309</v>
      </c>
      <c r="C2240" s="1">
        <v>1.02E-38</v>
      </c>
      <c r="D2240">
        <v>162</v>
      </c>
      <c r="E2240" t="s">
        <v>34507</v>
      </c>
      <c r="F2240" t="s">
        <v>34530</v>
      </c>
      <c r="H2240" t="s">
        <v>6310</v>
      </c>
    </row>
    <row r="2241" spans="1:8">
      <c r="A2241" t="s">
        <v>6311</v>
      </c>
      <c r="B2241" t="s">
        <v>6312</v>
      </c>
      <c r="C2241" s="1">
        <v>8.6900000000000008E-34</v>
      </c>
      <c r="D2241">
        <v>123</v>
      </c>
      <c r="E2241" t="s">
        <v>34507</v>
      </c>
      <c r="F2241" t="s">
        <v>34924</v>
      </c>
      <c r="G2241" t="s">
        <v>36878</v>
      </c>
      <c r="H2241" t="s">
        <v>6313</v>
      </c>
    </row>
    <row r="2242" spans="1:8">
      <c r="A2242" t="s">
        <v>6314</v>
      </c>
      <c r="B2242" t="s">
        <v>6315</v>
      </c>
      <c r="C2242" s="1">
        <v>3.9600000000000001E-12</v>
      </c>
      <c r="D2242">
        <v>77.400000000000006</v>
      </c>
      <c r="E2242" t="s">
        <v>34507</v>
      </c>
      <c r="F2242" t="s">
        <v>34864</v>
      </c>
      <c r="H2242" t="s">
        <v>6316</v>
      </c>
    </row>
    <row r="2243" spans="1:8">
      <c r="A2243" t="s">
        <v>6317</v>
      </c>
      <c r="B2243" t="s">
        <v>6318</v>
      </c>
      <c r="C2243" s="1">
        <v>5.3300000000000003E-33</v>
      </c>
      <c r="D2243">
        <v>144</v>
      </c>
      <c r="E2243" t="s">
        <v>36879</v>
      </c>
      <c r="F2243" t="s">
        <v>36880</v>
      </c>
      <c r="H2243" t="s">
        <v>6319</v>
      </c>
    </row>
    <row r="2244" spans="1:8">
      <c r="A2244" t="s">
        <v>6320</v>
      </c>
      <c r="B2244" t="s">
        <v>6321</v>
      </c>
      <c r="C2244" s="1">
        <v>5.1000000000000001E-34</v>
      </c>
      <c r="D2244">
        <v>141</v>
      </c>
      <c r="E2244" t="s">
        <v>34507</v>
      </c>
      <c r="F2244" t="s">
        <v>35643</v>
      </c>
      <c r="H2244" t="s">
        <v>6322</v>
      </c>
    </row>
    <row r="2245" spans="1:8">
      <c r="A2245" t="s">
        <v>6323</v>
      </c>
      <c r="B2245" t="s">
        <v>6324</v>
      </c>
      <c r="C2245" s="1">
        <v>3.4300000000000003E-14</v>
      </c>
      <c r="D2245">
        <v>88.2</v>
      </c>
      <c r="E2245" t="s">
        <v>34507</v>
      </c>
      <c r="F2245" t="s">
        <v>34683</v>
      </c>
      <c r="H2245" t="s">
        <v>6325</v>
      </c>
    </row>
    <row r="2246" spans="1:8">
      <c r="A2246" t="s">
        <v>6326</v>
      </c>
      <c r="B2246" t="s">
        <v>6327</v>
      </c>
      <c r="C2246" s="1">
        <v>9.7599999999999998E-41</v>
      </c>
      <c r="D2246">
        <v>165</v>
      </c>
      <c r="E2246" t="s">
        <v>34507</v>
      </c>
      <c r="F2246" t="s">
        <v>36881</v>
      </c>
      <c r="H2246" t="s">
        <v>6328</v>
      </c>
    </row>
    <row r="2247" spans="1:8">
      <c r="A2247" t="s">
        <v>6329</v>
      </c>
      <c r="B2247" t="s">
        <v>385</v>
      </c>
      <c r="C2247" s="1">
        <v>1.7700000000000001E-85</v>
      </c>
      <c r="D2247">
        <v>303</v>
      </c>
      <c r="E2247" t="s">
        <v>34720</v>
      </c>
      <c r="F2247" t="s">
        <v>34721</v>
      </c>
      <c r="H2247" t="s">
        <v>386</v>
      </c>
    </row>
    <row r="2248" spans="1:8">
      <c r="A2248" t="s">
        <v>6330</v>
      </c>
      <c r="B2248" t="s">
        <v>6331</v>
      </c>
      <c r="C2248" s="1">
        <v>3.2500000000000002E-10</v>
      </c>
      <c r="D2248">
        <v>69.3</v>
      </c>
      <c r="E2248" t="s">
        <v>34507</v>
      </c>
      <c r="F2248" t="s">
        <v>36882</v>
      </c>
      <c r="H2248" t="s">
        <v>6332</v>
      </c>
    </row>
    <row r="2249" spans="1:8">
      <c r="A2249" t="s">
        <v>6333</v>
      </c>
      <c r="B2249" t="s">
        <v>6334</v>
      </c>
      <c r="C2249" s="1">
        <v>2.1400000000000001E-9</v>
      </c>
      <c r="D2249">
        <v>69.7</v>
      </c>
      <c r="E2249" t="s">
        <v>34507</v>
      </c>
      <c r="F2249" t="s">
        <v>36883</v>
      </c>
      <c r="H2249" t="s">
        <v>6335</v>
      </c>
    </row>
    <row r="2250" spans="1:8">
      <c r="A2250" t="s">
        <v>6336</v>
      </c>
      <c r="B2250" t="s">
        <v>6337</v>
      </c>
      <c r="C2250" s="1">
        <v>1.5399999999999999E-82</v>
      </c>
      <c r="D2250">
        <v>286</v>
      </c>
      <c r="E2250" t="s">
        <v>36884</v>
      </c>
      <c r="F2250" t="s">
        <v>34870</v>
      </c>
      <c r="H2250" t="s">
        <v>6338</v>
      </c>
    </row>
    <row r="2251" spans="1:8">
      <c r="A2251" t="s">
        <v>6339</v>
      </c>
      <c r="B2251" t="s">
        <v>6340</v>
      </c>
      <c r="C2251" s="1">
        <v>2.6400000000000002E-29</v>
      </c>
      <c r="D2251">
        <v>130</v>
      </c>
      <c r="E2251" t="s">
        <v>36885</v>
      </c>
      <c r="F2251" t="s">
        <v>36886</v>
      </c>
      <c r="G2251" t="s">
        <v>36887</v>
      </c>
      <c r="H2251" t="s">
        <v>6341</v>
      </c>
    </row>
    <row r="2252" spans="1:8">
      <c r="A2252" t="s">
        <v>6342</v>
      </c>
      <c r="B2252" t="s">
        <v>452</v>
      </c>
      <c r="C2252" s="1">
        <v>3.7000000000000002E-42</v>
      </c>
      <c r="D2252">
        <v>159</v>
      </c>
      <c r="E2252" t="s">
        <v>34762</v>
      </c>
      <c r="F2252" t="s">
        <v>34763</v>
      </c>
      <c r="H2252" t="s">
        <v>453</v>
      </c>
    </row>
    <row r="2253" spans="1:8">
      <c r="A2253" t="s">
        <v>6343</v>
      </c>
      <c r="B2253" t="s">
        <v>6344</v>
      </c>
      <c r="C2253" s="1">
        <v>2.62E-139</v>
      </c>
      <c r="D2253">
        <v>470</v>
      </c>
      <c r="E2253" t="s">
        <v>34507</v>
      </c>
      <c r="F2253" t="s">
        <v>35188</v>
      </c>
      <c r="H2253" t="s">
        <v>6345</v>
      </c>
    </row>
    <row r="2254" spans="1:8">
      <c r="A2254" t="s">
        <v>6346</v>
      </c>
      <c r="B2254" t="s">
        <v>6347</v>
      </c>
      <c r="C2254" s="1">
        <v>7.4800000000000004E-20</v>
      </c>
      <c r="D2254">
        <v>95.5</v>
      </c>
      <c r="E2254" t="s">
        <v>36888</v>
      </c>
      <c r="F2254" t="s">
        <v>35065</v>
      </c>
      <c r="G2254" t="s">
        <v>36889</v>
      </c>
      <c r="H2254" t="s">
        <v>6348</v>
      </c>
    </row>
    <row r="2255" spans="1:8">
      <c r="A2255" t="s">
        <v>6349</v>
      </c>
      <c r="B2255" t="s">
        <v>6350</v>
      </c>
      <c r="C2255" s="1">
        <v>4.26E-36</v>
      </c>
      <c r="D2255">
        <v>163</v>
      </c>
      <c r="E2255" t="s">
        <v>36890</v>
      </c>
      <c r="F2255" t="s">
        <v>34564</v>
      </c>
      <c r="G2255" t="s">
        <v>36891</v>
      </c>
      <c r="H2255" t="s">
        <v>6351</v>
      </c>
    </row>
    <row r="2256" spans="1:8">
      <c r="A2256" t="s">
        <v>6352</v>
      </c>
      <c r="B2256" t="s">
        <v>6353</v>
      </c>
      <c r="C2256" s="1">
        <v>1.1E-14</v>
      </c>
      <c r="D2256">
        <v>78.2</v>
      </c>
      <c r="E2256" t="s">
        <v>34507</v>
      </c>
      <c r="F2256" t="s">
        <v>34794</v>
      </c>
      <c r="H2256" t="s">
        <v>6354</v>
      </c>
    </row>
    <row r="2257" spans="1:8">
      <c r="A2257" t="s">
        <v>6355</v>
      </c>
      <c r="B2257" t="s">
        <v>6356</v>
      </c>
      <c r="C2257" s="1">
        <v>2.3E-37</v>
      </c>
      <c r="D2257">
        <v>141</v>
      </c>
      <c r="E2257" t="s">
        <v>36892</v>
      </c>
      <c r="F2257" t="s">
        <v>34600</v>
      </c>
      <c r="G2257" t="s">
        <v>36893</v>
      </c>
      <c r="H2257" t="s">
        <v>6357</v>
      </c>
    </row>
    <row r="2258" spans="1:8">
      <c r="A2258" t="s">
        <v>6358</v>
      </c>
      <c r="B2258" t="s">
        <v>6359</v>
      </c>
      <c r="C2258" s="1">
        <v>1.5499999999999999E-19</v>
      </c>
      <c r="D2258">
        <v>96.7</v>
      </c>
      <c r="E2258" t="s">
        <v>36894</v>
      </c>
      <c r="F2258" t="s">
        <v>35720</v>
      </c>
      <c r="G2258" t="s">
        <v>36895</v>
      </c>
      <c r="H2258" t="s">
        <v>6360</v>
      </c>
    </row>
    <row r="2259" spans="1:8">
      <c r="A2259" t="s">
        <v>6361</v>
      </c>
      <c r="B2259" t="s">
        <v>6362</v>
      </c>
      <c r="C2259" s="1">
        <v>2.66E-104</v>
      </c>
      <c r="D2259">
        <v>326</v>
      </c>
      <c r="E2259" t="s">
        <v>36896</v>
      </c>
      <c r="F2259" t="s">
        <v>35029</v>
      </c>
      <c r="G2259" t="s">
        <v>36897</v>
      </c>
      <c r="H2259" t="s">
        <v>6363</v>
      </c>
    </row>
    <row r="2260" spans="1:8">
      <c r="A2260" t="s">
        <v>6364</v>
      </c>
      <c r="B2260" t="s">
        <v>6365</v>
      </c>
      <c r="C2260" s="1">
        <v>2.1499999999999999E-63</v>
      </c>
      <c r="D2260">
        <v>219</v>
      </c>
      <c r="E2260" t="s">
        <v>34507</v>
      </c>
      <c r="F2260" t="s">
        <v>34524</v>
      </c>
      <c r="H2260" t="s">
        <v>6366</v>
      </c>
    </row>
    <row r="2261" spans="1:8">
      <c r="A2261" t="s">
        <v>6367</v>
      </c>
      <c r="B2261" t="s">
        <v>6368</v>
      </c>
      <c r="C2261" s="1">
        <v>5.9099999999999997E-31</v>
      </c>
      <c r="D2261">
        <v>138</v>
      </c>
      <c r="E2261" t="s">
        <v>36898</v>
      </c>
      <c r="F2261" t="s">
        <v>36899</v>
      </c>
      <c r="H2261" t="s">
        <v>6369</v>
      </c>
    </row>
    <row r="2262" spans="1:8">
      <c r="A2262" t="s">
        <v>6370</v>
      </c>
      <c r="B2262" t="s">
        <v>1270</v>
      </c>
      <c r="C2262" s="1">
        <v>8.7700000000000004E-89</v>
      </c>
      <c r="D2262">
        <v>277</v>
      </c>
      <c r="E2262" t="s">
        <v>35119</v>
      </c>
      <c r="F2262" t="s">
        <v>34743</v>
      </c>
      <c r="H2262" t="s">
        <v>1271</v>
      </c>
    </row>
    <row r="2263" spans="1:8">
      <c r="A2263" t="s">
        <v>6371</v>
      </c>
      <c r="B2263" t="s">
        <v>6372</v>
      </c>
      <c r="C2263" s="1">
        <v>7.4499999999999997E-9</v>
      </c>
      <c r="D2263">
        <v>64.7</v>
      </c>
      <c r="E2263" t="s">
        <v>36900</v>
      </c>
      <c r="F2263" t="s">
        <v>34551</v>
      </c>
      <c r="G2263" t="s">
        <v>36901</v>
      </c>
      <c r="H2263" t="s">
        <v>6373</v>
      </c>
    </row>
    <row r="2264" spans="1:8">
      <c r="A2264" t="s">
        <v>6374</v>
      </c>
      <c r="B2264" t="s">
        <v>6375</v>
      </c>
      <c r="C2264" s="1">
        <v>9.4600000000000001E-38</v>
      </c>
      <c r="D2264">
        <v>153</v>
      </c>
      <c r="E2264" t="s">
        <v>36359</v>
      </c>
      <c r="F2264" t="s">
        <v>36902</v>
      </c>
      <c r="H2264" t="s">
        <v>6376</v>
      </c>
    </row>
    <row r="2265" spans="1:8">
      <c r="A2265" t="s">
        <v>6377</v>
      </c>
      <c r="B2265" t="s">
        <v>6378</v>
      </c>
      <c r="C2265" s="1">
        <v>2.4599999999999999E-28</v>
      </c>
      <c r="D2265">
        <v>118</v>
      </c>
      <c r="E2265" t="s">
        <v>34507</v>
      </c>
      <c r="F2265" t="s">
        <v>34595</v>
      </c>
      <c r="H2265" t="s">
        <v>6379</v>
      </c>
    </row>
    <row r="2266" spans="1:8">
      <c r="A2266" t="s">
        <v>6380</v>
      </c>
      <c r="B2266" t="s">
        <v>6381</v>
      </c>
      <c r="C2266" s="1">
        <v>6.5899999999999998E-35</v>
      </c>
      <c r="D2266">
        <v>135</v>
      </c>
      <c r="E2266" t="s">
        <v>36903</v>
      </c>
      <c r="F2266" t="s">
        <v>36716</v>
      </c>
      <c r="H2266" t="s">
        <v>6382</v>
      </c>
    </row>
    <row r="2267" spans="1:8">
      <c r="A2267" t="s">
        <v>6383</v>
      </c>
      <c r="B2267" t="s">
        <v>6384</v>
      </c>
      <c r="C2267" s="1">
        <v>4.9999999999999999E-17</v>
      </c>
      <c r="D2267">
        <v>93.6</v>
      </c>
      <c r="E2267" t="s">
        <v>36904</v>
      </c>
      <c r="F2267" t="s">
        <v>35977</v>
      </c>
      <c r="G2267" t="s">
        <v>36905</v>
      </c>
      <c r="H2267" t="s">
        <v>6385</v>
      </c>
    </row>
    <row r="2268" spans="1:8">
      <c r="A2268" t="s">
        <v>6386</v>
      </c>
      <c r="B2268" t="s">
        <v>6387</v>
      </c>
      <c r="C2268" s="1">
        <v>1.7399999999999999E-33</v>
      </c>
      <c r="D2268">
        <v>130</v>
      </c>
      <c r="E2268" t="s">
        <v>36906</v>
      </c>
      <c r="F2268" t="s">
        <v>34856</v>
      </c>
      <c r="G2268" t="s">
        <v>36907</v>
      </c>
      <c r="H2268" t="s">
        <v>6388</v>
      </c>
    </row>
    <row r="2269" spans="1:8">
      <c r="A2269" t="s">
        <v>6389</v>
      </c>
      <c r="B2269" t="s">
        <v>6390</v>
      </c>
      <c r="C2269" s="1">
        <v>5.2700000000000003E-83</v>
      </c>
      <c r="D2269">
        <v>271</v>
      </c>
      <c r="E2269" t="s">
        <v>36908</v>
      </c>
      <c r="F2269" t="s">
        <v>36909</v>
      </c>
      <c r="H2269" t="s">
        <v>6391</v>
      </c>
    </row>
    <row r="2270" spans="1:8">
      <c r="A2270" t="s">
        <v>6392</v>
      </c>
      <c r="B2270" t="s">
        <v>6393</v>
      </c>
      <c r="C2270" s="1">
        <v>9.9199999999999995E-105</v>
      </c>
      <c r="D2270">
        <v>322</v>
      </c>
      <c r="E2270" t="s">
        <v>36910</v>
      </c>
      <c r="F2270" t="s">
        <v>36911</v>
      </c>
      <c r="H2270" t="s">
        <v>6394</v>
      </c>
    </row>
    <row r="2271" spans="1:8">
      <c r="A2271" t="s">
        <v>6395</v>
      </c>
      <c r="B2271" t="s">
        <v>6396</v>
      </c>
      <c r="C2271" s="1">
        <v>2.61E-127</v>
      </c>
      <c r="D2271">
        <v>402</v>
      </c>
      <c r="E2271" t="s">
        <v>36912</v>
      </c>
      <c r="F2271" t="s">
        <v>34522</v>
      </c>
      <c r="H2271" t="s">
        <v>6397</v>
      </c>
    </row>
    <row r="2272" spans="1:8">
      <c r="A2272" t="s">
        <v>6398</v>
      </c>
      <c r="B2272" t="s">
        <v>6399</v>
      </c>
      <c r="C2272" s="1">
        <v>1.36E-11</v>
      </c>
      <c r="D2272">
        <v>79.3</v>
      </c>
      <c r="E2272" t="s">
        <v>36913</v>
      </c>
      <c r="F2272" t="s">
        <v>36914</v>
      </c>
      <c r="H2272" t="s">
        <v>6400</v>
      </c>
    </row>
    <row r="2273" spans="1:8">
      <c r="A2273" t="s">
        <v>6401</v>
      </c>
      <c r="B2273" t="s">
        <v>6402</v>
      </c>
      <c r="C2273" s="1">
        <v>1.4600000000000001E-7</v>
      </c>
      <c r="D2273">
        <v>63.9</v>
      </c>
      <c r="E2273" t="s">
        <v>34507</v>
      </c>
      <c r="F2273" t="s">
        <v>36915</v>
      </c>
      <c r="H2273" t="s">
        <v>6403</v>
      </c>
    </row>
    <row r="2274" spans="1:8">
      <c r="A2274" t="s">
        <v>6404</v>
      </c>
      <c r="B2274" t="s">
        <v>6405</v>
      </c>
      <c r="C2274" s="1">
        <v>1.21E-50</v>
      </c>
      <c r="D2274">
        <v>204</v>
      </c>
      <c r="E2274" t="s">
        <v>36916</v>
      </c>
      <c r="F2274" t="s">
        <v>34579</v>
      </c>
      <c r="H2274" t="s">
        <v>6406</v>
      </c>
    </row>
    <row r="2275" spans="1:8">
      <c r="A2275" t="s">
        <v>6407</v>
      </c>
      <c r="B2275" t="s">
        <v>6408</v>
      </c>
      <c r="C2275" s="1">
        <v>1.1600000000000001E-14</v>
      </c>
      <c r="D2275">
        <v>85.9</v>
      </c>
      <c r="E2275" t="s">
        <v>36917</v>
      </c>
      <c r="F2275" t="s">
        <v>36918</v>
      </c>
      <c r="H2275" t="s">
        <v>6409</v>
      </c>
    </row>
    <row r="2276" spans="1:8">
      <c r="A2276" t="s">
        <v>6410</v>
      </c>
      <c r="B2276" t="s">
        <v>6411</v>
      </c>
      <c r="C2276" s="1">
        <v>2.99E-48</v>
      </c>
      <c r="D2276">
        <v>189</v>
      </c>
      <c r="E2276" t="s">
        <v>36919</v>
      </c>
      <c r="F2276" t="s">
        <v>35771</v>
      </c>
      <c r="H2276" t="s">
        <v>6412</v>
      </c>
    </row>
    <row r="2277" spans="1:8">
      <c r="A2277" t="s">
        <v>6413</v>
      </c>
      <c r="B2277" t="s">
        <v>6414</v>
      </c>
      <c r="C2277" s="1">
        <v>1.3600000000000001E-56</v>
      </c>
      <c r="D2277">
        <v>225</v>
      </c>
      <c r="E2277" t="s">
        <v>34507</v>
      </c>
      <c r="F2277" t="s">
        <v>34870</v>
      </c>
      <c r="H2277" t="s">
        <v>6415</v>
      </c>
    </row>
    <row r="2278" spans="1:8">
      <c r="A2278" t="s">
        <v>6416</v>
      </c>
      <c r="B2278" t="s">
        <v>6417</v>
      </c>
      <c r="C2278" s="1">
        <v>8.8700000000000008E-12</v>
      </c>
      <c r="D2278">
        <v>75.099999999999994</v>
      </c>
      <c r="E2278" t="s">
        <v>34507</v>
      </c>
      <c r="F2278" t="s">
        <v>35038</v>
      </c>
      <c r="H2278" t="s">
        <v>6418</v>
      </c>
    </row>
    <row r="2279" spans="1:8">
      <c r="A2279" t="s">
        <v>6419</v>
      </c>
      <c r="B2279" t="s">
        <v>6420</v>
      </c>
      <c r="C2279" s="1">
        <v>6.1400000000000004E-137</v>
      </c>
      <c r="D2279">
        <v>424</v>
      </c>
      <c r="E2279" t="s">
        <v>34507</v>
      </c>
      <c r="F2279" t="s">
        <v>34683</v>
      </c>
      <c r="H2279" t="s">
        <v>6421</v>
      </c>
    </row>
    <row r="2280" spans="1:8">
      <c r="A2280" t="s">
        <v>6422</v>
      </c>
      <c r="B2280" t="s">
        <v>6423</v>
      </c>
      <c r="C2280" s="1">
        <v>1.2700000000000001E-7</v>
      </c>
      <c r="D2280">
        <v>58.9</v>
      </c>
      <c r="E2280" t="s">
        <v>34507</v>
      </c>
      <c r="F2280" t="s">
        <v>35256</v>
      </c>
      <c r="H2280" t="s">
        <v>6424</v>
      </c>
    </row>
    <row r="2281" spans="1:8">
      <c r="A2281" t="s">
        <v>6425</v>
      </c>
      <c r="B2281" t="s">
        <v>6426</v>
      </c>
      <c r="C2281" s="1">
        <v>6.0900000000000001E-52</v>
      </c>
      <c r="D2281">
        <v>196</v>
      </c>
      <c r="E2281" t="s">
        <v>36920</v>
      </c>
      <c r="F2281" t="s">
        <v>36921</v>
      </c>
      <c r="H2281" t="s">
        <v>6427</v>
      </c>
    </row>
    <row r="2282" spans="1:8">
      <c r="A2282" t="s">
        <v>6428</v>
      </c>
      <c r="B2282" t="s">
        <v>6429</v>
      </c>
      <c r="C2282" s="1">
        <v>2.2100000000000001E-65</v>
      </c>
      <c r="D2282">
        <v>229</v>
      </c>
      <c r="E2282" t="s">
        <v>34507</v>
      </c>
      <c r="F2282" t="s">
        <v>36922</v>
      </c>
      <c r="H2282" t="s">
        <v>6430</v>
      </c>
    </row>
    <row r="2283" spans="1:8">
      <c r="A2283" t="s">
        <v>6431</v>
      </c>
      <c r="B2283" t="s">
        <v>6432</v>
      </c>
      <c r="C2283" s="1">
        <v>9.43E-85</v>
      </c>
      <c r="D2283">
        <v>285</v>
      </c>
      <c r="E2283" t="s">
        <v>36923</v>
      </c>
      <c r="F2283" t="s">
        <v>34958</v>
      </c>
      <c r="G2283" t="s">
        <v>36924</v>
      </c>
      <c r="H2283" t="s">
        <v>6433</v>
      </c>
    </row>
    <row r="2284" spans="1:8">
      <c r="A2284" t="s">
        <v>6434</v>
      </c>
      <c r="B2284" t="s">
        <v>6435</v>
      </c>
      <c r="C2284" s="1">
        <v>1.8799999999999998E-27</v>
      </c>
      <c r="D2284">
        <v>110</v>
      </c>
      <c r="E2284" t="s">
        <v>34507</v>
      </c>
      <c r="F2284" t="s">
        <v>34769</v>
      </c>
      <c r="H2284" t="s">
        <v>6436</v>
      </c>
    </row>
    <row r="2285" spans="1:8">
      <c r="A2285" t="s">
        <v>6437</v>
      </c>
      <c r="B2285" t="s">
        <v>6438</v>
      </c>
      <c r="C2285" s="1">
        <v>5.69E-10</v>
      </c>
      <c r="D2285">
        <v>67.400000000000006</v>
      </c>
      <c r="E2285" t="s">
        <v>36925</v>
      </c>
      <c r="F2285" t="s">
        <v>34743</v>
      </c>
      <c r="H2285" t="s">
        <v>6439</v>
      </c>
    </row>
    <row r="2286" spans="1:8">
      <c r="A2286" t="s">
        <v>6440</v>
      </c>
      <c r="B2286" t="s">
        <v>6441</v>
      </c>
      <c r="C2286" s="1">
        <v>6.3E-22</v>
      </c>
      <c r="D2286">
        <v>106</v>
      </c>
      <c r="E2286" t="s">
        <v>34507</v>
      </c>
      <c r="F2286" t="s">
        <v>34773</v>
      </c>
      <c r="H2286" t="s">
        <v>6442</v>
      </c>
    </row>
    <row r="2287" spans="1:8">
      <c r="A2287" t="s">
        <v>6443</v>
      </c>
      <c r="B2287" t="s">
        <v>6444</v>
      </c>
      <c r="C2287" s="1">
        <v>2.3199999999999999E-39</v>
      </c>
      <c r="D2287">
        <v>152</v>
      </c>
      <c r="E2287" t="s">
        <v>34507</v>
      </c>
      <c r="F2287" t="s">
        <v>36926</v>
      </c>
      <c r="H2287" t="s">
        <v>6445</v>
      </c>
    </row>
    <row r="2288" spans="1:8">
      <c r="A2288" t="s">
        <v>6446</v>
      </c>
      <c r="B2288" t="s">
        <v>6447</v>
      </c>
      <c r="C2288" s="1">
        <v>2.1399999999999999E-45</v>
      </c>
      <c r="D2288">
        <v>185</v>
      </c>
      <c r="E2288" t="s">
        <v>34507</v>
      </c>
      <c r="F2288" t="s">
        <v>34683</v>
      </c>
      <c r="H2288" t="s">
        <v>6448</v>
      </c>
    </row>
    <row r="2289" spans="1:8">
      <c r="A2289" t="s">
        <v>6449</v>
      </c>
      <c r="B2289" t="s">
        <v>6450</v>
      </c>
      <c r="C2289">
        <v>0</v>
      </c>
      <c r="D2289">
        <v>1241</v>
      </c>
      <c r="E2289" t="s">
        <v>36927</v>
      </c>
      <c r="F2289" t="s">
        <v>34508</v>
      </c>
      <c r="H2289" t="s">
        <v>6451</v>
      </c>
    </row>
    <row r="2290" spans="1:8">
      <c r="A2290" t="s">
        <v>6452</v>
      </c>
      <c r="B2290" t="s">
        <v>6453</v>
      </c>
      <c r="C2290" s="1">
        <v>1.1399999999999999E-47</v>
      </c>
      <c r="D2290">
        <v>178</v>
      </c>
      <c r="E2290" t="s">
        <v>36928</v>
      </c>
      <c r="F2290" t="s">
        <v>34522</v>
      </c>
      <c r="H2290" t="s">
        <v>6454</v>
      </c>
    </row>
    <row r="2291" spans="1:8">
      <c r="A2291" t="s">
        <v>6455</v>
      </c>
      <c r="B2291" t="s">
        <v>6456</v>
      </c>
      <c r="C2291" s="1">
        <v>2.1700000000000001E-13</v>
      </c>
      <c r="D2291">
        <v>75.5</v>
      </c>
      <c r="E2291" t="s">
        <v>34620</v>
      </c>
      <c r="F2291" t="s">
        <v>36929</v>
      </c>
      <c r="H2291" t="s">
        <v>6457</v>
      </c>
    </row>
    <row r="2292" spans="1:8">
      <c r="A2292" t="s">
        <v>6458</v>
      </c>
      <c r="B2292" t="s">
        <v>6459</v>
      </c>
      <c r="C2292" s="1">
        <v>3.55E-118</v>
      </c>
      <c r="D2292">
        <v>361</v>
      </c>
      <c r="E2292" t="s">
        <v>36930</v>
      </c>
      <c r="F2292" t="s">
        <v>35712</v>
      </c>
      <c r="G2292" t="s">
        <v>36931</v>
      </c>
      <c r="H2292" t="s">
        <v>6460</v>
      </c>
    </row>
    <row r="2293" spans="1:8">
      <c r="A2293" t="s">
        <v>6461</v>
      </c>
      <c r="B2293" t="s">
        <v>6462</v>
      </c>
      <c r="C2293" s="1">
        <v>3.1200000000000002E-139</v>
      </c>
      <c r="D2293">
        <v>503</v>
      </c>
      <c r="E2293" t="s">
        <v>34507</v>
      </c>
      <c r="F2293" t="s">
        <v>35093</v>
      </c>
      <c r="H2293" t="s">
        <v>6463</v>
      </c>
    </row>
    <row r="2294" spans="1:8">
      <c r="A2294" t="s">
        <v>6464</v>
      </c>
      <c r="B2294" t="s">
        <v>6465</v>
      </c>
      <c r="C2294" s="1">
        <v>1.65E-77</v>
      </c>
      <c r="D2294">
        <v>265</v>
      </c>
      <c r="E2294" t="s">
        <v>34507</v>
      </c>
      <c r="F2294" t="s">
        <v>34610</v>
      </c>
      <c r="H2294" t="s">
        <v>6466</v>
      </c>
    </row>
    <row r="2295" spans="1:8">
      <c r="A2295" t="s">
        <v>6467</v>
      </c>
      <c r="B2295" t="s">
        <v>6468</v>
      </c>
      <c r="C2295" s="1">
        <v>3.5199999999999999E-34</v>
      </c>
      <c r="D2295">
        <v>144</v>
      </c>
      <c r="E2295" t="s">
        <v>34507</v>
      </c>
      <c r="F2295" t="s">
        <v>34924</v>
      </c>
      <c r="G2295" t="s">
        <v>36932</v>
      </c>
      <c r="H2295" t="s">
        <v>6469</v>
      </c>
    </row>
    <row r="2296" spans="1:8">
      <c r="A2296" t="s">
        <v>6470</v>
      </c>
      <c r="B2296" t="s">
        <v>6471</v>
      </c>
      <c r="C2296" s="1">
        <v>5.62E-101</v>
      </c>
      <c r="D2296">
        <v>329</v>
      </c>
      <c r="E2296" t="s">
        <v>36933</v>
      </c>
      <c r="F2296" t="s">
        <v>36439</v>
      </c>
      <c r="H2296" t="s">
        <v>6472</v>
      </c>
    </row>
    <row r="2297" spans="1:8">
      <c r="A2297" t="s">
        <v>6473</v>
      </c>
      <c r="B2297" t="s">
        <v>6474</v>
      </c>
      <c r="C2297" s="1">
        <v>2.4499999999999998E-65</v>
      </c>
      <c r="D2297">
        <v>218</v>
      </c>
      <c r="E2297" t="s">
        <v>34507</v>
      </c>
      <c r="F2297" t="s">
        <v>34881</v>
      </c>
      <c r="H2297" t="s">
        <v>6475</v>
      </c>
    </row>
    <row r="2298" spans="1:8">
      <c r="A2298" t="s">
        <v>6476</v>
      </c>
      <c r="B2298" t="s">
        <v>6477</v>
      </c>
      <c r="C2298" s="1">
        <v>8.0699999999999999E-76</v>
      </c>
      <c r="D2298">
        <v>254</v>
      </c>
      <c r="E2298" t="s">
        <v>34893</v>
      </c>
      <c r="F2298" t="s">
        <v>34894</v>
      </c>
      <c r="H2298" t="s">
        <v>6478</v>
      </c>
    </row>
    <row r="2299" spans="1:8">
      <c r="A2299" t="s">
        <v>6479</v>
      </c>
      <c r="B2299" t="s">
        <v>6480</v>
      </c>
      <c r="C2299" s="1">
        <v>2.8100000000000002E-6</v>
      </c>
      <c r="D2299">
        <v>58.9</v>
      </c>
      <c r="E2299" t="s">
        <v>36934</v>
      </c>
      <c r="F2299" t="s">
        <v>36921</v>
      </c>
      <c r="H2299" t="s">
        <v>6481</v>
      </c>
    </row>
    <row r="2300" spans="1:8">
      <c r="A2300" t="s">
        <v>6482</v>
      </c>
      <c r="B2300" t="s">
        <v>6447</v>
      </c>
      <c r="C2300" s="1">
        <v>2.2499999999999999E-45</v>
      </c>
      <c r="D2300">
        <v>185</v>
      </c>
      <c r="E2300" t="s">
        <v>34507</v>
      </c>
      <c r="F2300" t="s">
        <v>34683</v>
      </c>
      <c r="H2300" t="s">
        <v>6448</v>
      </c>
    </row>
    <row r="2301" spans="1:8">
      <c r="A2301" t="s">
        <v>6483</v>
      </c>
      <c r="B2301" t="s">
        <v>6484</v>
      </c>
      <c r="C2301">
        <v>0</v>
      </c>
      <c r="D2301">
        <v>738</v>
      </c>
      <c r="E2301" t="s">
        <v>36935</v>
      </c>
      <c r="F2301" t="s">
        <v>36936</v>
      </c>
      <c r="H2301" t="s">
        <v>6485</v>
      </c>
    </row>
    <row r="2302" spans="1:8">
      <c r="A2302" t="s">
        <v>6486</v>
      </c>
      <c r="B2302" t="s">
        <v>6487</v>
      </c>
      <c r="C2302" s="1">
        <v>3.9400000000000002E-36</v>
      </c>
      <c r="D2302">
        <v>140</v>
      </c>
      <c r="E2302" t="s">
        <v>34507</v>
      </c>
      <c r="F2302" t="s">
        <v>34594</v>
      </c>
      <c r="H2302" t="s">
        <v>6488</v>
      </c>
    </row>
    <row r="2303" spans="1:8">
      <c r="A2303" t="s">
        <v>6489</v>
      </c>
      <c r="B2303" t="s">
        <v>2072</v>
      </c>
      <c r="C2303" s="1">
        <v>1.0700000000000001E-43</v>
      </c>
      <c r="D2303">
        <v>185</v>
      </c>
      <c r="E2303" t="s">
        <v>35403</v>
      </c>
      <c r="F2303" t="s">
        <v>35000</v>
      </c>
      <c r="H2303" t="s">
        <v>2073</v>
      </c>
    </row>
    <row r="2304" spans="1:8">
      <c r="A2304" t="s">
        <v>6490</v>
      </c>
      <c r="B2304" t="s">
        <v>6491</v>
      </c>
      <c r="C2304" s="1">
        <v>1.01E-60</v>
      </c>
      <c r="D2304">
        <v>209</v>
      </c>
      <c r="E2304" t="s">
        <v>34515</v>
      </c>
      <c r="F2304" t="s">
        <v>34516</v>
      </c>
      <c r="H2304" t="s">
        <v>6492</v>
      </c>
    </row>
    <row r="2305" spans="1:8">
      <c r="A2305" t="s">
        <v>6493</v>
      </c>
      <c r="B2305" t="s">
        <v>6462</v>
      </c>
      <c r="C2305" s="1">
        <v>1.9200000000000001E-148</v>
      </c>
      <c r="D2305">
        <v>533</v>
      </c>
      <c r="E2305" t="s">
        <v>34507</v>
      </c>
      <c r="F2305" t="s">
        <v>35093</v>
      </c>
      <c r="H2305" t="s">
        <v>6463</v>
      </c>
    </row>
    <row r="2306" spans="1:8">
      <c r="A2306" t="s">
        <v>6494</v>
      </c>
      <c r="B2306" t="s">
        <v>6495</v>
      </c>
      <c r="C2306" s="1">
        <v>1.6600000000000001E-38</v>
      </c>
      <c r="D2306">
        <v>160</v>
      </c>
      <c r="E2306" t="s">
        <v>34507</v>
      </c>
      <c r="F2306" t="s">
        <v>34995</v>
      </c>
      <c r="H2306" t="s">
        <v>6496</v>
      </c>
    </row>
    <row r="2307" spans="1:8">
      <c r="A2307" t="s">
        <v>6497</v>
      </c>
      <c r="B2307" t="s">
        <v>6498</v>
      </c>
      <c r="C2307" s="1">
        <v>7.7899999999999997E-7</v>
      </c>
      <c r="D2307">
        <v>58.9</v>
      </c>
      <c r="E2307" t="s">
        <v>36937</v>
      </c>
      <c r="F2307" t="s">
        <v>34583</v>
      </c>
      <c r="G2307" t="s">
        <v>36938</v>
      </c>
      <c r="H2307" t="s">
        <v>6499</v>
      </c>
    </row>
    <row r="2308" spans="1:8">
      <c r="A2308" t="s">
        <v>6500</v>
      </c>
      <c r="B2308" t="s">
        <v>6501</v>
      </c>
      <c r="C2308" s="1">
        <v>3.2200000000000001E-141</v>
      </c>
      <c r="D2308">
        <v>427</v>
      </c>
      <c r="E2308" t="s">
        <v>36933</v>
      </c>
      <c r="F2308" t="s">
        <v>36939</v>
      </c>
      <c r="H2308" t="s">
        <v>6502</v>
      </c>
    </row>
    <row r="2309" spans="1:8">
      <c r="A2309" t="s">
        <v>6503</v>
      </c>
      <c r="B2309" t="s">
        <v>6504</v>
      </c>
      <c r="C2309" s="1">
        <v>2.5000000000000001E-116</v>
      </c>
      <c r="D2309">
        <v>352</v>
      </c>
      <c r="E2309" t="s">
        <v>36940</v>
      </c>
      <c r="F2309" t="s">
        <v>35273</v>
      </c>
      <c r="H2309" t="s">
        <v>6505</v>
      </c>
    </row>
    <row r="2310" spans="1:8">
      <c r="A2310" t="s">
        <v>6506</v>
      </c>
      <c r="B2310" t="s">
        <v>6507</v>
      </c>
      <c r="C2310" s="1">
        <v>2.43E-51</v>
      </c>
      <c r="D2310">
        <v>192</v>
      </c>
      <c r="E2310" t="s">
        <v>34507</v>
      </c>
      <c r="F2310" t="s">
        <v>35992</v>
      </c>
      <c r="H2310" t="s">
        <v>6508</v>
      </c>
    </row>
    <row r="2311" spans="1:8">
      <c r="A2311" t="s">
        <v>6509</v>
      </c>
      <c r="B2311" t="s">
        <v>6510</v>
      </c>
      <c r="C2311" s="1">
        <v>6.4700000000000002E-9</v>
      </c>
      <c r="D2311">
        <v>64.3</v>
      </c>
      <c r="E2311" t="s">
        <v>34507</v>
      </c>
      <c r="F2311" t="s">
        <v>35551</v>
      </c>
      <c r="H2311" t="s">
        <v>6511</v>
      </c>
    </row>
    <row r="2312" spans="1:8">
      <c r="A2312" t="s">
        <v>6512</v>
      </c>
      <c r="B2312" t="s">
        <v>6513</v>
      </c>
      <c r="C2312" s="1">
        <v>4.7300000000000003E-56</v>
      </c>
      <c r="D2312">
        <v>221</v>
      </c>
      <c r="E2312" t="s">
        <v>36941</v>
      </c>
      <c r="F2312" t="s">
        <v>34677</v>
      </c>
      <c r="H2312" t="s">
        <v>6514</v>
      </c>
    </row>
    <row r="2313" spans="1:8">
      <c r="A2313" t="s">
        <v>6515</v>
      </c>
      <c r="B2313" t="s">
        <v>6516</v>
      </c>
      <c r="C2313">
        <v>0</v>
      </c>
      <c r="D2313">
        <v>849</v>
      </c>
      <c r="E2313" t="s">
        <v>36942</v>
      </c>
      <c r="F2313" t="s">
        <v>36943</v>
      </c>
      <c r="G2313" t="s">
        <v>36944</v>
      </c>
      <c r="H2313" t="s">
        <v>6517</v>
      </c>
    </row>
    <row r="2314" spans="1:8">
      <c r="A2314" t="s">
        <v>6518</v>
      </c>
      <c r="B2314" t="s">
        <v>6519</v>
      </c>
      <c r="C2314" s="1">
        <v>7.6300000000000003E-149</v>
      </c>
      <c r="D2314">
        <v>465</v>
      </c>
      <c r="E2314" t="s">
        <v>36945</v>
      </c>
      <c r="F2314" t="s">
        <v>34522</v>
      </c>
      <c r="H2314" t="s">
        <v>6520</v>
      </c>
    </row>
    <row r="2315" spans="1:8">
      <c r="A2315" t="s">
        <v>6521</v>
      </c>
      <c r="B2315" t="s">
        <v>6513</v>
      </c>
      <c r="C2315" s="1">
        <v>8.6600000000000004E-79</v>
      </c>
      <c r="D2315">
        <v>286</v>
      </c>
      <c r="E2315" t="s">
        <v>36941</v>
      </c>
      <c r="F2315" t="s">
        <v>34677</v>
      </c>
      <c r="H2315" t="s">
        <v>6514</v>
      </c>
    </row>
    <row r="2316" spans="1:8">
      <c r="A2316" t="s">
        <v>6522</v>
      </c>
      <c r="B2316" t="s">
        <v>6523</v>
      </c>
      <c r="C2316" s="1">
        <v>1.08E-38</v>
      </c>
      <c r="D2316">
        <v>152</v>
      </c>
      <c r="E2316" t="s">
        <v>34507</v>
      </c>
      <c r="F2316" t="s">
        <v>35331</v>
      </c>
      <c r="H2316" t="s">
        <v>6524</v>
      </c>
    </row>
    <row r="2317" spans="1:8">
      <c r="A2317" t="s">
        <v>6525</v>
      </c>
      <c r="B2317" t="s">
        <v>6526</v>
      </c>
      <c r="C2317" s="1">
        <v>8.5399999999999995E-14</v>
      </c>
      <c r="D2317">
        <v>87</v>
      </c>
      <c r="E2317" t="s">
        <v>34507</v>
      </c>
      <c r="F2317" t="s">
        <v>34573</v>
      </c>
      <c r="H2317" t="s">
        <v>6527</v>
      </c>
    </row>
    <row r="2318" spans="1:8">
      <c r="A2318" t="s">
        <v>6528</v>
      </c>
      <c r="B2318" t="s">
        <v>6491</v>
      </c>
      <c r="C2318" s="1">
        <v>6.1899999999999995E-64</v>
      </c>
      <c r="D2318">
        <v>217</v>
      </c>
      <c r="E2318" t="s">
        <v>34515</v>
      </c>
      <c r="F2318" t="s">
        <v>34516</v>
      </c>
      <c r="H2318" t="s">
        <v>6492</v>
      </c>
    </row>
    <row r="2319" spans="1:8">
      <c r="A2319" t="s">
        <v>6529</v>
      </c>
      <c r="B2319" t="s">
        <v>3013</v>
      </c>
      <c r="C2319" s="1">
        <v>5.8100000000000002E-131</v>
      </c>
      <c r="D2319">
        <v>477</v>
      </c>
      <c r="E2319" t="s">
        <v>35739</v>
      </c>
      <c r="F2319" t="s">
        <v>34530</v>
      </c>
      <c r="H2319" t="s">
        <v>3014</v>
      </c>
    </row>
    <row r="2320" spans="1:8">
      <c r="A2320" t="s">
        <v>6530</v>
      </c>
      <c r="B2320" t="s">
        <v>6531</v>
      </c>
      <c r="C2320" s="1">
        <v>1.1699999999999999E-90</v>
      </c>
      <c r="D2320">
        <v>330</v>
      </c>
      <c r="E2320" t="s">
        <v>36946</v>
      </c>
      <c r="F2320" t="s">
        <v>34508</v>
      </c>
      <c r="H2320" t="s">
        <v>6532</v>
      </c>
    </row>
    <row r="2321" spans="1:8">
      <c r="A2321" t="s">
        <v>6533</v>
      </c>
      <c r="B2321" t="s">
        <v>365</v>
      </c>
      <c r="C2321" s="1">
        <v>7.2700000000000006E-18</v>
      </c>
      <c r="D2321">
        <v>90.5</v>
      </c>
      <c r="E2321" t="s">
        <v>34507</v>
      </c>
      <c r="F2321" t="s">
        <v>34542</v>
      </c>
      <c r="H2321" t="s">
        <v>366</v>
      </c>
    </row>
    <row r="2322" spans="1:8">
      <c r="A2322" t="s">
        <v>6534</v>
      </c>
      <c r="B2322" t="s">
        <v>6535</v>
      </c>
      <c r="C2322" s="1">
        <v>5.7799999999999997E-10</v>
      </c>
      <c r="D2322">
        <v>67</v>
      </c>
      <c r="E2322" t="s">
        <v>34507</v>
      </c>
      <c r="F2322" t="s">
        <v>36947</v>
      </c>
      <c r="H2322" t="s">
        <v>6536</v>
      </c>
    </row>
    <row r="2323" spans="1:8">
      <c r="A2323" t="s">
        <v>6537</v>
      </c>
      <c r="B2323" t="s">
        <v>6291</v>
      </c>
      <c r="C2323" s="1">
        <v>6.2299999999999995E-8</v>
      </c>
      <c r="D2323">
        <v>65.099999999999994</v>
      </c>
      <c r="E2323" t="s">
        <v>34507</v>
      </c>
      <c r="F2323" t="s">
        <v>36870</v>
      </c>
      <c r="H2323" t="s">
        <v>6292</v>
      </c>
    </row>
    <row r="2324" spans="1:8">
      <c r="A2324" t="s">
        <v>6538</v>
      </c>
      <c r="B2324" t="s">
        <v>6539</v>
      </c>
      <c r="C2324" s="1">
        <v>1.7299999999999999E-39</v>
      </c>
      <c r="D2324">
        <v>160</v>
      </c>
      <c r="E2324" t="s">
        <v>36948</v>
      </c>
      <c r="F2324" t="s">
        <v>35144</v>
      </c>
      <c r="H2324" t="s">
        <v>6540</v>
      </c>
    </row>
    <row r="2325" spans="1:8">
      <c r="A2325" t="s">
        <v>6541</v>
      </c>
      <c r="B2325" t="s">
        <v>6542</v>
      </c>
      <c r="C2325" s="1">
        <v>1.7299999999999999E-22</v>
      </c>
      <c r="D2325">
        <v>106</v>
      </c>
      <c r="E2325" t="s">
        <v>36949</v>
      </c>
      <c r="F2325" t="s">
        <v>35390</v>
      </c>
      <c r="G2325" t="s">
        <v>36950</v>
      </c>
      <c r="H2325" t="e">
        <f>--------XP_011402968</f>
        <v>#NAME?</v>
      </c>
    </row>
    <row r="2326" spans="1:8">
      <c r="A2326" t="s">
        <v>6543</v>
      </c>
      <c r="B2326" t="s">
        <v>6544</v>
      </c>
      <c r="C2326" s="1">
        <v>8.4299999999999994E-8</v>
      </c>
      <c r="D2326">
        <v>65.900000000000006</v>
      </c>
      <c r="E2326" t="s">
        <v>36951</v>
      </c>
      <c r="F2326" t="s">
        <v>34913</v>
      </c>
      <c r="H2326" t="s">
        <v>6545</v>
      </c>
    </row>
    <row r="2327" spans="1:8">
      <c r="A2327" t="s">
        <v>6546</v>
      </c>
      <c r="B2327" t="s">
        <v>6547</v>
      </c>
      <c r="C2327" s="1">
        <v>6.0199999999999997E-17</v>
      </c>
      <c r="D2327">
        <v>92</v>
      </c>
      <c r="E2327" t="s">
        <v>36952</v>
      </c>
      <c r="F2327" t="s">
        <v>36953</v>
      </c>
      <c r="G2327" t="s">
        <v>36954</v>
      </c>
      <c r="H2327" t="s">
        <v>6548</v>
      </c>
    </row>
    <row r="2328" spans="1:8">
      <c r="A2328" t="s">
        <v>6549</v>
      </c>
      <c r="B2328" t="s">
        <v>6550</v>
      </c>
      <c r="C2328" s="1">
        <v>3.9500000000000002E-62</v>
      </c>
      <c r="D2328">
        <v>213</v>
      </c>
      <c r="E2328" t="s">
        <v>36955</v>
      </c>
      <c r="F2328" t="s">
        <v>34522</v>
      </c>
      <c r="H2328" t="s">
        <v>6551</v>
      </c>
    </row>
    <row r="2329" spans="1:8">
      <c r="A2329" t="s">
        <v>6552</v>
      </c>
      <c r="B2329" t="s">
        <v>6553</v>
      </c>
      <c r="C2329" s="1">
        <v>3.0099999999999998E-19</v>
      </c>
      <c r="D2329">
        <v>99.4</v>
      </c>
      <c r="E2329" t="s">
        <v>34507</v>
      </c>
      <c r="F2329" t="s">
        <v>35093</v>
      </c>
      <c r="H2329" t="s">
        <v>6554</v>
      </c>
    </row>
    <row r="2330" spans="1:8">
      <c r="A2330" t="s">
        <v>6555</v>
      </c>
      <c r="B2330" t="s">
        <v>6556</v>
      </c>
      <c r="C2330" s="1">
        <v>1.73E-44</v>
      </c>
      <c r="D2330">
        <v>164</v>
      </c>
      <c r="E2330" t="s">
        <v>36956</v>
      </c>
      <c r="F2330" t="s">
        <v>36957</v>
      </c>
      <c r="H2330" t="s">
        <v>6557</v>
      </c>
    </row>
    <row r="2331" spans="1:8">
      <c r="A2331" t="s">
        <v>6558</v>
      </c>
      <c r="B2331" t="s">
        <v>6559</v>
      </c>
      <c r="C2331" s="1">
        <v>1.66E-35</v>
      </c>
      <c r="D2331">
        <v>149</v>
      </c>
      <c r="E2331" t="s">
        <v>36958</v>
      </c>
      <c r="F2331" t="s">
        <v>36690</v>
      </c>
      <c r="G2331" t="s">
        <v>36959</v>
      </c>
      <c r="H2331" t="s">
        <v>6560</v>
      </c>
    </row>
    <row r="2332" spans="1:8">
      <c r="A2332" t="s">
        <v>6561</v>
      </c>
      <c r="B2332" t="s">
        <v>6562</v>
      </c>
      <c r="C2332" s="1">
        <v>8.1399999999999998E-22</v>
      </c>
      <c r="D2332">
        <v>108</v>
      </c>
      <c r="E2332" t="s">
        <v>36960</v>
      </c>
      <c r="F2332" t="s">
        <v>34798</v>
      </c>
      <c r="H2332" t="s">
        <v>6563</v>
      </c>
    </row>
    <row r="2333" spans="1:8">
      <c r="A2333" t="s">
        <v>6564</v>
      </c>
      <c r="B2333" t="s">
        <v>6565</v>
      </c>
      <c r="C2333" s="1">
        <v>6.85E-81</v>
      </c>
      <c r="D2333">
        <v>289</v>
      </c>
      <c r="E2333" t="s">
        <v>36961</v>
      </c>
      <c r="F2333" t="s">
        <v>34542</v>
      </c>
      <c r="H2333" t="s">
        <v>6566</v>
      </c>
    </row>
    <row r="2334" spans="1:8">
      <c r="A2334" t="s">
        <v>6567</v>
      </c>
      <c r="B2334" t="s">
        <v>6568</v>
      </c>
      <c r="C2334" s="1">
        <v>1.7599999999999999E-19</v>
      </c>
      <c r="D2334">
        <v>97.1</v>
      </c>
      <c r="E2334" t="s">
        <v>36962</v>
      </c>
      <c r="F2334" t="s">
        <v>35957</v>
      </c>
      <c r="G2334" t="s">
        <v>36963</v>
      </c>
      <c r="H2334" t="s">
        <v>6569</v>
      </c>
    </row>
    <row r="2335" spans="1:8">
      <c r="A2335" t="s">
        <v>6570</v>
      </c>
      <c r="B2335" t="s">
        <v>6571</v>
      </c>
      <c r="C2335" s="1">
        <v>1.49E-116</v>
      </c>
      <c r="D2335">
        <v>399</v>
      </c>
      <c r="E2335" t="s">
        <v>36964</v>
      </c>
      <c r="F2335" t="s">
        <v>35799</v>
      </c>
      <c r="G2335" t="s">
        <v>36965</v>
      </c>
      <c r="H2335" t="s">
        <v>6572</v>
      </c>
    </row>
    <row r="2336" spans="1:8">
      <c r="A2336" t="s">
        <v>6573</v>
      </c>
      <c r="B2336" t="s">
        <v>412</v>
      </c>
      <c r="C2336" s="1">
        <v>1.27E-19</v>
      </c>
      <c r="D2336">
        <v>103</v>
      </c>
      <c r="E2336" t="s">
        <v>34736</v>
      </c>
      <c r="F2336" t="s">
        <v>34737</v>
      </c>
      <c r="H2336" t="s">
        <v>413</v>
      </c>
    </row>
    <row r="2337" spans="1:8">
      <c r="A2337" t="s">
        <v>6574</v>
      </c>
      <c r="B2337" t="s">
        <v>6575</v>
      </c>
      <c r="C2337" s="1">
        <v>5.1199999999999998E-21</v>
      </c>
      <c r="D2337">
        <v>94.7</v>
      </c>
      <c r="E2337" t="s">
        <v>34507</v>
      </c>
      <c r="F2337" t="s">
        <v>36966</v>
      </c>
      <c r="H2337" t="s">
        <v>6576</v>
      </c>
    </row>
    <row r="2338" spans="1:8">
      <c r="A2338" t="s">
        <v>6577</v>
      </c>
      <c r="B2338" t="s">
        <v>6578</v>
      </c>
      <c r="C2338" s="1">
        <v>8.3700000000000004E-94</v>
      </c>
      <c r="D2338">
        <v>318</v>
      </c>
      <c r="E2338" t="s">
        <v>36967</v>
      </c>
      <c r="F2338" t="s">
        <v>35468</v>
      </c>
      <c r="G2338" t="s">
        <v>36968</v>
      </c>
      <c r="H2338" t="s">
        <v>6579</v>
      </c>
    </row>
    <row r="2339" spans="1:8">
      <c r="A2339" t="s">
        <v>6580</v>
      </c>
      <c r="B2339" t="s">
        <v>6581</v>
      </c>
      <c r="C2339" s="1">
        <v>8.8500000000000002E-73</v>
      </c>
      <c r="D2339">
        <v>229</v>
      </c>
      <c r="E2339" t="s">
        <v>36969</v>
      </c>
      <c r="F2339" t="s">
        <v>34522</v>
      </c>
      <c r="H2339" t="s">
        <v>6582</v>
      </c>
    </row>
    <row r="2340" spans="1:8">
      <c r="A2340" t="s">
        <v>6583</v>
      </c>
      <c r="B2340" t="s">
        <v>6584</v>
      </c>
      <c r="C2340" s="1">
        <v>1.0399999999999999E-9</v>
      </c>
      <c r="D2340">
        <v>77.8</v>
      </c>
      <c r="E2340" t="s">
        <v>34507</v>
      </c>
      <c r="F2340" t="s">
        <v>34854</v>
      </c>
      <c r="H2340" t="s">
        <v>6585</v>
      </c>
    </row>
    <row r="2341" spans="1:8">
      <c r="A2341" t="s">
        <v>6586</v>
      </c>
      <c r="B2341" t="s">
        <v>6587</v>
      </c>
      <c r="C2341" s="1">
        <v>1.2200000000000001E-19</v>
      </c>
      <c r="D2341">
        <v>97.1</v>
      </c>
      <c r="E2341" t="s">
        <v>34742</v>
      </c>
      <c r="F2341" t="s">
        <v>34743</v>
      </c>
      <c r="H2341" t="s">
        <v>6588</v>
      </c>
    </row>
    <row r="2342" spans="1:8">
      <c r="A2342" t="s">
        <v>6589</v>
      </c>
      <c r="B2342" t="s">
        <v>6590</v>
      </c>
      <c r="C2342" s="1">
        <v>4.9000000000000002E-54</v>
      </c>
      <c r="D2342">
        <v>187</v>
      </c>
      <c r="E2342" t="s">
        <v>36970</v>
      </c>
      <c r="F2342" t="s">
        <v>34638</v>
      </c>
      <c r="G2342" t="s">
        <v>36971</v>
      </c>
      <c r="H2342" t="s">
        <v>6591</v>
      </c>
    </row>
    <row r="2343" spans="1:8">
      <c r="A2343" t="s">
        <v>6592</v>
      </c>
      <c r="B2343" t="s">
        <v>6593</v>
      </c>
      <c r="C2343" s="1">
        <v>1.1500000000000001E-60</v>
      </c>
      <c r="D2343">
        <v>229</v>
      </c>
      <c r="E2343" t="s">
        <v>36972</v>
      </c>
      <c r="F2343" t="s">
        <v>34542</v>
      </c>
      <c r="H2343" t="s">
        <v>6594</v>
      </c>
    </row>
    <row r="2344" spans="1:8">
      <c r="A2344" t="s">
        <v>6595</v>
      </c>
      <c r="B2344" t="s">
        <v>5489</v>
      </c>
      <c r="C2344" s="1">
        <v>2.7400000000000001E-8</v>
      </c>
      <c r="D2344">
        <v>60.5</v>
      </c>
      <c r="E2344" t="s">
        <v>34507</v>
      </c>
      <c r="F2344" t="s">
        <v>36622</v>
      </c>
      <c r="H2344" t="s">
        <v>5490</v>
      </c>
    </row>
    <row r="2345" spans="1:8">
      <c r="A2345" t="s">
        <v>6596</v>
      </c>
      <c r="B2345" t="s">
        <v>6597</v>
      </c>
      <c r="C2345" s="1">
        <v>2.5500000000000002E-40</v>
      </c>
      <c r="D2345">
        <v>153</v>
      </c>
      <c r="E2345" t="s">
        <v>36973</v>
      </c>
      <c r="F2345" t="s">
        <v>35356</v>
      </c>
      <c r="G2345" t="s">
        <v>36974</v>
      </c>
      <c r="H2345" t="s">
        <v>6598</v>
      </c>
    </row>
    <row r="2346" spans="1:8">
      <c r="A2346" t="s">
        <v>6599</v>
      </c>
      <c r="B2346" t="s">
        <v>6600</v>
      </c>
      <c r="C2346" s="1">
        <v>3.8999999999999999E-6</v>
      </c>
      <c r="D2346">
        <v>52.4</v>
      </c>
      <c r="E2346" t="s">
        <v>34507</v>
      </c>
      <c r="F2346" t="s">
        <v>34579</v>
      </c>
      <c r="H2346" t="s">
        <v>6601</v>
      </c>
    </row>
    <row r="2347" spans="1:8">
      <c r="A2347" t="s">
        <v>6602</v>
      </c>
      <c r="B2347" t="s">
        <v>6603</v>
      </c>
      <c r="C2347" s="1">
        <v>1.87E-28</v>
      </c>
      <c r="D2347">
        <v>125</v>
      </c>
      <c r="E2347" t="s">
        <v>36975</v>
      </c>
      <c r="F2347" t="s">
        <v>35368</v>
      </c>
      <c r="G2347" t="s">
        <v>36976</v>
      </c>
      <c r="H2347" t="s">
        <v>6604</v>
      </c>
    </row>
    <row r="2348" spans="1:8">
      <c r="A2348" t="s">
        <v>6605</v>
      </c>
      <c r="B2348" t="s">
        <v>6606</v>
      </c>
      <c r="C2348">
        <v>0</v>
      </c>
      <c r="D2348">
        <v>560</v>
      </c>
      <c r="E2348" t="s">
        <v>36977</v>
      </c>
      <c r="F2348" t="s">
        <v>36978</v>
      </c>
      <c r="H2348" t="s">
        <v>6607</v>
      </c>
    </row>
    <row r="2349" spans="1:8">
      <c r="A2349" t="s">
        <v>6608</v>
      </c>
      <c r="B2349" t="s">
        <v>6609</v>
      </c>
      <c r="C2349" s="1">
        <v>2.2300000000000002E-16</v>
      </c>
      <c r="D2349">
        <v>91.7</v>
      </c>
      <c r="E2349" t="s">
        <v>36979</v>
      </c>
      <c r="F2349" t="s">
        <v>35900</v>
      </c>
      <c r="G2349" t="s">
        <v>36891</v>
      </c>
      <c r="H2349" t="s">
        <v>6610</v>
      </c>
    </row>
    <row r="2350" spans="1:8">
      <c r="A2350" t="s">
        <v>6611</v>
      </c>
      <c r="B2350" t="s">
        <v>6612</v>
      </c>
      <c r="C2350" s="1">
        <v>4.9499999999999997E-14</v>
      </c>
      <c r="D2350">
        <v>75.099999999999994</v>
      </c>
      <c r="E2350" t="s">
        <v>34507</v>
      </c>
      <c r="F2350" t="s">
        <v>34581</v>
      </c>
      <c r="H2350" t="s">
        <v>6613</v>
      </c>
    </row>
    <row r="2351" spans="1:8">
      <c r="A2351" t="s">
        <v>6614</v>
      </c>
      <c r="B2351" t="s">
        <v>6615</v>
      </c>
      <c r="C2351" s="1">
        <v>3.7199999999999997E-85</v>
      </c>
      <c r="D2351">
        <v>273</v>
      </c>
      <c r="E2351" t="s">
        <v>34507</v>
      </c>
      <c r="F2351" t="s">
        <v>34995</v>
      </c>
      <c r="H2351" t="s">
        <v>6616</v>
      </c>
    </row>
    <row r="2352" spans="1:8">
      <c r="A2352" t="s">
        <v>6617</v>
      </c>
      <c r="B2352" t="s">
        <v>365</v>
      </c>
      <c r="C2352" s="1">
        <v>6.4599999999999997E-14</v>
      </c>
      <c r="D2352">
        <v>74.7</v>
      </c>
      <c r="E2352" t="s">
        <v>34507</v>
      </c>
      <c r="F2352" t="s">
        <v>34542</v>
      </c>
      <c r="H2352" t="s">
        <v>366</v>
      </c>
    </row>
    <row r="2353" spans="1:8">
      <c r="A2353" t="s">
        <v>6618</v>
      </c>
      <c r="B2353" t="s">
        <v>6619</v>
      </c>
      <c r="C2353" s="1">
        <v>3.7400000000000001E-18</v>
      </c>
      <c r="D2353">
        <v>89</v>
      </c>
      <c r="E2353" t="s">
        <v>34507</v>
      </c>
      <c r="F2353" t="s">
        <v>34773</v>
      </c>
      <c r="H2353" t="s">
        <v>6620</v>
      </c>
    </row>
    <row r="2354" spans="1:8">
      <c r="A2354" t="s">
        <v>6621</v>
      </c>
      <c r="B2354" t="s">
        <v>6526</v>
      </c>
      <c r="C2354" s="1">
        <v>4.0599999999999999E-14</v>
      </c>
      <c r="D2354">
        <v>87.4</v>
      </c>
      <c r="E2354" t="s">
        <v>34507</v>
      </c>
      <c r="F2354" t="s">
        <v>34573</v>
      </c>
      <c r="H2354" t="s">
        <v>6527</v>
      </c>
    </row>
    <row r="2355" spans="1:8">
      <c r="A2355" t="s">
        <v>6622</v>
      </c>
      <c r="B2355" t="s">
        <v>6623</v>
      </c>
      <c r="C2355" s="1">
        <v>2E-52</v>
      </c>
      <c r="D2355">
        <v>172</v>
      </c>
      <c r="E2355" t="s">
        <v>34507</v>
      </c>
      <c r="F2355" t="s">
        <v>34696</v>
      </c>
      <c r="H2355" t="s">
        <v>6624</v>
      </c>
    </row>
    <row r="2356" spans="1:8">
      <c r="A2356" t="s">
        <v>6625</v>
      </c>
      <c r="B2356" t="s">
        <v>6626</v>
      </c>
      <c r="C2356" s="1">
        <v>2.2900000000000001E-82</v>
      </c>
      <c r="D2356">
        <v>277</v>
      </c>
      <c r="E2356" t="s">
        <v>34507</v>
      </c>
      <c r="F2356" t="s">
        <v>35331</v>
      </c>
      <c r="H2356" t="s">
        <v>6627</v>
      </c>
    </row>
    <row r="2357" spans="1:8">
      <c r="A2357" t="s">
        <v>6628</v>
      </c>
      <c r="B2357" t="s">
        <v>6629</v>
      </c>
      <c r="C2357" s="1">
        <v>7.3700000000000004E-90</v>
      </c>
      <c r="D2357">
        <v>312</v>
      </c>
      <c r="E2357" t="s">
        <v>36980</v>
      </c>
      <c r="F2357" t="s">
        <v>34734</v>
      </c>
      <c r="G2357" t="s">
        <v>36981</v>
      </c>
      <c r="H2357" t="s">
        <v>6630</v>
      </c>
    </row>
    <row r="2358" spans="1:8">
      <c r="A2358" t="s">
        <v>6631</v>
      </c>
      <c r="B2358" t="s">
        <v>6632</v>
      </c>
      <c r="C2358" s="1">
        <v>6.8900000000000003E-32</v>
      </c>
      <c r="D2358">
        <v>138</v>
      </c>
      <c r="E2358" t="s">
        <v>36982</v>
      </c>
      <c r="F2358" t="s">
        <v>34551</v>
      </c>
      <c r="G2358" t="s">
        <v>36983</v>
      </c>
      <c r="H2358" t="s">
        <v>6633</v>
      </c>
    </row>
    <row r="2359" spans="1:8">
      <c r="A2359" t="s">
        <v>6634</v>
      </c>
      <c r="B2359" t="s">
        <v>6635</v>
      </c>
      <c r="C2359" s="1">
        <v>2.1700000000000001E-33</v>
      </c>
      <c r="D2359">
        <v>129</v>
      </c>
      <c r="F2359" t="s">
        <v>35052</v>
      </c>
      <c r="G2359" t="s">
        <v>36984</v>
      </c>
      <c r="H2359" t="s">
        <v>6636</v>
      </c>
    </row>
    <row r="2360" spans="1:8">
      <c r="A2360" t="s">
        <v>6637</v>
      </c>
      <c r="B2360" t="s">
        <v>6603</v>
      </c>
      <c r="C2360" s="1">
        <v>3.0300000000000001E-25</v>
      </c>
      <c r="D2360">
        <v>116</v>
      </c>
      <c r="E2360" t="s">
        <v>36975</v>
      </c>
      <c r="F2360" t="s">
        <v>35368</v>
      </c>
      <c r="G2360" t="s">
        <v>36976</v>
      </c>
      <c r="H2360" t="s">
        <v>6604</v>
      </c>
    </row>
    <row r="2361" spans="1:8">
      <c r="A2361" t="s">
        <v>6638</v>
      </c>
      <c r="B2361" t="s">
        <v>6639</v>
      </c>
      <c r="C2361" s="1">
        <v>8.7099999999999996E-54</v>
      </c>
      <c r="D2361">
        <v>207</v>
      </c>
      <c r="E2361" t="s">
        <v>36228</v>
      </c>
      <c r="F2361" t="s">
        <v>36985</v>
      </c>
      <c r="H2361" t="s">
        <v>6640</v>
      </c>
    </row>
    <row r="2362" spans="1:8">
      <c r="A2362" t="s">
        <v>6641</v>
      </c>
      <c r="B2362" t="s">
        <v>6642</v>
      </c>
      <c r="C2362" s="1">
        <v>1.0600000000000001E-59</v>
      </c>
      <c r="D2362">
        <v>233</v>
      </c>
      <c r="E2362" t="s">
        <v>34507</v>
      </c>
      <c r="F2362" t="s">
        <v>34594</v>
      </c>
      <c r="H2362" t="s">
        <v>6643</v>
      </c>
    </row>
    <row r="2363" spans="1:8">
      <c r="A2363" t="s">
        <v>6644</v>
      </c>
      <c r="B2363" t="s">
        <v>6645</v>
      </c>
      <c r="C2363" s="1">
        <v>1.4099999999999999E-25</v>
      </c>
      <c r="D2363">
        <v>115</v>
      </c>
      <c r="E2363" t="s">
        <v>34507</v>
      </c>
      <c r="F2363" t="s">
        <v>35150</v>
      </c>
      <c r="H2363" t="s">
        <v>6646</v>
      </c>
    </row>
    <row r="2364" spans="1:8">
      <c r="A2364" t="s">
        <v>6647</v>
      </c>
      <c r="B2364" t="s">
        <v>6648</v>
      </c>
      <c r="C2364" s="1">
        <v>9.9999999999999994E-30</v>
      </c>
      <c r="D2364">
        <v>140</v>
      </c>
      <c r="E2364" t="s">
        <v>36986</v>
      </c>
      <c r="F2364" t="s">
        <v>36590</v>
      </c>
      <c r="G2364" t="s">
        <v>36987</v>
      </c>
      <c r="H2364" t="s">
        <v>6649</v>
      </c>
    </row>
    <row r="2365" spans="1:8">
      <c r="A2365" t="s">
        <v>6650</v>
      </c>
      <c r="B2365" t="s">
        <v>6651</v>
      </c>
      <c r="C2365" s="1">
        <v>8.9000000000000004E-50</v>
      </c>
      <c r="D2365">
        <v>180</v>
      </c>
      <c r="E2365" t="s">
        <v>36988</v>
      </c>
      <c r="F2365" t="s">
        <v>35041</v>
      </c>
      <c r="G2365" t="s">
        <v>36989</v>
      </c>
      <c r="H2365" t="s">
        <v>6652</v>
      </c>
    </row>
    <row r="2366" spans="1:8">
      <c r="A2366" t="s">
        <v>6653</v>
      </c>
      <c r="B2366" t="s">
        <v>6654</v>
      </c>
      <c r="C2366" s="1">
        <v>3.7699999999999999E-35</v>
      </c>
      <c r="D2366">
        <v>127</v>
      </c>
      <c r="E2366" t="s">
        <v>36990</v>
      </c>
      <c r="F2366" t="s">
        <v>34508</v>
      </c>
      <c r="H2366" t="s">
        <v>6655</v>
      </c>
    </row>
    <row r="2367" spans="1:8">
      <c r="A2367" t="s">
        <v>6656</v>
      </c>
      <c r="B2367" t="s">
        <v>6657</v>
      </c>
      <c r="C2367" s="1">
        <v>3.3399999999999998E-74</v>
      </c>
      <c r="D2367">
        <v>256</v>
      </c>
      <c r="E2367" t="s">
        <v>36991</v>
      </c>
      <c r="F2367" t="s">
        <v>34564</v>
      </c>
      <c r="G2367" t="s">
        <v>36992</v>
      </c>
      <c r="H2367" t="s">
        <v>6658</v>
      </c>
    </row>
    <row r="2368" spans="1:8">
      <c r="A2368" t="s">
        <v>6659</v>
      </c>
      <c r="B2368" t="s">
        <v>6660</v>
      </c>
      <c r="C2368" s="1">
        <v>2.4500000000000002E-38</v>
      </c>
      <c r="D2368">
        <v>153</v>
      </c>
      <c r="E2368" t="s">
        <v>34507</v>
      </c>
      <c r="F2368" t="s">
        <v>36993</v>
      </c>
      <c r="H2368" t="s">
        <v>6661</v>
      </c>
    </row>
    <row r="2369" spans="1:8">
      <c r="A2369" t="s">
        <v>6662</v>
      </c>
      <c r="B2369" t="s">
        <v>6663</v>
      </c>
      <c r="C2369" s="1">
        <v>5.6699999999999997E-164</v>
      </c>
      <c r="D2369">
        <v>483</v>
      </c>
      <c r="E2369" t="s">
        <v>36994</v>
      </c>
      <c r="F2369" t="s">
        <v>34526</v>
      </c>
      <c r="H2369" t="s">
        <v>6664</v>
      </c>
    </row>
    <row r="2370" spans="1:8">
      <c r="A2370" t="s">
        <v>6665</v>
      </c>
      <c r="B2370" t="s">
        <v>6666</v>
      </c>
      <c r="C2370" s="1">
        <v>7.4000000000000003E-11</v>
      </c>
      <c r="D2370">
        <v>75.5</v>
      </c>
      <c r="F2370" t="s">
        <v>34518</v>
      </c>
      <c r="H2370" t="s">
        <v>6667</v>
      </c>
    </row>
    <row r="2371" spans="1:8">
      <c r="A2371" t="s">
        <v>6668</v>
      </c>
      <c r="B2371" t="s">
        <v>6623</v>
      </c>
      <c r="C2371" s="1">
        <v>1.8400000000000001E-52</v>
      </c>
      <c r="D2371">
        <v>172</v>
      </c>
      <c r="E2371" t="s">
        <v>34507</v>
      </c>
      <c r="F2371" t="s">
        <v>34696</v>
      </c>
      <c r="H2371" t="s">
        <v>6624</v>
      </c>
    </row>
    <row r="2372" spans="1:8">
      <c r="A2372" t="s">
        <v>6669</v>
      </c>
      <c r="B2372" t="s">
        <v>6670</v>
      </c>
      <c r="C2372" s="1">
        <v>6.6999999999999997E-21</v>
      </c>
      <c r="D2372">
        <v>97.8</v>
      </c>
      <c r="E2372" t="s">
        <v>36995</v>
      </c>
      <c r="F2372" t="s">
        <v>36996</v>
      </c>
      <c r="H2372" t="s">
        <v>6671</v>
      </c>
    </row>
    <row r="2373" spans="1:8">
      <c r="A2373" t="s">
        <v>6672</v>
      </c>
      <c r="B2373" t="s">
        <v>6673</v>
      </c>
      <c r="C2373" s="1">
        <v>2.5399999999999999E-39</v>
      </c>
      <c r="D2373">
        <v>150</v>
      </c>
      <c r="E2373" t="s">
        <v>34507</v>
      </c>
      <c r="F2373" t="s">
        <v>36141</v>
      </c>
      <c r="H2373" t="s">
        <v>6674</v>
      </c>
    </row>
    <row r="2374" spans="1:8">
      <c r="A2374" t="s">
        <v>6675</v>
      </c>
      <c r="B2374" t="s">
        <v>6676</v>
      </c>
      <c r="C2374" s="1">
        <v>6.3199999999999999E-10</v>
      </c>
      <c r="D2374">
        <v>67.8</v>
      </c>
      <c r="E2374" t="s">
        <v>34507</v>
      </c>
      <c r="F2374" t="s">
        <v>36997</v>
      </c>
      <c r="G2374" t="s">
        <v>36998</v>
      </c>
      <c r="H2374" t="s">
        <v>6677</v>
      </c>
    </row>
    <row r="2375" spans="1:8">
      <c r="A2375" t="s">
        <v>6678</v>
      </c>
      <c r="B2375" t="s">
        <v>6679</v>
      </c>
      <c r="C2375" s="1">
        <v>1.21E-107</v>
      </c>
      <c r="D2375">
        <v>353</v>
      </c>
      <c r="E2375" t="s">
        <v>34507</v>
      </c>
      <c r="F2375" t="s">
        <v>36999</v>
      </c>
      <c r="H2375" t="s">
        <v>6680</v>
      </c>
    </row>
    <row r="2376" spans="1:8">
      <c r="A2376" t="s">
        <v>6681</v>
      </c>
      <c r="B2376" t="s">
        <v>6682</v>
      </c>
      <c r="C2376" s="1">
        <v>3.3899999999999999E-92</v>
      </c>
      <c r="D2376">
        <v>279</v>
      </c>
      <c r="E2376" t="s">
        <v>37000</v>
      </c>
      <c r="F2376" t="s">
        <v>34854</v>
      </c>
      <c r="H2376" t="s">
        <v>6683</v>
      </c>
    </row>
    <row r="2377" spans="1:8">
      <c r="A2377" t="s">
        <v>6684</v>
      </c>
      <c r="B2377" t="s">
        <v>6645</v>
      </c>
      <c r="C2377" s="1">
        <v>1.28E-25</v>
      </c>
      <c r="D2377">
        <v>115</v>
      </c>
      <c r="E2377" t="s">
        <v>34507</v>
      </c>
      <c r="F2377" t="s">
        <v>35150</v>
      </c>
      <c r="H2377" t="s">
        <v>6646</v>
      </c>
    </row>
    <row r="2378" spans="1:8">
      <c r="A2378" t="s">
        <v>6685</v>
      </c>
      <c r="B2378" t="s">
        <v>6686</v>
      </c>
      <c r="C2378" s="1">
        <v>8.0700000000000004E-32</v>
      </c>
      <c r="D2378">
        <v>142</v>
      </c>
      <c r="E2378" t="s">
        <v>34784</v>
      </c>
      <c r="F2378" t="s">
        <v>37001</v>
      </c>
      <c r="H2378" t="s">
        <v>6687</v>
      </c>
    </row>
    <row r="2379" spans="1:8">
      <c r="A2379" t="s">
        <v>6688</v>
      </c>
      <c r="B2379" t="s">
        <v>6689</v>
      </c>
      <c r="C2379" s="1">
        <v>1.2600000000000001E-12</v>
      </c>
      <c r="D2379">
        <v>80.5</v>
      </c>
      <c r="E2379" t="s">
        <v>34507</v>
      </c>
      <c r="F2379" t="s">
        <v>35038</v>
      </c>
      <c r="H2379" t="s">
        <v>6690</v>
      </c>
    </row>
    <row r="2380" spans="1:8">
      <c r="A2380" t="s">
        <v>6691</v>
      </c>
      <c r="B2380" t="s">
        <v>6692</v>
      </c>
      <c r="C2380" s="1">
        <v>2.7799999999999998E-72</v>
      </c>
      <c r="D2380">
        <v>229</v>
      </c>
      <c r="E2380" t="s">
        <v>37002</v>
      </c>
      <c r="F2380" t="s">
        <v>37003</v>
      </c>
      <c r="G2380" t="s">
        <v>37004</v>
      </c>
      <c r="H2380" t="s">
        <v>6693</v>
      </c>
    </row>
    <row r="2381" spans="1:8">
      <c r="A2381" t="s">
        <v>6694</v>
      </c>
      <c r="B2381" t="s">
        <v>6695</v>
      </c>
      <c r="C2381" s="1">
        <v>1.1400000000000001E-151</v>
      </c>
      <c r="D2381">
        <v>447</v>
      </c>
      <c r="E2381" t="s">
        <v>37005</v>
      </c>
      <c r="F2381" t="s">
        <v>35010</v>
      </c>
      <c r="H2381" t="s">
        <v>6696</v>
      </c>
    </row>
    <row r="2382" spans="1:8">
      <c r="A2382" t="s">
        <v>6697</v>
      </c>
      <c r="B2382" t="s">
        <v>6698</v>
      </c>
      <c r="C2382" s="1">
        <v>5.8900000000000001E-23</v>
      </c>
      <c r="D2382">
        <v>115</v>
      </c>
      <c r="E2382" t="s">
        <v>37006</v>
      </c>
      <c r="F2382" t="s">
        <v>34528</v>
      </c>
      <c r="H2382" t="s">
        <v>6699</v>
      </c>
    </row>
    <row r="2383" spans="1:8">
      <c r="A2383" t="s">
        <v>6700</v>
      </c>
      <c r="B2383" t="s">
        <v>6701</v>
      </c>
      <c r="C2383" s="1">
        <v>1.39E-70</v>
      </c>
      <c r="D2383">
        <v>231</v>
      </c>
      <c r="E2383" t="s">
        <v>37007</v>
      </c>
      <c r="F2383" t="s">
        <v>34650</v>
      </c>
      <c r="H2383" t="s">
        <v>6702</v>
      </c>
    </row>
    <row r="2384" spans="1:8">
      <c r="A2384" t="s">
        <v>6703</v>
      </c>
      <c r="B2384" t="s">
        <v>6704</v>
      </c>
      <c r="C2384" s="1">
        <v>1.2999999999999999E-117</v>
      </c>
      <c r="D2384">
        <v>402</v>
      </c>
      <c r="E2384" t="s">
        <v>34507</v>
      </c>
      <c r="F2384" t="s">
        <v>34606</v>
      </c>
      <c r="H2384" t="s">
        <v>6705</v>
      </c>
    </row>
    <row r="2385" spans="1:8">
      <c r="A2385" t="s">
        <v>6706</v>
      </c>
      <c r="B2385" t="s">
        <v>6707</v>
      </c>
      <c r="C2385" s="1">
        <v>4.5099999999999998E-94</v>
      </c>
      <c r="D2385">
        <v>303</v>
      </c>
      <c r="E2385" t="s">
        <v>37008</v>
      </c>
      <c r="F2385" t="s">
        <v>34513</v>
      </c>
      <c r="G2385" t="s">
        <v>37009</v>
      </c>
      <c r="H2385" t="s">
        <v>6708</v>
      </c>
    </row>
    <row r="2386" spans="1:8">
      <c r="A2386" t="s">
        <v>6709</v>
      </c>
      <c r="B2386" t="s">
        <v>6710</v>
      </c>
      <c r="C2386" s="1">
        <v>9.1699999999999992E-22</v>
      </c>
      <c r="D2386">
        <v>93.6</v>
      </c>
      <c r="E2386" t="s">
        <v>37010</v>
      </c>
      <c r="F2386" t="s">
        <v>35309</v>
      </c>
      <c r="G2386" t="s">
        <v>37011</v>
      </c>
      <c r="H2386" t="s">
        <v>6711</v>
      </c>
    </row>
    <row r="2387" spans="1:8">
      <c r="A2387" t="s">
        <v>6712</v>
      </c>
      <c r="B2387" t="s">
        <v>6713</v>
      </c>
      <c r="C2387" s="1">
        <v>1.07E-66</v>
      </c>
      <c r="D2387">
        <v>242</v>
      </c>
      <c r="E2387" t="s">
        <v>37012</v>
      </c>
      <c r="F2387" t="s">
        <v>34930</v>
      </c>
      <c r="H2387" t="s">
        <v>6714</v>
      </c>
    </row>
    <row r="2388" spans="1:8">
      <c r="A2388" t="s">
        <v>6715</v>
      </c>
      <c r="B2388" t="s">
        <v>6716</v>
      </c>
      <c r="C2388" s="1">
        <v>8.7000000000000002E-15</v>
      </c>
      <c r="D2388">
        <v>79</v>
      </c>
      <c r="E2388" t="s">
        <v>37013</v>
      </c>
      <c r="F2388" t="s">
        <v>35771</v>
      </c>
      <c r="H2388" t="s">
        <v>6717</v>
      </c>
    </row>
    <row r="2389" spans="1:8">
      <c r="A2389" t="s">
        <v>6718</v>
      </c>
      <c r="B2389" t="s">
        <v>6719</v>
      </c>
      <c r="C2389" s="1">
        <v>4.8999999999999997E-6</v>
      </c>
      <c r="D2389">
        <v>57</v>
      </c>
      <c r="E2389" t="s">
        <v>34507</v>
      </c>
      <c r="F2389" t="s">
        <v>37014</v>
      </c>
      <c r="H2389" t="s">
        <v>6720</v>
      </c>
    </row>
    <row r="2390" spans="1:8">
      <c r="A2390" t="s">
        <v>6721</v>
      </c>
      <c r="B2390" t="s">
        <v>6722</v>
      </c>
      <c r="C2390" s="1">
        <v>9.8799999999999996E-25</v>
      </c>
      <c r="D2390">
        <v>112</v>
      </c>
      <c r="E2390" t="s">
        <v>34507</v>
      </c>
      <c r="F2390" t="s">
        <v>34614</v>
      </c>
      <c r="H2390" t="s">
        <v>6723</v>
      </c>
    </row>
    <row r="2391" spans="1:8">
      <c r="A2391" t="s">
        <v>6724</v>
      </c>
      <c r="B2391" t="s">
        <v>6725</v>
      </c>
      <c r="C2391" s="1">
        <v>1.0099999999999999E-48</v>
      </c>
      <c r="D2391">
        <v>186</v>
      </c>
      <c r="E2391" t="s">
        <v>34507</v>
      </c>
      <c r="F2391" t="s">
        <v>36331</v>
      </c>
      <c r="H2391" t="s">
        <v>6726</v>
      </c>
    </row>
    <row r="2392" spans="1:8">
      <c r="A2392" t="s">
        <v>6727</v>
      </c>
      <c r="B2392" t="s">
        <v>6728</v>
      </c>
      <c r="C2392" s="1">
        <v>2.8099999999999999E-43</v>
      </c>
      <c r="D2392">
        <v>182</v>
      </c>
      <c r="E2392" t="s">
        <v>35208</v>
      </c>
      <c r="F2392" t="s">
        <v>37015</v>
      </c>
      <c r="H2392" t="s">
        <v>6729</v>
      </c>
    </row>
    <row r="2393" spans="1:8">
      <c r="A2393" t="s">
        <v>6730</v>
      </c>
      <c r="B2393" t="s">
        <v>840</v>
      </c>
      <c r="C2393" s="1">
        <v>4.0400000000000002E-73</v>
      </c>
      <c r="D2393">
        <v>259</v>
      </c>
      <c r="E2393" t="s">
        <v>34928</v>
      </c>
      <c r="F2393" t="s">
        <v>34880</v>
      </c>
      <c r="H2393" t="s">
        <v>841</v>
      </c>
    </row>
    <row r="2394" spans="1:8">
      <c r="A2394" t="s">
        <v>6731</v>
      </c>
      <c r="B2394" t="s">
        <v>6732</v>
      </c>
      <c r="C2394" s="1">
        <v>1.15E-104</v>
      </c>
      <c r="D2394">
        <v>351</v>
      </c>
      <c r="E2394" t="s">
        <v>34507</v>
      </c>
      <c r="F2394" t="s">
        <v>34818</v>
      </c>
      <c r="H2394" t="s">
        <v>6733</v>
      </c>
    </row>
    <row r="2395" spans="1:8">
      <c r="A2395" t="s">
        <v>6734</v>
      </c>
      <c r="B2395" t="s">
        <v>6735</v>
      </c>
      <c r="C2395" s="1">
        <v>4.9000000000000005E-35</v>
      </c>
      <c r="D2395">
        <v>141</v>
      </c>
      <c r="E2395" t="s">
        <v>37016</v>
      </c>
      <c r="F2395" t="s">
        <v>34794</v>
      </c>
      <c r="H2395" t="s">
        <v>6736</v>
      </c>
    </row>
    <row r="2396" spans="1:8">
      <c r="A2396" t="s">
        <v>6737</v>
      </c>
      <c r="B2396" t="s">
        <v>6738</v>
      </c>
      <c r="C2396" s="1">
        <v>3.5100000000000002E-25</v>
      </c>
      <c r="D2396">
        <v>112</v>
      </c>
      <c r="E2396" t="s">
        <v>34507</v>
      </c>
      <c r="F2396" t="s">
        <v>34854</v>
      </c>
      <c r="H2396" t="s">
        <v>6739</v>
      </c>
    </row>
    <row r="2397" spans="1:8">
      <c r="A2397" t="s">
        <v>6740</v>
      </c>
      <c r="B2397" t="s">
        <v>1013</v>
      </c>
      <c r="C2397" s="1">
        <v>2.3199999999999999E-178</v>
      </c>
      <c r="D2397">
        <v>572</v>
      </c>
      <c r="E2397" t="s">
        <v>35006</v>
      </c>
      <c r="F2397" t="s">
        <v>35007</v>
      </c>
      <c r="G2397" t="s">
        <v>35008</v>
      </c>
      <c r="H2397" t="s">
        <v>1014</v>
      </c>
    </row>
    <row r="2398" spans="1:8">
      <c r="A2398" t="s">
        <v>6741</v>
      </c>
      <c r="B2398" t="s">
        <v>6742</v>
      </c>
      <c r="C2398" s="1">
        <v>3.6799999999999998E-11</v>
      </c>
      <c r="D2398">
        <v>75.5</v>
      </c>
      <c r="E2398" t="s">
        <v>37017</v>
      </c>
      <c r="F2398" t="s">
        <v>37018</v>
      </c>
      <c r="H2398">
        <f>--------CDZ92520</f>
        <v>0</v>
      </c>
    </row>
    <row r="2399" spans="1:8">
      <c r="A2399" t="s">
        <v>6743</v>
      </c>
      <c r="B2399" t="s">
        <v>6744</v>
      </c>
      <c r="C2399" s="1">
        <v>2.8399999999999998E-53</v>
      </c>
      <c r="D2399">
        <v>210</v>
      </c>
      <c r="E2399" t="s">
        <v>37019</v>
      </c>
      <c r="F2399" t="s">
        <v>34508</v>
      </c>
      <c r="H2399" t="s">
        <v>6745</v>
      </c>
    </row>
    <row r="2400" spans="1:8">
      <c r="A2400" t="s">
        <v>6746</v>
      </c>
      <c r="B2400" t="s">
        <v>6747</v>
      </c>
      <c r="C2400" s="1">
        <v>1.5600000000000001E-132</v>
      </c>
      <c r="D2400">
        <v>411</v>
      </c>
      <c r="E2400" t="s">
        <v>35995</v>
      </c>
      <c r="F2400" t="s">
        <v>36113</v>
      </c>
      <c r="H2400" t="s">
        <v>6748</v>
      </c>
    </row>
    <row r="2401" spans="1:8">
      <c r="A2401" t="s">
        <v>6749</v>
      </c>
      <c r="B2401" t="s">
        <v>6750</v>
      </c>
      <c r="C2401" s="1">
        <v>3.7E-9</v>
      </c>
      <c r="D2401">
        <v>72.8</v>
      </c>
      <c r="E2401" t="s">
        <v>34507</v>
      </c>
      <c r="F2401" t="s">
        <v>37020</v>
      </c>
      <c r="H2401" t="s">
        <v>6751</v>
      </c>
    </row>
    <row r="2402" spans="1:8">
      <c r="A2402" t="s">
        <v>6752</v>
      </c>
      <c r="B2402" t="s">
        <v>6753</v>
      </c>
      <c r="C2402" s="1">
        <v>4.4400000000000002E-10</v>
      </c>
      <c r="D2402">
        <v>63.9</v>
      </c>
      <c r="E2402" t="s">
        <v>34507</v>
      </c>
      <c r="F2402" t="s">
        <v>34616</v>
      </c>
      <c r="H2402" t="s">
        <v>6754</v>
      </c>
    </row>
    <row r="2403" spans="1:8">
      <c r="A2403" t="s">
        <v>6755</v>
      </c>
      <c r="B2403" t="s">
        <v>6756</v>
      </c>
      <c r="C2403" s="1">
        <v>8.2100000000000004E-90</v>
      </c>
      <c r="D2403">
        <v>283</v>
      </c>
      <c r="E2403" t="s">
        <v>37021</v>
      </c>
      <c r="F2403" t="s">
        <v>35368</v>
      </c>
      <c r="G2403" t="s">
        <v>37022</v>
      </c>
      <c r="H2403" t="s">
        <v>6757</v>
      </c>
    </row>
    <row r="2404" spans="1:8">
      <c r="A2404" t="s">
        <v>6758</v>
      </c>
      <c r="B2404" t="s">
        <v>6759</v>
      </c>
      <c r="C2404" s="1">
        <v>8.89E-17</v>
      </c>
      <c r="D2404">
        <v>93.6</v>
      </c>
      <c r="E2404" t="s">
        <v>34507</v>
      </c>
      <c r="F2404" t="s">
        <v>34844</v>
      </c>
      <c r="G2404" t="s">
        <v>37023</v>
      </c>
      <c r="H2404" t="s">
        <v>6760</v>
      </c>
    </row>
    <row r="2405" spans="1:8">
      <c r="A2405" t="s">
        <v>6761</v>
      </c>
      <c r="B2405" t="s">
        <v>6762</v>
      </c>
      <c r="C2405" s="1">
        <v>1.09E-38</v>
      </c>
      <c r="D2405">
        <v>155</v>
      </c>
      <c r="E2405" t="s">
        <v>37024</v>
      </c>
      <c r="F2405" t="s">
        <v>34627</v>
      </c>
      <c r="G2405" t="s">
        <v>37025</v>
      </c>
      <c r="H2405" t="s">
        <v>6763</v>
      </c>
    </row>
    <row r="2406" spans="1:8">
      <c r="A2406" t="s">
        <v>6764</v>
      </c>
      <c r="B2406" t="s">
        <v>6725</v>
      </c>
      <c r="C2406" s="1">
        <v>1.04E-48</v>
      </c>
      <c r="D2406">
        <v>186</v>
      </c>
      <c r="E2406" t="s">
        <v>34507</v>
      </c>
      <c r="F2406" t="s">
        <v>36331</v>
      </c>
      <c r="H2406" t="s">
        <v>6726</v>
      </c>
    </row>
    <row r="2407" spans="1:8">
      <c r="A2407" t="s">
        <v>6765</v>
      </c>
      <c r="B2407" t="s">
        <v>6766</v>
      </c>
      <c r="C2407" s="1">
        <v>1.8700000000000001E-6</v>
      </c>
      <c r="D2407">
        <v>61.2</v>
      </c>
      <c r="E2407" t="s">
        <v>35620</v>
      </c>
      <c r="F2407" t="s">
        <v>37026</v>
      </c>
      <c r="H2407" t="s">
        <v>6767</v>
      </c>
    </row>
    <row r="2408" spans="1:8">
      <c r="A2408" t="s">
        <v>6768</v>
      </c>
      <c r="B2408" t="s">
        <v>6769</v>
      </c>
      <c r="C2408" s="1">
        <v>5.1500000000000002E-59</v>
      </c>
      <c r="D2408">
        <v>208</v>
      </c>
      <c r="E2408" t="s">
        <v>37027</v>
      </c>
      <c r="F2408" t="s">
        <v>37028</v>
      </c>
      <c r="G2408" t="s">
        <v>37029</v>
      </c>
      <c r="H2408" t="s">
        <v>6770</v>
      </c>
    </row>
    <row r="2409" spans="1:8">
      <c r="A2409" t="s">
        <v>6771</v>
      </c>
      <c r="B2409" t="s">
        <v>2415</v>
      </c>
      <c r="C2409" s="1">
        <v>2.4999999999999999E-113</v>
      </c>
      <c r="D2409">
        <v>364</v>
      </c>
      <c r="E2409" t="s">
        <v>35522</v>
      </c>
      <c r="F2409" t="s">
        <v>35046</v>
      </c>
      <c r="G2409" t="s">
        <v>35523</v>
      </c>
      <c r="H2409" t="s">
        <v>2416</v>
      </c>
    </row>
    <row r="2410" spans="1:8">
      <c r="A2410" t="s">
        <v>6772</v>
      </c>
      <c r="B2410" t="s">
        <v>6773</v>
      </c>
      <c r="C2410" s="1">
        <v>1.47E-15</v>
      </c>
      <c r="D2410">
        <v>87</v>
      </c>
      <c r="E2410" t="s">
        <v>34507</v>
      </c>
      <c r="F2410" t="s">
        <v>34534</v>
      </c>
      <c r="H2410" t="s">
        <v>6774</v>
      </c>
    </row>
    <row r="2411" spans="1:8">
      <c r="A2411" t="s">
        <v>6775</v>
      </c>
      <c r="B2411" t="s">
        <v>6776</v>
      </c>
      <c r="C2411">
        <v>0</v>
      </c>
      <c r="D2411">
        <v>768</v>
      </c>
      <c r="E2411" t="s">
        <v>37030</v>
      </c>
      <c r="F2411" t="s">
        <v>35468</v>
      </c>
      <c r="G2411" t="s">
        <v>37031</v>
      </c>
      <c r="H2411" t="s">
        <v>6777</v>
      </c>
    </row>
    <row r="2412" spans="1:8">
      <c r="A2412" t="s">
        <v>6778</v>
      </c>
      <c r="B2412" t="s">
        <v>6779</v>
      </c>
      <c r="C2412" s="1">
        <v>2.5600000000000001E-31</v>
      </c>
      <c r="D2412">
        <v>130</v>
      </c>
      <c r="E2412" t="s">
        <v>37032</v>
      </c>
      <c r="F2412" t="s">
        <v>37033</v>
      </c>
      <c r="H2412" t="s">
        <v>6780</v>
      </c>
    </row>
    <row r="2413" spans="1:8">
      <c r="A2413" t="s">
        <v>6781</v>
      </c>
      <c r="B2413" t="s">
        <v>6782</v>
      </c>
      <c r="C2413" s="1">
        <v>3.0200000000000002E-63</v>
      </c>
      <c r="D2413">
        <v>251</v>
      </c>
      <c r="E2413" t="s">
        <v>37034</v>
      </c>
      <c r="F2413" t="s">
        <v>35190</v>
      </c>
      <c r="G2413" t="s">
        <v>37035</v>
      </c>
      <c r="H2413" t="s">
        <v>6783</v>
      </c>
    </row>
    <row r="2414" spans="1:8">
      <c r="A2414" t="s">
        <v>6784</v>
      </c>
      <c r="B2414" t="s">
        <v>6785</v>
      </c>
      <c r="C2414" s="1">
        <v>2.6299999999999999E-43</v>
      </c>
      <c r="D2414">
        <v>183</v>
      </c>
      <c r="E2414" t="s">
        <v>36342</v>
      </c>
      <c r="F2414" t="s">
        <v>37036</v>
      </c>
      <c r="H2414" t="s">
        <v>6786</v>
      </c>
    </row>
    <row r="2415" spans="1:8">
      <c r="A2415" t="s">
        <v>6787</v>
      </c>
      <c r="B2415" t="s">
        <v>6788</v>
      </c>
      <c r="C2415">
        <v>0</v>
      </c>
      <c r="D2415">
        <v>951</v>
      </c>
      <c r="E2415" t="s">
        <v>37037</v>
      </c>
      <c r="F2415" t="s">
        <v>34696</v>
      </c>
      <c r="G2415" t="s">
        <v>37038</v>
      </c>
      <c r="H2415" t="s">
        <v>6789</v>
      </c>
    </row>
    <row r="2416" spans="1:8">
      <c r="A2416" t="s">
        <v>6790</v>
      </c>
      <c r="B2416" t="s">
        <v>6791</v>
      </c>
      <c r="C2416" s="1">
        <v>4.5599999999999997E-106</v>
      </c>
      <c r="D2416">
        <v>320</v>
      </c>
      <c r="E2416" t="s">
        <v>34515</v>
      </c>
      <c r="F2416" t="s">
        <v>34516</v>
      </c>
      <c r="H2416" t="s">
        <v>6792</v>
      </c>
    </row>
    <row r="2417" spans="1:8">
      <c r="A2417" t="s">
        <v>6793</v>
      </c>
      <c r="B2417" t="s">
        <v>365</v>
      </c>
      <c r="C2417" s="1">
        <v>3.2400000000000002E-15</v>
      </c>
      <c r="D2417">
        <v>82.8</v>
      </c>
      <c r="E2417" t="s">
        <v>34507</v>
      </c>
      <c r="F2417" t="s">
        <v>34542</v>
      </c>
      <c r="H2417" t="s">
        <v>366</v>
      </c>
    </row>
    <row r="2418" spans="1:8">
      <c r="A2418" t="s">
        <v>6794</v>
      </c>
      <c r="B2418" t="s">
        <v>6795</v>
      </c>
      <c r="C2418" s="1">
        <v>1.66E-7</v>
      </c>
      <c r="D2418">
        <v>65.099999999999994</v>
      </c>
      <c r="E2418" t="s">
        <v>34507</v>
      </c>
      <c r="F2418" t="s">
        <v>36685</v>
      </c>
      <c r="G2418" t="s">
        <v>37039</v>
      </c>
      <c r="H2418" t="s">
        <v>6796</v>
      </c>
    </row>
    <row r="2419" spans="1:8">
      <c r="A2419" t="s">
        <v>6797</v>
      </c>
      <c r="B2419" t="s">
        <v>6798</v>
      </c>
      <c r="C2419" s="1">
        <v>3.0199999999999998E-22</v>
      </c>
      <c r="D2419">
        <v>107</v>
      </c>
      <c r="E2419" t="s">
        <v>37040</v>
      </c>
      <c r="F2419" t="s">
        <v>37041</v>
      </c>
      <c r="H2419" t="s">
        <v>6799</v>
      </c>
    </row>
    <row r="2420" spans="1:8">
      <c r="A2420" t="s">
        <v>6800</v>
      </c>
      <c r="B2420" t="s">
        <v>6801</v>
      </c>
      <c r="C2420" s="1">
        <v>3.3900000000000001E-18</v>
      </c>
      <c r="D2420">
        <v>99.4</v>
      </c>
      <c r="E2420" t="s">
        <v>36863</v>
      </c>
      <c r="F2420" t="s">
        <v>36864</v>
      </c>
      <c r="H2420" t="s">
        <v>6802</v>
      </c>
    </row>
    <row r="2421" spans="1:8">
      <c r="A2421" t="s">
        <v>6803</v>
      </c>
      <c r="B2421" t="s">
        <v>6804</v>
      </c>
      <c r="C2421" s="1">
        <v>2.4899999999999999E-161</v>
      </c>
      <c r="D2421">
        <v>501</v>
      </c>
      <c r="E2421" t="s">
        <v>34507</v>
      </c>
      <c r="F2421" t="s">
        <v>35850</v>
      </c>
      <c r="H2421" t="s">
        <v>6805</v>
      </c>
    </row>
    <row r="2422" spans="1:8">
      <c r="A2422" t="s">
        <v>6806</v>
      </c>
      <c r="B2422" t="s">
        <v>6807</v>
      </c>
      <c r="C2422" s="1">
        <v>1.7099999999999998E-52</v>
      </c>
      <c r="D2422">
        <v>205</v>
      </c>
      <c r="E2422" t="s">
        <v>37042</v>
      </c>
      <c r="F2422" t="s">
        <v>36405</v>
      </c>
      <c r="G2422" t="s">
        <v>37043</v>
      </c>
      <c r="H2422" t="s">
        <v>6808</v>
      </c>
    </row>
    <row r="2423" spans="1:8">
      <c r="A2423" t="s">
        <v>6809</v>
      </c>
      <c r="B2423" t="s">
        <v>6810</v>
      </c>
      <c r="C2423" s="1">
        <v>6.9299999999999993E-36</v>
      </c>
      <c r="D2423">
        <v>133</v>
      </c>
      <c r="E2423" t="s">
        <v>34507</v>
      </c>
      <c r="F2423" t="s">
        <v>34610</v>
      </c>
      <c r="H2423" t="s">
        <v>6811</v>
      </c>
    </row>
    <row r="2424" spans="1:8">
      <c r="A2424" t="s">
        <v>6812</v>
      </c>
      <c r="B2424" t="s">
        <v>6813</v>
      </c>
      <c r="C2424" s="1">
        <v>9.3500000000000008E-43</v>
      </c>
      <c r="D2424">
        <v>177</v>
      </c>
      <c r="E2424" t="s">
        <v>34507</v>
      </c>
      <c r="F2424" t="s">
        <v>34725</v>
      </c>
      <c r="H2424" t="s">
        <v>6814</v>
      </c>
    </row>
    <row r="2425" spans="1:8">
      <c r="A2425" t="s">
        <v>6815</v>
      </c>
      <c r="B2425" t="s">
        <v>2072</v>
      </c>
      <c r="C2425" s="1">
        <v>2.9299999999999999E-78</v>
      </c>
      <c r="D2425">
        <v>303</v>
      </c>
      <c r="E2425" t="s">
        <v>35403</v>
      </c>
      <c r="F2425" t="s">
        <v>35000</v>
      </c>
      <c r="H2425" t="s">
        <v>2073</v>
      </c>
    </row>
    <row r="2426" spans="1:8">
      <c r="A2426" t="s">
        <v>6816</v>
      </c>
      <c r="B2426" t="s">
        <v>6817</v>
      </c>
      <c r="C2426" s="1">
        <v>4.9000000000000003E-28</v>
      </c>
      <c r="D2426">
        <v>130</v>
      </c>
      <c r="E2426" t="s">
        <v>37044</v>
      </c>
      <c r="F2426" t="s">
        <v>34528</v>
      </c>
      <c r="H2426" t="s">
        <v>6818</v>
      </c>
    </row>
    <row r="2427" spans="1:8">
      <c r="A2427" t="s">
        <v>6819</v>
      </c>
      <c r="B2427" t="s">
        <v>6820</v>
      </c>
      <c r="C2427">
        <v>0</v>
      </c>
      <c r="D2427">
        <v>1324</v>
      </c>
      <c r="E2427" t="s">
        <v>37045</v>
      </c>
      <c r="F2427" t="s">
        <v>34696</v>
      </c>
      <c r="G2427" t="s">
        <v>37046</v>
      </c>
      <c r="H2427" t="s">
        <v>6821</v>
      </c>
    </row>
    <row r="2428" spans="1:8">
      <c r="A2428" t="s">
        <v>6822</v>
      </c>
      <c r="B2428" t="s">
        <v>6823</v>
      </c>
      <c r="C2428" s="1">
        <v>1.1300000000000001E-11</v>
      </c>
      <c r="D2428">
        <v>74.3</v>
      </c>
      <c r="E2428" t="s">
        <v>37047</v>
      </c>
      <c r="F2428" t="s">
        <v>35834</v>
      </c>
      <c r="G2428" t="s">
        <v>37048</v>
      </c>
      <c r="H2428" t="s">
        <v>6824</v>
      </c>
    </row>
    <row r="2429" spans="1:8">
      <c r="A2429" t="s">
        <v>6825</v>
      </c>
      <c r="B2429" t="s">
        <v>6826</v>
      </c>
      <c r="C2429" s="1">
        <v>2.29E-27</v>
      </c>
      <c r="D2429">
        <v>126</v>
      </c>
      <c r="E2429" t="s">
        <v>34507</v>
      </c>
      <c r="F2429" t="s">
        <v>34508</v>
      </c>
      <c r="H2429" t="s">
        <v>6827</v>
      </c>
    </row>
    <row r="2430" spans="1:8">
      <c r="A2430" t="s">
        <v>6828</v>
      </c>
      <c r="B2430" t="s">
        <v>6829</v>
      </c>
      <c r="C2430" s="1">
        <v>3.5399999999999998E-16</v>
      </c>
      <c r="D2430">
        <v>96.7</v>
      </c>
      <c r="E2430" t="s">
        <v>34507</v>
      </c>
      <c r="F2430" t="s">
        <v>34510</v>
      </c>
      <c r="H2430" t="s">
        <v>6830</v>
      </c>
    </row>
    <row r="2431" spans="1:8">
      <c r="A2431" t="s">
        <v>6831</v>
      </c>
      <c r="B2431" t="s">
        <v>6785</v>
      </c>
      <c r="C2431" s="1">
        <v>2.8799999999999999E-43</v>
      </c>
      <c r="D2431">
        <v>183</v>
      </c>
      <c r="E2431" t="s">
        <v>36342</v>
      </c>
      <c r="F2431" t="s">
        <v>37036</v>
      </c>
      <c r="H2431" t="s">
        <v>6786</v>
      </c>
    </row>
    <row r="2432" spans="1:8">
      <c r="A2432" t="s">
        <v>6832</v>
      </c>
      <c r="B2432" t="s">
        <v>6833</v>
      </c>
      <c r="C2432">
        <v>0</v>
      </c>
      <c r="D2432">
        <v>1580</v>
      </c>
      <c r="E2432" t="s">
        <v>37049</v>
      </c>
      <c r="F2432" t="s">
        <v>34696</v>
      </c>
      <c r="G2432" t="s">
        <v>37050</v>
      </c>
      <c r="H2432" t="s">
        <v>6834</v>
      </c>
    </row>
    <row r="2433" spans="1:8">
      <c r="A2433" t="s">
        <v>6835</v>
      </c>
      <c r="B2433" t="s">
        <v>6836</v>
      </c>
      <c r="C2433" s="1">
        <v>2.03E-8</v>
      </c>
      <c r="D2433">
        <v>68.2</v>
      </c>
      <c r="E2433" t="s">
        <v>34507</v>
      </c>
      <c r="F2433" t="s">
        <v>34511</v>
      </c>
      <c r="H2433" t="s">
        <v>6837</v>
      </c>
    </row>
    <row r="2434" spans="1:8">
      <c r="A2434" t="s">
        <v>6838</v>
      </c>
      <c r="B2434" t="s">
        <v>6839</v>
      </c>
      <c r="C2434" s="1">
        <v>5.8699999999999998E-53</v>
      </c>
      <c r="D2434">
        <v>178</v>
      </c>
      <c r="E2434" t="s">
        <v>37051</v>
      </c>
      <c r="F2434" t="s">
        <v>37052</v>
      </c>
      <c r="H2434" t="s">
        <v>6840</v>
      </c>
    </row>
    <row r="2435" spans="1:8">
      <c r="A2435" t="s">
        <v>6841</v>
      </c>
      <c r="B2435" t="s">
        <v>6842</v>
      </c>
      <c r="C2435" s="1">
        <v>3.0400000000000001E-15</v>
      </c>
      <c r="D2435">
        <v>82</v>
      </c>
      <c r="E2435" t="s">
        <v>35393</v>
      </c>
      <c r="F2435" t="s">
        <v>37053</v>
      </c>
      <c r="G2435" t="s">
        <v>37054</v>
      </c>
      <c r="H2435" t="s">
        <v>6843</v>
      </c>
    </row>
    <row r="2436" spans="1:8">
      <c r="A2436" t="s">
        <v>6844</v>
      </c>
      <c r="B2436" t="s">
        <v>6845</v>
      </c>
      <c r="C2436" s="1">
        <v>1.0600000000000001E-8</v>
      </c>
      <c r="D2436">
        <v>67.8</v>
      </c>
      <c r="E2436" t="s">
        <v>37055</v>
      </c>
      <c r="F2436" t="s">
        <v>37056</v>
      </c>
      <c r="H2436" t="s">
        <v>6846</v>
      </c>
    </row>
    <row r="2437" spans="1:8">
      <c r="A2437" t="s">
        <v>6847</v>
      </c>
      <c r="B2437" t="s">
        <v>6848</v>
      </c>
      <c r="C2437" s="1">
        <v>3.3599999999999998E-10</v>
      </c>
      <c r="D2437">
        <v>74.7</v>
      </c>
      <c r="E2437" t="s">
        <v>34507</v>
      </c>
      <c r="F2437" t="s">
        <v>35256</v>
      </c>
      <c r="H2437" t="s">
        <v>6849</v>
      </c>
    </row>
    <row r="2438" spans="1:8">
      <c r="A2438" t="s">
        <v>6850</v>
      </c>
      <c r="B2438" t="s">
        <v>6851</v>
      </c>
      <c r="C2438" s="1">
        <v>1.16E-26</v>
      </c>
      <c r="D2438">
        <v>123</v>
      </c>
      <c r="E2438" t="s">
        <v>34507</v>
      </c>
      <c r="F2438" t="s">
        <v>37057</v>
      </c>
      <c r="H2438" t="s">
        <v>6852</v>
      </c>
    </row>
    <row r="2439" spans="1:8">
      <c r="A2439" t="s">
        <v>6853</v>
      </c>
      <c r="B2439" t="s">
        <v>6854</v>
      </c>
      <c r="C2439" s="1">
        <v>4.8399999999999998E-10</v>
      </c>
      <c r="D2439">
        <v>75.5</v>
      </c>
      <c r="E2439" t="s">
        <v>37058</v>
      </c>
      <c r="F2439" t="s">
        <v>37059</v>
      </c>
      <c r="H2439" t="s">
        <v>6855</v>
      </c>
    </row>
    <row r="2440" spans="1:8">
      <c r="A2440" t="s">
        <v>6856</v>
      </c>
      <c r="B2440" t="s">
        <v>6857</v>
      </c>
      <c r="C2440">
        <v>0</v>
      </c>
      <c r="D2440">
        <v>1120</v>
      </c>
      <c r="E2440" t="s">
        <v>37060</v>
      </c>
      <c r="F2440" t="s">
        <v>34553</v>
      </c>
      <c r="H2440" t="s">
        <v>6858</v>
      </c>
    </row>
    <row r="2441" spans="1:8">
      <c r="A2441" t="s">
        <v>6859</v>
      </c>
      <c r="B2441" t="s">
        <v>6860</v>
      </c>
      <c r="C2441" s="1">
        <v>2.7900000000000001E-39</v>
      </c>
      <c r="D2441">
        <v>143</v>
      </c>
      <c r="E2441" t="s">
        <v>37061</v>
      </c>
      <c r="F2441" t="s">
        <v>34616</v>
      </c>
      <c r="H2441" t="s">
        <v>6861</v>
      </c>
    </row>
    <row r="2442" spans="1:8">
      <c r="A2442" t="s">
        <v>6862</v>
      </c>
      <c r="B2442" t="s">
        <v>6863</v>
      </c>
      <c r="C2442" s="1">
        <v>1.09E-72</v>
      </c>
      <c r="D2442">
        <v>272</v>
      </c>
      <c r="E2442" t="s">
        <v>36916</v>
      </c>
      <c r="F2442" t="s">
        <v>34595</v>
      </c>
      <c r="G2442" t="s">
        <v>37062</v>
      </c>
      <c r="H2442" t="s">
        <v>6864</v>
      </c>
    </row>
    <row r="2443" spans="1:8">
      <c r="A2443" t="s">
        <v>6865</v>
      </c>
      <c r="B2443" t="s">
        <v>6866</v>
      </c>
      <c r="C2443" s="1">
        <v>2.1799999999999999E-15</v>
      </c>
      <c r="D2443">
        <v>88.2</v>
      </c>
      <c r="E2443" t="s">
        <v>34507</v>
      </c>
      <c r="F2443" t="s">
        <v>34510</v>
      </c>
      <c r="H2443" t="s">
        <v>6867</v>
      </c>
    </row>
    <row r="2444" spans="1:8">
      <c r="A2444" t="s">
        <v>6868</v>
      </c>
      <c r="B2444" t="s">
        <v>6869</v>
      </c>
      <c r="C2444">
        <v>0</v>
      </c>
      <c r="D2444">
        <v>672</v>
      </c>
      <c r="E2444" t="s">
        <v>34507</v>
      </c>
      <c r="F2444" t="s">
        <v>34683</v>
      </c>
      <c r="H2444" t="s">
        <v>6870</v>
      </c>
    </row>
    <row r="2445" spans="1:8">
      <c r="A2445" t="s">
        <v>6871</v>
      </c>
      <c r="B2445" t="s">
        <v>6872</v>
      </c>
      <c r="C2445" s="1">
        <v>6.88E-26</v>
      </c>
      <c r="D2445">
        <v>109</v>
      </c>
      <c r="E2445" t="s">
        <v>34507</v>
      </c>
      <c r="F2445" t="s">
        <v>37063</v>
      </c>
      <c r="H2445" t="s">
        <v>6873</v>
      </c>
    </row>
    <row r="2446" spans="1:8">
      <c r="A2446" t="s">
        <v>6874</v>
      </c>
      <c r="B2446" t="s">
        <v>6875</v>
      </c>
      <c r="C2446" s="1">
        <v>9.9100000000000008E-50</v>
      </c>
      <c r="D2446">
        <v>197</v>
      </c>
      <c r="E2446" t="s">
        <v>34507</v>
      </c>
      <c r="F2446" t="s">
        <v>34719</v>
      </c>
      <c r="H2446" t="s">
        <v>6876</v>
      </c>
    </row>
    <row r="2447" spans="1:8">
      <c r="A2447" t="s">
        <v>6877</v>
      </c>
      <c r="B2447" t="s">
        <v>6526</v>
      </c>
      <c r="C2447" s="1">
        <v>4.4200000000000002E-17</v>
      </c>
      <c r="D2447">
        <v>96.7</v>
      </c>
      <c r="E2447" t="s">
        <v>34507</v>
      </c>
      <c r="F2447" t="s">
        <v>34573</v>
      </c>
      <c r="H2447" t="s">
        <v>6527</v>
      </c>
    </row>
    <row r="2448" spans="1:8">
      <c r="A2448" t="s">
        <v>6878</v>
      </c>
      <c r="B2448" t="s">
        <v>6879</v>
      </c>
      <c r="C2448" s="1">
        <v>9.1199999999999999E-12</v>
      </c>
      <c r="D2448">
        <v>72</v>
      </c>
      <c r="E2448" t="s">
        <v>34507</v>
      </c>
      <c r="F2448" t="s">
        <v>37064</v>
      </c>
      <c r="H2448" t="s">
        <v>6880</v>
      </c>
    </row>
    <row r="2449" spans="1:8">
      <c r="A2449" t="s">
        <v>6881</v>
      </c>
      <c r="B2449" t="s">
        <v>6670</v>
      </c>
      <c r="C2449" s="1">
        <v>1.11E-20</v>
      </c>
      <c r="D2449">
        <v>97.1</v>
      </c>
      <c r="E2449" t="s">
        <v>36995</v>
      </c>
      <c r="F2449" t="s">
        <v>36996</v>
      </c>
      <c r="H2449" t="s">
        <v>6671</v>
      </c>
    </row>
    <row r="2450" spans="1:8">
      <c r="A2450" t="s">
        <v>6882</v>
      </c>
      <c r="B2450" t="s">
        <v>6836</v>
      </c>
      <c r="C2450" s="1">
        <v>2.18E-8</v>
      </c>
      <c r="D2450">
        <v>68.2</v>
      </c>
      <c r="E2450" t="s">
        <v>34507</v>
      </c>
      <c r="F2450" t="s">
        <v>34511</v>
      </c>
      <c r="H2450" t="s">
        <v>6837</v>
      </c>
    </row>
    <row r="2451" spans="1:8">
      <c r="A2451" t="s">
        <v>6883</v>
      </c>
      <c r="B2451" t="s">
        <v>6884</v>
      </c>
      <c r="C2451" s="1">
        <v>4.3699999999999999E-32</v>
      </c>
      <c r="D2451">
        <v>127</v>
      </c>
      <c r="E2451" t="s">
        <v>37051</v>
      </c>
      <c r="F2451" t="s">
        <v>37065</v>
      </c>
      <c r="H2451" t="s">
        <v>6885</v>
      </c>
    </row>
    <row r="2452" spans="1:8">
      <c r="A2452" t="s">
        <v>6886</v>
      </c>
      <c r="B2452" t="s">
        <v>6887</v>
      </c>
      <c r="C2452" s="1">
        <v>1.3299999999999999E-130</v>
      </c>
      <c r="D2452">
        <v>389</v>
      </c>
      <c r="E2452" t="s">
        <v>34777</v>
      </c>
      <c r="F2452" t="s">
        <v>35553</v>
      </c>
      <c r="H2452" t="s">
        <v>6888</v>
      </c>
    </row>
    <row r="2453" spans="1:8">
      <c r="A2453" t="s">
        <v>6889</v>
      </c>
      <c r="B2453" t="s">
        <v>6890</v>
      </c>
      <c r="C2453" s="1">
        <v>9.0399999999999999E-38</v>
      </c>
      <c r="D2453">
        <v>147</v>
      </c>
      <c r="E2453" t="s">
        <v>34507</v>
      </c>
      <c r="F2453" t="s">
        <v>34614</v>
      </c>
      <c r="H2453" t="s">
        <v>6891</v>
      </c>
    </row>
    <row r="2454" spans="1:8">
      <c r="A2454" t="s">
        <v>6892</v>
      </c>
      <c r="B2454" t="s">
        <v>344</v>
      </c>
      <c r="C2454" s="1">
        <v>1.19E-127</v>
      </c>
      <c r="D2454">
        <v>426</v>
      </c>
      <c r="E2454" t="s">
        <v>34507</v>
      </c>
      <c r="F2454" t="s">
        <v>34698</v>
      </c>
      <c r="H2454" t="s">
        <v>345</v>
      </c>
    </row>
    <row r="2455" spans="1:8">
      <c r="A2455" t="s">
        <v>6893</v>
      </c>
      <c r="B2455" t="s">
        <v>6894</v>
      </c>
      <c r="C2455" s="1">
        <v>4.1999999999999998E-17</v>
      </c>
      <c r="D2455">
        <v>95.1</v>
      </c>
      <c r="E2455" t="s">
        <v>37066</v>
      </c>
      <c r="F2455" t="s">
        <v>37067</v>
      </c>
      <c r="H2455" t="s">
        <v>6895</v>
      </c>
    </row>
    <row r="2456" spans="1:8">
      <c r="A2456" t="s">
        <v>6896</v>
      </c>
      <c r="B2456" t="s">
        <v>6897</v>
      </c>
      <c r="C2456" s="1">
        <v>3.7700000000000003E-12</v>
      </c>
      <c r="D2456">
        <v>69.3</v>
      </c>
      <c r="E2456" t="s">
        <v>34507</v>
      </c>
      <c r="F2456" t="s">
        <v>35229</v>
      </c>
      <c r="H2456" t="s">
        <v>6898</v>
      </c>
    </row>
    <row r="2457" spans="1:8">
      <c r="A2457" t="s">
        <v>6899</v>
      </c>
      <c r="B2457" t="s">
        <v>6900</v>
      </c>
      <c r="C2457" s="1">
        <v>8.5899999999999999E-20</v>
      </c>
      <c r="D2457">
        <v>108</v>
      </c>
      <c r="E2457" t="s">
        <v>34507</v>
      </c>
      <c r="F2457" t="s">
        <v>37068</v>
      </c>
      <c r="H2457" t="s">
        <v>6901</v>
      </c>
    </row>
    <row r="2458" spans="1:8">
      <c r="A2458" t="s">
        <v>6902</v>
      </c>
      <c r="B2458" t="s">
        <v>6903</v>
      </c>
      <c r="C2458" s="1">
        <v>7.1899999999999998E-25</v>
      </c>
      <c r="D2458">
        <v>103</v>
      </c>
      <c r="E2458" t="s">
        <v>37069</v>
      </c>
      <c r="F2458" t="s">
        <v>34558</v>
      </c>
      <c r="H2458" t="s">
        <v>6904</v>
      </c>
    </row>
    <row r="2459" spans="1:8">
      <c r="A2459" t="s">
        <v>6905</v>
      </c>
      <c r="B2459" t="s">
        <v>6906</v>
      </c>
      <c r="C2459" s="1">
        <v>1.07E-93</v>
      </c>
      <c r="D2459">
        <v>283</v>
      </c>
      <c r="E2459" t="s">
        <v>37070</v>
      </c>
      <c r="F2459" t="s">
        <v>34978</v>
      </c>
      <c r="G2459" t="s">
        <v>37071</v>
      </c>
      <c r="H2459" t="s">
        <v>6907</v>
      </c>
    </row>
    <row r="2460" spans="1:8">
      <c r="A2460" t="s">
        <v>6908</v>
      </c>
      <c r="B2460" t="s">
        <v>6909</v>
      </c>
      <c r="C2460" s="1">
        <v>1.16E-55</v>
      </c>
      <c r="D2460">
        <v>207</v>
      </c>
      <c r="E2460" t="s">
        <v>37072</v>
      </c>
      <c r="F2460" t="s">
        <v>35007</v>
      </c>
      <c r="G2460" t="s">
        <v>37073</v>
      </c>
      <c r="H2460" t="s">
        <v>6910</v>
      </c>
    </row>
    <row r="2461" spans="1:8">
      <c r="A2461" t="s">
        <v>6911</v>
      </c>
      <c r="B2461" t="s">
        <v>6912</v>
      </c>
      <c r="C2461" s="1">
        <v>1.84E-132</v>
      </c>
      <c r="D2461">
        <v>419</v>
      </c>
      <c r="E2461" t="s">
        <v>37074</v>
      </c>
      <c r="F2461" t="s">
        <v>34583</v>
      </c>
      <c r="G2461" t="s">
        <v>37075</v>
      </c>
      <c r="H2461" t="s">
        <v>6913</v>
      </c>
    </row>
    <row r="2462" spans="1:8">
      <c r="A2462" t="s">
        <v>6914</v>
      </c>
      <c r="B2462" t="s">
        <v>2151</v>
      </c>
      <c r="C2462" s="1">
        <v>3.6699999999999998E-37</v>
      </c>
      <c r="D2462">
        <v>132</v>
      </c>
      <c r="E2462" t="s">
        <v>35423</v>
      </c>
      <c r="F2462" t="s">
        <v>34719</v>
      </c>
      <c r="H2462" t="s">
        <v>2152</v>
      </c>
    </row>
    <row r="2463" spans="1:8">
      <c r="A2463" t="s">
        <v>6915</v>
      </c>
      <c r="B2463" t="s">
        <v>6916</v>
      </c>
      <c r="C2463" s="1">
        <v>5.2899999999999998E-37</v>
      </c>
      <c r="D2463">
        <v>163</v>
      </c>
      <c r="E2463" t="s">
        <v>37076</v>
      </c>
      <c r="F2463" t="s">
        <v>35152</v>
      </c>
      <c r="H2463" t="s">
        <v>6917</v>
      </c>
    </row>
    <row r="2464" spans="1:8">
      <c r="A2464" t="s">
        <v>6918</v>
      </c>
      <c r="B2464" t="s">
        <v>6919</v>
      </c>
      <c r="C2464" s="1">
        <v>7.18E-75</v>
      </c>
      <c r="D2464">
        <v>253</v>
      </c>
      <c r="E2464" t="s">
        <v>37077</v>
      </c>
      <c r="F2464" t="s">
        <v>34508</v>
      </c>
      <c r="H2464" t="s">
        <v>6920</v>
      </c>
    </row>
    <row r="2465" spans="1:8">
      <c r="A2465" t="s">
        <v>6921</v>
      </c>
      <c r="B2465" t="s">
        <v>6922</v>
      </c>
      <c r="C2465" s="1">
        <v>1.2000000000000001E-66</v>
      </c>
      <c r="D2465">
        <v>245</v>
      </c>
      <c r="E2465" t="s">
        <v>37078</v>
      </c>
      <c r="F2465" t="s">
        <v>35715</v>
      </c>
      <c r="G2465" t="s">
        <v>37079</v>
      </c>
      <c r="H2465" t="s">
        <v>6923</v>
      </c>
    </row>
    <row r="2466" spans="1:8">
      <c r="A2466" t="s">
        <v>6924</v>
      </c>
      <c r="B2466" t="s">
        <v>6925</v>
      </c>
      <c r="C2466" s="1">
        <v>9.2499999999999993E-18</v>
      </c>
      <c r="D2466">
        <v>97.1</v>
      </c>
      <c r="E2466" t="s">
        <v>37080</v>
      </c>
      <c r="F2466" t="s">
        <v>37081</v>
      </c>
      <c r="G2466" t="s">
        <v>37082</v>
      </c>
      <c r="H2466" t="s">
        <v>6926</v>
      </c>
    </row>
    <row r="2467" spans="1:8">
      <c r="A2467" t="s">
        <v>6927</v>
      </c>
      <c r="B2467" t="s">
        <v>6928</v>
      </c>
      <c r="C2467" s="1">
        <v>3.79E-59</v>
      </c>
      <c r="D2467">
        <v>213</v>
      </c>
      <c r="F2467" t="s">
        <v>36032</v>
      </c>
      <c r="H2467" t="s">
        <v>6929</v>
      </c>
    </row>
    <row r="2468" spans="1:8">
      <c r="A2468" t="s">
        <v>6930</v>
      </c>
      <c r="B2468" t="s">
        <v>2072</v>
      </c>
      <c r="C2468" s="1">
        <v>3.81E-49</v>
      </c>
      <c r="D2468">
        <v>204</v>
      </c>
      <c r="E2468" t="s">
        <v>35403</v>
      </c>
      <c r="F2468" t="s">
        <v>35000</v>
      </c>
      <c r="H2468" t="s">
        <v>2073</v>
      </c>
    </row>
    <row r="2469" spans="1:8">
      <c r="A2469" t="s">
        <v>6931</v>
      </c>
      <c r="B2469" t="s">
        <v>6698</v>
      </c>
      <c r="C2469" s="1">
        <v>2.2500000000000001E-25</v>
      </c>
      <c r="D2469">
        <v>122</v>
      </c>
      <c r="E2469" t="s">
        <v>37006</v>
      </c>
      <c r="F2469" t="s">
        <v>34528</v>
      </c>
      <c r="H2469" t="s">
        <v>6699</v>
      </c>
    </row>
    <row r="2470" spans="1:8">
      <c r="A2470" t="s">
        <v>6932</v>
      </c>
      <c r="B2470" t="s">
        <v>6933</v>
      </c>
      <c r="C2470" s="1">
        <v>3.9599999999999998E-46</v>
      </c>
      <c r="D2470">
        <v>173</v>
      </c>
      <c r="E2470" t="s">
        <v>34507</v>
      </c>
      <c r="F2470" t="s">
        <v>37083</v>
      </c>
      <c r="H2470" t="s">
        <v>6934</v>
      </c>
    </row>
    <row r="2471" spans="1:8">
      <c r="A2471" t="s">
        <v>6935</v>
      </c>
      <c r="B2471" t="s">
        <v>6936</v>
      </c>
      <c r="C2471" s="1">
        <v>1.45E-11</v>
      </c>
      <c r="D2471">
        <v>67</v>
      </c>
      <c r="E2471" t="s">
        <v>34507</v>
      </c>
      <c r="F2471" t="s">
        <v>36507</v>
      </c>
      <c r="H2471" t="s">
        <v>6937</v>
      </c>
    </row>
    <row r="2472" spans="1:8">
      <c r="A2472" t="s">
        <v>6938</v>
      </c>
      <c r="B2472" t="s">
        <v>6939</v>
      </c>
      <c r="C2472" s="1">
        <v>6.8000000000000001E-45</v>
      </c>
      <c r="D2472">
        <v>160</v>
      </c>
      <c r="E2472" t="s">
        <v>34507</v>
      </c>
      <c r="F2472" t="s">
        <v>34595</v>
      </c>
      <c r="H2472" t="s">
        <v>6940</v>
      </c>
    </row>
    <row r="2473" spans="1:8">
      <c r="A2473" t="s">
        <v>6941</v>
      </c>
      <c r="B2473" t="s">
        <v>6942</v>
      </c>
      <c r="C2473" s="1">
        <v>3.1700000000000002E-50</v>
      </c>
      <c r="D2473">
        <v>191</v>
      </c>
      <c r="E2473" t="s">
        <v>37084</v>
      </c>
      <c r="F2473" t="s">
        <v>35390</v>
      </c>
      <c r="G2473" t="s">
        <v>37085</v>
      </c>
      <c r="H2473" t="s">
        <v>6943</v>
      </c>
    </row>
    <row r="2474" spans="1:8">
      <c r="A2474" t="s">
        <v>6944</v>
      </c>
      <c r="B2474" t="s">
        <v>6945</v>
      </c>
      <c r="C2474" s="1">
        <v>1.53E-52</v>
      </c>
      <c r="D2474">
        <v>200</v>
      </c>
      <c r="E2474" t="s">
        <v>37086</v>
      </c>
      <c r="F2474" t="s">
        <v>35022</v>
      </c>
      <c r="G2474" t="s">
        <v>37087</v>
      </c>
      <c r="H2474" t="s">
        <v>6946</v>
      </c>
    </row>
    <row r="2475" spans="1:8">
      <c r="A2475" t="s">
        <v>6947</v>
      </c>
      <c r="B2475" t="s">
        <v>6948</v>
      </c>
      <c r="C2475" s="1">
        <v>1.4000000000000001E-10</v>
      </c>
      <c r="D2475">
        <v>73.599999999999994</v>
      </c>
      <c r="E2475" t="s">
        <v>37088</v>
      </c>
      <c r="F2475" t="s">
        <v>36468</v>
      </c>
      <c r="G2475" t="s">
        <v>35533</v>
      </c>
      <c r="H2475" t="s">
        <v>6949</v>
      </c>
    </row>
    <row r="2476" spans="1:8">
      <c r="A2476" t="s">
        <v>6950</v>
      </c>
      <c r="B2476" t="s">
        <v>6951</v>
      </c>
      <c r="C2476" s="1">
        <v>6.0000000000000002E-45</v>
      </c>
      <c r="D2476">
        <v>163</v>
      </c>
      <c r="E2476" t="s">
        <v>37089</v>
      </c>
      <c r="F2476" t="s">
        <v>37090</v>
      </c>
      <c r="G2476" t="s">
        <v>37091</v>
      </c>
      <c r="H2476" t="s">
        <v>6952</v>
      </c>
    </row>
    <row r="2477" spans="1:8">
      <c r="A2477" t="s">
        <v>6953</v>
      </c>
      <c r="B2477" t="s">
        <v>6954</v>
      </c>
      <c r="C2477" s="1">
        <v>4.8299999999999998E-51</v>
      </c>
      <c r="D2477">
        <v>204</v>
      </c>
      <c r="E2477" t="s">
        <v>35204</v>
      </c>
      <c r="F2477" t="s">
        <v>34564</v>
      </c>
      <c r="G2477" t="s">
        <v>35205</v>
      </c>
      <c r="H2477" t="s">
        <v>6955</v>
      </c>
    </row>
    <row r="2478" spans="1:8">
      <c r="A2478" t="s">
        <v>6956</v>
      </c>
      <c r="B2478" t="s">
        <v>6957</v>
      </c>
      <c r="C2478" s="1">
        <v>9.3299999999999998E-16</v>
      </c>
      <c r="D2478">
        <v>92.4</v>
      </c>
      <c r="E2478" t="s">
        <v>37092</v>
      </c>
      <c r="F2478" t="s">
        <v>34528</v>
      </c>
      <c r="H2478" t="s">
        <v>6958</v>
      </c>
    </row>
    <row r="2479" spans="1:8">
      <c r="A2479" t="s">
        <v>6959</v>
      </c>
      <c r="B2479" t="s">
        <v>6960</v>
      </c>
      <c r="C2479" s="1">
        <v>5.7699999999999997E-164</v>
      </c>
      <c r="D2479">
        <v>473</v>
      </c>
      <c r="E2479" t="s">
        <v>37093</v>
      </c>
      <c r="F2479" t="s">
        <v>35038</v>
      </c>
      <c r="H2479" t="s">
        <v>6961</v>
      </c>
    </row>
    <row r="2480" spans="1:8">
      <c r="A2480" t="s">
        <v>6962</v>
      </c>
      <c r="B2480" t="s">
        <v>6963</v>
      </c>
      <c r="C2480">
        <v>0</v>
      </c>
      <c r="D2480">
        <v>2091</v>
      </c>
      <c r="E2480" t="s">
        <v>34507</v>
      </c>
      <c r="F2480" t="s">
        <v>34594</v>
      </c>
      <c r="H2480" t="s">
        <v>6964</v>
      </c>
    </row>
    <row r="2481" spans="1:8">
      <c r="A2481" t="s">
        <v>6965</v>
      </c>
      <c r="B2481" t="s">
        <v>2651</v>
      </c>
      <c r="C2481" s="1">
        <v>6.4099999999999998E-56</v>
      </c>
      <c r="D2481">
        <v>226</v>
      </c>
      <c r="E2481" t="s">
        <v>34507</v>
      </c>
      <c r="F2481" t="s">
        <v>35606</v>
      </c>
      <c r="H2481" t="s">
        <v>2652</v>
      </c>
    </row>
    <row r="2482" spans="1:8">
      <c r="A2482" t="s">
        <v>6966</v>
      </c>
      <c r="B2482" t="s">
        <v>6967</v>
      </c>
      <c r="C2482" s="1">
        <v>5.8600000000000004E-22</v>
      </c>
      <c r="D2482">
        <v>103</v>
      </c>
      <c r="E2482" t="s">
        <v>37094</v>
      </c>
      <c r="F2482" t="s">
        <v>34579</v>
      </c>
      <c r="H2482" t="s">
        <v>6968</v>
      </c>
    </row>
    <row r="2483" spans="1:8">
      <c r="A2483" t="s">
        <v>6969</v>
      </c>
      <c r="B2483" t="s">
        <v>6970</v>
      </c>
      <c r="C2483" s="1">
        <v>2.69E-37</v>
      </c>
      <c r="D2483">
        <v>151</v>
      </c>
      <c r="E2483" t="s">
        <v>35393</v>
      </c>
      <c r="F2483" t="s">
        <v>37095</v>
      </c>
      <c r="G2483" t="s">
        <v>37096</v>
      </c>
      <c r="H2483" t="s">
        <v>6971</v>
      </c>
    </row>
    <row r="2484" spans="1:8">
      <c r="A2484" t="s">
        <v>6972</v>
      </c>
      <c r="B2484" t="s">
        <v>6973</v>
      </c>
      <c r="C2484" s="1">
        <v>1.21E-14</v>
      </c>
      <c r="D2484">
        <v>84</v>
      </c>
      <c r="E2484" t="s">
        <v>34507</v>
      </c>
      <c r="F2484" t="s">
        <v>34594</v>
      </c>
      <c r="H2484" t="s">
        <v>6974</v>
      </c>
    </row>
    <row r="2485" spans="1:8">
      <c r="A2485" t="s">
        <v>6975</v>
      </c>
      <c r="B2485" t="s">
        <v>6976</v>
      </c>
      <c r="C2485" s="1">
        <v>9.5600000000000004E-14</v>
      </c>
      <c r="D2485">
        <v>83.6</v>
      </c>
      <c r="E2485" t="s">
        <v>34507</v>
      </c>
      <c r="F2485" t="s">
        <v>34614</v>
      </c>
      <c r="H2485" t="s">
        <v>6977</v>
      </c>
    </row>
    <row r="2486" spans="1:8">
      <c r="A2486" t="s">
        <v>6978</v>
      </c>
      <c r="B2486" t="s">
        <v>6979</v>
      </c>
      <c r="C2486" s="1">
        <v>2.2999999999999998E-74</v>
      </c>
      <c r="D2486">
        <v>280</v>
      </c>
      <c r="E2486" t="s">
        <v>34507</v>
      </c>
      <c r="F2486" t="s">
        <v>37097</v>
      </c>
      <c r="H2486" t="s">
        <v>6980</v>
      </c>
    </row>
    <row r="2487" spans="1:8">
      <c r="A2487" t="s">
        <v>6981</v>
      </c>
      <c r="B2487" t="s">
        <v>6982</v>
      </c>
      <c r="C2487" s="1">
        <v>1.6700000000000001E-14</v>
      </c>
      <c r="D2487">
        <v>87.4</v>
      </c>
      <c r="E2487" t="s">
        <v>37098</v>
      </c>
      <c r="F2487" t="s">
        <v>34627</v>
      </c>
      <c r="G2487" t="s">
        <v>37099</v>
      </c>
      <c r="H2487" t="s">
        <v>6983</v>
      </c>
    </row>
    <row r="2488" spans="1:8">
      <c r="A2488" t="s">
        <v>6984</v>
      </c>
      <c r="B2488" t="s">
        <v>6985</v>
      </c>
      <c r="C2488" s="1">
        <v>8.52E-13</v>
      </c>
      <c r="D2488">
        <v>74.3</v>
      </c>
      <c r="E2488" t="s">
        <v>37100</v>
      </c>
      <c r="F2488" t="s">
        <v>34522</v>
      </c>
      <c r="H2488" t="s">
        <v>6986</v>
      </c>
    </row>
    <row r="2489" spans="1:8">
      <c r="A2489" t="s">
        <v>6987</v>
      </c>
      <c r="B2489" t="s">
        <v>6988</v>
      </c>
      <c r="C2489" s="1">
        <v>4.2000000000000004E-30</v>
      </c>
      <c r="D2489">
        <v>128</v>
      </c>
      <c r="F2489" t="s">
        <v>34986</v>
      </c>
      <c r="H2489" t="s">
        <v>6989</v>
      </c>
    </row>
    <row r="2490" spans="1:8">
      <c r="A2490" t="s">
        <v>6990</v>
      </c>
      <c r="B2490" t="s">
        <v>452</v>
      </c>
      <c r="C2490" s="1">
        <v>2.93E-32</v>
      </c>
      <c r="D2490">
        <v>131</v>
      </c>
      <c r="E2490" t="s">
        <v>34762</v>
      </c>
      <c r="F2490" t="s">
        <v>34763</v>
      </c>
      <c r="H2490" t="s">
        <v>453</v>
      </c>
    </row>
    <row r="2491" spans="1:8">
      <c r="A2491" t="s">
        <v>6991</v>
      </c>
      <c r="B2491" t="s">
        <v>6992</v>
      </c>
      <c r="C2491" s="1">
        <v>8.3100000000000001E-6</v>
      </c>
      <c r="D2491">
        <v>60.8</v>
      </c>
      <c r="E2491" t="s">
        <v>37101</v>
      </c>
      <c r="F2491" t="s">
        <v>34841</v>
      </c>
      <c r="G2491" t="s">
        <v>37102</v>
      </c>
      <c r="H2491" t="s">
        <v>6993</v>
      </c>
    </row>
    <row r="2492" spans="1:8">
      <c r="A2492" t="s">
        <v>6994</v>
      </c>
      <c r="B2492" t="s">
        <v>6995</v>
      </c>
      <c r="C2492" s="1">
        <v>1.9600000000000001E-48</v>
      </c>
      <c r="D2492">
        <v>189</v>
      </c>
      <c r="E2492" t="s">
        <v>37103</v>
      </c>
      <c r="F2492" t="s">
        <v>34508</v>
      </c>
      <c r="H2492" t="s">
        <v>6996</v>
      </c>
    </row>
    <row r="2493" spans="1:8">
      <c r="A2493" t="s">
        <v>6997</v>
      </c>
      <c r="B2493" t="s">
        <v>6998</v>
      </c>
      <c r="C2493" s="1">
        <v>1.3E-6</v>
      </c>
      <c r="D2493">
        <v>55.8</v>
      </c>
      <c r="E2493" t="s">
        <v>34507</v>
      </c>
      <c r="F2493" t="s">
        <v>34844</v>
      </c>
      <c r="H2493" t="s">
        <v>6999</v>
      </c>
    </row>
    <row r="2494" spans="1:8">
      <c r="A2494" t="s">
        <v>7000</v>
      </c>
      <c r="B2494" t="s">
        <v>7001</v>
      </c>
      <c r="C2494">
        <v>0</v>
      </c>
      <c r="D2494">
        <v>672</v>
      </c>
      <c r="E2494" t="s">
        <v>35937</v>
      </c>
      <c r="F2494" t="s">
        <v>34508</v>
      </c>
      <c r="H2494" t="s">
        <v>7002</v>
      </c>
    </row>
    <row r="2495" spans="1:8">
      <c r="A2495" t="s">
        <v>7003</v>
      </c>
      <c r="B2495" t="s">
        <v>2072</v>
      </c>
      <c r="C2495" s="1">
        <v>7.7899999999999996E-38</v>
      </c>
      <c r="D2495">
        <v>161</v>
      </c>
      <c r="E2495" t="s">
        <v>35403</v>
      </c>
      <c r="F2495" t="s">
        <v>35000</v>
      </c>
      <c r="H2495" t="s">
        <v>2073</v>
      </c>
    </row>
    <row r="2496" spans="1:8">
      <c r="A2496" t="s">
        <v>7004</v>
      </c>
      <c r="B2496" t="s">
        <v>7005</v>
      </c>
      <c r="C2496">
        <v>0</v>
      </c>
      <c r="D2496">
        <v>618</v>
      </c>
      <c r="E2496" t="s">
        <v>34507</v>
      </c>
      <c r="F2496" t="s">
        <v>34854</v>
      </c>
      <c r="H2496" t="s">
        <v>7006</v>
      </c>
    </row>
    <row r="2497" spans="1:8">
      <c r="A2497" t="s">
        <v>7007</v>
      </c>
      <c r="B2497" t="s">
        <v>7008</v>
      </c>
      <c r="C2497" s="1">
        <v>1.4500000000000001E-101</v>
      </c>
      <c r="D2497">
        <v>319</v>
      </c>
      <c r="E2497" t="s">
        <v>34507</v>
      </c>
      <c r="F2497" t="s">
        <v>34594</v>
      </c>
      <c r="H2497" t="s">
        <v>7009</v>
      </c>
    </row>
    <row r="2498" spans="1:8">
      <c r="A2498" t="s">
        <v>7010</v>
      </c>
      <c r="B2498" t="s">
        <v>7011</v>
      </c>
      <c r="C2498" s="1">
        <v>1.0099999999999999E-12</v>
      </c>
      <c r="D2498">
        <v>82</v>
      </c>
      <c r="E2498" t="s">
        <v>37104</v>
      </c>
      <c r="F2498" t="s">
        <v>37105</v>
      </c>
      <c r="G2498" t="s">
        <v>37106</v>
      </c>
      <c r="H2498" t="s">
        <v>7012</v>
      </c>
    </row>
    <row r="2499" spans="1:8">
      <c r="A2499" t="s">
        <v>7013</v>
      </c>
      <c r="B2499" t="s">
        <v>7014</v>
      </c>
      <c r="C2499" s="1">
        <v>2.8399999999999997E-57</v>
      </c>
      <c r="D2499">
        <v>192</v>
      </c>
      <c r="E2499" t="s">
        <v>37107</v>
      </c>
      <c r="F2499" t="s">
        <v>37108</v>
      </c>
      <c r="G2499" t="s">
        <v>37109</v>
      </c>
      <c r="H2499" t="s">
        <v>7015</v>
      </c>
    </row>
    <row r="2500" spans="1:8">
      <c r="A2500" t="s">
        <v>7016</v>
      </c>
      <c r="B2500" t="s">
        <v>1634</v>
      </c>
      <c r="C2500" s="1">
        <v>1.8399999999999999E-92</v>
      </c>
      <c r="D2500">
        <v>315</v>
      </c>
      <c r="E2500" t="s">
        <v>35020</v>
      </c>
      <c r="F2500" t="s">
        <v>34794</v>
      </c>
      <c r="H2500" t="s">
        <v>1635</v>
      </c>
    </row>
    <row r="2501" spans="1:8">
      <c r="A2501" t="s">
        <v>7017</v>
      </c>
      <c r="B2501" t="s">
        <v>7018</v>
      </c>
      <c r="C2501" s="1">
        <v>1.48E-34</v>
      </c>
      <c r="D2501">
        <v>144</v>
      </c>
      <c r="E2501" t="s">
        <v>34507</v>
      </c>
      <c r="F2501" t="s">
        <v>37110</v>
      </c>
      <c r="H2501" t="s">
        <v>7019</v>
      </c>
    </row>
    <row r="2502" spans="1:8">
      <c r="A2502" t="s">
        <v>7020</v>
      </c>
      <c r="B2502" t="s">
        <v>7021</v>
      </c>
      <c r="C2502">
        <v>0</v>
      </c>
      <c r="D2502">
        <v>669</v>
      </c>
      <c r="E2502" t="s">
        <v>37111</v>
      </c>
      <c r="F2502" t="s">
        <v>34696</v>
      </c>
      <c r="G2502" t="s">
        <v>37112</v>
      </c>
      <c r="H2502" t="s">
        <v>7022</v>
      </c>
    </row>
    <row r="2503" spans="1:8">
      <c r="A2503" t="s">
        <v>7023</v>
      </c>
      <c r="B2503" t="s">
        <v>7024</v>
      </c>
      <c r="C2503" s="1">
        <v>3.6200000000000001E-37</v>
      </c>
      <c r="D2503">
        <v>153</v>
      </c>
      <c r="E2503" t="s">
        <v>34507</v>
      </c>
      <c r="F2503" t="s">
        <v>34656</v>
      </c>
      <c r="H2503" t="s">
        <v>7025</v>
      </c>
    </row>
    <row r="2504" spans="1:8">
      <c r="A2504" t="s">
        <v>7026</v>
      </c>
      <c r="B2504" t="s">
        <v>7027</v>
      </c>
      <c r="C2504" s="1">
        <v>4.6599999999999999E-88</v>
      </c>
      <c r="D2504">
        <v>276</v>
      </c>
      <c r="E2504" t="s">
        <v>37113</v>
      </c>
      <c r="F2504" t="s">
        <v>35388</v>
      </c>
      <c r="H2504" t="s">
        <v>7028</v>
      </c>
    </row>
    <row r="2505" spans="1:8">
      <c r="A2505" t="s">
        <v>7029</v>
      </c>
      <c r="B2505" t="s">
        <v>7030</v>
      </c>
      <c r="C2505" s="1">
        <v>3.4E-14</v>
      </c>
      <c r="D2505">
        <v>84</v>
      </c>
      <c r="E2505" t="s">
        <v>34507</v>
      </c>
      <c r="F2505" t="s">
        <v>34610</v>
      </c>
      <c r="H2505" t="s">
        <v>7031</v>
      </c>
    </row>
    <row r="2506" spans="1:8">
      <c r="A2506" t="s">
        <v>7032</v>
      </c>
      <c r="B2506" t="s">
        <v>7033</v>
      </c>
      <c r="C2506" s="1">
        <v>9.4200000000000003E-31</v>
      </c>
      <c r="D2506">
        <v>127</v>
      </c>
      <c r="E2506" t="s">
        <v>37114</v>
      </c>
      <c r="F2506" t="s">
        <v>34941</v>
      </c>
      <c r="G2506" t="s">
        <v>37115</v>
      </c>
      <c r="H2506" t="s">
        <v>7034</v>
      </c>
    </row>
    <row r="2507" spans="1:8">
      <c r="A2507" t="s">
        <v>7035</v>
      </c>
      <c r="B2507" t="s">
        <v>7036</v>
      </c>
      <c r="C2507" s="1">
        <v>3.8300000000000001E-16</v>
      </c>
      <c r="D2507">
        <v>94.7</v>
      </c>
      <c r="E2507" t="s">
        <v>34507</v>
      </c>
      <c r="F2507" t="s">
        <v>34870</v>
      </c>
      <c r="H2507" t="s">
        <v>7037</v>
      </c>
    </row>
    <row r="2508" spans="1:8">
      <c r="A2508" t="s">
        <v>7038</v>
      </c>
      <c r="B2508" t="s">
        <v>7039</v>
      </c>
      <c r="C2508" s="1">
        <v>5.47E-106</v>
      </c>
      <c r="D2508">
        <v>337</v>
      </c>
      <c r="E2508" t="s">
        <v>37116</v>
      </c>
      <c r="F2508" t="s">
        <v>37117</v>
      </c>
      <c r="H2508" t="s">
        <v>7040</v>
      </c>
    </row>
    <row r="2509" spans="1:8">
      <c r="A2509" t="s">
        <v>7041</v>
      </c>
      <c r="B2509" t="s">
        <v>7042</v>
      </c>
      <c r="C2509" s="1">
        <v>1.13E-15</v>
      </c>
      <c r="D2509">
        <v>94.4</v>
      </c>
      <c r="E2509" t="s">
        <v>37118</v>
      </c>
      <c r="F2509" t="s">
        <v>35022</v>
      </c>
      <c r="G2509" t="s">
        <v>37119</v>
      </c>
      <c r="H2509" t="s">
        <v>7043</v>
      </c>
    </row>
    <row r="2510" spans="1:8">
      <c r="A2510" t="s">
        <v>7044</v>
      </c>
      <c r="B2510" t="s">
        <v>7045</v>
      </c>
      <c r="C2510" s="1">
        <v>2.5800000000000002E-57</v>
      </c>
      <c r="D2510">
        <v>202</v>
      </c>
      <c r="E2510" t="s">
        <v>37120</v>
      </c>
      <c r="F2510" t="s">
        <v>37121</v>
      </c>
      <c r="H2510" t="s">
        <v>7046</v>
      </c>
    </row>
    <row r="2511" spans="1:8">
      <c r="A2511" t="s">
        <v>7047</v>
      </c>
      <c r="B2511" t="s">
        <v>7048</v>
      </c>
      <c r="C2511" s="1">
        <v>9.2200000000000005E-22</v>
      </c>
      <c r="D2511">
        <v>95.5</v>
      </c>
      <c r="E2511" t="s">
        <v>37122</v>
      </c>
      <c r="F2511" t="s">
        <v>35345</v>
      </c>
      <c r="G2511" t="s">
        <v>37123</v>
      </c>
      <c r="H2511" t="s">
        <v>7049</v>
      </c>
    </row>
    <row r="2512" spans="1:8">
      <c r="A2512" t="s">
        <v>7050</v>
      </c>
      <c r="B2512" t="s">
        <v>7051</v>
      </c>
      <c r="C2512" s="1">
        <v>1.88E-59</v>
      </c>
      <c r="D2512">
        <v>210</v>
      </c>
      <c r="E2512" t="s">
        <v>37124</v>
      </c>
      <c r="F2512" t="s">
        <v>35059</v>
      </c>
      <c r="G2512" t="s">
        <v>37125</v>
      </c>
      <c r="H2512" t="s">
        <v>7052</v>
      </c>
    </row>
    <row r="2513" spans="1:8">
      <c r="A2513" t="s">
        <v>7053</v>
      </c>
      <c r="B2513" t="s">
        <v>7054</v>
      </c>
      <c r="C2513">
        <v>0</v>
      </c>
      <c r="D2513">
        <v>796</v>
      </c>
      <c r="E2513" t="s">
        <v>37126</v>
      </c>
      <c r="F2513" t="s">
        <v>34542</v>
      </c>
      <c r="H2513" t="s">
        <v>7055</v>
      </c>
    </row>
    <row r="2514" spans="1:8">
      <c r="A2514" t="s">
        <v>7056</v>
      </c>
      <c r="B2514" t="s">
        <v>7057</v>
      </c>
      <c r="C2514" s="1">
        <v>1.2100000000000001E-12</v>
      </c>
      <c r="D2514">
        <v>74.3</v>
      </c>
      <c r="E2514" t="s">
        <v>34507</v>
      </c>
      <c r="F2514" t="s">
        <v>34636</v>
      </c>
      <c r="H2514" t="s">
        <v>7058</v>
      </c>
    </row>
    <row r="2515" spans="1:8">
      <c r="A2515" t="s">
        <v>7059</v>
      </c>
      <c r="B2515" t="s">
        <v>4583</v>
      </c>
      <c r="C2515" s="1">
        <v>2.4100000000000002E-9</v>
      </c>
      <c r="D2515">
        <v>72</v>
      </c>
      <c r="E2515" t="s">
        <v>34507</v>
      </c>
      <c r="F2515" t="s">
        <v>35150</v>
      </c>
      <c r="H2515" t="s">
        <v>4584</v>
      </c>
    </row>
    <row r="2516" spans="1:8">
      <c r="A2516" t="s">
        <v>7060</v>
      </c>
      <c r="B2516" t="s">
        <v>7061</v>
      </c>
      <c r="C2516" s="1">
        <v>8.4600000000000001E-76</v>
      </c>
      <c r="D2516">
        <v>234</v>
      </c>
      <c r="E2516" t="s">
        <v>34507</v>
      </c>
      <c r="F2516" t="s">
        <v>34594</v>
      </c>
      <c r="H2516" t="s">
        <v>7062</v>
      </c>
    </row>
    <row r="2517" spans="1:8">
      <c r="A2517" t="s">
        <v>7063</v>
      </c>
      <c r="B2517" t="s">
        <v>7064</v>
      </c>
      <c r="C2517" s="1">
        <v>2.17E-18</v>
      </c>
      <c r="D2517">
        <v>93.6</v>
      </c>
      <c r="E2517" t="s">
        <v>37127</v>
      </c>
      <c r="F2517" t="s">
        <v>37128</v>
      </c>
      <c r="G2517" t="s">
        <v>37129</v>
      </c>
      <c r="H2517" t="s">
        <v>7065</v>
      </c>
    </row>
    <row r="2518" spans="1:8">
      <c r="A2518" t="s">
        <v>7066</v>
      </c>
      <c r="B2518" t="s">
        <v>7067</v>
      </c>
      <c r="C2518" s="1">
        <v>5.7599999999999999E-72</v>
      </c>
      <c r="D2518">
        <v>238</v>
      </c>
      <c r="E2518" t="s">
        <v>34507</v>
      </c>
      <c r="F2518" t="s">
        <v>34844</v>
      </c>
      <c r="H2518" t="s">
        <v>7068</v>
      </c>
    </row>
    <row r="2519" spans="1:8">
      <c r="A2519" t="s">
        <v>7069</v>
      </c>
      <c r="B2519" t="s">
        <v>7070</v>
      </c>
      <c r="C2519" s="1">
        <v>2.2199999999999999E-14</v>
      </c>
      <c r="D2519">
        <v>87.4</v>
      </c>
      <c r="E2519" t="s">
        <v>34507</v>
      </c>
      <c r="F2519" t="s">
        <v>34666</v>
      </c>
      <c r="H2519" t="s">
        <v>7071</v>
      </c>
    </row>
    <row r="2520" spans="1:8">
      <c r="A2520" t="s">
        <v>7072</v>
      </c>
      <c r="B2520" t="s">
        <v>7073</v>
      </c>
      <c r="C2520" s="1">
        <v>1.9999999999999999E-77</v>
      </c>
      <c r="D2520">
        <v>267</v>
      </c>
      <c r="E2520" t="s">
        <v>37130</v>
      </c>
      <c r="F2520" t="s">
        <v>37131</v>
      </c>
      <c r="G2520" t="s">
        <v>37132</v>
      </c>
      <c r="H2520" t="s">
        <v>7074</v>
      </c>
    </row>
    <row r="2521" spans="1:8">
      <c r="A2521" t="s">
        <v>7075</v>
      </c>
      <c r="B2521" t="s">
        <v>7076</v>
      </c>
      <c r="C2521" s="1">
        <v>2.5600000000000002E-15</v>
      </c>
      <c r="D2521">
        <v>87.4</v>
      </c>
      <c r="E2521" t="s">
        <v>37133</v>
      </c>
      <c r="F2521" t="s">
        <v>37134</v>
      </c>
      <c r="H2521" t="s">
        <v>7077</v>
      </c>
    </row>
    <row r="2522" spans="1:8">
      <c r="A2522" t="s">
        <v>7078</v>
      </c>
      <c r="B2522" t="s">
        <v>7079</v>
      </c>
      <c r="C2522" s="1">
        <v>9.5699999999999993E-50</v>
      </c>
      <c r="D2522">
        <v>184</v>
      </c>
      <c r="E2522" t="s">
        <v>34507</v>
      </c>
      <c r="F2522" t="s">
        <v>34635</v>
      </c>
      <c r="H2522" t="s">
        <v>7080</v>
      </c>
    </row>
    <row r="2523" spans="1:8">
      <c r="A2523" t="s">
        <v>7081</v>
      </c>
      <c r="B2523" t="s">
        <v>2798</v>
      </c>
      <c r="C2523" s="1">
        <v>2.34E-24</v>
      </c>
      <c r="D2523">
        <v>119</v>
      </c>
      <c r="E2523" t="s">
        <v>34507</v>
      </c>
      <c r="F2523" t="s">
        <v>34522</v>
      </c>
      <c r="H2523" t="s">
        <v>2799</v>
      </c>
    </row>
    <row r="2524" spans="1:8">
      <c r="A2524" t="s">
        <v>7082</v>
      </c>
      <c r="B2524" t="s">
        <v>7083</v>
      </c>
      <c r="C2524" s="1">
        <v>1.1500000000000001E-139</v>
      </c>
      <c r="D2524">
        <v>454</v>
      </c>
      <c r="E2524" t="s">
        <v>34507</v>
      </c>
      <c r="F2524" t="s">
        <v>35495</v>
      </c>
      <c r="H2524" t="s">
        <v>7084</v>
      </c>
    </row>
    <row r="2525" spans="1:8">
      <c r="A2525" t="s">
        <v>7085</v>
      </c>
      <c r="B2525" t="s">
        <v>7086</v>
      </c>
      <c r="C2525" s="1">
        <v>7.5699999999999998E-114</v>
      </c>
      <c r="D2525">
        <v>354</v>
      </c>
      <c r="E2525" t="s">
        <v>37135</v>
      </c>
      <c r="F2525" t="s">
        <v>35472</v>
      </c>
      <c r="G2525" t="s">
        <v>37136</v>
      </c>
      <c r="H2525" t="s">
        <v>7087</v>
      </c>
    </row>
    <row r="2526" spans="1:8">
      <c r="A2526" t="s">
        <v>7088</v>
      </c>
      <c r="B2526" t="s">
        <v>7089</v>
      </c>
      <c r="C2526" s="1">
        <v>1.7699999999999999E-63</v>
      </c>
      <c r="D2526">
        <v>235</v>
      </c>
      <c r="E2526" t="s">
        <v>37137</v>
      </c>
      <c r="F2526" t="s">
        <v>37138</v>
      </c>
      <c r="H2526" t="s">
        <v>7090</v>
      </c>
    </row>
    <row r="2527" spans="1:8">
      <c r="A2527" t="s">
        <v>7091</v>
      </c>
      <c r="B2527" t="s">
        <v>7092</v>
      </c>
      <c r="C2527" s="1">
        <v>6.9199999999999998E-13</v>
      </c>
      <c r="D2527">
        <v>80.5</v>
      </c>
      <c r="E2527" t="s">
        <v>37139</v>
      </c>
      <c r="F2527" t="s">
        <v>35675</v>
      </c>
      <c r="H2527" t="s">
        <v>7093</v>
      </c>
    </row>
    <row r="2528" spans="1:8">
      <c r="A2528" t="s">
        <v>7094</v>
      </c>
      <c r="B2528" t="s">
        <v>7095</v>
      </c>
      <c r="C2528" s="1">
        <v>1.02E-78</v>
      </c>
      <c r="D2528">
        <v>256</v>
      </c>
      <c r="E2528" t="s">
        <v>37140</v>
      </c>
      <c r="F2528" t="s">
        <v>37141</v>
      </c>
      <c r="H2528" t="s">
        <v>7096</v>
      </c>
    </row>
    <row r="2529" spans="1:8">
      <c r="A2529" t="s">
        <v>7097</v>
      </c>
      <c r="B2529" t="s">
        <v>7098</v>
      </c>
      <c r="C2529" s="1">
        <v>6.7100000000000001E-7</v>
      </c>
      <c r="D2529">
        <v>63.5</v>
      </c>
      <c r="E2529" t="s">
        <v>34507</v>
      </c>
      <c r="F2529" t="s">
        <v>35150</v>
      </c>
      <c r="H2529" t="s">
        <v>7099</v>
      </c>
    </row>
    <row r="2530" spans="1:8">
      <c r="A2530" t="s">
        <v>7100</v>
      </c>
      <c r="B2530" t="s">
        <v>7101</v>
      </c>
      <c r="C2530" s="1">
        <v>3.88E-163</v>
      </c>
      <c r="D2530">
        <v>483</v>
      </c>
      <c r="E2530" t="s">
        <v>34507</v>
      </c>
      <c r="F2530" t="s">
        <v>35559</v>
      </c>
      <c r="H2530" t="s">
        <v>7102</v>
      </c>
    </row>
    <row r="2531" spans="1:8">
      <c r="A2531" t="s">
        <v>7103</v>
      </c>
      <c r="B2531" t="s">
        <v>7104</v>
      </c>
      <c r="C2531">
        <v>0</v>
      </c>
      <c r="D2531">
        <v>1368</v>
      </c>
      <c r="E2531" t="s">
        <v>37142</v>
      </c>
      <c r="F2531" t="s">
        <v>34564</v>
      </c>
      <c r="G2531" t="s">
        <v>37143</v>
      </c>
      <c r="H2531" t="s">
        <v>7105</v>
      </c>
    </row>
    <row r="2532" spans="1:8">
      <c r="A2532" t="s">
        <v>7106</v>
      </c>
      <c r="B2532" t="s">
        <v>7057</v>
      </c>
      <c r="C2532" s="1">
        <v>2.7099999999999999E-14</v>
      </c>
      <c r="D2532">
        <v>79.3</v>
      </c>
      <c r="E2532" t="s">
        <v>34507</v>
      </c>
      <c r="F2532" t="s">
        <v>34636</v>
      </c>
      <c r="H2532" t="s">
        <v>7058</v>
      </c>
    </row>
    <row r="2533" spans="1:8">
      <c r="A2533" t="s">
        <v>7107</v>
      </c>
      <c r="B2533" t="s">
        <v>4583</v>
      </c>
      <c r="C2533" s="1">
        <v>2.4100000000000002E-9</v>
      </c>
      <c r="D2533">
        <v>72</v>
      </c>
      <c r="E2533" t="s">
        <v>34507</v>
      </c>
      <c r="F2533" t="s">
        <v>35150</v>
      </c>
      <c r="H2533" t="s">
        <v>4584</v>
      </c>
    </row>
    <row r="2534" spans="1:8">
      <c r="A2534" t="s">
        <v>7108</v>
      </c>
      <c r="B2534" t="s">
        <v>7109</v>
      </c>
      <c r="C2534" s="1">
        <v>7.24E-134</v>
      </c>
      <c r="D2534">
        <v>398</v>
      </c>
      <c r="E2534" t="s">
        <v>34507</v>
      </c>
      <c r="F2534" t="s">
        <v>35848</v>
      </c>
      <c r="H2534" t="s">
        <v>7110</v>
      </c>
    </row>
    <row r="2535" spans="1:8">
      <c r="A2535" t="s">
        <v>7111</v>
      </c>
      <c r="B2535" t="s">
        <v>7112</v>
      </c>
      <c r="C2535" s="1">
        <v>1.9500000000000001E-11</v>
      </c>
      <c r="D2535">
        <v>72.400000000000006</v>
      </c>
      <c r="E2535" t="s">
        <v>34507</v>
      </c>
      <c r="F2535" t="s">
        <v>34606</v>
      </c>
      <c r="H2535" t="s">
        <v>7113</v>
      </c>
    </row>
    <row r="2536" spans="1:8">
      <c r="A2536" t="s">
        <v>7114</v>
      </c>
      <c r="B2536" t="s">
        <v>7115</v>
      </c>
      <c r="C2536" s="1">
        <v>8.0700000000000006E-52</v>
      </c>
      <c r="D2536">
        <v>186</v>
      </c>
      <c r="E2536" t="s">
        <v>37144</v>
      </c>
      <c r="F2536" t="s">
        <v>37145</v>
      </c>
      <c r="H2536" t="s">
        <v>7116</v>
      </c>
    </row>
    <row r="2537" spans="1:8">
      <c r="A2537" t="s">
        <v>7117</v>
      </c>
      <c r="B2537" t="s">
        <v>840</v>
      </c>
      <c r="C2537" s="1">
        <v>4.7800000000000001E-120</v>
      </c>
      <c r="D2537">
        <v>377</v>
      </c>
      <c r="E2537" t="s">
        <v>34928</v>
      </c>
      <c r="F2537" t="s">
        <v>34880</v>
      </c>
      <c r="H2537" t="s">
        <v>841</v>
      </c>
    </row>
    <row r="2538" spans="1:8">
      <c r="A2538" t="s">
        <v>7118</v>
      </c>
      <c r="B2538" t="s">
        <v>7119</v>
      </c>
      <c r="C2538" s="1">
        <v>3.9299999999999998E-36</v>
      </c>
      <c r="D2538">
        <v>141</v>
      </c>
      <c r="E2538" t="s">
        <v>34507</v>
      </c>
      <c r="F2538" t="s">
        <v>35667</v>
      </c>
      <c r="H2538" t="s">
        <v>7120</v>
      </c>
    </row>
    <row r="2539" spans="1:8">
      <c r="A2539" t="s">
        <v>7121</v>
      </c>
      <c r="B2539" t="s">
        <v>7122</v>
      </c>
      <c r="C2539" s="1">
        <v>8.4800000000000005E-97</v>
      </c>
      <c r="D2539">
        <v>311</v>
      </c>
      <c r="E2539" t="s">
        <v>37146</v>
      </c>
      <c r="F2539" t="s">
        <v>34530</v>
      </c>
      <c r="H2539" t="s">
        <v>7123</v>
      </c>
    </row>
    <row r="2540" spans="1:8">
      <c r="A2540" t="s">
        <v>7124</v>
      </c>
      <c r="B2540" t="s">
        <v>7125</v>
      </c>
      <c r="C2540" s="1">
        <v>1.37E-23</v>
      </c>
      <c r="D2540">
        <v>112</v>
      </c>
      <c r="E2540" t="s">
        <v>34507</v>
      </c>
      <c r="F2540" t="s">
        <v>37147</v>
      </c>
      <c r="H2540" t="s">
        <v>7126</v>
      </c>
    </row>
    <row r="2541" spans="1:8">
      <c r="A2541" t="s">
        <v>7127</v>
      </c>
      <c r="B2541" t="s">
        <v>7128</v>
      </c>
      <c r="C2541" s="1">
        <v>4.0000000000000002E-25</v>
      </c>
      <c r="D2541">
        <v>107</v>
      </c>
      <c r="E2541" t="s">
        <v>37148</v>
      </c>
      <c r="F2541" t="s">
        <v>34856</v>
      </c>
      <c r="G2541" t="s">
        <v>37149</v>
      </c>
      <c r="H2541" t="s">
        <v>7129</v>
      </c>
    </row>
    <row r="2542" spans="1:8">
      <c r="A2542" t="s">
        <v>7130</v>
      </c>
      <c r="B2542" t="s">
        <v>7131</v>
      </c>
      <c r="C2542" s="1">
        <v>5.53E-17</v>
      </c>
      <c r="D2542">
        <v>94</v>
      </c>
      <c r="E2542" t="s">
        <v>37150</v>
      </c>
      <c r="F2542" t="s">
        <v>34689</v>
      </c>
      <c r="H2542" t="s">
        <v>7132</v>
      </c>
    </row>
    <row r="2543" spans="1:8">
      <c r="A2543" t="s">
        <v>7133</v>
      </c>
      <c r="B2543" t="s">
        <v>7134</v>
      </c>
      <c r="C2543" s="1">
        <v>3.3199999999999998E-26</v>
      </c>
      <c r="D2543">
        <v>116</v>
      </c>
      <c r="E2543" t="s">
        <v>37151</v>
      </c>
      <c r="F2543" t="s">
        <v>35160</v>
      </c>
      <c r="G2543" t="s">
        <v>37152</v>
      </c>
      <c r="H2543" t="s">
        <v>7135</v>
      </c>
    </row>
    <row r="2544" spans="1:8">
      <c r="A2544" t="s">
        <v>7136</v>
      </c>
      <c r="B2544" t="s">
        <v>7137</v>
      </c>
      <c r="C2544" s="1">
        <v>7.6399999999999998E-43</v>
      </c>
      <c r="D2544">
        <v>168</v>
      </c>
      <c r="E2544" t="s">
        <v>34507</v>
      </c>
      <c r="F2544" t="s">
        <v>37153</v>
      </c>
      <c r="H2544" t="s">
        <v>7138</v>
      </c>
    </row>
    <row r="2545" spans="1:8">
      <c r="A2545" t="s">
        <v>7139</v>
      </c>
      <c r="B2545" t="s">
        <v>7140</v>
      </c>
      <c r="C2545" s="1">
        <v>1.1400000000000001E-53</v>
      </c>
      <c r="D2545">
        <v>192</v>
      </c>
      <c r="E2545" t="s">
        <v>37154</v>
      </c>
      <c r="F2545" t="s">
        <v>37155</v>
      </c>
      <c r="H2545" t="s">
        <v>7141</v>
      </c>
    </row>
    <row r="2546" spans="1:8">
      <c r="A2546" t="s">
        <v>7142</v>
      </c>
      <c r="B2546" t="s">
        <v>7143</v>
      </c>
      <c r="C2546" s="1">
        <v>3.6000000000000003E-30</v>
      </c>
      <c r="D2546">
        <v>117</v>
      </c>
      <c r="E2546" t="s">
        <v>34507</v>
      </c>
      <c r="F2546" t="s">
        <v>34581</v>
      </c>
      <c r="H2546" t="s">
        <v>7144</v>
      </c>
    </row>
    <row r="2547" spans="1:8">
      <c r="A2547" t="s">
        <v>7145</v>
      </c>
      <c r="B2547" t="s">
        <v>7146</v>
      </c>
      <c r="C2547" s="1">
        <v>6.4699999999999997E-63</v>
      </c>
      <c r="D2547">
        <v>216</v>
      </c>
      <c r="E2547" t="s">
        <v>37156</v>
      </c>
      <c r="F2547" t="s">
        <v>35390</v>
      </c>
      <c r="G2547" t="s">
        <v>37157</v>
      </c>
      <c r="H2547" t="s">
        <v>7147</v>
      </c>
    </row>
    <row r="2548" spans="1:8">
      <c r="A2548" t="s">
        <v>7148</v>
      </c>
      <c r="B2548" t="s">
        <v>7149</v>
      </c>
      <c r="C2548" s="1">
        <v>9.5600000000000001E-48</v>
      </c>
      <c r="D2548">
        <v>179</v>
      </c>
      <c r="E2548" t="s">
        <v>37158</v>
      </c>
      <c r="F2548" t="s">
        <v>34877</v>
      </c>
      <c r="G2548" t="s">
        <v>37159</v>
      </c>
      <c r="H2548" t="s">
        <v>7150</v>
      </c>
    </row>
    <row r="2549" spans="1:8">
      <c r="A2549" t="s">
        <v>7151</v>
      </c>
      <c r="B2549" t="s">
        <v>31</v>
      </c>
      <c r="C2549" s="1">
        <v>1.4100000000000001E-45</v>
      </c>
      <c r="D2549">
        <v>181</v>
      </c>
      <c r="E2549" t="s">
        <v>34521</v>
      </c>
      <c r="F2549" t="s">
        <v>34522</v>
      </c>
      <c r="H2549" t="s">
        <v>32</v>
      </c>
    </row>
    <row r="2550" spans="1:8">
      <c r="A2550" t="s">
        <v>7152</v>
      </c>
      <c r="B2550" t="s">
        <v>7153</v>
      </c>
      <c r="C2550" s="1">
        <v>7.5500000000000002E-48</v>
      </c>
      <c r="D2550">
        <v>187</v>
      </c>
      <c r="E2550" t="s">
        <v>34507</v>
      </c>
      <c r="F2550" t="s">
        <v>34610</v>
      </c>
      <c r="H2550" t="s">
        <v>7154</v>
      </c>
    </row>
    <row r="2551" spans="1:8">
      <c r="A2551" t="s">
        <v>7155</v>
      </c>
      <c r="B2551" t="s">
        <v>7156</v>
      </c>
      <c r="C2551" s="1">
        <v>7.3899999999999998E-20</v>
      </c>
      <c r="D2551">
        <v>95.5</v>
      </c>
      <c r="E2551" t="s">
        <v>34507</v>
      </c>
      <c r="F2551" t="s">
        <v>35996</v>
      </c>
      <c r="H2551" t="s">
        <v>7157</v>
      </c>
    </row>
    <row r="2552" spans="1:8">
      <c r="A2552" t="s">
        <v>7158</v>
      </c>
      <c r="B2552" t="s">
        <v>7159</v>
      </c>
      <c r="C2552" s="1">
        <v>6.49E-12</v>
      </c>
      <c r="D2552">
        <v>78.599999999999994</v>
      </c>
      <c r="E2552" t="s">
        <v>37160</v>
      </c>
      <c r="F2552" t="s">
        <v>35914</v>
      </c>
      <c r="H2552" t="s">
        <v>7160</v>
      </c>
    </row>
    <row r="2553" spans="1:8">
      <c r="A2553" t="s">
        <v>7161</v>
      </c>
      <c r="B2553" t="s">
        <v>7162</v>
      </c>
      <c r="C2553" s="1">
        <v>1.7999999999999999E-22</v>
      </c>
      <c r="D2553">
        <v>99.8</v>
      </c>
      <c r="E2553" t="s">
        <v>36391</v>
      </c>
      <c r="F2553" t="s">
        <v>37161</v>
      </c>
      <c r="H2553" t="s">
        <v>7163</v>
      </c>
    </row>
    <row r="2554" spans="1:8">
      <c r="A2554" t="s">
        <v>7164</v>
      </c>
      <c r="B2554" t="s">
        <v>7165</v>
      </c>
      <c r="C2554" s="1">
        <v>5.8699999999999999E-20</v>
      </c>
      <c r="D2554">
        <v>108</v>
      </c>
      <c r="E2554" t="s">
        <v>37162</v>
      </c>
      <c r="F2554" t="s">
        <v>35059</v>
      </c>
      <c r="G2554" t="s">
        <v>37163</v>
      </c>
      <c r="H2554" t="s">
        <v>7166</v>
      </c>
    </row>
    <row r="2555" spans="1:8">
      <c r="A2555" t="s">
        <v>7167</v>
      </c>
      <c r="B2555" t="s">
        <v>7168</v>
      </c>
      <c r="C2555" s="1">
        <v>3.91E-64</v>
      </c>
      <c r="D2555">
        <v>202</v>
      </c>
      <c r="E2555" t="s">
        <v>37164</v>
      </c>
      <c r="F2555" t="s">
        <v>37165</v>
      </c>
      <c r="H2555" t="s">
        <v>7169</v>
      </c>
    </row>
    <row r="2556" spans="1:8">
      <c r="A2556" t="s">
        <v>7170</v>
      </c>
      <c r="B2556" t="s">
        <v>7171</v>
      </c>
      <c r="C2556" s="1">
        <v>1.49E-48</v>
      </c>
      <c r="D2556">
        <v>161</v>
      </c>
      <c r="E2556" t="s">
        <v>37166</v>
      </c>
      <c r="F2556" t="s">
        <v>34510</v>
      </c>
      <c r="H2556" t="s">
        <v>7172</v>
      </c>
    </row>
    <row r="2557" spans="1:8">
      <c r="A2557" t="s">
        <v>7173</v>
      </c>
      <c r="B2557" t="s">
        <v>7174</v>
      </c>
      <c r="C2557" s="1">
        <v>9.5000000000000004E-48</v>
      </c>
      <c r="D2557">
        <v>162</v>
      </c>
      <c r="E2557" t="s">
        <v>34507</v>
      </c>
      <c r="F2557" t="s">
        <v>34553</v>
      </c>
      <c r="H2557" t="s">
        <v>7175</v>
      </c>
    </row>
    <row r="2558" spans="1:8">
      <c r="A2558" t="s">
        <v>7176</v>
      </c>
      <c r="B2558" t="s">
        <v>2111</v>
      </c>
      <c r="C2558" s="1">
        <v>5.1899999999999996E-32</v>
      </c>
      <c r="D2558">
        <v>148</v>
      </c>
      <c r="E2558" t="s">
        <v>34507</v>
      </c>
      <c r="F2558" t="s">
        <v>34533</v>
      </c>
      <c r="H2558" t="s">
        <v>2112</v>
      </c>
    </row>
    <row r="2559" spans="1:8">
      <c r="A2559" t="s">
        <v>7177</v>
      </c>
      <c r="B2559" t="s">
        <v>3638</v>
      </c>
      <c r="C2559" s="1">
        <v>1.02E-27</v>
      </c>
      <c r="D2559">
        <v>127</v>
      </c>
      <c r="E2559" t="s">
        <v>34507</v>
      </c>
      <c r="F2559" t="s">
        <v>35989</v>
      </c>
      <c r="H2559" t="s">
        <v>3639</v>
      </c>
    </row>
    <row r="2560" spans="1:8">
      <c r="A2560" t="s">
        <v>7178</v>
      </c>
      <c r="B2560" t="s">
        <v>7179</v>
      </c>
      <c r="C2560" s="1">
        <v>4.6599999999999997E-148</v>
      </c>
      <c r="D2560">
        <v>520</v>
      </c>
      <c r="E2560" t="s">
        <v>37167</v>
      </c>
      <c r="F2560" t="s">
        <v>34627</v>
      </c>
      <c r="G2560" t="s">
        <v>37168</v>
      </c>
      <c r="H2560" t="s">
        <v>7180</v>
      </c>
    </row>
    <row r="2561" spans="1:8">
      <c r="A2561" t="s">
        <v>7181</v>
      </c>
      <c r="B2561" t="s">
        <v>7182</v>
      </c>
      <c r="C2561" s="1">
        <v>6.74E-12</v>
      </c>
      <c r="D2561">
        <v>80.900000000000006</v>
      </c>
      <c r="E2561" t="s">
        <v>34507</v>
      </c>
      <c r="F2561" t="s">
        <v>34534</v>
      </c>
      <c r="H2561" t="s">
        <v>7183</v>
      </c>
    </row>
    <row r="2562" spans="1:8">
      <c r="A2562" t="s">
        <v>7184</v>
      </c>
      <c r="B2562" t="s">
        <v>7185</v>
      </c>
      <c r="C2562" s="1">
        <v>1.3799999999999999E-39</v>
      </c>
      <c r="D2562">
        <v>147</v>
      </c>
      <c r="E2562" t="s">
        <v>37169</v>
      </c>
      <c r="F2562" t="s">
        <v>34616</v>
      </c>
      <c r="H2562" t="s">
        <v>7186</v>
      </c>
    </row>
    <row r="2563" spans="1:8">
      <c r="A2563" t="s">
        <v>7187</v>
      </c>
      <c r="B2563" t="s">
        <v>7188</v>
      </c>
      <c r="C2563" s="1">
        <v>4.45E-26</v>
      </c>
      <c r="D2563">
        <v>106</v>
      </c>
      <c r="E2563" t="s">
        <v>34742</v>
      </c>
      <c r="F2563" t="s">
        <v>34743</v>
      </c>
      <c r="H2563" t="s">
        <v>7189</v>
      </c>
    </row>
    <row r="2564" spans="1:8">
      <c r="A2564" t="s">
        <v>7190</v>
      </c>
      <c r="B2564" t="s">
        <v>7191</v>
      </c>
      <c r="C2564" s="1">
        <v>3.7199999999999999E-61</v>
      </c>
      <c r="D2564">
        <v>221</v>
      </c>
      <c r="E2564" t="s">
        <v>34507</v>
      </c>
      <c r="F2564" t="s">
        <v>34614</v>
      </c>
      <c r="H2564" t="s">
        <v>7192</v>
      </c>
    </row>
    <row r="2565" spans="1:8">
      <c r="A2565" t="s">
        <v>7193</v>
      </c>
      <c r="B2565" t="s">
        <v>7194</v>
      </c>
      <c r="C2565" s="1">
        <v>2.6500000000000001E-55</v>
      </c>
      <c r="D2565">
        <v>185</v>
      </c>
      <c r="E2565" t="s">
        <v>37170</v>
      </c>
      <c r="F2565" t="s">
        <v>34513</v>
      </c>
      <c r="G2565" t="s">
        <v>37171</v>
      </c>
      <c r="H2565" t="s">
        <v>7195</v>
      </c>
    </row>
    <row r="2566" spans="1:8">
      <c r="A2566" t="s">
        <v>7196</v>
      </c>
      <c r="B2566" t="s">
        <v>7197</v>
      </c>
      <c r="C2566" s="1">
        <v>1.34E-50</v>
      </c>
      <c r="D2566">
        <v>180</v>
      </c>
      <c r="E2566" t="s">
        <v>37172</v>
      </c>
      <c r="F2566" t="s">
        <v>34568</v>
      </c>
      <c r="G2566" t="s">
        <v>37173</v>
      </c>
      <c r="H2566" t="s">
        <v>7198</v>
      </c>
    </row>
    <row r="2567" spans="1:8">
      <c r="A2567" t="s">
        <v>7199</v>
      </c>
      <c r="B2567" t="s">
        <v>7200</v>
      </c>
      <c r="C2567" s="1">
        <v>7.9800000000000003E-7</v>
      </c>
      <c r="D2567">
        <v>62.4</v>
      </c>
      <c r="E2567" t="s">
        <v>34507</v>
      </c>
      <c r="F2567" t="s">
        <v>35331</v>
      </c>
      <c r="H2567" t="s">
        <v>7201</v>
      </c>
    </row>
    <row r="2568" spans="1:8">
      <c r="A2568" t="s">
        <v>7202</v>
      </c>
      <c r="B2568" t="s">
        <v>7203</v>
      </c>
      <c r="C2568">
        <v>0</v>
      </c>
      <c r="D2568">
        <v>541</v>
      </c>
      <c r="E2568" t="s">
        <v>34507</v>
      </c>
      <c r="F2568" t="s">
        <v>34843</v>
      </c>
      <c r="H2568" t="s">
        <v>7204</v>
      </c>
    </row>
    <row r="2569" spans="1:8">
      <c r="A2569" t="s">
        <v>7205</v>
      </c>
      <c r="B2569" t="s">
        <v>7206</v>
      </c>
      <c r="C2569" s="1">
        <v>7.1300000000000003E-29</v>
      </c>
      <c r="D2569">
        <v>114</v>
      </c>
      <c r="E2569" t="s">
        <v>37174</v>
      </c>
      <c r="F2569" t="s">
        <v>34522</v>
      </c>
      <c r="H2569" t="s">
        <v>7207</v>
      </c>
    </row>
    <row r="2570" spans="1:8">
      <c r="A2570" t="s">
        <v>7208</v>
      </c>
      <c r="B2570" t="s">
        <v>7209</v>
      </c>
      <c r="C2570" s="1">
        <v>1.2000000000000001E-11</v>
      </c>
      <c r="D2570">
        <v>76.3</v>
      </c>
      <c r="E2570" t="s">
        <v>34507</v>
      </c>
      <c r="F2570" t="s">
        <v>34666</v>
      </c>
      <c r="H2570" t="s">
        <v>7210</v>
      </c>
    </row>
    <row r="2571" spans="1:8">
      <c r="A2571" t="s">
        <v>7211</v>
      </c>
      <c r="B2571" t="s">
        <v>7212</v>
      </c>
      <c r="C2571" s="1">
        <v>1.2200000000000001E-7</v>
      </c>
      <c r="D2571">
        <v>57.8</v>
      </c>
      <c r="E2571" t="s">
        <v>34507</v>
      </c>
      <c r="F2571" t="s">
        <v>34766</v>
      </c>
      <c r="H2571" t="s">
        <v>7213</v>
      </c>
    </row>
    <row r="2572" spans="1:8">
      <c r="A2572" t="s">
        <v>7214</v>
      </c>
      <c r="B2572" t="s">
        <v>7134</v>
      </c>
      <c r="C2572" s="1">
        <v>5.0699999999999999E-27</v>
      </c>
      <c r="D2572">
        <v>116</v>
      </c>
      <c r="E2572" t="s">
        <v>37151</v>
      </c>
      <c r="F2572" t="s">
        <v>35160</v>
      </c>
      <c r="G2572" t="s">
        <v>37152</v>
      </c>
      <c r="H2572" t="s">
        <v>7135</v>
      </c>
    </row>
    <row r="2573" spans="1:8">
      <c r="A2573" t="s">
        <v>7215</v>
      </c>
      <c r="B2573" t="s">
        <v>7216</v>
      </c>
      <c r="C2573">
        <v>0</v>
      </c>
      <c r="D2573">
        <v>695</v>
      </c>
      <c r="E2573" t="s">
        <v>34507</v>
      </c>
      <c r="F2573" t="s">
        <v>34508</v>
      </c>
      <c r="H2573" t="s">
        <v>7217</v>
      </c>
    </row>
    <row r="2574" spans="1:8">
      <c r="A2574" t="s">
        <v>7218</v>
      </c>
      <c r="B2574" t="s">
        <v>7219</v>
      </c>
      <c r="C2574" s="1">
        <v>3.7899999999999997E-17</v>
      </c>
      <c r="D2574">
        <v>88.2</v>
      </c>
      <c r="E2574" t="s">
        <v>35393</v>
      </c>
      <c r="F2574" t="s">
        <v>37175</v>
      </c>
      <c r="H2574" t="s">
        <v>7220</v>
      </c>
    </row>
    <row r="2575" spans="1:8">
      <c r="A2575" t="s">
        <v>7221</v>
      </c>
      <c r="B2575" t="s">
        <v>7222</v>
      </c>
      <c r="C2575" s="1">
        <v>1.98E-48</v>
      </c>
      <c r="D2575">
        <v>167</v>
      </c>
      <c r="E2575" t="s">
        <v>34507</v>
      </c>
      <c r="F2575" t="s">
        <v>34614</v>
      </c>
      <c r="H2575" t="s">
        <v>7223</v>
      </c>
    </row>
    <row r="2576" spans="1:8">
      <c r="A2576" t="s">
        <v>7224</v>
      </c>
      <c r="B2576" t="s">
        <v>7225</v>
      </c>
      <c r="C2576" s="1">
        <v>3.8299999999999999E-8</v>
      </c>
      <c r="D2576">
        <v>66.599999999999994</v>
      </c>
      <c r="E2576" t="s">
        <v>34507</v>
      </c>
      <c r="F2576" t="s">
        <v>34510</v>
      </c>
      <c r="H2576" t="s">
        <v>7226</v>
      </c>
    </row>
    <row r="2577" spans="1:8">
      <c r="A2577" t="s">
        <v>7227</v>
      </c>
      <c r="B2577" t="s">
        <v>7228</v>
      </c>
      <c r="C2577">
        <v>0</v>
      </c>
      <c r="D2577">
        <v>630</v>
      </c>
      <c r="E2577" t="s">
        <v>37176</v>
      </c>
      <c r="F2577" t="s">
        <v>37145</v>
      </c>
      <c r="H2577" t="s">
        <v>7229</v>
      </c>
    </row>
    <row r="2578" spans="1:8">
      <c r="A2578" t="s">
        <v>7230</v>
      </c>
      <c r="B2578" t="s">
        <v>7231</v>
      </c>
      <c r="C2578" s="1">
        <v>4.8200000000000004E-16</v>
      </c>
      <c r="D2578">
        <v>84.7</v>
      </c>
      <c r="E2578" t="s">
        <v>37177</v>
      </c>
      <c r="F2578" t="s">
        <v>37178</v>
      </c>
      <c r="G2578" t="s">
        <v>37179</v>
      </c>
      <c r="H2578" t="s">
        <v>7232</v>
      </c>
    </row>
    <row r="2579" spans="1:8">
      <c r="A2579" t="s">
        <v>7233</v>
      </c>
      <c r="B2579" t="s">
        <v>7234</v>
      </c>
      <c r="C2579" s="1">
        <v>6.1599999999999996E-36</v>
      </c>
      <c r="D2579">
        <v>140</v>
      </c>
      <c r="E2579" t="s">
        <v>34507</v>
      </c>
      <c r="F2579" t="s">
        <v>35300</v>
      </c>
      <c r="G2579" t="s">
        <v>37180</v>
      </c>
      <c r="H2579" t="s">
        <v>7235</v>
      </c>
    </row>
    <row r="2580" spans="1:8">
      <c r="A2580" t="s">
        <v>7236</v>
      </c>
      <c r="B2580" t="s">
        <v>7237</v>
      </c>
      <c r="C2580" s="1">
        <v>3.76E-59</v>
      </c>
      <c r="D2580">
        <v>216</v>
      </c>
      <c r="E2580" t="s">
        <v>34507</v>
      </c>
      <c r="F2580" t="s">
        <v>37181</v>
      </c>
      <c r="H2580" t="s">
        <v>7238</v>
      </c>
    </row>
    <row r="2581" spans="1:8">
      <c r="A2581" t="s">
        <v>7239</v>
      </c>
      <c r="B2581" t="s">
        <v>7240</v>
      </c>
      <c r="C2581" s="1">
        <v>3.34E-60</v>
      </c>
      <c r="D2581">
        <v>239</v>
      </c>
      <c r="E2581" t="s">
        <v>34507</v>
      </c>
      <c r="F2581" t="s">
        <v>34553</v>
      </c>
      <c r="H2581" t="s">
        <v>7241</v>
      </c>
    </row>
    <row r="2582" spans="1:8">
      <c r="A2582" t="s">
        <v>7242</v>
      </c>
      <c r="B2582" t="s">
        <v>2798</v>
      </c>
      <c r="C2582" s="1">
        <v>1.35E-24</v>
      </c>
      <c r="D2582">
        <v>119</v>
      </c>
      <c r="E2582" t="s">
        <v>34507</v>
      </c>
      <c r="F2582" t="s">
        <v>34522</v>
      </c>
      <c r="H2582" t="s">
        <v>2799</v>
      </c>
    </row>
    <row r="2583" spans="1:8">
      <c r="A2583" t="s">
        <v>7243</v>
      </c>
      <c r="B2583" t="s">
        <v>7244</v>
      </c>
      <c r="C2583" s="1">
        <v>4.6700000000000001E-141</v>
      </c>
      <c r="D2583">
        <v>453</v>
      </c>
      <c r="E2583" t="s">
        <v>34507</v>
      </c>
      <c r="F2583" t="s">
        <v>34595</v>
      </c>
      <c r="H2583" t="s">
        <v>7245</v>
      </c>
    </row>
    <row r="2584" spans="1:8">
      <c r="A2584" t="s">
        <v>7246</v>
      </c>
      <c r="B2584" t="s">
        <v>7247</v>
      </c>
      <c r="C2584" s="1">
        <v>1.18E-17</v>
      </c>
      <c r="D2584">
        <v>92.4</v>
      </c>
      <c r="E2584" t="s">
        <v>34507</v>
      </c>
      <c r="F2584" t="s">
        <v>34534</v>
      </c>
      <c r="H2584" t="s">
        <v>7248</v>
      </c>
    </row>
    <row r="2585" spans="1:8">
      <c r="A2585" t="s">
        <v>7249</v>
      </c>
      <c r="B2585" t="s">
        <v>7250</v>
      </c>
      <c r="C2585" s="1">
        <v>1.68E-50</v>
      </c>
      <c r="D2585">
        <v>187</v>
      </c>
      <c r="E2585" t="s">
        <v>37182</v>
      </c>
      <c r="F2585" t="s">
        <v>36864</v>
      </c>
      <c r="H2585" t="s">
        <v>7251</v>
      </c>
    </row>
    <row r="2586" spans="1:8">
      <c r="A2586" t="s">
        <v>7252</v>
      </c>
      <c r="B2586" t="s">
        <v>7209</v>
      </c>
      <c r="C2586" s="1">
        <v>8.92E-12</v>
      </c>
      <c r="D2586">
        <v>76.599999999999994</v>
      </c>
      <c r="E2586" t="s">
        <v>34507</v>
      </c>
      <c r="F2586" t="s">
        <v>34666</v>
      </c>
      <c r="H2586" t="s">
        <v>7210</v>
      </c>
    </row>
    <row r="2587" spans="1:8">
      <c r="A2587" t="s">
        <v>7253</v>
      </c>
      <c r="B2587" t="s">
        <v>7254</v>
      </c>
      <c r="C2587" s="1">
        <v>2.7400000000000001E-18</v>
      </c>
      <c r="D2587">
        <v>85.9</v>
      </c>
      <c r="E2587" t="s">
        <v>37183</v>
      </c>
      <c r="F2587" t="s">
        <v>35468</v>
      </c>
      <c r="G2587" t="s">
        <v>37184</v>
      </c>
      <c r="H2587" t="s">
        <v>7255</v>
      </c>
    </row>
    <row r="2588" spans="1:8">
      <c r="A2588" t="s">
        <v>7256</v>
      </c>
      <c r="B2588" t="s">
        <v>7257</v>
      </c>
      <c r="C2588" s="1">
        <v>3.7700000000000001E-16</v>
      </c>
      <c r="D2588">
        <v>95.9</v>
      </c>
      <c r="E2588" t="s">
        <v>34507</v>
      </c>
      <c r="F2588" t="s">
        <v>34533</v>
      </c>
      <c r="H2588" t="s">
        <v>7258</v>
      </c>
    </row>
    <row r="2589" spans="1:8">
      <c r="A2589" t="s">
        <v>7259</v>
      </c>
      <c r="B2589" t="s">
        <v>7260</v>
      </c>
      <c r="C2589" s="1">
        <v>2.22E-24</v>
      </c>
      <c r="D2589">
        <v>110</v>
      </c>
      <c r="E2589" t="s">
        <v>35303</v>
      </c>
      <c r="F2589" t="s">
        <v>37185</v>
      </c>
      <c r="H2589" t="s">
        <v>7261</v>
      </c>
    </row>
    <row r="2590" spans="1:8">
      <c r="A2590" t="s">
        <v>7262</v>
      </c>
      <c r="B2590" t="s">
        <v>7263</v>
      </c>
      <c r="C2590" s="1">
        <v>8.4500000000000008E-81</v>
      </c>
      <c r="D2590">
        <v>255</v>
      </c>
      <c r="E2590" t="s">
        <v>37186</v>
      </c>
      <c r="F2590" t="s">
        <v>36939</v>
      </c>
      <c r="H2590" t="s">
        <v>7264</v>
      </c>
    </row>
    <row r="2591" spans="1:8">
      <c r="A2591" t="s">
        <v>7265</v>
      </c>
      <c r="B2591" t="s">
        <v>7266</v>
      </c>
      <c r="C2591" s="1">
        <v>5.3600000000000004E-6</v>
      </c>
      <c r="D2591">
        <v>54.3</v>
      </c>
      <c r="E2591" t="s">
        <v>34507</v>
      </c>
      <c r="F2591" t="s">
        <v>34530</v>
      </c>
      <c r="H2591" t="s">
        <v>7267</v>
      </c>
    </row>
    <row r="2592" spans="1:8">
      <c r="A2592" t="s">
        <v>7268</v>
      </c>
      <c r="B2592" t="s">
        <v>7225</v>
      </c>
      <c r="C2592" s="1">
        <v>1.7399999999999999E-25</v>
      </c>
      <c r="D2592">
        <v>125</v>
      </c>
      <c r="E2592" t="s">
        <v>34507</v>
      </c>
      <c r="F2592" t="s">
        <v>34510</v>
      </c>
      <c r="H2592" t="s">
        <v>7226</v>
      </c>
    </row>
    <row r="2593" spans="1:8">
      <c r="A2593" t="s">
        <v>7269</v>
      </c>
      <c r="B2593" t="s">
        <v>7228</v>
      </c>
      <c r="C2593">
        <v>0</v>
      </c>
      <c r="D2593">
        <v>631</v>
      </c>
      <c r="E2593" t="s">
        <v>37176</v>
      </c>
      <c r="F2593" t="s">
        <v>37145</v>
      </c>
      <c r="H2593" t="s">
        <v>7229</v>
      </c>
    </row>
    <row r="2594" spans="1:8">
      <c r="A2594" t="s">
        <v>7270</v>
      </c>
      <c r="B2594" t="s">
        <v>7271</v>
      </c>
      <c r="C2594" s="1">
        <v>2.3900000000000001E-89</v>
      </c>
      <c r="D2594">
        <v>307</v>
      </c>
      <c r="E2594" t="s">
        <v>37187</v>
      </c>
      <c r="F2594" t="s">
        <v>34508</v>
      </c>
      <c r="H2594" t="s">
        <v>7272</v>
      </c>
    </row>
    <row r="2595" spans="1:8">
      <c r="A2595" t="s">
        <v>7273</v>
      </c>
      <c r="B2595" t="s">
        <v>2651</v>
      </c>
      <c r="C2595" s="1">
        <v>1.7600000000000001E-65</v>
      </c>
      <c r="D2595">
        <v>257</v>
      </c>
      <c r="E2595" t="s">
        <v>34507</v>
      </c>
      <c r="F2595" t="s">
        <v>35606</v>
      </c>
      <c r="H2595" t="s">
        <v>2652</v>
      </c>
    </row>
    <row r="2596" spans="1:8">
      <c r="A2596" t="s">
        <v>7274</v>
      </c>
      <c r="B2596" t="s">
        <v>7275</v>
      </c>
      <c r="C2596" s="1">
        <v>1.48E-75</v>
      </c>
      <c r="D2596">
        <v>256</v>
      </c>
      <c r="E2596" t="s">
        <v>34507</v>
      </c>
      <c r="F2596" t="s">
        <v>34924</v>
      </c>
      <c r="G2596" t="s">
        <v>37188</v>
      </c>
      <c r="H2596" t="s">
        <v>7276</v>
      </c>
    </row>
    <row r="2597" spans="1:8">
      <c r="A2597" t="s">
        <v>7277</v>
      </c>
      <c r="B2597" t="s">
        <v>7225</v>
      </c>
      <c r="C2597" s="1">
        <v>1.12E-17</v>
      </c>
      <c r="D2597">
        <v>100</v>
      </c>
      <c r="E2597" t="s">
        <v>34507</v>
      </c>
      <c r="F2597" t="s">
        <v>34510</v>
      </c>
      <c r="H2597" t="s">
        <v>7226</v>
      </c>
    </row>
    <row r="2598" spans="1:8">
      <c r="A2598" t="s">
        <v>7278</v>
      </c>
      <c r="B2598" t="s">
        <v>7279</v>
      </c>
      <c r="C2598" s="1">
        <v>4.6099999999999999E-66</v>
      </c>
      <c r="D2598">
        <v>248</v>
      </c>
      <c r="E2598" t="s">
        <v>37189</v>
      </c>
      <c r="F2598" t="s">
        <v>37190</v>
      </c>
      <c r="H2598" t="s">
        <v>7280</v>
      </c>
    </row>
    <row r="2599" spans="1:8">
      <c r="A2599" t="s">
        <v>7281</v>
      </c>
      <c r="B2599" t="s">
        <v>7282</v>
      </c>
      <c r="C2599" s="1">
        <v>3.2999999999999999E-36</v>
      </c>
      <c r="D2599">
        <v>153</v>
      </c>
      <c r="E2599" t="s">
        <v>34507</v>
      </c>
      <c r="F2599" t="s">
        <v>34508</v>
      </c>
      <c r="H2599" t="s">
        <v>7283</v>
      </c>
    </row>
    <row r="2600" spans="1:8">
      <c r="A2600" t="s">
        <v>7284</v>
      </c>
      <c r="B2600" t="s">
        <v>7285</v>
      </c>
      <c r="C2600" s="1">
        <v>7.5299999999999999E-76</v>
      </c>
      <c r="D2600">
        <v>246</v>
      </c>
      <c r="E2600" t="s">
        <v>37191</v>
      </c>
      <c r="F2600" t="s">
        <v>36310</v>
      </c>
      <c r="H2600" t="s">
        <v>7286</v>
      </c>
    </row>
    <row r="2601" spans="1:8">
      <c r="A2601" t="s">
        <v>7287</v>
      </c>
      <c r="B2601" t="s">
        <v>7288</v>
      </c>
      <c r="C2601" s="1">
        <v>8.2600000000000001E-42</v>
      </c>
      <c r="D2601">
        <v>162</v>
      </c>
      <c r="E2601" t="s">
        <v>35293</v>
      </c>
      <c r="F2601" t="s">
        <v>37192</v>
      </c>
      <c r="H2601" t="s">
        <v>7289</v>
      </c>
    </row>
    <row r="2602" spans="1:8">
      <c r="A2602" t="s">
        <v>7290</v>
      </c>
      <c r="B2602" t="s">
        <v>7291</v>
      </c>
      <c r="C2602" s="1">
        <v>3.3499999999999998E-23</v>
      </c>
      <c r="D2602">
        <v>106</v>
      </c>
      <c r="E2602" t="s">
        <v>34507</v>
      </c>
      <c r="F2602" t="s">
        <v>37193</v>
      </c>
      <c r="H2602" t="s">
        <v>7292</v>
      </c>
    </row>
    <row r="2603" spans="1:8">
      <c r="A2603" t="s">
        <v>7293</v>
      </c>
      <c r="B2603" t="s">
        <v>7294</v>
      </c>
      <c r="C2603" s="1">
        <v>2.2800000000000001E-53</v>
      </c>
      <c r="D2603">
        <v>172</v>
      </c>
      <c r="E2603" t="s">
        <v>37194</v>
      </c>
      <c r="F2603" t="s">
        <v>34696</v>
      </c>
      <c r="H2603" t="s">
        <v>7295</v>
      </c>
    </row>
    <row r="2604" spans="1:8">
      <c r="A2604" t="s">
        <v>7296</v>
      </c>
      <c r="B2604" t="s">
        <v>7297</v>
      </c>
      <c r="C2604" s="1">
        <v>6.3399999999999998E-59</v>
      </c>
      <c r="D2604">
        <v>200</v>
      </c>
      <c r="E2604" t="s">
        <v>36391</v>
      </c>
      <c r="F2604" t="s">
        <v>34792</v>
      </c>
      <c r="H2604" t="s">
        <v>7298</v>
      </c>
    </row>
    <row r="2605" spans="1:8">
      <c r="A2605" t="s">
        <v>7299</v>
      </c>
      <c r="B2605" t="s">
        <v>7300</v>
      </c>
      <c r="C2605" s="1">
        <v>1.1100000000000001E-15</v>
      </c>
      <c r="D2605">
        <v>85.1</v>
      </c>
      <c r="E2605" t="s">
        <v>34507</v>
      </c>
      <c r="F2605" t="s">
        <v>36685</v>
      </c>
      <c r="G2605" t="s">
        <v>37195</v>
      </c>
      <c r="H2605" t="s">
        <v>7301</v>
      </c>
    </row>
    <row r="2606" spans="1:8">
      <c r="A2606" t="s">
        <v>7302</v>
      </c>
      <c r="B2606" t="s">
        <v>7303</v>
      </c>
      <c r="C2606">
        <v>0</v>
      </c>
      <c r="D2606">
        <v>2159</v>
      </c>
      <c r="E2606" t="s">
        <v>37196</v>
      </c>
      <c r="F2606" t="s">
        <v>34696</v>
      </c>
      <c r="G2606" t="s">
        <v>37197</v>
      </c>
      <c r="H2606" t="s">
        <v>7304</v>
      </c>
    </row>
    <row r="2607" spans="1:8">
      <c r="A2607" t="s">
        <v>7305</v>
      </c>
      <c r="B2607" t="s">
        <v>7306</v>
      </c>
      <c r="C2607" s="1">
        <v>7.5299999999999996E-137</v>
      </c>
      <c r="D2607">
        <v>496</v>
      </c>
      <c r="E2607" t="s">
        <v>37198</v>
      </c>
      <c r="F2607" t="s">
        <v>34583</v>
      </c>
      <c r="G2607" t="s">
        <v>37199</v>
      </c>
      <c r="H2607" t="s">
        <v>7307</v>
      </c>
    </row>
    <row r="2608" spans="1:8">
      <c r="A2608" t="s">
        <v>7308</v>
      </c>
      <c r="B2608" t="s">
        <v>7309</v>
      </c>
      <c r="C2608" s="1">
        <v>8.4699999999999996E-27</v>
      </c>
      <c r="D2608">
        <v>116</v>
      </c>
      <c r="E2608" t="s">
        <v>37200</v>
      </c>
      <c r="F2608" t="s">
        <v>34573</v>
      </c>
      <c r="H2608" t="s">
        <v>7310</v>
      </c>
    </row>
    <row r="2609" spans="1:8">
      <c r="A2609" t="s">
        <v>7311</v>
      </c>
      <c r="B2609" t="s">
        <v>7312</v>
      </c>
      <c r="C2609" s="1">
        <v>1.8399999999999999E-173</v>
      </c>
      <c r="D2609">
        <v>531</v>
      </c>
      <c r="E2609" t="s">
        <v>37201</v>
      </c>
      <c r="F2609" t="s">
        <v>37202</v>
      </c>
      <c r="H2609" t="s">
        <v>7313</v>
      </c>
    </row>
    <row r="2610" spans="1:8">
      <c r="A2610" t="s">
        <v>7314</v>
      </c>
      <c r="B2610" t="s">
        <v>7315</v>
      </c>
      <c r="C2610" s="1">
        <v>2.9800000000000002E-29</v>
      </c>
      <c r="D2610">
        <v>124</v>
      </c>
      <c r="E2610" t="s">
        <v>37203</v>
      </c>
      <c r="F2610" t="s">
        <v>37204</v>
      </c>
      <c r="H2610" t="s">
        <v>7316</v>
      </c>
    </row>
    <row r="2611" spans="1:8">
      <c r="A2611" t="s">
        <v>7317</v>
      </c>
      <c r="B2611" t="s">
        <v>7318</v>
      </c>
      <c r="C2611" s="1">
        <v>6.1800000000000004E-48</v>
      </c>
      <c r="D2611">
        <v>173</v>
      </c>
      <c r="E2611" t="s">
        <v>37205</v>
      </c>
      <c r="F2611" t="s">
        <v>35339</v>
      </c>
      <c r="H2611" t="s">
        <v>7319</v>
      </c>
    </row>
    <row r="2612" spans="1:8">
      <c r="A2612" t="s">
        <v>7320</v>
      </c>
      <c r="B2612" t="s">
        <v>7321</v>
      </c>
      <c r="C2612" s="1">
        <v>9.2300000000000006E-47</v>
      </c>
      <c r="D2612">
        <v>168</v>
      </c>
      <c r="E2612" t="s">
        <v>37206</v>
      </c>
      <c r="F2612" t="s">
        <v>34616</v>
      </c>
      <c r="H2612" t="s">
        <v>7322</v>
      </c>
    </row>
    <row r="2613" spans="1:8">
      <c r="A2613" t="s">
        <v>7323</v>
      </c>
      <c r="B2613" t="s">
        <v>7324</v>
      </c>
      <c r="C2613" s="1">
        <v>3.14E-43</v>
      </c>
      <c r="D2613">
        <v>158</v>
      </c>
      <c r="E2613" t="s">
        <v>37207</v>
      </c>
      <c r="F2613" t="s">
        <v>37208</v>
      </c>
      <c r="H2613" t="s">
        <v>7325</v>
      </c>
    </row>
    <row r="2614" spans="1:8">
      <c r="A2614" t="s">
        <v>7326</v>
      </c>
      <c r="B2614" t="s">
        <v>7327</v>
      </c>
      <c r="C2614" s="1">
        <v>2.66E-12</v>
      </c>
      <c r="D2614">
        <v>75.5</v>
      </c>
      <c r="E2614" t="s">
        <v>34507</v>
      </c>
      <c r="F2614" t="s">
        <v>34931</v>
      </c>
      <c r="H2614" t="s">
        <v>7328</v>
      </c>
    </row>
    <row r="2615" spans="1:8">
      <c r="A2615" t="s">
        <v>7329</v>
      </c>
      <c r="B2615" t="s">
        <v>7330</v>
      </c>
      <c r="C2615" s="1">
        <v>1.4499999999999999E-13</v>
      </c>
      <c r="D2615">
        <v>79.3</v>
      </c>
      <c r="E2615" t="s">
        <v>36657</v>
      </c>
      <c r="F2615" t="s">
        <v>37209</v>
      </c>
      <c r="H2615" t="s">
        <v>7331</v>
      </c>
    </row>
    <row r="2616" spans="1:8">
      <c r="A2616" t="s">
        <v>7332</v>
      </c>
      <c r="B2616" t="s">
        <v>7333</v>
      </c>
      <c r="C2616">
        <v>0</v>
      </c>
      <c r="D2616">
        <v>747</v>
      </c>
      <c r="E2616" t="s">
        <v>34507</v>
      </c>
      <c r="F2616" t="s">
        <v>34510</v>
      </c>
      <c r="H2616" t="s">
        <v>7334</v>
      </c>
    </row>
    <row r="2617" spans="1:8">
      <c r="A2617" t="s">
        <v>7335</v>
      </c>
      <c r="B2617" t="s">
        <v>7336</v>
      </c>
      <c r="C2617">
        <v>0</v>
      </c>
      <c r="D2617">
        <v>1150</v>
      </c>
      <c r="E2617" t="s">
        <v>37210</v>
      </c>
      <c r="F2617" t="s">
        <v>34551</v>
      </c>
      <c r="G2617" t="s">
        <v>37211</v>
      </c>
      <c r="H2617" t="s">
        <v>7337</v>
      </c>
    </row>
    <row r="2618" spans="1:8">
      <c r="A2618" t="s">
        <v>7338</v>
      </c>
      <c r="B2618" t="s">
        <v>7339</v>
      </c>
      <c r="C2618" s="1">
        <v>7.2700000000000002E-111</v>
      </c>
      <c r="D2618">
        <v>381</v>
      </c>
      <c r="E2618" t="s">
        <v>34507</v>
      </c>
      <c r="F2618" t="s">
        <v>34854</v>
      </c>
      <c r="H2618" t="s">
        <v>7340</v>
      </c>
    </row>
    <row r="2619" spans="1:8">
      <c r="A2619" t="s">
        <v>7341</v>
      </c>
      <c r="B2619" t="s">
        <v>6011</v>
      </c>
      <c r="C2619">
        <v>0</v>
      </c>
      <c r="D2619">
        <v>1823</v>
      </c>
      <c r="E2619" t="s">
        <v>36785</v>
      </c>
      <c r="F2619" t="s">
        <v>34696</v>
      </c>
      <c r="G2619" t="s">
        <v>36553</v>
      </c>
      <c r="H2619" t="s">
        <v>6012</v>
      </c>
    </row>
    <row r="2620" spans="1:8">
      <c r="A2620" t="s">
        <v>7342</v>
      </c>
      <c r="B2620" t="s">
        <v>7312</v>
      </c>
      <c r="C2620" s="1">
        <v>3.0400000000000002E-172</v>
      </c>
      <c r="D2620">
        <v>528</v>
      </c>
      <c r="E2620" t="s">
        <v>37201</v>
      </c>
      <c r="F2620" t="s">
        <v>37202</v>
      </c>
      <c r="H2620" t="s">
        <v>7313</v>
      </c>
    </row>
    <row r="2621" spans="1:8">
      <c r="A2621" t="s">
        <v>7343</v>
      </c>
      <c r="B2621" t="s">
        <v>391</v>
      </c>
      <c r="C2621" s="1">
        <v>1.5199999999999999E-48</v>
      </c>
      <c r="D2621">
        <v>201</v>
      </c>
      <c r="E2621" t="s">
        <v>34655</v>
      </c>
      <c r="F2621" t="s">
        <v>34725</v>
      </c>
      <c r="H2621" t="s">
        <v>392</v>
      </c>
    </row>
    <row r="2622" spans="1:8">
      <c r="A2622" t="s">
        <v>7344</v>
      </c>
      <c r="B2622" t="s">
        <v>7345</v>
      </c>
      <c r="C2622" s="1">
        <v>1.0799999999999999E-13</v>
      </c>
      <c r="D2622">
        <v>77.8</v>
      </c>
      <c r="E2622" t="s">
        <v>34507</v>
      </c>
      <c r="F2622" t="s">
        <v>35222</v>
      </c>
      <c r="H2622" t="s">
        <v>7346</v>
      </c>
    </row>
    <row r="2623" spans="1:8">
      <c r="A2623" t="s">
        <v>7347</v>
      </c>
      <c r="B2623" t="s">
        <v>7348</v>
      </c>
      <c r="C2623" s="1">
        <v>1.4600000000000001E-16</v>
      </c>
      <c r="D2623">
        <v>86.3</v>
      </c>
      <c r="E2623" t="s">
        <v>37212</v>
      </c>
      <c r="F2623" t="s">
        <v>34743</v>
      </c>
      <c r="H2623" t="s">
        <v>7349</v>
      </c>
    </row>
    <row r="2624" spans="1:8">
      <c r="A2624" t="s">
        <v>7350</v>
      </c>
      <c r="B2624" t="s">
        <v>7351</v>
      </c>
      <c r="C2624" s="1">
        <v>1.3400000000000001E-33</v>
      </c>
      <c r="D2624">
        <v>134</v>
      </c>
      <c r="E2624" t="s">
        <v>37213</v>
      </c>
      <c r="F2624" t="s">
        <v>37214</v>
      </c>
      <c r="G2624" t="s">
        <v>37215</v>
      </c>
      <c r="H2624" t="s">
        <v>7352</v>
      </c>
    </row>
    <row r="2625" spans="1:8">
      <c r="A2625" t="s">
        <v>7353</v>
      </c>
      <c r="B2625" t="s">
        <v>7354</v>
      </c>
      <c r="C2625" s="1">
        <v>7.4899999999999996E-9</v>
      </c>
      <c r="D2625">
        <v>67.8</v>
      </c>
      <c r="E2625" t="s">
        <v>37216</v>
      </c>
      <c r="F2625" t="s">
        <v>35242</v>
      </c>
      <c r="G2625" t="s">
        <v>37217</v>
      </c>
      <c r="H2625" t="s">
        <v>7355</v>
      </c>
    </row>
    <row r="2626" spans="1:8">
      <c r="A2626" t="s">
        <v>7356</v>
      </c>
      <c r="B2626" t="s">
        <v>7357</v>
      </c>
      <c r="C2626" s="1">
        <v>1.3799999999999999E-42</v>
      </c>
      <c r="D2626">
        <v>165</v>
      </c>
      <c r="E2626" t="s">
        <v>37218</v>
      </c>
      <c r="F2626" t="s">
        <v>37219</v>
      </c>
      <c r="G2626" t="s">
        <v>37220</v>
      </c>
      <c r="H2626" t="s">
        <v>7358</v>
      </c>
    </row>
    <row r="2627" spans="1:8">
      <c r="A2627" t="s">
        <v>7359</v>
      </c>
      <c r="B2627" t="s">
        <v>7360</v>
      </c>
      <c r="C2627" s="1">
        <v>2.5000000000000001E-27</v>
      </c>
      <c r="D2627">
        <v>127</v>
      </c>
      <c r="E2627" t="s">
        <v>34507</v>
      </c>
      <c r="F2627" t="s">
        <v>34775</v>
      </c>
      <c r="H2627" t="s">
        <v>7361</v>
      </c>
    </row>
    <row r="2628" spans="1:8">
      <c r="A2628" t="s">
        <v>7362</v>
      </c>
      <c r="B2628" t="s">
        <v>7363</v>
      </c>
      <c r="C2628" s="1">
        <v>6.6499999999999999E-7</v>
      </c>
      <c r="D2628">
        <v>62</v>
      </c>
      <c r="E2628" t="s">
        <v>37221</v>
      </c>
      <c r="F2628" t="s">
        <v>35761</v>
      </c>
      <c r="H2628" t="s">
        <v>7364</v>
      </c>
    </row>
    <row r="2629" spans="1:8">
      <c r="A2629" t="s">
        <v>7365</v>
      </c>
      <c r="B2629" t="s">
        <v>7366</v>
      </c>
      <c r="C2629" s="1">
        <v>4.6199999999999998E-32</v>
      </c>
      <c r="D2629">
        <v>134</v>
      </c>
      <c r="E2629" t="s">
        <v>34507</v>
      </c>
      <c r="F2629" t="s">
        <v>37222</v>
      </c>
      <c r="H2629" t="s">
        <v>7367</v>
      </c>
    </row>
    <row r="2630" spans="1:8">
      <c r="A2630" t="s">
        <v>7368</v>
      </c>
      <c r="B2630" t="s">
        <v>7369</v>
      </c>
      <c r="C2630">
        <v>0</v>
      </c>
      <c r="D2630">
        <v>1084</v>
      </c>
      <c r="E2630" t="s">
        <v>37223</v>
      </c>
      <c r="F2630" t="s">
        <v>37224</v>
      </c>
      <c r="H2630" t="s">
        <v>7370</v>
      </c>
    </row>
    <row r="2631" spans="1:8">
      <c r="A2631" t="s">
        <v>7371</v>
      </c>
      <c r="B2631" t="s">
        <v>4608</v>
      </c>
      <c r="C2631" s="1">
        <v>2.0999999999999999E-121</v>
      </c>
      <c r="D2631">
        <v>426</v>
      </c>
      <c r="E2631" t="s">
        <v>36325</v>
      </c>
      <c r="F2631" t="s">
        <v>36326</v>
      </c>
      <c r="H2631" t="s">
        <v>4609</v>
      </c>
    </row>
    <row r="2632" spans="1:8">
      <c r="A2632" t="s">
        <v>7372</v>
      </c>
      <c r="B2632" t="s">
        <v>7373</v>
      </c>
      <c r="C2632" s="1">
        <v>8.25E-164</v>
      </c>
      <c r="D2632">
        <v>483</v>
      </c>
      <c r="E2632" t="s">
        <v>34507</v>
      </c>
      <c r="F2632" t="s">
        <v>34610</v>
      </c>
      <c r="H2632" t="s">
        <v>7374</v>
      </c>
    </row>
    <row r="2633" spans="1:8">
      <c r="A2633" t="s">
        <v>7375</v>
      </c>
      <c r="B2633" t="s">
        <v>6973</v>
      </c>
      <c r="C2633" s="1">
        <v>4.0200000000000002E-14</v>
      </c>
      <c r="D2633">
        <v>84</v>
      </c>
      <c r="E2633" t="s">
        <v>34507</v>
      </c>
      <c r="F2633" t="s">
        <v>34594</v>
      </c>
      <c r="H2633" t="s">
        <v>6974</v>
      </c>
    </row>
    <row r="2634" spans="1:8">
      <c r="A2634" t="s">
        <v>7376</v>
      </c>
      <c r="B2634" t="s">
        <v>7377</v>
      </c>
      <c r="C2634" s="1">
        <v>2.3999999999999999E-29</v>
      </c>
      <c r="D2634">
        <v>134</v>
      </c>
      <c r="E2634" t="s">
        <v>37225</v>
      </c>
      <c r="F2634" t="s">
        <v>35418</v>
      </c>
      <c r="H2634" t="s">
        <v>7378</v>
      </c>
    </row>
    <row r="2635" spans="1:8">
      <c r="A2635" t="s">
        <v>7379</v>
      </c>
      <c r="B2635" t="s">
        <v>7380</v>
      </c>
      <c r="C2635" s="1">
        <v>1.2099999999999999E-46</v>
      </c>
      <c r="D2635">
        <v>172</v>
      </c>
      <c r="E2635" t="s">
        <v>37226</v>
      </c>
      <c r="F2635" t="s">
        <v>34743</v>
      </c>
      <c r="H2635" t="s">
        <v>7381</v>
      </c>
    </row>
    <row r="2636" spans="1:8">
      <c r="A2636" t="s">
        <v>7382</v>
      </c>
      <c r="B2636" t="s">
        <v>5230</v>
      </c>
      <c r="C2636" s="1">
        <v>2.6899999999999999E-54</v>
      </c>
      <c r="D2636">
        <v>224</v>
      </c>
      <c r="E2636" t="s">
        <v>34634</v>
      </c>
      <c r="F2636" t="s">
        <v>34854</v>
      </c>
      <c r="H2636" t="s">
        <v>5231</v>
      </c>
    </row>
    <row r="2637" spans="1:8">
      <c r="A2637" t="s">
        <v>7383</v>
      </c>
      <c r="B2637" t="s">
        <v>7384</v>
      </c>
      <c r="C2637" s="1">
        <v>1.0499999999999999E-6</v>
      </c>
      <c r="D2637">
        <v>56.6</v>
      </c>
      <c r="E2637" t="s">
        <v>34507</v>
      </c>
      <c r="F2637" t="s">
        <v>35091</v>
      </c>
      <c r="H2637" t="s">
        <v>7385</v>
      </c>
    </row>
    <row r="2638" spans="1:8">
      <c r="A2638" t="s">
        <v>7386</v>
      </c>
      <c r="B2638" t="s">
        <v>7387</v>
      </c>
      <c r="C2638" s="1">
        <v>5.4100000000000003E-77</v>
      </c>
      <c r="D2638">
        <v>246</v>
      </c>
      <c r="E2638" t="s">
        <v>37227</v>
      </c>
      <c r="F2638" t="s">
        <v>34522</v>
      </c>
      <c r="H2638" t="s">
        <v>7388</v>
      </c>
    </row>
    <row r="2639" spans="1:8">
      <c r="A2639" t="s">
        <v>7389</v>
      </c>
      <c r="B2639" t="s">
        <v>7390</v>
      </c>
      <c r="C2639" s="1">
        <v>3.9799999999999999E-93</v>
      </c>
      <c r="D2639">
        <v>327</v>
      </c>
      <c r="E2639" t="s">
        <v>34507</v>
      </c>
      <c r="F2639" t="s">
        <v>34870</v>
      </c>
      <c r="H2639" t="s">
        <v>7391</v>
      </c>
    </row>
    <row r="2640" spans="1:8">
      <c r="A2640" t="s">
        <v>7392</v>
      </c>
      <c r="B2640" t="s">
        <v>7393</v>
      </c>
      <c r="C2640" s="1">
        <v>6.2800000000000001E-74</v>
      </c>
      <c r="D2640">
        <v>231</v>
      </c>
      <c r="E2640" t="s">
        <v>37228</v>
      </c>
      <c r="F2640" t="s">
        <v>37229</v>
      </c>
      <c r="H2640" t="s">
        <v>7394</v>
      </c>
    </row>
    <row r="2641" spans="1:8">
      <c r="A2641" t="s">
        <v>7395</v>
      </c>
      <c r="B2641" t="s">
        <v>6992</v>
      </c>
      <c r="C2641" s="1">
        <v>8.6000000000000007E-6</v>
      </c>
      <c r="D2641">
        <v>60.8</v>
      </c>
      <c r="E2641" t="s">
        <v>37101</v>
      </c>
      <c r="F2641" t="s">
        <v>34841</v>
      </c>
      <c r="G2641" t="s">
        <v>37102</v>
      </c>
      <c r="H2641" t="s">
        <v>6993</v>
      </c>
    </row>
    <row r="2642" spans="1:8">
      <c r="A2642" t="s">
        <v>7396</v>
      </c>
      <c r="B2642" t="s">
        <v>7397</v>
      </c>
      <c r="C2642" s="1">
        <v>6.0600000000000001E-30</v>
      </c>
      <c r="D2642">
        <v>124</v>
      </c>
      <c r="E2642" t="s">
        <v>34507</v>
      </c>
      <c r="F2642" t="s">
        <v>35775</v>
      </c>
      <c r="H2642" t="s">
        <v>7398</v>
      </c>
    </row>
    <row r="2643" spans="1:8">
      <c r="A2643" t="s">
        <v>7399</v>
      </c>
      <c r="B2643" t="s">
        <v>7400</v>
      </c>
      <c r="C2643" s="1">
        <v>2.45E-19</v>
      </c>
      <c r="D2643">
        <v>95.1</v>
      </c>
      <c r="E2643" t="s">
        <v>34507</v>
      </c>
      <c r="F2643" t="s">
        <v>34508</v>
      </c>
      <c r="H2643" t="s">
        <v>7401</v>
      </c>
    </row>
    <row r="2644" spans="1:8">
      <c r="A2644" t="s">
        <v>7402</v>
      </c>
      <c r="B2644" t="s">
        <v>7403</v>
      </c>
      <c r="C2644" s="1">
        <v>2.5799999999999999E-8</v>
      </c>
      <c r="D2644">
        <v>66.2</v>
      </c>
      <c r="E2644" t="s">
        <v>34507</v>
      </c>
      <c r="F2644" t="s">
        <v>37230</v>
      </c>
      <c r="G2644" t="s">
        <v>37231</v>
      </c>
      <c r="H2644" t="s">
        <v>7404</v>
      </c>
    </row>
    <row r="2645" spans="1:8">
      <c r="A2645" t="s">
        <v>7405</v>
      </c>
      <c r="B2645" t="s">
        <v>7406</v>
      </c>
      <c r="C2645" s="1">
        <v>6.0600000000000002E-33</v>
      </c>
      <c r="D2645">
        <v>129</v>
      </c>
      <c r="E2645" t="s">
        <v>34507</v>
      </c>
      <c r="F2645" t="s">
        <v>37232</v>
      </c>
      <c r="H2645" t="s">
        <v>7407</v>
      </c>
    </row>
    <row r="2646" spans="1:8">
      <c r="A2646" t="s">
        <v>7408</v>
      </c>
      <c r="B2646" t="s">
        <v>7409</v>
      </c>
      <c r="C2646" s="1">
        <v>5.8700000000000003E-31</v>
      </c>
      <c r="D2646">
        <v>135</v>
      </c>
      <c r="E2646" t="s">
        <v>37233</v>
      </c>
      <c r="F2646" t="s">
        <v>34528</v>
      </c>
      <c r="G2646" t="s">
        <v>37234</v>
      </c>
      <c r="H2646" t="s">
        <v>7410</v>
      </c>
    </row>
    <row r="2647" spans="1:8">
      <c r="A2647" t="s">
        <v>7411</v>
      </c>
      <c r="B2647" t="s">
        <v>7412</v>
      </c>
      <c r="C2647" s="1">
        <v>2.46E-67</v>
      </c>
      <c r="D2647">
        <v>223</v>
      </c>
      <c r="F2647" t="s">
        <v>34518</v>
      </c>
      <c r="H2647" t="s">
        <v>7413</v>
      </c>
    </row>
    <row r="2648" spans="1:8">
      <c r="A2648" t="s">
        <v>7414</v>
      </c>
      <c r="B2648" t="s">
        <v>7415</v>
      </c>
      <c r="C2648" s="1">
        <v>2.9500000000000001E-140</v>
      </c>
      <c r="D2648">
        <v>430</v>
      </c>
      <c r="E2648" t="s">
        <v>37235</v>
      </c>
      <c r="F2648" t="s">
        <v>35022</v>
      </c>
      <c r="G2648" t="s">
        <v>37236</v>
      </c>
      <c r="H2648" t="s">
        <v>7416</v>
      </c>
    </row>
    <row r="2649" spans="1:8">
      <c r="A2649" t="s">
        <v>7417</v>
      </c>
      <c r="B2649" t="s">
        <v>7418</v>
      </c>
      <c r="C2649" s="1">
        <v>5.14E-86</v>
      </c>
      <c r="D2649">
        <v>322</v>
      </c>
      <c r="E2649" t="s">
        <v>37237</v>
      </c>
      <c r="F2649" t="s">
        <v>35771</v>
      </c>
      <c r="H2649" t="s">
        <v>7419</v>
      </c>
    </row>
    <row r="2650" spans="1:8">
      <c r="A2650" t="s">
        <v>7420</v>
      </c>
      <c r="B2650" t="s">
        <v>7421</v>
      </c>
      <c r="C2650" s="1">
        <v>8.0100000000000002E-39</v>
      </c>
      <c r="D2650">
        <v>143</v>
      </c>
      <c r="E2650" t="s">
        <v>34507</v>
      </c>
      <c r="F2650" t="s">
        <v>34843</v>
      </c>
      <c r="H2650" t="s">
        <v>7422</v>
      </c>
    </row>
    <row r="2651" spans="1:8">
      <c r="A2651" t="s">
        <v>7423</v>
      </c>
      <c r="B2651" t="s">
        <v>7424</v>
      </c>
      <c r="C2651" s="1">
        <v>1.3E-84</v>
      </c>
      <c r="D2651">
        <v>270</v>
      </c>
      <c r="E2651" t="s">
        <v>37238</v>
      </c>
      <c r="F2651" t="s">
        <v>34968</v>
      </c>
      <c r="H2651" t="s">
        <v>7425</v>
      </c>
    </row>
    <row r="2652" spans="1:8">
      <c r="A2652" t="s">
        <v>7426</v>
      </c>
      <c r="B2652" t="s">
        <v>7427</v>
      </c>
      <c r="C2652" s="1">
        <v>3.7799999999999999E-91</v>
      </c>
      <c r="D2652">
        <v>293</v>
      </c>
      <c r="E2652" t="s">
        <v>34507</v>
      </c>
      <c r="F2652" t="s">
        <v>34844</v>
      </c>
      <c r="H2652" t="s">
        <v>7428</v>
      </c>
    </row>
    <row r="2653" spans="1:8">
      <c r="A2653" t="s">
        <v>7429</v>
      </c>
      <c r="B2653" t="s">
        <v>7430</v>
      </c>
      <c r="C2653" s="1">
        <v>1.71E-136</v>
      </c>
      <c r="D2653">
        <v>421</v>
      </c>
      <c r="E2653" t="s">
        <v>37239</v>
      </c>
      <c r="F2653" t="s">
        <v>35892</v>
      </c>
      <c r="H2653" t="s">
        <v>7431</v>
      </c>
    </row>
    <row r="2654" spans="1:8">
      <c r="A2654" t="s">
        <v>7432</v>
      </c>
      <c r="B2654" t="s">
        <v>7433</v>
      </c>
      <c r="C2654" s="1">
        <v>6.0299999999999999E-160</v>
      </c>
      <c r="D2654">
        <v>487</v>
      </c>
      <c r="E2654" t="s">
        <v>34507</v>
      </c>
      <c r="F2654" t="s">
        <v>34854</v>
      </c>
      <c r="H2654" t="s">
        <v>7434</v>
      </c>
    </row>
    <row r="2655" spans="1:8">
      <c r="A2655" t="s">
        <v>7435</v>
      </c>
      <c r="B2655" t="s">
        <v>7436</v>
      </c>
      <c r="C2655" s="1">
        <v>1.4499999999999999E-82</v>
      </c>
      <c r="D2655">
        <v>274</v>
      </c>
      <c r="E2655" t="s">
        <v>36639</v>
      </c>
      <c r="F2655" t="s">
        <v>37240</v>
      </c>
      <c r="H2655" t="s">
        <v>7437</v>
      </c>
    </row>
    <row r="2656" spans="1:8">
      <c r="A2656" t="s">
        <v>7438</v>
      </c>
      <c r="B2656" t="s">
        <v>7439</v>
      </c>
      <c r="C2656" s="1">
        <v>3.04E-12</v>
      </c>
      <c r="D2656">
        <v>75.099999999999994</v>
      </c>
      <c r="E2656" t="s">
        <v>34507</v>
      </c>
      <c r="F2656" t="s">
        <v>34968</v>
      </c>
      <c r="H2656" t="s">
        <v>7440</v>
      </c>
    </row>
    <row r="2657" spans="1:8">
      <c r="A2657" t="s">
        <v>7441</v>
      </c>
      <c r="B2657" t="s">
        <v>7442</v>
      </c>
      <c r="C2657" s="1">
        <v>1.4799999999999999E-16</v>
      </c>
      <c r="D2657">
        <v>82.8</v>
      </c>
      <c r="E2657" t="s">
        <v>37241</v>
      </c>
      <c r="F2657" t="s">
        <v>34522</v>
      </c>
      <c r="H2657" t="s">
        <v>7443</v>
      </c>
    </row>
    <row r="2658" spans="1:8">
      <c r="A2658" t="s">
        <v>7444</v>
      </c>
      <c r="B2658" t="s">
        <v>7445</v>
      </c>
      <c r="C2658" s="1">
        <v>7.2500000000000003E-167</v>
      </c>
      <c r="D2658">
        <v>497</v>
      </c>
      <c r="E2658" t="s">
        <v>34507</v>
      </c>
      <c r="F2658" t="s">
        <v>34818</v>
      </c>
      <c r="H2658" t="s">
        <v>7446</v>
      </c>
    </row>
    <row r="2659" spans="1:8">
      <c r="A2659" t="s">
        <v>7447</v>
      </c>
      <c r="B2659" t="s">
        <v>7448</v>
      </c>
      <c r="C2659" s="1">
        <v>4.13E-101</v>
      </c>
      <c r="D2659">
        <v>304</v>
      </c>
      <c r="E2659" t="s">
        <v>37242</v>
      </c>
      <c r="F2659" t="s">
        <v>35468</v>
      </c>
      <c r="G2659" t="s">
        <v>37243</v>
      </c>
      <c r="H2659" t="s">
        <v>7449</v>
      </c>
    </row>
    <row r="2660" spans="1:8">
      <c r="A2660" t="s">
        <v>7450</v>
      </c>
      <c r="B2660" t="s">
        <v>7451</v>
      </c>
      <c r="C2660" s="1">
        <v>3.1299999999999999E-18</v>
      </c>
      <c r="D2660">
        <v>101</v>
      </c>
      <c r="E2660" t="s">
        <v>37244</v>
      </c>
      <c r="F2660" t="s">
        <v>36584</v>
      </c>
      <c r="G2660" t="s">
        <v>37245</v>
      </c>
      <c r="H2660" t="s">
        <v>7452</v>
      </c>
    </row>
    <row r="2661" spans="1:8">
      <c r="A2661" t="s">
        <v>7453</v>
      </c>
      <c r="B2661" t="s">
        <v>7454</v>
      </c>
      <c r="C2661" s="1">
        <v>7.3600000000000003E-16</v>
      </c>
      <c r="D2661">
        <v>82.4</v>
      </c>
      <c r="E2661" t="s">
        <v>34507</v>
      </c>
      <c r="F2661" t="s">
        <v>34687</v>
      </c>
      <c r="H2661" t="s">
        <v>7455</v>
      </c>
    </row>
    <row r="2662" spans="1:8">
      <c r="A2662" t="s">
        <v>7456</v>
      </c>
      <c r="B2662" t="s">
        <v>7457</v>
      </c>
      <c r="C2662" s="1">
        <v>8.6799999999999996E-64</v>
      </c>
      <c r="D2662">
        <v>224</v>
      </c>
      <c r="E2662" t="s">
        <v>34507</v>
      </c>
      <c r="F2662" t="s">
        <v>34594</v>
      </c>
      <c r="H2662" t="s">
        <v>7458</v>
      </c>
    </row>
    <row r="2663" spans="1:8">
      <c r="A2663" t="s">
        <v>7459</v>
      </c>
      <c r="B2663" t="s">
        <v>7460</v>
      </c>
      <c r="C2663" s="1">
        <v>9.1700000000000003E-13</v>
      </c>
      <c r="D2663">
        <v>72.8</v>
      </c>
      <c r="E2663" t="s">
        <v>34507</v>
      </c>
      <c r="F2663" t="s">
        <v>37246</v>
      </c>
      <c r="H2663" t="s">
        <v>7461</v>
      </c>
    </row>
    <row r="2664" spans="1:8">
      <c r="A2664" t="s">
        <v>7462</v>
      </c>
      <c r="B2664" t="s">
        <v>7463</v>
      </c>
      <c r="C2664" s="1">
        <v>1.42E-48</v>
      </c>
      <c r="D2664">
        <v>173</v>
      </c>
      <c r="E2664" t="s">
        <v>34507</v>
      </c>
      <c r="F2664" t="s">
        <v>34530</v>
      </c>
      <c r="H2664" t="s">
        <v>7464</v>
      </c>
    </row>
    <row r="2665" spans="1:8">
      <c r="A2665" t="s">
        <v>7465</v>
      </c>
      <c r="B2665" t="s">
        <v>2042</v>
      </c>
      <c r="C2665" s="1">
        <v>1.8500000000000001E-11</v>
      </c>
      <c r="D2665">
        <v>75.099999999999994</v>
      </c>
      <c r="E2665" t="s">
        <v>35389</v>
      </c>
      <c r="F2665" t="s">
        <v>35390</v>
      </c>
      <c r="G2665" t="s">
        <v>35391</v>
      </c>
      <c r="H2665" t="s">
        <v>2043</v>
      </c>
    </row>
    <row r="2666" spans="1:8">
      <c r="A2666" t="s">
        <v>7466</v>
      </c>
      <c r="B2666" t="s">
        <v>7467</v>
      </c>
      <c r="C2666" s="1">
        <v>3.1200000000000001E-52</v>
      </c>
      <c r="D2666">
        <v>211</v>
      </c>
      <c r="E2666" t="s">
        <v>37247</v>
      </c>
      <c r="F2666" t="s">
        <v>35236</v>
      </c>
      <c r="H2666" t="s">
        <v>7468</v>
      </c>
    </row>
    <row r="2667" spans="1:8">
      <c r="A2667" t="s">
        <v>7469</v>
      </c>
      <c r="B2667" t="s">
        <v>7442</v>
      </c>
      <c r="C2667" s="1">
        <v>6.9799999999999994E-20</v>
      </c>
      <c r="D2667">
        <v>97.1</v>
      </c>
      <c r="E2667" t="s">
        <v>37241</v>
      </c>
      <c r="F2667" t="s">
        <v>34522</v>
      </c>
      <c r="H2667" t="s">
        <v>7443</v>
      </c>
    </row>
    <row r="2668" spans="1:8">
      <c r="A2668" t="s">
        <v>7470</v>
      </c>
      <c r="B2668" t="s">
        <v>7471</v>
      </c>
      <c r="C2668" s="1">
        <v>7.2099999999999996E-19</v>
      </c>
      <c r="D2668">
        <v>101</v>
      </c>
      <c r="E2668" t="s">
        <v>34507</v>
      </c>
      <c r="F2668" t="s">
        <v>34614</v>
      </c>
      <c r="H2668" t="s">
        <v>7472</v>
      </c>
    </row>
    <row r="2669" spans="1:8">
      <c r="A2669" t="s">
        <v>7473</v>
      </c>
      <c r="B2669" t="s">
        <v>7474</v>
      </c>
      <c r="C2669" s="1">
        <v>6.8099999999999998E-19</v>
      </c>
      <c r="D2669">
        <v>96.3</v>
      </c>
      <c r="E2669" t="s">
        <v>34507</v>
      </c>
      <c r="F2669" t="s">
        <v>34818</v>
      </c>
      <c r="H2669" t="s">
        <v>7475</v>
      </c>
    </row>
    <row r="2670" spans="1:8">
      <c r="A2670" t="s">
        <v>7476</v>
      </c>
      <c r="B2670" t="s">
        <v>7477</v>
      </c>
      <c r="C2670" s="1">
        <v>1.5499999999999999E-21</v>
      </c>
      <c r="D2670">
        <v>103</v>
      </c>
      <c r="E2670" t="s">
        <v>34507</v>
      </c>
      <c r="F2670" t="s">
        <v>34522</v>
      </c>
      <c r="H2670" t="s">
        <v>7478</v>
      </c>
    </row>
    <row r="2671" spans="1:8">
      <c r="A2671" t="s">
        <v>7479</v>
      </c>
      <c r="B2671" t="s">
        <v>7480</v>
      </c>
      <c r="C2671" s="1">
        <v>1.1400000000000001E-94</v>
      </c>
      <c r="D2671">
        <v>309</v>
      </c>
      <c r="E2671" t="s">
        <v>35192</v>
      </c>
      <c r="F2671" t="s">
        <v>35788</v>
      </c>
      <c r="H2671" t="s">
        <v>7481</v>
      </c>
    </row>
    <row r="2672" spans="1:8">
      <c r="A2672" t="s">
        <v>7482</v>
      </c>
      <c r="B2672" t="s">
        <v>7483</v>
      </c>
      <c r="C2672" s="1">
        <v>2.4100000000000002E-9</v>
      </c>
      <c r="D2672">
        <v>65.5</v>
      </c>
      <c r="E2672" t="s">
        <v>37248</v>
      </c>
      <c r="F2672" t="s">
        <v>37249</v>
      </c>
      <c r="G2672" t="s">
        <v>37250</v>
      </c>
      <c r="H2672" t="s">
        <v>7484</v>
      </c>
    </row>
    <row r="2673" spans="1:8">
      <c r="A2673" t="s">
        <v>7485</v>
      </c>
      <c r="B2673" t="s">
        <v>2072</v>
      </c>
      <c r="C2673" s="1">
        <v>2.15E-78</v>
      </c>
      <c r="D2673">
        <v>302</v>
      </c>
      <c r="E2673" t="s">
        <v>35403</v>
      </c>
      <c r="F2673" t="s">
        <v>35000</v>
      </c>
      <c r="H2673" t="s">
        <v>2073</v>
      </c>
    </row>
    <row r="2674" spans="1:8">
      <c r="A2674" t="s">
        <v>7486</v>
      </c>
      <c r="B2674" t="s">
        <v>7487</v>
      </c>
      <c r="C2674" s="1">
        <v>7.8999999999999997E-88</v>
      </c>
      <c r="D2674">
        <v>275</v>
      </c>
      <c r="E2674" t="s">
        <v>37251</v>
      </c>
      <c r="F2674" t="s">
        <v>35108</v>
      </c>
      <c r="H2674" t="s">
        <v>7488</v>
      </c>
    </row>
    <row r="2675" spans="1:8">
      <c r="A2675" t="s">
        <v>7489</v>
      </c>
      <c r="B2675" t="s">
        <v>7490</v>
      </c>
      <c r="C2675" s="1">
        <v>1.43E-37</v>
      </c>
      <c r="D2675">
        <v>150</v>
      </c>
      <c r="E2675" t="s">
        <v>37252</v>
      </c>
      <c r="F2675" t="s">
        <v>35144</v>
      </c>
      <c r="H2675" t="s">
        <v>7491</v>
      </c>
    </row>
    <row r="2676" spans="1:8">
      <c r="A2676" t="s">
        <v>7492</v>
      </c>
      <c r="B2676" t="s">
        <v>7493</v>
      </c>
      <c r="C2676" s="1">
        <v>1.12E-39</v>
      </c>
      <c r="D2676">
        <v>152</v>
      </c>
      <c r="E2676" t="s">
        <v>34507</v>
      </c>
      <c r="F2676" t="s">
        <v>34833</v>
      </c>
      <c r="H2676" t="s">
        <v>7494</v>
      </c>
    </row>
    <row r="2677" spans="1:8">
      <c r="A2677" t="s">
        <v>7495</v>
      </c>
      <c r="B2677" t="s">
        <v>7496</v>
      </c>
      <c r="C2677" s="1">
        <v>3.6200000000000001E-61</v>
      </c>
      <c r="D2677">
        <v>221</v>
      </c>
      <c r="E2677" t="s">
        <v>34507</v>
      </c>
      <c r="F2677" t="s">
        <v>37253</v>
      </c>
      <c r="H2677" t="e">
        <f>--------WP_052560584</f>
        <v>#NAME?</v>
      </c>
    </row>
    <row r="2678" spans="1:8">
      <c r="A2678" t="s">
        <v>7497</v>
      </c>
      <c r="B2678" t="s">
        <v>1676</v>
      </c>
      <c r="C2678" s="1">
        <v>2.9800000000000001E-39</v>
      </c>
      <c r="D2678">
        <v>169</v>
      </c>
      <c r="E2678" t="s">
        <v>35266</v>
      </c>
      <c r="F2678" t="s">
        <v>34564</v>
      </c>
      <c r="G2678" t="s">
        <v>35267</v>
      </c>
      <c r="H2678" t="s">
        <v>1677</v>
      </c>
    </row>
    <row r="2679" spans="1:8">
      <c r="A2679" t="s">
        <v>7498</v>
      </c>
      <c r="B2679" t="s">
        <v>7499</v>
      </c>
      <c r="C2679" s="1">
        <v>7.3399999999999999E-26</v>
      </c>
      <c r="D2679">
        <v>126</v>
      </c>
      <c r="E2679" t="s">
        <v>37254</v>
      </c>
      <c r="F2679" t="s">
        <v>37255</v>
      </c>
      <c r="G2679" t="s">
        <v>34956</v>
      </c>
      <c r="H2679" t="s">
        <v>7500</v>
      </c>
    </row>
    <row r="2680" spans="1:8">
      <c r="A2680" t="s">
        <v>7501</v>
      </c>
      <c r="B2680" t="s">
        <v>7502</v>
      </c>
      <c r="C2680" s="1">
        <v>1.6000000000000001E-55</v>
      </c>
      <c r="D2680">
        <v>203</v>
      </c>
      <c r="E2680" t="s">
        <v>37256</v>
      </c>
      <c r="F2680" t="s">
        <v>35099</v>
      </c>
      <c r="H2680" t="s">
        <v>7503</v>
      </c>
    </row>
    <row r="2681" spans="1:8">
      <c r="A2681" t="s">
        <v>7504</v>
      </c>
      <c r="B2681" t="s">
        <v>7505</v>
      </c>
      <c r="C2681" s="1">
        <v>1.1399999999999999E-10</v>
      </c>
      <c r="D2681">
        <v>70.900000000000006</v>
      </c>
      <c r="E2681" t="s">
        <v>34507</v>
      </c>
      <c r="F2681" t="s">
        <v>35188</v>
      </c>
      <c r="H2681" t="s">
        <v>7506</v>
      </c>
    </row>
    <row r="2682" spans="1:8">
      <c r="A2682" t="s">
        <v>7507</v>
      </c>
      <c r="B2682" t="s">
        <v>7508</v>
      </c>
      <c r="C2682" s="1">
        <v>5.9299999999999997E-14</v>
      </c>
      <c r="D2682">
        <v>84.3</v>
      </c>
      <c r="E2682" t="s">
        <v>34507</v>
      </c>
      <c r="F2682" t="s">
        <v>35775</v>
      </c>
      <c r="H2682" t="s">
        <v>7509</v>
      </c>
    </row>
    <row r="2683" spans="1:8">
      <c r="A2683" t="s">
        <v>7510</v>
      </c>
      <c r="B2683" t="s">
        <v>7511</v>
      </c>
      <c r="C2683" s="1">
        <v>3.2800000000000003E-8</v>
      </c>
      <c r="D2683">
        <v>66.2</v>
      </c>
      <c r="E2683" t="s">
        <v>34507</v>
      </c>
      <c r="F2683" t="s">
        <v>35029</v>
      </c>
      <c r="H2683" t="s">
        <v>7512</v>
      </c>
    </row>
    <row r="2684" spans="1:8">
      <c r="A2684" t="s">
        <v>7513</v>
      </c>
      <c r="B2684" t="s">
        <v>7514</v>
      </c>
      <c r="C2684" s="1">
        <v>9.3700000000000007E-12</v>
      </c>
      <c r="D2684">
        <v>72</v>
      </c>
      <c r="E2684" t="s">
        <v>34507</v>
      </c>
      <c r="F2684" t="s">
        <v>37257</v>
      </c>
      <c r="H2684" t="s">
        <v>7515</v>
      </c>
    </row>
    <row r="2685" spans="1:8">
      <c r="A2685" t="s">
        <v>7516</v>
      </c>
      <c r="B2685" t="s">
        <v>7517</v>
      </c>
      <c r="C2685" s="1">
        <v>1.95E-151</v>
      </c>
      <c r="D2685">
        <v>476</v>
      </c>
      <c r="E2685" t="s">
        <v>36837</v>
      </c>
      <c r="F2685" t="s">
        <v>35468</v>
      </c>
      <c r="H2685" t="s">
        <v>7518</v>
      </c>
    </row>
    <row r="2686" spans="1:8">
      <c r="A2686" t="s">
        <v>7519</v>
      </c>
      <c r="B2686" t="s">
        <v>7520</v>
      </c>
      <c r="C2686" s="1">
        <v>7.8699999999999997E-11</v>
      </c>
      <c r="D2686">
        <v>77.400000000000006</v>
      </c>
      <c r="E2686" t="s">
        <v>34507</v>
      </c>
      <c r="F2686" t="s">
        <v>37258</v>
      </c>
      <c r="H2686" t="s">
        <v>7521</v>
      </c>
    </row>
    <row r="2687" spans="1:8">
      <c r="A2687" t="s">
        <v>7522</v>
      </c>
      <c r="B2687" t="s">
        <v>7523</v>
      </c>
      <c r="C2687" s="1">
        <v>2.9199999999999999E-43</v>
      </c>
      <c r="D2687">
        <v>177</v>
      </c>
      <c r="E2687" t="s">
        <v>37259</v>
      </c>
      <c r="F2687" t="s">
        <v>34548</v>
      </c>
      <c r="G2687" t="s">
        <v>37260</v>
      </c>
      <c r="H2687" t="s">
        <v>7524</v>
      </c>
    </row>
    <row r="2688" spans="1:8">
      <c r="A2688" t="s">
        <v>7525</v>
      </c>
      <c r="B2688" t="s">
        <v>7526</v>
      </c>
      <c r="C2688" s="1">
        <v>1.4400000000000001E-32</v>
      </c>
      <c r="D2688">
        <v>139</v>
      </c>
      <c r="E2688" t="s">
        <v>37261</v>
      </c>
      <c r="F2688" t="s">
        <v>36399</v>
      </c>
      <c r="G2688" t="s">
        <v>37262</v>
      </c>
      <c r="H2688" t="s">
        <v>7527</v>
      </c>
    </row>
    <row r="2689" spans="1:8">
      <c r="A2689" t="s">
        <v>7528</v>
      </c>
      <c r="B2689" t="s">
        <v>7529</v>
      </c>
      <c r="C2689" s="1">
        <v>3.0199999999999999E-43</v>
      </c>
      <c r="D2689">
        <v>166</v>
      </c>
      <c r="E2689" t="s">
        <v>37263</v>
      </c>
      <c r="F2689" t="s">
        <v>34747</v>
      </c>
      <c r="G2689" t="s">
        <v>37264</v>
      </c>
      <c r="H2689" t="s">
        <v>7530</v>
      </c>
    </row>
    <row r="2690" spans="1:8">
      <c r="A2690" t="s">
        <v>7531</v>
      </c>
      <c r="B2690" t="s">
        <v>7532</v>
      </c>
      <c r="C2690" s="1">
        <v>4.0499999999999999E-13</v>
      </c>
      <c r="D2690">
        <v>81.599999999999994</v>
      </c>
      <c r="E2690" t="s">
        <v>37265</v>
      </c>
      <c r="F2690" t="s">
        <v>35754</v>
      </c>
      <c r="G2690" t="s">
        <v>37266</v>
      </c>
      <c r="H2690" t="s">
        <v>7533</v>
      </c>
    </row>
    <row r="2691" spans="1:8">
      <c r="A2691" t="s">
        <v>7534</v>
      </c>
      <c r="B2691" t="s">
        <v>7535</v>
      </c>
      <c r="C2691" s="1">
        <v>1.6000000000000001E-9</v>
      </c>
      <c r="D2691">
        <v>72.400000000000006</v>
      </c>
      <c r="E2691" t="s">
        <v>37267</v>
      </c>
      <c r="F2691" t="s">
        <v>34513</v>
      </c>
      <c r="G2691" t="s">
        <v>37268</v>
      </c>
      <c r="H2691" t="e">
        <f>--------XP_011430275</f>
        <v>#NAME?</v>
      </c>
    </row>
    <row r="2692" spans="1:8">
      <c r="A2692" t="s">
        <v>7536</v>
      </c>
      <c r="B2692" t="s">
        <v>7537</v>
      </c>
      <c r="C2692" s="1">
        <v>2.0399999999999999E-17</v>
      </c>
      <c r="D2692">
        <v>82.8</v>
      </c>
      <c r="E2692" t="s">
        <v>34507</v>
      </c>
      <c r="F2692" t="s">
        <v>34510</v>
      </c>
      <c r="H2692" t="s">
        <v>7538</v>
      </c>
    </row>
    <row r="2693" spans="1:8">
      <c r="A2693" t="s">
        <v>7539</v>
      </c>
      <c r="B2693" t="s">
        <v>7540</v>
      </c>
      <c r="C2693" s="1">
        <v>1.1200000000000001E-9</v>
      </c>
      <c r="D2693">
        <v>66.599999999999994</v>
      </c>
      <c r="E2693" t="s">
        <v>34507</v>
      </c>
      <c r="F2693" t="s">
        <v>34508</v>
      </c>
      <c r="H2693" t="s">
        <v>7541</v>
      </c>
    </row>
    <row r="2694" spans="1:8">
      <c r="A2694" t="s">
        <v>7542</v>
      </c>
      <c r="B2694" t="s">
        <v>7543</v>
      </c>
      <c r="C2694" s="1">
        <v>6.4200000000000001E-100</v>
      </c>
      <c r="D2694">
        <v>317</v>
      </c>
      <c r="E2694" t="s">
        <v>37269</v>
      </c>
      <c r="F2694" t="s">
        <v>34683</v>
      </c>
      <c r="H2694" t="s">
        <v>7544</v>
      </c>
    </row>
    <row r="2695" spans="1:8">
      <c r="A2695" t="s">
        <v>7545</v>
      </c>
      <c r="B2695" t="s">
        <v>7546</v>
      </c>
      <c r="C2695" s="1">
        <v>6.9099999999999999E-123</v>
      </c>
      <c r="D2695">
        <v>413</v>
      </c>
      <c r="E2695" t="s">
        <v>37270</v>
      </c>
      <c r="F2695" t="s">
        <v>36943</v>
      </c>
      <c r="G2695" t="s">
        <v>37271</v>
      </c>
      <c r="H2695" t="s">
        <v>7547</v>
      </c>
    </row>
    <row r="2696" spans="1:8">
      <c r="A2696" t="s">
        <v>7548</v>
      </c>
      <c r="B2696" t="s">
        <v>2771</v>
      </c>
      <c r="C2696" s="1">
        <v>2.4500000000000001E-8</v>
      </c>
      <c r="D2696">
        <v>69.7</v>
      </c>
      <c r="E2696" t="s">
        <v>35646</v>
      </c>
      <c r="F2696" t="s">
        <v>35647</v>
      </c>
      <c r="G2696" t="s">
        <v>35648</v>
      </c>
      <c r="H2696" t="e">
        <f>--------XP_004025562</f>
        <v>#NAME?</v>
      </c>
    </row>
    <row r="2697" spans="1:8">
      <c r="A2697" t="s">
        <v>7549</v>
      </c>
      <c r="B2697" t="s">
        <v>7550</v>
      </c>
      <c r="C2697" s="1">
        <v>1.1199999999999999E-22</v>
      </c>
      <c r="D2697">
        <v>112</v>
      </c>
      <c r="E2697" t="s">
        <v>37272</v>
      </c>
      <c r="F2697" t="s">
        <v>35961</v>
      </c>
      <c r="H2697" t="s">
        <v>7551</v>
      </c>
    </row>
    <row r="2698" spans="1:8">
      <c r="A2698" t="s">
        <v>7552</v>
      </c>
      <c r="B2698" t="s">
        <v>7553</v>
      </c>
      <c r="C2698" s="1">
        <v>6.0399999999999995E-20</v>
      </c>
      <c r="D2698">
        <v>95.9</v>
      </c>
      <c r="E2698" t="s">
        <v>34884</v>
      </c>
      <c r="F2698" t="s">
        <v>34542</v>
      </c>
      <c r="H2698" t="s">
        <v>7554</v>
      </c>
    </row>
    <row r="2699" spans="1:8">
      <c r="A2699" t="s">
        <v>7555</v>
      </c>
      <c r="B2699" t="s">
        <v>7556</v>
      </c>
      <c r="C2699">
        <v>0</v>
      </c>
      <c r="D2699">
        <v>558</v>
      </c>
      <c r="E2699" t="s">
        <v>37273</v>
      </c>
      <c r="F2699" t="s">
        <v>36152</v>
      </c>
      <c r="H2699" t="s">
        <v>7557</v>
      </c>
    </row>
    <row r="2700" spans="1:8">
      <c r="A2700" t="s">
        <v>7558</v>
      </c>
      <c r="B2700" t="s">
        <v>7535</v>
      </c>
      <c r="C2700" s="1">
        <v>5.8599999999999996E-18</v>
      </c>
      <c r="D2700">
        <v>102</v>
      </c>
      <c r="E2700" t="s">
        <v>37267</v>
      </c>
      <c r="F2700" t="s">
        <v>34513</v>
      </c>
      <c r="G2700" t="s">
        <v>37268</v>
      </c>
      <c r="H2700" t="e">
        <f>--------XP_011430275</f>
        <v>#NAME?</v>
      </c>
    </row>
    <row r="2701" spans="1:8">
      <c r="A2701" t="s">
        <v>7559</v>
      </c>
      <c r="B2701" t="s">
        <v>7560</v>
      </c>
      <c r="C2701">
        <v>0</v>
      </c>
      <c r="D2701">
        <v>577</v>
      </c>
      <c r="E2701" t="s">
        <v>37274</v>
      </c>
      <c r="F2701" t="s">
        <v>34658</v>
      </c>
      <c r="G2701" t="s">
        <v>37275</v>
      </c>
      <c r="H2701" t="s">
        <v>7561</v>
      </c>
    </row>
    <row r="2702" spans="1:8">
      <c r="A2702" t="s">
        <v>7562</v>
      </c>
      <c r="B2702" t="s">
        <v>7563</v>
      </c>
      <c r="C2702" s="1">
        <v>4.07E-37</v>
      </c>
      <c r="D2702">
        <v>165</v>
      </c>
      <c r="E2702" t="s">
        <v>37276</v>
      </c>
      <c r="F2702" t="s">
        <v>35468</v>
      </c>
      <c r="H2702" t="s">
        <v>7564</v>
      </c>
    </row>
    <row r="2703" spans="1:8">
      <c r="A2703" t="s">
        <v>7565</v>
      </c>
      <c r="B2703" t="s">
        <v>7566</v>
      </c>
      <c r="C2703" s="1">
        <v>6.0399999999999997E-43</v>
      </c>
      <c r="D2703">
        <v>186</v>
      </c>
      <c r="E2703" t="s">
        <v>34507</v>
      </c>
      <c r="F2703" t="s">
        <v>35037</v>
      </c>
      <c r="H2703" t="s">
        <v>7567</v>
      </c>
    </row>
    <row r="2704" spans="1:8">
      <c r="A2704" t="s">
        <v>7568</v>
      </c>
      <c r="B2704" t="s">
        <v>7569</v>
      </c>
      <c r="C2704" s="1">
        <v>1.86E-38</v>
      </c>
      <c r="D2704">
        <v>157</v>
      </c>
      <c r="E2704" t="s">
        <v>34507</v>
      </c>
      <c r="F2704" t="s">
        <v>34854</v>
      </c>
      <c r="H2704" t="s">
        <v>7570</v>
      </c>
    </row>
    <row r="2705" spans="1:8">
      <c r="A2705" t="s">
        <v>7571</v>
      </c>
      <c r="B2705" t="s">
        <v>7572</v>
      </c>
      <c r="C2705" s="1">
        <v>1.14E-173</v>
      </c>
      <c r="D2705">
        <v>520</v>
      </c>
      <c r="E2705" t="s">
        <v>34507</v>
      </c>
      <c r="F2705" t="s">
        <v>34610</v>
      </c>
      <c r="H2705" t="s">
        <v>7573</v>
      </c>
    </row>
    <row r="2706" spans="1:8">
      <c r="A2706" t="s">
        <v>7574</v>
      </c>
      <c r="B2706" t="s">
        <v>3167</v>
      </c>
      <c r="C2706" s="1">
        <v>2.3000000000000001E-26</v>
      </c>
      <c r="D2706">
        <v>129</v>
      </c>
      <c r="E2706" t="s">
        <v>34507</v>
      </c>
      <c r="F2706" t="s">
        <v>34683</v>
      </c>
      <c r="H2706" t="s">
        <v>3168</v>
      </c>
    </row>
    <row r="2707" spans="1:8">
      <c r="A2707" t="s">
        <v>7575</v>
      </c>
      <c r="B2707" t="s">
        <v>7576</v>
      </c>
      <c r="C2707" s="1">
        <v>1.4299999999999999E-98</v>
      </c>
      <c r="D2707">
        <v>304</v>
      </c>
      <c r="E2707" t="s">
        <v>34507</v>
      </c>
      <c r="F2707" t="s">
        <v>34614</v>
      </c>
      <c r="H2707" t="s">
        <v>7577</v>
      </c>
    </row>
    <row r="2708" spans="1:8">
      <c r="A2708" t="s">
        <v>7578</v>
      </c>
      <c r="B2708" t="s">
        <v>7579</v>
      </c>
      <c r="C2708" s="1">
        <v>3.2000000000000001E-96</v>
      </c>
      <c r="D2708">
        <v>300</v>
      </c>
      <c r="E2708" t="s">
        <v>34507</v>
      </c>
      <c r="F2708" t="s">
        <v>35551</v>
      </c>
      <c r="H2708" t="s">
        <v>7580</v>
      </c>
    </row>
    <row r="2709" spans="1:8">
      <c r="A2709" t="s">
        <v>7581</v>
      </c>
      <c r="B2709" t="s">
        <v>7582</v>
      </c>
      <c r="C2709" s="1">
        <v>8.6600000000000002E-28</v>
      </c>
      <c r="D2709">
        <v>121</v>
      </c>
      <c r="E2709" t="s">
        <v>37277</v>
      </c>
      <c r="F2709" t="s">
        <v>35022</v>
      </c>
      <c r="G2709" t="s">
        <v>37278</v>
      </c>
      <c r="H2709" t="s">
        <v>7583</v>
      </c>
    </row>
    <row r="2710" spans="1:8">
      <c r="A2710" t="s">
        <v>7584</v>
      </c>
      <c r="B2710" t="s">
        <v>2771</v>
      </c>
      <c r="C2710" s="1">
        <v>2.4500000000000001E-8</v>
      </c>
      <c r="D2710">
        <v>69.7</v>
      </c>
      <c r="E2710" t="s">
        <v>35646</v>
      </c>
      <c r="F2710" t="s">
        <v>35647</v>
      </c>
      <c r="G2710" t="s">
        <v>35648</v>
      </c>
      <c r="H2710" t="e">
        <f>--------XP_004025562</f>
        <v>#NAME?</v>
      </c>
    </row>
    <row r="2711" spans="1:8">
      <c r="A2711" t="s">
        <v>7585</v>
      </c>
      <c r="B2711" t="s">
        <v>7586</v>
      </c>
      <c r="C2711" s="1">
        <v>7.5300000000000005E-26</v>
      </c>
      <c r="D2711">
        <v>124</v>
      </c>
      <c r="E2711" t="s">
        <v>37279</v>
      </c>
      <c r="F2711" t="s">
        <v>34553</v>
      </c>
      <c r="H2711" t="s">
        <v>7587</v>
      </c>
    </row>
    <row r="2712" spans="1:8">
      <c r="A2712" t="s">
        <v>7588</v>
      </c>
      <c r="B2712" t="s">
        <v>7589</v>
      </c>
      <c r="C2712" s="1">
        <v>4.3000000000000002E-131</v>
      </c>
      <c r="D2712">
        <v>382</v>
      </c>
      <c r="E2712" t="s">
        <v>37280</v>
      </c>
      <c r="F2712" t="s">
        <v>37281</v>
      </c>
      <c r="H2712" t="s">
        <v>7590</v>
      </c>
    </row>
    <row r="2713" spans="1:8">
      <c r="A2713" t="s">
        <v>7591</v>
      </c>
      <c r="B2713" t="s">
        <v>7592</v>
      </c>
      <c r="C2713">
        <v>0</v>
      </c>
      <c r="D2713">
        <v>703</v>
      </c>
      <c r="E2713" t="s">
        <v>37282</v>
      </c>
      <c r="F2713" t="s">
        <v>34522</v>
      </c>
      <c r="H2713" t="s">
        <v>7593</v>
      </c>
    </row>
    <row r="2714" spans="1:8">
      <c r="A2714" t="s">
        <v>7594</v>
      </c>
      <c r="B2714" t="s">
        <v>7595</v>
      </c>
      <c r="C2714" s="1">
        <v>4.1499999999999997E-176</v>
      </c>
      <c r="D2714">
        <v>533</v>
      </c>
      <c r="E2714" t="s">
        <v>34507</v>
      </c>
      <c r="F2714" t="s">
        <v>35046</v>
      </c>
      <c r="H2714" t="s">
        <v>7596</v>
      </c>
    </row>
    <row r="2715" spans="1:8">
      <c r="A2715" t="s">
        <v>7597</v>
      </c>
      <c r="B2715" t="s">
        <v>7560</v>
      </c>
      <c r="C2715" s="1">
        <v>7.9099999999999994E-27</v>
      </c>
      <c r="D2715">
        <v>114</v>
      </c>
      <c r="E2715" t="s">
        <v>34507</v>
      </c>
      <c r="F2715" t="s">
        <v>35046</v>
      </c>
      <c r="H2715" t="s">
        <v>7561</v>
      </c>
    </row>
    <row r="2716" spans="1:8">
      <c r="A2716" t="s">
        <v>7598</v>
      </c>
      <c r="B2716" t="s">
        <v>7599</v>
      </c>
      <c r="C2716" s="1">
        <v>1.9699999999999999E-18</v>
      </c>
      <c r="D2716">
        <v>95.9</v>
      </c>
      <c r="E2716" t="s">
        <v>35609</v>
      </c>
      <c r="F2716" t="s">
        <v>34833</v>
      </c>
      <c r="H2716" t="s">
        <v>7600</v>
      </c>
    </row>
    <row r="2717" spans="1:8">
      <c r="A2717" t="s">
        <v>7601</v>
      </c>
      <c r="B2717" t="s">
        <v>7602</v>
      </c>
      <c r="C2717" s="1">
        <v>1.0699999999999999E-61</v>
      </c>
      <c r="D2717">
        <v>216</v>
      </c>
      <c r="E2717" t="s">
        <v>35609</v>
      </c>
      <c r="F2717" t="s">
        <v>34833</v>
      </c>
      <c r="H2717" t="s">
        <v>7603</v>
      </c>
    </row>
    <row r="2718" spans="1:8">
      <c r="A2718" t="s">
        <v>7604</v>
      </c>
      <c r="B2718" t="s">
        <v>7605</v>
      </c>
      <c r="C2718" s="1">
        <v>2.6000000000000001E-9</v>
      </c>
      <c r="D2718">
        <v>67</v>
      </c>
      <c r="E2718" t="s">
        <v>37283</v>
      </c>
      <c r="F2718" t="s">
        <v>34709</v>
      </c>
      <c r="H2718" t="s">
        <v>7606</v>
      </c>
    </row>
    <row r="2719" spans="1:8">
      <c r="A2719" t="s">
        <v>7607</v>
      </c>
      <c r="B2719" t="s">
        <v>2995</v>
      </c>
      <c r="C2719" s="1">
        <v>2.55E-27</v>
      </c>
      <c r="D2719">
        <v>131</v>
      </c>
      <c r="E2719" t="s">
        <v>35731</v>
      </c>
      <c r="F2719" t="s">
        <v>34627</v>
      </c>
      <c r="G2719" t="s">
        <v>35732</v>
      </c>
      <c r="H2719" t="s">
        <v>2996</v>
      </c>
    </row>
    <row r="2720" spans="1:8">
      <c r="A2720" t="s">
        <v>7608</v>
      </c>
      <c r="B2720" t="s">
        <v>7609</v>
      </c>
      <c r="C2720" s="1">
        <v>2.9700000000000001E-12</v>
      </c>
      <c r="D2720">
        <v>80.900000000000006</v>
      </c>
      <c r="E2720" t="s">
        <v>37284</v>
      </c>
      <c r="F2720" t="s">
        <v>35059</v>
      </c>
      <c r="G2720" t="s">
        <v>37285</v>
      </c>
      <c r="H2720" t="s">
        <v>7610</v>
      </c>
    </row>
    <row r="2721" spans="1:8">
      <c r="A2721" t="s">
        <v>7611</v>
      </c>
      <c r="B2721" t="s">
        <v>7612</v>
      </c>
      <c r="C2721" s="1">
        <v>1.9100000000000001E-21</v>
      </c>
      <c r="D2721">
        <v>102</v>
      </c>
      <c r="E2721" t="s">
        <v>37286</v>
      </c>
      <c r="F2721" t="s">
        <v>37287</v>
      </c>
      <c r="G2721" t="s">
        <v>37288</v>
      </c>
      <c r="H2721" t="s">
        <v>7613</v>
      </c>
    </row>
    <row r="2722" spans="1:8">
      <c r="A2722" t="s">
        <v>7614</v>
      </c>
      <c r="B2722" t="s">
        <v>7615</v>
      </c>
      <c r="C2722" s="1">
        <v>8.3300000000000001E-38</v>
      </c>
      <c r="D2722">
        <v>150</v>
      </c>
      <c r="E2722" t="s">
        <v>37289</v>
      </c>
      <c r="F2722" t="s">
        <v>35065</v>
      </c>
      <c r="G2722" t="s">
        <v>37290</v>
      </c>
      <c r="H2722" t="s">
        <v>7616</v>
      </c>
    </row>
    <row r="2723" spans="1:8">
      <c r="A2723" t="s">
        <v>7617</v>
      </c>
      <c r="B2723" t="s">
        <v>855</v>
      </c>
      <c r="C2723" s="1">
        <v>5.1399999999999996E-47</v>
      </c>
      <c r="D2723">
        <v>197</v>
      </c>
      <c r="E2723" t="s">
        <v>34507</v>
      </c>
      <c r="F2723" t="s">
        <v>34794</v>
      </c>
      <c r="H2723" t="s">
        <v>856</v>
      </c>
    </row>
    <row r="2724" spans="1:8">
      <c r="A2724" t="s">
        <v>7618</v>
      </c>
      <c r="B2724" t="s">
        <v>7619</v>
      </c>
      <c r="C2724" s="1">
        <v>2.3600000000000001E-9</v>
      </c>
      <c r="D2724">
        <v>65.900000000000006</v>
      </c>
      <c r="E2724" t="s">
        <v>37291</v>
      </c>
      <c r="F2724" t="s">
        <v>35672</v>
      </c>
      <c r="G2724" t="s">
        <v>37292</v>
      </c>
      <c r="H2724" t="e">
        <f>--------XP_010909754</f>
        <v>#NAME?</v>
      </c>
    </row>
    <row r="2725" spans="1:8">
      <c r="A2725" t="s">
        <v>7620</v>
      </c>
      <c r="B2725" t="s">
        <v>7621</v>
      </c>
      <c r="C2725" s="1">
        <v>2.95E-22</v>
      </c>
      <c r="D2725">
        <v>108</v>
      </c>
      <c r="E2725" t="s">
        <v>34507</v>
      </c>
      <c r="F2725" t="s">
        <v>35480</v>
      </c>
      <c r="H2725" t="s">
        <v>7622</v>
      </c>
    </row>
    <row r="2726" spans="1:8">
      <c r="A2726" t="s">
        <v>7623</v>
      </c>
      <c r="B2726" t="s">
        <v>7595</v>
      </c>
      <c r="C2726" s="1">
        <v>1.52E-176</v>
      </c>
      <c r="D2726">
        <v>534</v>
      </c>
      <c r="E2726" t="s">
        <v>34507</v>
      </c>
      <c r="F2726" t="s">
        <v>35046</v>
      </c>
      <c r="H2726" t="s">
        <v>7596</v>
      </c>
    </row>
    <row r="2727" spans="1:8">
      <c r="A2727" t="s">
        <v>7624</v>
      </c>
      <c r="B2727" t="s">
        <v>7625</v>
      </c>
      <c r="C2727" s="1">
        <v>3.1099999999999999E-12</v>
      </c>
      <c r="D2727">
        <v>77.8</v>
      </c>
      <c r="E2727" t="s">
        <v>37293</v>
      </c>
      <c r="F2727" t="s">
        <v>36030</v>
      </c>
      <c r="G2727" t="s">
        <v>37294</v>
      </c>
      <c r="H2727" t="s">
        <v>7626</v>
      </c>
    </row>
    <row r="2728" spans="1:8">
      <c r="A2728" t="s">
        <v>7627</v>
      </c>
      <c r="B2728" t="s">
        <v>2072</v>
      </c>
      <c r="C2728" s="1">
        <v>9.9100000000000004E-55</v>
      </c>
      <c r="D2728">
        <v>224</v>
      </c>
      <c r="E2728" t="s">
        <v>35403</v>
      </c>
      <c r="F2728" t="s">
        <v>35000</v>
      </c>
      <c r="H2728" t="s">
        <v>2073</v>
      </c>
    </row>
    <row r="2729" spans="1:8">
      <c r="A2729" t="s">
        <v>7628</v>
      </c>
      <c r="B2729" t="s">
        <v>7629</v>
      </c>
      <c r="C2729" s="1">
        <v>2.7299999999999999E-27</v>
      </c>
      <c r="D2729">
        <v>121</v>
      </c>
      <c r="E2729" t="s">
        <v>34507</v>
      </c>
      <c r="F2729" t="s">
        <v>36581</v>
      </c>
      <c r="H2729" t="s">
        <v>7630</v>
      </c>
    </row>
    <row r="2730" spans="1:8">
      <c r="A2730" t="s">
        <v>7631</v>
      </c>
      <c r="B2730" t="s">
        <v>7632</v>
      </c>
      <c r="C2730" s="1">
        <v>5.6400000000000001E-15</v>
      </c>
      <c r="D2730">
        <v>81.3</v>
      </c>
      <c r="E2730" t="s">
        <v>37295</v>
      </c>
      <c r="F2730" t="s">
        <v>35939</v>
      </c>
      <c r="G2730" t="s">
        <v>37296</v>
      </c>
      <c r="H2730" t="s">
        <v>7633</v>
      </c>
    </row>
    <row r="2731" spans="1:8">
      <c r="A2731" t="s">
        <v>7634</v>
      </c>
      <c r="B2731" t="s">
        <v>7635</v>
      </c>
      <c r="C2731" s="1">
        <v>3.8699999999999998E-45</v>
      </c>
      <c r="D2731">
        <v>174</v>
      </c>
      <c r="E2731" t="s">
        <v>37297</v>
      </c>
      <c r="F2731" t="s">
        <v>34522</v>
      </c>
      <c r="H2731" t="s">
        <v>7636</v>
      </c>
    </row>
    <row r="2732" spans="1:8">
      <c r="A2732" t="s">
        <v>7637</v>
      </c>
      <c r="B2732" t="s">
        <v>7638</v>
      </c>
      <c r="C2732" s="1">
        <v>7.4799999999999996E-53</v>
      </c>
      <c r="D2732">
        <v>176</v>
      </c>
      <c r="E2732" t="s">
        <v>37298</v>
      </c>
      <c r="F2732" t="s">
        <v>34847</v>
      </c>
      <c r="H2732" t="s">
        <v>7639</v>
      </c>
    </row>
    <row r="2733" spans="1:8">
      <c r="A2733" t="s">
        <v>7640</v>
      </c>
      <c r="B2733" t="s">
        <v>7641</v>
      </c>
      <c r="C2733" s="1">
        <v>6.21E-47</v>
      </c>
      <c r="D2733">
        <v>184</v>
      </c>
      <c r="E2733" t="s">
        <v>34507</v>
      </c>
      <c r="F2733" t="s">
        <v>34870</v>
      </c>
      <c r="H2733" t="s">
        <v>7642</v>
      </c>
    </row>
    <row r="2734" spans="1:8">
      <c r="A2734" t="s">
        <v>7643</v>
      </c>
      <c r="B2734" t="s">
        <v>7644</v>
      </c>
      <c r="C2734" s="1">
        <v>7.7800000000000004E-116</v>
      </c>
      <c r="D2734">
        <v>380</v>
      </c>
      <c r="E2734" t="s">
        <v>34507</v>
      </c>
      <c r="F2734" t="s">
        <v>35559</v>
      </c>
      <c r="H2734" t="s">
        <v>7645</v>
      </c>
    </row>
    <row r="2735" spans="1:8">
      <c r="A2735" t="s">
        <v>7646</v>
      </c>
      <c r="B2735" t="s">
        <v>1259</v>
      </c>
      <c r="C2735" s="1">
        <v>2.6099999999999999E-57</v>
      </c>
      <c r="D2735">
        <v>187</v>
      </c>
      <c r="E2735" t="s">
        <v>35117</v>
      </c>
      <c r="F2735" t="s">
        <v>34747</v>
      </c>
      <c r="G2735" t="s">
        <v>35118</v>
      </c>
      <c r="H2735" t="s">
        <v>1260</v>
      </c>
    </row>
    <row r="2736" spans="1:8">
      <c r="A2736" t="s">
        <v>7647</v>
      </c>
      <c r="B2736" t="s">
        <v>7648</v>
      </c>
      <c r="C2736" s="1">
        <v>6.6800000000000003E-14</v>
      </c>
      <c r="D2736">
        <v>84</v>
      </c>
      <c r="E2736" t="s">
        <v>34507</v>
      </c>
      <c r="F2736" t="s">
        <v>37299</v>
      </c>
      <c r="H2736" t="s">
        <v>7649</v>
      </c>
    </row>
    <row r="2737" spans="1:8">
      <c r="A2737" t="s">
        <v>7650</v>
      </c>
      <c r="B2737" t="s">
        <v>7651</v>
      </c>
      <c r="C2737">
        <v>0</v>
      </c>
      <c r="D2737">
        <v>608</v>
      </c>
      <c r="E2737" t="s">
        <v>37300</v>
      </c>
      <c r="F2737" t="s">
        <v>34526</v>
      </c>
      <c r="H2737" t="s">
        <v>7652</v>
      </c>
    </row>
    <row r="2738" spans="1:8">
      <c r="A2738" t="s">
        <v>7653</v>
      </c>
      <c r="B2738" t="s">
        <v>7654</v>
      </c>
      <c r="C2738">
        <v>0</v>
      </c>
      <c r="D2738">
        <v>1033</v>
      </c>
      <c r="E2738" t="s">
        <v>37301</v>
      </c>
      <c r="F2738" t="s">
        <v>34568</v>
      </c>
      <c r="G2738" t="s">
        <v>37302</v>
      </c>
      <c r="H2738" t="s">
        <v>7655</v>
      </c>
    </row>
    <row r="2739" spans="1:8">
      <c r="A2739" t="s">
        <v>7656</v>
      </c>
      <c r="B2739" t="s">
        <v>7657</v>
      </c>
      <c r="C2739" s="1">
        <v>4.8699999999999998E-20</v>
      </c>
      <c r="D2739">
        <v>92</v>
      </c>
      <c r="E2739" t="s">
        <v>34507</v>
      </c>
      <c r="F2739" t="s">
        <v>35037</v>
      </c>
      <c r="H2739" t="s">
        <v>7658</v>
      </c>
    </row>
    <row r="2740" spans="1:8">
      <c r="A2740" t="s">
        <v>7659</v>
      </c>
      <c r="B2740" t="s">
        <v>7660</v>
      </c>
      <c r="C2740" s="1">
        <v>2.1599999999999999E-43</v>
      </c>
      <c r="D2740">
        <v>179</v>
      </c>
      <c r="E2740" t="s">
        <v>37303</v>
      </c>
      <c r="F2740" t="s">
        <v>34693</v>
      </c>
      <c r="G2740" t="s">
        <v>37304</v>
      </c>
      <c r="H2740" t="s">
        <v>7661</v>
      </c>
    </row>
    <row r="2741" spans="1:8">
      <c r="A2741" t="s">
        <v>7662</v>
      </c>
      <c r="B2741" t="s">
        <v>7663</v>
      </c>
      <c r="C2741" s="1">
        <v>3.4200000000000001E-10</v>
      </c>
      <c r="D2741">
        <v>70.099999999999994</v>
      </c>
      <c r="E2741" t="s">
        <v>36952</v>
      </c>
      <c r="F2741" t="s">
        <v>34856</v>
      </c>
      <c r="G2741" t="s">
        <v>37305</v>
      </c>
      <c r="H2741" t="s">
        <v>7664</v>
      </c>
    </row>
    <row r="2742" spans="1:8">
      <c r="A2742" t="s">
        <v>7665</v>
      </c>
      <c r="B2742" t="s">
        <v>1973</v>
      </c>
      <c r="C2742" s="1">
        <v>7.5899999999999998E-47</v>
      </c>
      <c r="D2742">
        <v>191</v>
      </c>
      <c r="E2742" t="s">
        <v>34507</v>
      </c>
      <c r="F2742" t="s">
        <v>34511</v>
      </c>
      <c r="H2742" t="s">
        <v>1974</v>
      </c>
    </row>
    <row r="2743" spans="1:8">
      <c r="A2743" t="s">
        <v>7666</v>
      </c>
      <c r="B2743" t="s">
        <v>7667</v>
      </c>
      <c r="C2743" s="1">
        <v>3.1599999999999998E-25</v>
      </c>
      <c r="D2743">
        <v>116</v>
      </c>
      <c r="E2743" t="s">
        <v>37306</v>
      </c>
      <c r="F2743" t="s">
        <v>36408</v>
      </c>
      <c r="H2743" t="s">
        <v>7668</v>
      </c>
    </row>
    <row r="2744" spans="1:8">
      <c r="A2744" t="s">
        <v>7669</v>
      </c>
      <c r="B2744" t="s">
        <v>7670</v>
      </c>
      <c r="C2744" s="1">
        <v>2.0300000000000001E-31</v>
      </c>
      <c r="D2744">
        <v>142</v>
      </c>
      <c r="E2744" t="s">
        <v>34507</v>
      </c>
      <c r="F2744" t="s">
        <v>34530</v>
      </c>
      <c r="H2744" t="s">
        <v>7671</v>
      </c>
    </row>
    <row r="2745" spans="1:8">
      <c r="A2745" t="s">
        <v>7672</v>
      </c>
      <c r="B2745" t="s">
        <v>7673</v>
      </c>
      <c r="C2745" s="1">
        <v>2.8899999999999998E-11</v>
      </c>
      <c r="D2745">
        <v>76.599999999999994</v>
      </c>
      <c r="E2745" t="s">
        <v>34507</v>
      </c>
      <c r="F2745" t="s">
        <v>34844</v>
      </c>
      <c r="H2745" t="s">
        <v>7674</v>
      </c>
    </row>
    <row r="2746" spans="1:8">
      <c r="A2746" t="s">
        <v>7675</v>
      </c>
      <c r="B2746" t="s">
        <v>7676</v>
      </c>
      <c r="C2746" s="1">
        <v>5.9099999999999999E-58</v>
      </c>
      <c r="D2746">
        <v>186</v>
      </c>
      <c r="E2746" t="s">
        <v>37307</v>
      </c>
      <c r="F2746" t="s">
        <v>34706</v>
      </c>
      <c r="G2746" t="s">
        <v>37307</v>
      </c>
      <c r="H2746" t="s">
        <v>7677</v>
      </c>
    </row>
    <row r="2747" spans="1:8">
      <c r="A2747" t="s">
        <v>7678</v>
      </c>
      <c r="B2747" t="s">
        <v>6829</v>
      </c>
      <c r="C2747" s="1">
        <v>3.51E-17</v>
      </c>
      <c r="D2747">
        <v>97.4</v>
      </c>
      <c r="E2747" t="s">
        <v>34507</v>
      </c>
      <c r="F2747" t="s">
        <v>34510</v>
      </c>
      <c r="H2747" t="s">
        <v>6830</v>
      </c>
    </row>
    <row r="2748" spans="1:8">
      <c r="A2748" t="s">
        <v>7679</v>
      </c>
      <c r="B2748" t="s">
        <v>7680</v>
      </c>
      <c r="C2748" s="1">
        <v>4.16E-21</v>
      </c>
      <c r="D2748">
        <v>110</v>
      </c>
      <c r="E2748" t="s">
        <v>34897</v>
      </c>
      <c r="F2748" t="s">
        <v>35068</v>
      </c>
      <c r="G2748" t="s">
        <v>37308</v>
      </c>
      <c r="H2748" t="s">
        <v>7681</v>
      </c>
    </row>
    <row r="2749" spans="1:8">
      <c r="A2749" t="s">
        <v>7682</v>
      </c>
      <c r="B2749" t="s">
        <v>7683</v>
      </c>
      <c r="C2749" s="1">
        <v>1.46E-37</v>
      </c>
      <c r="D2749">
        <v>160</v>
      </c>
      <c r="E2749" t="s">
        <v>37309</v>
      </c>
      <c r="F2749" t="s">
        <v>34675</v>
      </c>
      <c r="H2749" t="s">
        <v>7684</v>
      </c>
    </row>
    <row r="2750" spans="1:8">
      <c r="A2750" t="s">
        <v>7685</v>
      </c>
      <c r="B2750" t="s">
        <v>7686</v>
      </c>
      <c r="C2750" s="1">
        <v>4.5600000000000003E-105</v>
      </c>
      <c r="D2750">
        <v>335</v>
      </c>
      <c r="E2750" t="s">
        <v>34507</v>
      </c>
      <c r="F2750" t="s">
        <v>34854</v>
      </c>
      <c r="H2750" t="s">
        <v>7687</v>
      </c>
    </row>
    <row r="2751" spans="1:8">
      <c r="A2751" t="s">
        <v>7688</v>
      </c>
      <c r="B2751" t="s">
        <v>7689</v>
      </c>
      <c r="C2751" s="1">
        <v>6.2700000000000005E-73</v>
      </c>
      <c r="D2751">
        <v>253</v>
      </c>
      <c r="E2751" t="s">
        <v>34507</v>
      </c>
      <c r="F2751" t="s">
        <v>34616</v>
      </c>
      <c r="H2751" t="s">
        <v>7690</v>
      </c>
    </row>
    <row r="2752" spans="1:8">
      <c r="A2752" t="s">
        <v>7691</v>
      </c>
      <c r="B2752" t="s">
        <v>7692</v>
      </c>
      <c r="C2752" s="1">
        <v>1.3199999999999999E-24</v>
      </c>
      <c r="D2752">
        <v>102</v>
      </c>
      <c r="F2752" t="s">
        <v>35076</v>
      </c>
      <c r="H2752" t="s">
        <v>7693</v>
      </c>
    </row>
    <row r="2753" spans="1:8">
      <c r="A2753" t="s">
        <v>7694</v>
      </c>
      <c r="B2753" t="s">
        <v>674</v>
      </c>
      <c r="C2753">
        <v>0</v>
      </c>
      <c r="D2753">
        <v>803</v>
      </c>
      <c r="E2753" t="s">
        <v>34863</v>
      </c>
      <c r="F2753" t="s">
        <v>34510</v>
      </c>
      <c r="H2753" t="s">
        <v>675</v>
      </c>
    </row>
    <row r="2754" spans="1:8">
      <c r="A2754" t="s">
        <v>7695</v>
      </c>
      <c r="B2754" t="s">
        <v>7696</v>
      </c>
      <c r="C2754" s="1">
        <v>9.2099999999999996E-31</v>
      </c>
      <c r="D2754">
        <v>114</v>
      </c>
      <c r="E2754" t="s">
        <v>37310</v>
      </c>
      <c r="F2754" t="s">
        <v>34719</v>
      </c>
      <c r="H2754" t="s">
        <v>7697</v>
      </c>
    </row>
    <row r="2755" spans="1:8">
      <c r="A2755" t="s">
        <v>7698</v>
      </c>
      <c r="B2755" t="s">
        <v>7699</v>
      </c>
      <c r="C2755" s="1">
        <v>2.5000000000000001E-34</v>
      </c>
      <c r="D2755">
        <v>144</v>
      </c>
      <c r="E2755" t="s">
        <v>37311</v>
      </c>
      <c r="F2755" t="s">
        <v>37312</v>
      </c>
      <c r="H2755" t="s">
        <v>7700</v>
      </c>
    </row>
    <row r="2756" spans="1:8">
      <c r="A2756" t="s">
        <v>7701</v>
      </c>
      <c r="B2756" t="s">
        <v>7702</v>
      </c>
      <c r="C2756" s="1">
        <v>2.1100000000000001E-38</v>
      </c>
      <c r="D2756">
        <v>158</v>
      </c>
      <c r="E2756" t="s">
        <v>37313</v>
      </c>
      <c r="F2756" t="s">
        <v>34513</v>
      </c>
      <c r="H2756" t="s">
        <v>7703</v>
      </c>
    </row>
    <row r="2757" spans="1:8">
      <c r="A2757" t="s">
        <v>7704</v>
      </c>
      <c r="B2757" t="s">
        <v>7705</v>
      </c>
      <c r="C2757" s="1">
        <v>2.69E-10</v>
      </c>
      <c r="D2757">
        <v>70.5</v>
      </c>
      <c r="E2757" t="s">
        <v>34507</v>
      </c>
      <c r="F2757" t="s">
        <v>34573</v>
      </c>
      <c r="H2757" t="s">
        <v>7706</v>
      </c>
    </row>
    <row r="2758" spans="1:8">
      <c r="A2758" t="s">
        <v>7707</v>
      </c>
      <c r="B2758" t="s">
        <v>7708</v>
      </c>
      <c r="C2758" s="1">
        <v>1.8E-12</v>
      </c>
      <c r="D2758">
        <v>77.8</v>
      </c>
      <c r="E2758" t="s">
        <v>34507</v>
      </c>
      <c r="F2758" t="s">
        <v>34553</v>
      </c>
      <c r="H2758" t="s">
        <v>7709</v>
      </c>
    </row>
    <row r="2759" spans="1:8">
      <c r="A2759" t="s">
        <v>7710</v>
      </c>
      <c r="B2759" t="s">
        <v>7711</v>
      </c>
      <c r="C2759" s="1">
        <v>2.8899999999999998E-11</v>
      </c>
      <c r="D2759">
        <v>76.599999999999994</v>
      </c>
      <c r="E2759" t="s">
        <v>34507</v>
      </c>
      <c r="F2759" t="s">
        <v>34773</v>
      </c>
      <c r="H2759" t="s">
        <v>7712</v>
      </c>
    </row>
    <row r="2760" spans="1:8">
      <c r="A2760" t="s">
        <v>7713</v>
      </c>
      <c r="B2760" t="s">
        <v>452</v>
      </c>
      <c r="C2760" s="1">
        <v>1.3299999999999999E-43</v>
      </c>
      <c r="D2760">
        <v>162</v>
      </c>
      <c r="E2760" t="s">
        <v>34762</v>
      </c>
      <c r="F2760" t="s">
        <v>34763</v>
      </c>
      <c r="H2760" t="s">
        <v>453</v>
      </c>
    </row>
    <row r="2761" spans="1:8">
      <c r="A2761" t="s">
        <v>7714</v>
      </c>
      <c r="B2761" t="s">
        <v>7715</v>
      </c>
      <c r="C2761" s="1">
        <v>3.7599999999999999E-14</v>
      </c>
      <c r="D2761">
        <v>77.8</v>
      </c>
      <c r="E2761" t="s">
        <v>34507</v>
      </c>
      <c r="F2761" t="s">
        <v>34683</v>
      </c>
      <c r="H2761" t="s">
        <v>7716</v>
      </c>
    </row>
    <row r="2762" spans="1:8">
      <c r="A2762" t="s">
        <v>7717</v>
      </c>
      <c r="B2762" t="s">
        <v>7718</v>
      </c>
      <c r="C2762" s="1">
        <v>1.0899999999999999E-34</v>
      </c>
      <c r="D2762">
        <v>130</v>
      </c>
      <c r="E2762" t="s">
        <v>34507</v>
      </c>
      <c r="F2762" t="s">
        <v>34917</v>
      </c>
      <c r="H2762" t="s">
        <v>7719</v>
      </c>
    </row>
    <row r="2763" spans="1:8">
      <c r="A2763" t="s">
        <v>7720</v>
      </c>
      <c r="B2763" t="s">
        <v>7721</v>
      </c>
      <c r="C2763" s="1">
        <v>4.2099999999999998E-79</v>
      </c>
      <c r="D2763">
        <v>276</v>
      </c>
      <c r="E2763" t="s">
        <v>34507</v>
      </c>
      <c r="F2763" t="s">
        <v>34534</v>
      </c>
      <c r="H2763" t="s">
        <v>7722</v>
      </c>
    </row>
    <row r="2764" spans="1:8">
      <c r="A2764" t="s">
        <v>7723</v>
      </c>
      <c r="B2764" t="s">
        <v>7724</v>
      </c>
      <c r="C2764" s="1">
        <v>2.6800000000000001E-72</v>
      </c>
      <c r="D2764">
        <v>244</v>
      </c>
      <c r="E2764" t="s">
        <v>37314</v>
      </c>
      <c r="F2764" t="s">
        <v>34508</v>
      </c>
      <c r="H2764" t="s">
        <v>7725</v>
      </c>
    </row>
    <row r="2765" spans="1:8">
      <c r="A2765" t="s">
        <v>7726</v>
      </c>
      <c r="B2765" t="s">
        <v>2900</v>
      </c>
      <c r="C2765" s="1">
        <v>1.2499999999999999E-22</v>
      </c>
      <c r="D2765">
        <v>105</v>
      </c>
      <c r="E2765" t="s">
        <v>34507</v>
      </c>
      <c r="F2765" t="s">
        <v>35699</v>
      </c>
      <c r="H2765" t="s">
        <v>2901</v>
      </c>
    </row>
    <row r="2766" spans="1:8">
      <c r="A2766" t="s">
        <v>7727</v>
      </c>
      <c r="B2766" t="s">
        <v>7728</v>
      </c>
      <c r="C2766" s="1">
        <v>1.01E-16</v>
      </c>
      <c r="D2766">
        <v>89.4</v>
      </c>
      <c r="E2766" t="s">
        <v>37094</v>
      </c>
      <c r="F2766" t="s">
        <v>37315</v>
      </c>
      <c r="H2766" t="s">
        <v>7729</v>
      </c>
    </row>
    <row r="2767" spans="1:8">
      <c r="A2767" t="s">
        <v>7730</v>
      </c>
      <c r="B2767" t="s">
        <v>7731</v>
      </c>
      <c r="C2767" s="1">
        <v>2.8700000000000002E-64</v>
      </c>
      <c r="D2767">
        <v>206</v>
      </c>
      <c r="E2767" t="s">
        <v>34507</v>
      </c>
      <c r="F2767" t="s">
        <v>35300</v>
      </c>
      <c r="G2767" t="s">
        <v>37316</v>
      </c>
      <c r="H2767" t="s">
        <v>7732</v>
      </c>
    </row>
    <row r="2768" spans="1:8">
      <c r="A2768" t="s">
        <v>7733</v>
      </c>
      <c r="B2768" t="s">
        <v>7734</v>
      </c>
      <c r="C2768" s="1">
        <v>3.29E-59</v>
      </c>
      <c r="D2768">
        <v>204</v>
      </c>
      <c r="E2768" t="s">
        <v>37317</v>
      </c>
      <c r="F2768" t="s">
        <v>34508</v>
      </c>
      <c r="H2768" t="s">
        <v>7735</v>
      </c>
    </row>
    <row r="2769" spans="1:8">
      <c r="A2769" t="s">
        <v>7736</v>
      </c>
      <c r="B2769" t="s">
        <v>7737</v>
      </c>
      <c r="C2769" s="1">
        <v>5.0900000000000003E-25</v>
      </c>
      <c r="D2769">
        <v>116</v>
      </c>
      <c r="E2769" t="s">
        <v>34507</v>
      </c>
      <c r="F2769" t="s">
        <v>34687</v>
      </c>
      <c r="H2769" t="s">
        <v>7738</v>
      </c>
    </row>
    <row r="2770" spans="1:8">
      <c r="A2770" t="s">
        <v>7739</v>
      </c>
      <c r="B2770" t="s">
        <v>2072</v>
      </c>
      <c r="C2770" s="1">
        <v>1.84E-39</v>
      </c>
      <c r="D2770">
        <v>172</v>
      </c>
      <c r="E2770" t="s">
        <v>35403</v>
      </c>
      <c r="F2770" t="s">
        <v>35000</v>
      </c>
      <c r="H2770" t="s">
        <v>2073</v>
      </c>
    </row>
    <row r="2771" spans="1:8">
      <c r="A2771" t="s">
        <v>7740</v>
      </c>
      <c r="B2771" t="s">
        <v>7741</v>
      </c>
      <c r="C2771" s="1">
        <v>7.89E-15</v>
      </c>
      <c r="D2771">
        <v>86.7</v>
      </c>
      <c r="E2771" t="s">
        <v>37318</v>
      </c>
      <c r="F2771" t="s">
        <v>35799</v>
      </c>
      <c r="G2771" t="s">
        <v>37319</v>
      </c>
      <c r="H2771" t="s">
        <v>7742</v>
      </c>
    </row>
    <row r="2772" spans="1:8">
      <c r="A2772" t="s">
        <v>7743</v>
      </c>
      <c r="B2772" t="s">
        <v>4916</v>
      </c>
      <c r="C2772" s="1">
        <v>2.0700000000000001E-10</v>
      </c>
      <c r="D2772">
        <v>73.2</v>
      </c>
      <c r="E2772" t="s">
        <v>36411</v>
      </c>
      <c r="F2772" t="s">
        <v>35065</v>
      </c>
      <c r="G2772" t="s">
        <v>36412</v>
      </c>
      <c r="H2772" t="s">
        <v>4917</v>
      </c>
    </row>
    <row r="2773" spans="1:8">
      <c r="A2773" t="s">
        <v>7744</v>
      </c>
      <c r="B2773" t="s">
        <v>7745</v>
      </c>
      <c r="C2773" s="1">
        <v>2.11E-19</v>
      </c>
      <c r="D2773">
        <v>105</v>
      </c>
      <c r="E2773" t="s">
        <v>34507</v>
      </c>
      <c r="F2773" t="s">
        <v>34508</v>
      </c>
      <c r="H2773" t="s">
        <v>7746</v>
      </c>
    </row>
    <row r="2774" spans="1:8">
      <c r="A2774" t="s">
        <v>7747</v>
      </c>
      <c r="B2774" t="s">
        <v>7748</v>
      </c>
      <c r="C2774" s="1">
        <v>1.5199999999999999E-84</v>
      </c>
      <c r="D2774">
        <v>275</v>
      </c>
      <c r="F2774" t="s">
        <v>36032</v>
      </c>
      <c r="H2774" t="s">
        <v>7749</v>
      </c>
    </row>
    <row r="2775" spans="1:8">
      <c r="A2775" t="s">
        <v>7750</v>
      </c>
      <c r="B2775" t="s">
        <v>7751</v>
      </c>
      <c r="C2775" s="1">
        <v>1.6899999999999999E-143</v>
      </c>
      <c r="D2775">
        <v>440</v>
      </c>
      <c r="E2775" t="s">
        <v>36089</v>
      </c>
      <c r="F2775" t="s">
        <v>36448</v>
      </c>
      <c r="H2775" t="s">
        <v>7752</v>
      </c>
    </row>
    <row r="2776" spans="1:8">
      <c r="A2776" t="s">
        <v>7753</v>
      </c>
      <c r="B2776" t="s">
        <v>7754</v>
      </c>
      <c r="C2776" s="1">
        <v>6.1000000000000003E-97</v>
      </c>
      <c r="D2776">
        <v>293</v>
      </c>
      <c r="E2776" t="s">
        <v>37320</v>
      </c>
      <c r="F2776" t="s">
        <v>35093</v>
      </c>
      <c r="H2776" t="s">
        <v>7755</v>
      </c>
    </row>
    <row r="2777" spans="1:8">
      <c r="A2777" t="s">
        <v>7756</v>
      </c>
      <c r="B2777" t="s">
        <v>4306</v>
      </c>
      <c r="C2777" s="1">
        <v>2.0500000000000001E-60</v>
      </c>
      <c r="D2777">
        <v>220</v>
      </c>
      <c r="E2777" t="s">
        <v>36244</v>
      </c>
      <c r="F2777" t="s">
        <v>34719</v>
      </c>
      <c r="H2777" t="s">
        <v>4307</v>
      </c>
    </row>
    <row r="2778" spans="1:8">
      <c r="A2778" t="s">
        <v>7757</v>
      </c>
      <c r="B2778" t="s">
        <v>7758</v>
      </c>
      <c r="C2778" s="1">
        <v>2.4899999999999999E-95</v>
      </c>
      <c r="D2778">
        <v>321</v>
      </c>
      <c r="E2778" t="s">
        <v>34507</v>
      </c>
      <c r="F2778" t="s">
        <v>34683</v>
      </c>
      <c r="H2778" t="s">
        <v>7759</v>
      </c>
    </row>
    <row r="2779" spans="1:8">
      <c r="A2779" t="s">
        <v>7760</v>
      </c>
      <c r="B2779" t="s">
        <v>7761</v>
      </c>
      <c r="C2779" s="1">
        <v>1.5000000000000001E-20</v>
      </c>
      <c r="D2779">
        <v>103</v>
      </c>
      <c r="E2779" t="s">
        <v>34507</v>
      </c>
      <c r="F2779" t="s">
        <v>34573</v>
      </c>
      <c r="H2779" t="s">
        <v>7762</v>
      </c>
    </row>
    <row r="2780" spans="1:8">
      <c r="A2780" t="s">
        <v>7763</v>
      </c>
      <c r="B2780" t="s">
        <v>7764</v>
      </c>
      <c r="C2780" s="1">
        <v>5.1600000000000001E-32</v>
      </c>
      <c r="D2780">
        <v>129</v>
      </c>
      <c r="E2780" t="s">
        <v>37321</v>
      </c>
      <c r="F2780" t="s">
        <v>36226</v>
      </c>
      <c r="G2780" t="s">
        <v>37322</v>
      </c>
      <c r="H2780" t="s">
        <v>7765</v>
      </c>
    </row>
    <row r="2781" spans="1:8">
      <c r="A2781" t="s">
        <v>7766</v>
      </c>
      <c r="B2781" t="s">
        <v>7767</v>
      </c>
      <c r="C2781" s="1">
        <v>1.33E-55</v>
      </c>
      <c r="D2781">
        <v>191</v>
      </c>
      <c r="E2781" t="s">
        <v>34507</v>
      </c>
      <c r="F2781" t="s">
        <v>34591</v>
      </c>
      <c r="H2781" t="e">
        <f>--------WP_054465210</f>
        <v>#NAME?</v>
      </c>
    </row>
    <row r="2782" spans="1:8">
      <c r="A2782" t="s">
        <v>7768</v>
      </c>
      <c r="B2782" t="s">
        <v>7769</v>
      </c>
      <c r="C2782" s="1">
        <v>1.4800000000000001E-10</v>
      </c>
      <c r="D2782">
        <v>70.5</v>
      </c>
      <c r="E2782" t="s">
        <v>34507</v>
      </c>
      <c r="F2782" t="s">
        <v>37323</v>
      </c>
      <c r="H2782" t="s">
        <v>7770</v>
      </c>
    </row>
    <row r="2783" spans="1:8">
      <c r="A2783" t="s">
        <v>7771</v>
      </c>
      <c r="B2783" t="s">
        <v>7772</v>
      </c>
      <c r="C2783" s="1">
        <v>1.49E-35</v>
      </c>
      <c r="D2783">
        <v>159</v>
      </c>
      <c r="E2783" t="s">
        <v>34507</v>
      </c>
      <c r="F2783" t="s">
        <v>35683</v>
      </c>
      <c r="H2783" t="s">
        <v>7773</v>
      </c>
    </row>
    <row r="2784" spans="1:8">
      <c r="A2784" t="s">
        <v>7774</v>
      </c>
      <c r="B2784" t="s">
        <v>7775</v>
      </c>
      <c r="C2784" s="1">
        <v>6.2399999999999997E-65</v>
      </c>
      <c r="D2784">
        <v>231</v>
      </c>
      <c r="E2784" t="s">
        <v>37324</v>
      </c>
      <c r="F2784" t="s">
        <v>34658</v>
      </c>
      <c r="H2784" t="s">
        <v>7776</v>
      </c>
    </row>
    <row r="2785" spans="1:8">
      <c r="A2785" t="s">
        <v>7777</v>
      </c>
      <c r="B2785" t="s">
        <v>7778</v>
      </c>
      <c r="C2785" s="1">
        <v>5.28E-9</v>
      </c>
      <c r="D2785">
        <v>64.3</v>
      </c>
      <c r="E2785" t="s">
        <v>34780</v>
      </c>
      <c r="F2785" t="s">
        <v>35362</v>
      </c>
      <c r="H2785" t="s">
        <v>7779</v>
      </c>
    </row>
    <row r="2786" spans="1:8">
      <c r="A2786" t="s">
        <v>7780</v>
      </c>
      <c r="B2786" t="s">
        <v>31</v>
      </c>
      <c r="C2786" s="1">
        <v>7.8700000000000003E-32</v>
      </c>
      <c r="D2786">
        <v>145</v>
      </c>
      <c r="E2786" t="s">
        <v>34521</v>
      </c>
      <c r="F2786" t="s">
        <v>34522</v>
      </c>
      <c r="H2786" t="s">
        <v>32</v>
      </c>
    </row>
    <row r="2787" spans="1:8">
      <c r="A2787" t="s">
        <v>7781</v>
      </c>
      <c r="B2787" t="s">
        <v>7782</v>
      </c>
      <c r="C2787" s="1">
        <v>1.5699999999999999E-59</v>
      </c>
      <c r="D2787">
        <v>211</v>
      </c>
      <c r="E2787" t="s">
        <v>37325</v>
      </c>
      <c r="F2787" t="s">
        <v>34558</v>
      </c>
      <c r="H2787" t="s">
        <v>7783</v>
      </c>
    </row>
    <row r="2788" spans="1:8">
      <c r="A2788" t="s">
        <v>7784</v>
      </c>
      <c r="B2788" t="s">
        <v>7785</v>
      </c>
      <c r="C2788" s="1">
        <v>2.8599999999999999E-72</v>
      </c>
      <c r="D2788">
        <v>228</v>
      </c>
      <c r="E2788" t="s">
        <v>37326</v>
      </c>
      <c r="F2788" t="s">
        <v>34616</v>
      </c>
      <c r="H2788" t="s">
        <v>7786</v>
      </c>
    </row>
    <row r="2789" spans="1:8">
      <c r="A2789" t="s">
        <v>7787</v>
      </c>
      <c r="B2789" t="s">
        <v>7788</v>
      </c>
      <c r="C2789" s="1">
        <v>4.3E-28</v>
      </c>
      <c r="D2789">
        <v>125</v>
      </c>
      <c r="E2789" t="s">
        <v>34507</v>
      </c>
      <c r="F2789" t="s">
        <v>37327</v>
      </c>
      <c r="H2789" t="s">
        <v>7789</v>
      </c>
    </row>
    <row r="2790" spans="1:8">
      <c r="A2790" t="s">
        <v>7790</v>
      </c>
      <c r="B2790" t="s">
        <v>7791</v>
      </c>
      <c r="C2790" s="1">
        <v>8.4599999999999997E-10</v>
      </c>
      <c r="D2790">
        <v>62.4</v>
      </c>
      <c r="E2790" t="s">
        <v>34507</v>
      </c>
      <c r="F2790" t="s">
        <v>34510</v>
      </c>
      <c r="H2790" t="s">
        <v>7792</v>
      </c>
    </row>
    <row r="2791" spans="1:8">
      <c r="A2791" t="s">
        <v>7793</v>
      </c>
      <c r="B2791" t="s">
        <v>3693</v>
      </c>
      <c r="C2791" s="1">
        <v>1.5600000000000001E-45</v>
      </c>
      <c r="D2791">
        <v>190</v>
      </c>
      <c r="E2791" t="s">
        <v>36011</v>
      </c>
      <c r="F2791" t="s">
        <v>36012</v>
      </c>
      <c r="G2791" t="s">
        <v>36013</v>
      </c>
      <c r="H2791" t="s">
        <v>3694</v>
      </c>
    </row>
    <row r="2792" spans="1:8">
      <c r="A2792" t="s">
        <v>7794</v>
      </c>
      <c r="B2792" t="s">
        <v>7795</v>
      </c>
      <c r="C2792" s="1">
        <v>2.8400000000000001E-14</v>
      </c>
      <c r="D2792">
        <v>82.4</v>
      </c>
      <c r="E2792" t="s">
        <v>37328</v>
      </c>
      <c r="F2792" t="s">
        <v>34734</v>
      </c>
      <c r="G2792" t="s">
        <v>37329</v>
      </c>
      <c r="H2792" t="s">
        <v>7796</v>
      </c>
    </row>
    <row r="2793" spans="1:8">
      <c r="A2793" t="s">
        <v>7797</v>
      </c>
      <c r="B2793" t="s">
        <v>7798</v>
      </c>
      <c r="C2793" s="1">
        <v>3.1199999999999999E-124</v>
      </c>
      <c r="D2793">
        <v>431</v>
      </c>
      <c r="E2793" t="s">
        <v>37330</v>
      </c>
      <c r="F2793" t="s">
        <v>37331</v>
      </c>
      <c r="G2793" t="s">
        <v>37332</v>
      </c>
      <c r="H2793" t="s">
        <v>7799</v>
      </c>
    </row>
    <row r="2794" spans="1:8">
      <c r="A2794" t="s">
        <v>7800</v>
      </c>
      <c r="B2794" t="s">
        <v>7801</v>
      </c>
      <c r="C2794" s="1">
        <v>4.4699999999999998E-114</v>
      </c>
      <c r="D2794">
        <v>347</v>
      </c>
      <c r="E2794" t="s">
        <v>37333</v>
      </c>
      <c r="F2794" t="s">
        <v>34568</v>
      </c>
      <c r="G2794" t="s">
        <v>37334</v>
      </c>
      <c r="H2794" t="s">
        <v>7802</v>
      </c>
    </row>
    <row r="2795" spans="1:8">
      <c r="A2795" t="s">
        <v>7803</v>
      </c>
      <c r="B2795" t="s">
        <v>344</v>
      </c>
      <c r="C2795" s="1">
        <v>2.1999999999999998E-18</v>
      </c>
      <c r="D2795">
        <v>96.7</v>
      </c>
      <c r="E2795" t="s">
        <v>34507</v>
      </c>
      <c r="F2795" t="s">
        <v>34698</v>
      </c>
      <c r="H2795" t="s">
        <v>345</v>
      </c>
    </row>
    <row r="2796" spans="1:8">
      <c r="A2796" t="s">
        <v>7804</v>
      </c>
      <c r="B2796" t="s">
        <v>7805</v>
      </c>
      <c r="C2796" s="1">
        <v>1.26E-15</v>
      </c>
      <c r="D2796">
        <v>90.5</v>
      </c>
      <c r="E2796" t="s">
        <v>37335</v>
      </c>
      <c r="F2796" t="s">
        <v>34513</v>
      </c>
      <c r="G2796" t="s">
        <v>37336</v>
      </c>
      <c r="H2796" t="e">
        <f>--------XP_011421378</f>
        <v>#NAME?</v>
      </c>
    </row>
    <row r="2797" spans="1:8">
      <c r="A2797" t="s">
        <v>7806</v>
      </c>
      <c r="B2797" t="s">
        <v>7807</v>
      </c>
      <c r="C2797" s="1">
        <v>5.6299999999999999E-22</v>
      </c>
      <c r="D2797">
        <v>114</v>
      </c>
      <c r="E2797" t="s">
        <v>35714</v>
      </c>
      <c r="F2797" t="s">
        <v>35715</v>
      </c>
      <c r="G2797" t="s">
        <v>37337</v>
      </c>
      <c r="H2797" t="s">
        <v>7808</v>
      </c>
    </row>
    <row r="2798" spans="1:8">
      <c r="A2798" t="s">
        <v>7809</v>
      </c>
      <c r="B2798" t="s">
        <v>2215</v>
      </c>
      <c r="C2798" s="1">
        <v>6.7299999999999996E-33</v>
      </c>
      <c r="D2798">
        <v>148</v>
      </c>
      <c r="E2798" t="s">
        <v>35444</v>
      </c>
      <c r="F2798" t="s">
        <v>34564</v>
      </c>
      <c r="H2798" t="s">
        <v>2216</v>
      </c>
    </row>
    <row r="2799" spans="1:8">
      <c r="A2799" t="s">
        <v>7810</v>
      </c>
      <c r="B2799" t="s">
        <v>6513</v>
      </c>
      <c r="C2799" s="1">
        <v>4.5100000000000003E-77</v>
      </c>
      <c r="D2799">
        <v>281</v>
      </c>
      <c r="E2799" t="s">
        <v>36941</v>
      </c>
      <c r="F2799" t="s">
        <v>34677</v>
      </c>
      <c r="H2799" t="s">
        <v>6514</v>
      </c>
    </row>
    <row r="2800" spans="1:8">
      <c r="A2800" t="s">
        <v>7811</v>
      </c>
      <c r="B2800" t="s">
        <v>7812</v>
      </c>
      <c r="C2800" s="1">
        <v>5.9699999999999998E-41</v>
      </c>
      <c r="D2800">
        <v>162</v>
      </c>
      <c r="E2800" t="s">
        <v>37338</v>
      </c>
      <c r="F2800" t="s">
        <v>37339</v>
      </c>
      <c r="H2800" t="s">
        <v>7813</v>
      </c>
    </row>
    <row r="2801" spans="1:8">
      <c r="A2801" t="s">
        <v>7814</v>
      </c>
      <c r="B2801" t="s">
        <v>7815</v>
      </c>
      <c r="C2801" s="1">
        <v>4.0399999999999999E-83</v>
      </c>
      <c r="D2801">
        <v>293</v>
      </c>
      <c r="E2801" t="s">
        <v>35350</v>
      </c>
      <c r="F2801" t="s">
        <v>37340</v>
      </c>
      <c r="H2801" t="s">
        <v>7816</v>
      </c>
    </row>
    <row r="2802" spans="1:8">
      <c r="A2802" t="s">
        <v>7817</v>
      </c>
      <c r="B2802" t="s">
        <v>7818</v>
      </c>
      <c r="C2802" s="1">
        <v>1.85E-164</v>
      </c>
      <c r="D2802">
        <v>493</v>
      </c>
      <c r="E2802" t="s">
        <v>37341</v>
      </c>
      <c r="F2802" t="s">
        <v>35672</v>
      </c>
      <c r="G2802" t="s">
        <v>37342</v>
      </c>
      <c r="H2802" t="s">
        <v>7819</v>
      </c>
    </row>
    <row r="2803" spans="1:8">
      <c r="A2803" t="s">
        <v>7820</v>
      </c>
      <c r="B2803" t="s">
        <v>7821</v>
      </c>
      <c r="C2803" s="1">
        <v>1.4900000000000001E-19</v>
      </c>
      <c r="D2803">
        <v>90.5</v>
      </c>
      <c r="E2803" t="s">
        <v>37343</v>
      </c>
      <c r="F2803" t="s">
        <v>34583</v>
      </c>
      <c r="G2803" t="s">
        <v>37344</v>
      </c>
      <c r="H2803" t="s">
        <v>7822</v>
      </c>
    </row>
    <row r="2804" spans="1:8">
      <c r="A2804" t="s">
        <v>7823</v>
      </c>
      <c r="B2804" t="s">
        <v>7824</v>
      </c>
      <c r="C2804" s="1">
        <v>2.0800000000000001E-25</v>
      </c>
      <c r="D2804">
        <v>122</v>
      </c>
      <c r="E2804" t="s">
        <v>34507</v>
      </c>
      <c r="F2804" t="s">
        <v>37345</v>
      </c>
      <c r="H2804" t="s">
        <v>7825</v>
      </c>
    </row>
    <row r="2805" spans="1:8">
      <c r="A2805" t="s">
        <v>7826</v>
      </c>
      <c r="B2805" t="s">
        <v>7827</v>
      </c>
      <c r="C2805">
        <v>0</v>
      </c>
      <c r="D2805">
        <v>970</v>
      </c>
      <c r="E2805" t="s">
        <v>34507</v>
      </c>
      <c r="F2805" t="s">
        <v>35480</v>
      </c>
      <c r="H2805" t="s">
        <v>7828</v>
      </c>
    </row>
    <row r="2806" spans="1:8">
      <c r="A2806" t="s">
        <v>7829</v>
      </c>
      <c r="B2806" t="s">
        <v>7830</v>
      </c>
      <c r="C2806" s="1">
        <v>8.6099999999999994E-14</v>
      </c>
      <c r="D2806">
        <v>75.900000000000006</v>
      </c>
      <c r="E2806" t="s">
        <v>34507</v>
      </c>
      <c r="F2806" t="s">
        <v>35331</v>
      </c>
      <c r="H2806" t="s">
        <v>7831</v>
      </c>
    </row>
    <row r="2807" spans="1:8">
      <c r="A2807" t="s">
        <v>7832</v>
      </c>
      <c r="B2807" t="s">
        <v>7833</v>
      </c>
      <c r="C2807" s="1">
        <v>9.3500000000000005E-14</v>
      </c>
      <c r="D2807">
        <v>77</v>
      </c>
      <c r="E2807" t="s">
        <v>34507</v>
      </c>
      <c r="F2807" t="s">
        <v>34579</v>
      </c>
      <c r="H2807" t="s">
        <v>7834</v>
      </c>
    </row>
    <row r="2808" spans="1:8">
      <c r="A2808" t="s">
        <v>7835</v>
      </c>
      <c r="B2808" t="s">
        <v>7836</v>
      </c>
      <c r="C2808" s="1">
        <v>4.3200000000000001E-40</v>
      </c>
      <c r="D2808">
        <v>157</v>
      </c>
      <c r="E2808" t="s">
        <v>37346</v>
      </c>
      <c r="F2808" t="s">
        <v>34522</v>
      </c>
      <c r="H2808" t="s">
        <v>7837</v>
      </c>
    </row>
    <row r="2809" spans="1:8">
      <c r="A2809" t="s">
        <v>7838</v>
      </c>
      <c r="B2809" t="s">
        <v>7839</v>
      </c>
      <c r="C2809" s="1">
        <v>8.01E-53</v>
      </c>
      <c r="D2809">
        <v>193</v>
      </c>
      <c r="E2809" t="s">
        <v>34507</v>
      </c>
      <c r="F2809" t="s">
        <v>34594</v>
      </c>
      <c r="H2809" t="s">
        <v>7840</v>
      </c>
    </row>
    <row r="2810" spans="1:8">
      <c r="A2810" t="s">
        <v>7841</v>
      </c>
      <c r="B2810" t="s">
        <v>1876</v>
      </c>
      <c r="C2810" s="1">
        <v>2.0200000000000001E-40</v>
      </c>
      <c r="D2810">
        <v>174</v>
      </c>
      <c r="E2810" t="s">
        <v>35337</v>
      </c>
      <c r="F2810" t="s">
        <v>34616</v>
      </c>
      <c r="H2810" t="s">
        <v>1877</v>
      </c>
    </row>
    <row r="2811" spans="1:8">
      <c r="A2811" t="s">
        <v>7842</v>
      </c>
      <c r="B2811" t="s">
        <v>7843</v>
      </c>
      <c r="C2811" s="1">
        <v>1.9399999999999999E-23</v>
      </c>
      <c r="D2811">
        <v>114</v>
      </c>
      <c r="E2811" t="s">
        <v>37347</v>
      </c>
      <c r="F2811" t="s">
        <v>37348</v>
      </c>
      <c r="H2811" t="s">
        <v>7844</v>
      </c>
    </row>
    <row r="2812" spans="1:8">
      <c r="A2812" t="s">
        <v>7845</v>
      </c>
      <c r="B2812" t="s">
        <v>7846</v>
      </c>
      <c r="C2812" s="1">
        <v>9.5200000000000002E-9</v>
      </c>
      <c r="D2812">
        <v>67</v>
      </c>
      <c r="E2812" t="s">
        <v>34507</v>
      </c>
      <c r="F2812" t="s">
        <v>35004</v>
      </c>
      <c r="H2812" t="s">
        <v>7847</v>
      </c>
    </row>
    <row r="2813" spans="1:8">
      <c r="A2813" t="s">
        <v>7848</v>
      </c>
      <c r="B2813" t="s">
        <v>31</v>
      </c>
      <c r="C2813" s="1">
        <v>5.2700000000000001E-135</v>
      </c>
      <c r="D2813">
        <v>451</v>
      </c>
      <c r="E2813" t="s">
        <v>34521</v>
      </c>
      <c r="F2813" t="s">
        <v>34522</v>
      </c>
      <c r="H2813" t="s">
        <v>32</v>
      </c>
    </row>
    <row r="2814" spans="1:8">
      <c r="A2814" t="s">
        <v>7849</v>
      </c>
      <c r="B2814" t="s">
        <v>7850</v>
      </c>
      <c r="C2814" s="1">
        <v>7.3300000000000002E-93</v>
      </c>
      <c r="D2814">
        <v>314</v>
      </c>
      <c r="E2814" t="s">
        <v>34507</v>
      </c>
      <c r="F2814" t="s">
        <v>34542</v>
      </c>
      <c r="H2814" t="s">
        <v>7851</v>
      </c>
    </row>
    <row r="2815" spans="1:8">
      <c r="A2815" t="s">
        <v>7852</v>
      </c>
      <c r="B2815" t="s">
        <v>7853</v>
      </c>
      <c r="C2815" s="1">
        <v>4.3500000000000003E-107</v>
      </c>
      <c r="D2815">
        <v>321</v>
      </c>
      <c r="E2815" t="s">
        <v>37349</v>
      </c>
      <c r="F2815" t="s">
        <v>34818</v>
      </c>
      <c r="H2815" t="s">
        <v>7854</v>
      </c>
    </row>
    <row r="2816" spans="1:8">
      <c r="A2816" t="s">
        <v>7855</v>
      </c>
      <c r="B2816" t="s">
        <v>7856</v>
      </c>
      <c r="C2816" s="1">
        <v>6.4200000000000006E-8</v>
      </c>
      <c r="D2816">
        <v>65.900000000000006</v>
      </c>
      <c r="E2816" t="s">
        <v>34507</v>
      </c>
      <c r="F2816" t="s">
        <v>34594</v>
      </c>
      <c r="H2816" t="s">
        <v>7857</v>
      </c>
    </row>
    <row r="2817" spans="1:8">
      <c r="A2817" t="s">
        <v>7858</v>
      </c>
      <c r="B2817" t="s">
        <v>7859</v>
      </c>
      <c r="C2817" s="1">
        <v>1.1999999999999999E-17</v>
      </c>
      <c r="D2817">
        <v>86.7</v>
      </c>
      <c r="E2817" t="s">
        <v>37350</v>
      </c>
      <c r="F2817" t="s">
        <v>36817</v>
      </c>
      <c r="G2817" t="s">
        <v>37351</v>
      </c>
      <c r="H2817" t="s">
        <v>7860</v>
      </c>
    </row>
    <row r="2818" spans="1:8">
      <c r="A2818" t="s">
        <v>7861</v>
      </c>
      <c r="B2818" t="s">
        <v>7862</v>
      </c>
      <c r="C2818" s="1">
        <v>1.8099999999999999E-25</v>
      </c>
      <c r="D2818">
        <v>120</v>
      </c>
      <c r="E2818" t="s">
        <v>34507</v>
      </c>
      <c r="F2818" t="s">
        <v>36581</v>
      </c>
      <c r="H2818" t="s">
        <v>7863</v>
      </c>
    </row>
    <row r="2819" spans="1:8">
      <c r="A2819" t="s">
        <v>7864</v>
      </c>
      <c r="B2819" t="s">
        <v>7865</v>
      </c>
      <c r="C2819" s="1">
        <v>3.2999999999999998E-24</v>
      </c>
      <c r="D2819">
        <v>115</v>
      </c>
      <c r="E2819" t="s">
        <v>37352</v>
      </c>
      <c r="F2819" t="s">
        <v>37041</v>
      </c>
      <c r="H2819" t="s">
        <v>7866</v>
      </c>
    </row>
    <row r="2820" spans="1:8">
      <c r="A2820" t="s">
        <v>7867</v>
      </c>
      <c r="B2820" t="s">
        <v>7868</v>
      </c>
      <c r="C2820" s="1">
        <v>2.2900000000000001E-12</v>
      </c>
      <c r="D2820">
        <v>77</v>
      </c>
      <c r="E2820" t="s">
        <v>36952</v>
      </c>
      <c r="F2820" t="s">
        <v>36217</v>
      </c>
      <c r="G2820" t="s">
        <v>37353</v>
      </c>
      <c r="H2820" t="s">
        <v>7869</v>
      </c>
    </row>
    <row r="2821" spans="1:8">
      <c r="A2821" t="s">
        <v>7870</v>
      </c>
      <c r="B2821" t="s">
        <v>2206</v>
      </c>
      <c r="C2821">
        <v>0</v>
      </c>
      <c r="D2821">
        <v>647</v>
      </c>
      <c r="E2821" t="s">
        <v>35441</v>
      </c>
      <c r="F2821" t="s">
        <v>35093</v>
      </c>
      <c r="H2821" t="s">
        <v>2207</v>
      </c>
    </row>
    <row r="2822" spans="1:8">
      <c r="A2822" t="s">
        <v>7871</v>
      </c>
      <c r="B2822" t="s">
        <v>7872</v>
      </c>
      <c r="C2822">
        <v>0</v>
      </c>
      <c r="D2822">
        <v>937</v>
      </c>
      <c r="E2822" t="s">
        <v>34507</v>
      </c>
      <c r="F2822" t="s">
        <v>34683</v>
      </c>
      <c r="H2822" t="s">
        <v>7873</v>
      </c>
    </row>
    <row r="2823" spans="1:8">
      <c r="A2823" t="s">
        <v>7874</v>
      </c>
      <c r="B2823" t="s">
        <v>1876</v>
      </c>
      <c r="C2823" s="1">
        <v>1.6199999999999998E-33</v>
      </c>
      <c r="D2823">
        <v>152</v>
      </c>
      <c r="E2823" t="s">
        <v>35337</v>
      </c>
      <c r="F2823" t="s">
        <v>34616</v>
      </c>
      <c r="H2823" t="s">
        <v>1877</v>
      </c>
    </row>
    <row r="2824" spans="1:8">
      <c r="A2824" t="s">
        <v>7875</v>
      </c>
      <c r="B2824" t="s">
        <v>7876</v>
      </c>
      <c r="C2824" s="1">
        <v>6.6399999999999998E-10</v>
      </c>
      <c r="D2824">
        <v>75.900000000000006</v>
      </c>
      <c r="E2824" t="s">
        <v>34507</v>
      </c>
      <c r="F2824" t="s">
        <v>36696</v>
      </c>
      <c r="H2824" t="s">
        <v>7877</v>
      </c>
    </row>
    <row r="2825" spans="1:8">
      <c r="A2825" t="s">
        <v>7878</v>
      </c>
      <c r="B2825" t="s">
        <v>7879</v>
      </c>
      <c r="C2825" s="1">
        <v>8.6700000000000001E-24</v>
      </c>
      <c r="D2825">
        <v>114</v>
      </c>
      <c r="E2825" t="s">
        <v>35714</v>
      </c>
      <c r="F2825" t="s">
        <v>35715</v>
      </c>
      <c r="G2825" t="s">
        <v>37354</v>
      </c>
      <c r="H2825" t="s">
        <v>7880</v>
      </c>
    </row>
    <row r="2826" spans="1:8">
      <c r="A2826" t="s">
        <v>7881</v>
      </c>
      <c r="B2826" t="s">
        <v>7882</v>
      </c>
      <c r="C2826" s="1">
        <v>1.31E-7</v>
      </c>
      <c r="D2826">
        <v>64.7</v>
      </c>
      <c r="E2826" t="s">
        <v>37355</v>
      </c>
      <c r="F2826" t="s">
        <v>37356</v>
      </c>
      <c r="H2826" t="s">
        <v>7883</v>
      </c>
    </row>
    <row r="2827" spans="1:8">
      <c r="A2827" t="s">
        <v>7884</v>
      </c>
      <c r="B2827" t="s">
        <v>7885</v>
      </c>
      <c r="C2827">
        <v>0</v>
      </c>
      <c r="D2827">
        <v>801</v>
      </c>
      <c r="E2827" t="s">
        <v>35050</v>
      </c>
      <c r="F2827" t="s">
        <v>34508</v>
      </c>
      <c r="H2827" t="s">
        <v>7886</v>
      </c>
    </row>
    <row r="2828" spans="1:8">
      <c r="A2828" t="s">
        <v>7887</v>
      </c>
      <c r="B2828" t="s">
        <v>7888</v>
      </c>
      <c r="C2828" s="1">
        <v>7.99E-64</v>
      </c>
      <c r="D2828">
        <v>220</v>
      </c>
      <c r="E2828" t="s">
        <v>34507</v>
      </c>
      <c r="F2828" t="s">
        <v>34818</v>
      </c>
      <c r="H2828" t="s">
        <v>7889</v>
      </c>
    </row>
    <row r="2829" spans="1:8">
      <c r="A2829" t="s">
        <v>7890</v>
      </c>
      <c r="B2829" t="s">
        <v>7891</v>
      </c>
      <c r="C2829" s="1">
        <v>2.8699999999999999E-26</v>
      </c>
      <c r="D2829">
        <v>113</v>
      </c>
      <c r="E2829" t="s">
        <v>37357</v>
      </c>
      <c r="F2829" t="s">
        <v>34818</v>
      </c>
      <c r="H2829" t="s">
        <v>7892</v>
      </c>
    </row>
    <row r="2830" spans="1:8">
      <c r="A2830" t="s">
        <v>7893</v>
      </c>
      <c r="B2830" t="s">
        <v>2161</v>
      </c>
      <c r="C2830" s="1">
        <v>2.5199999999999998E-24</v>
      </c>
      <c r="D2830">
        <v>116</v>
      </c>
      <c r="E2830" t="s">
        <v>35427</v>
      </c>
      <c r="F2830" t="s">
        <v>35428</v>
      </c>
      <c r="H2830" t="s">
        <v>2162</v>
      </c>
    </row>
    <row r="2831" spans="1:8">
      <c r="A2831" t="s">
        <v>7894</v>
      </c>
      <c r="B2831" t="s">
        <v>7895</v>
      </c>
      <c r="C2831" s="1">
        <v>2.0700000000000001E-9</v>
      </c>
      <c r="D2831">
        <v>70.5</v>
      </c>
      <c r="E2831" t="s">
        <v>34507</v>
      </c>
      <c r="F2831" t="s">
        <v>34636</v>
      </c>
      <c r="H2831" t="s">
        <v>7896</v>
      </c>
    </row>
    <row r="2832" spans="1:8">
      <c r="A2832" t="s">
        <v>7897</v>
      </c>
      <c r="B2832" t="s">
        <v>7898</v>
      </c>
      <c r="C2832" s="1">
        <v>2.14E-155</v>
      </c>
      <c r="D2832">
        <v>465</v>
      </c>
      <c r="E2832" t="s">
        <v>37358</v>
      </c>
      <c r="F2832" t="s">
        <v>35007</v>
      </c>
      <c r="G2832" t="s">
        <v>37359</v>
      </c>
      <c r="H2832" t="s">
        <v>7899</v>
      </c>
    </row>
    <row r="2833" spans="1:8">
      <c r="A2833" t="s">
        <v>7900</v>
      </c>
      <c r="B2833" t="s">
        <v>7901</v>
      </c>
      <c r="C2833" s="1">
        <v>1.5299999999999999E-54</v>
      </c>
      <c r="D2833">
        <v>209</v>
      </c>
      <c r="E2833" t="s">
        <v>34507</v>
      </c>
      <c r="F2833" t="s">
        <v>34738</v>
      </c>
      <c r="H2833" t="s">
        <v>7902</v>
      </c>
    </row>
    <row r="2834" spans="1:8">
      <c r="A2834" t="s">
        <v>7903</v>
      </c>
      <c r="B2834" t="s">
        <v>7904</v>
      </c>
      <c r="C2834">
        <v>0</v>
      </c>
      <c r="D2834">
        <v>615</v>
      </c>
      <c r="E2834" t="s">
        <v>36427</v>
      </c>
      <c r="F2834" t="s">
        <v>34790</v>
      </c>
      <c r="H2834" t="s">
        <v>7905</v>
      </c>
    </row>
    <row r="2835" spans="1:8">
      <c r="A2835" t="s">
        <v>7906</v>
      </c>
      <c r="B2835" t="s">
        <v>7907</v>
      </c>
      <c r="C2835" s="1">
        <v>5.7700000000000001E-33</v>
      </c>
      <c r="D2835">
        <v>137</v>
      </c>
      <c r="E2835" t="s">
        <v>34507</v>
      </c>
      <c r="F2835" t="s">
        <v>34508</v>
      </c>
      <c r="H2835" t="s">
        <v>7908</v>
      </c>
    </row>
    <row r="2836" spans="1:8">
      <c r="A2836" t="s">
        <v>7909</v>
      </c>
      <c r="B2836" t="s">
        <v>7910</v>
      </c>
      <c r="C2836" s="1">
        <v>1.42E-36</v>
      </c>
      <c r="D2836">
        <v>154</v>
      </c>
      <c r="E2836" t="s">
        <v>34507</v>
      </c>
      <c r="F2836" t="s">
        <v>34530</v>
      </c>
      <c r="H2836" t="s">
        <v>7911</v>
      </c>
    </row>
    <row r="2837" spans="1:8">
      <c r="A2837" t="s">
        <v>7912</v>
      </c>
      <c r="B2837" t="s">
        <v>7868</v>
      </c>
      <c r="C2837" s="1">
        <v>1.51E-12</v>
      </c>
      <c r="D2837">
        <v>77.400000000000006</v>
      </c>
      <c r="E2837" t="s">
        <v>36952</v>
      </c>
      <c r="F2837" t="s">
        <v>36217</v>
      </c>
      <c r="G2837" t="s">
        <v>37353</v>
      </c>
      <c r="H2837" t="s">
        <v>7869</v>
      </c>
    </row>
    <row r="2838" spans="1:8">
      <c r="A2838" t="s">
        <v>7913</v>
      </c>
      <c r="B2838" t="s">
        <v>7914</v>
      </c>
      <c r="C2838" s="1">
        <v>1.59E-41</v>
      </c>
      <c r="D2838">
        <v>166</v>
      </c>
      <c r="E2838" t="s">
        <v>37360</v>
      </c>
      <c r="F2838" t="s">
        <v>34833</v>
      </c>
      <c r="H2838" t="s">
        <v>7915</v>
      </c>
    </row>
    <row r="2839" spans="1:8">
      <c r="A2839" t="s">
        <v>7916</v>
      </c>
      <c r="B2839" t="s">
        <v>7917</v>
      </c>
      <c r="C2839" s="1">
        <v>6.0000000000000004E-118</v>
      </c>
      <c r="D2839">
        <v>376</v>
      </c>
      <c r="E2839" t="s">
        <v>37361</v>
      </c>
      <c r="F2839" t="s">
        <v>36226</v>
      </c>
      <c r="G2839" t="s">
        <v>37362</v>
      </c>
      <c r="H2839" t="s">
        <v>7918</v>
      </c>
    </row>
    <row r="2840" spans="1:8">
      <c r="A2840" t="s">
        <v>7919</v>
      </c>
      <c r="B2840" t="s">
        <v>2072</v>
      </c>
      <c r="C2840" s="1">
        <v>8.2899999999999994E-43</v>
      </c>
      <c r="D2840">
        <v>184</v>
      </c>
      <c r="E2840" t="s">
        <v>35403</v>
      </c>
      <c r="F2840" t="s">
        <v>35000</v>
      </c>
      <c r="H2840" t="s">
        <v>2073</v>
      </c>
    </row>
    <row r="2841" spans="1:8">
      <c r="A2841" t="s">
        <v>7920</v>
      </c>
      <c r="B2841" t="s">
        <v>2072</v>
      </c>
      <c r="C2841" s="1">
        <v>1.1599999999999999E-50</v>
      </c>
      <c r="D2841">
        <v>211</v>
      </c>
      <c r="E2841" t="s">
        <v>35403</v>
      </c>
      <c r="F2841" t="s">
        <v>35000</v>
      </c>
      <c r="H2841" t="s">
        <v>2073</v>
      </c>
    </row>
    <row r="2842" spans="1:8">
      <c r="A2842" t="s">
        <v>7921</v>
      </c>
      <c r="B2842" t="s">
        <v>7922</v>
      </c>
      <c r="C2842" s="1">
        <v>2.2800000000000002E-31</v>
      </c>
      <c r="D2842">
        <v>147</v>
      </c>
      <c r="E2842" t="s">
        <v>34507</v>
      </c>
      <c r="F2842" t="s">
        <v>34675</v>
      </c>
      <c r="H2842" t="s">
        <v>7923</v>
      </c>
    </row>
    <row r="2843" spans="1:8">
      <c r="A2843" t="s">
        <v>7924</v>
      </c>
      <c r="B2843" t="s">
        <v>7925</v>
      </c>
      <c r="C2843" s="1">
        <v>2.1799999999999998E-11</v>
      </c>
      <c r="D2843">
        <v>82.4</v>
      </c>
      <c r="E2843" t="s">
        <v>34507</v>
      </c>
      <c r="F2843" t="s">
        <v>35004</v>
      </c>
      <c r="H2843" t="s">
        <v>7926</v>
      </c>
    </row>
    <row r="2844" spans="1:8">
      <c r="A2844" t="s">
        <v>7927</v>
      </c>
      <c r="B2844" t="s">
        <v>7928</v>
      </c>
      <c r="C2844" s="1">
        <v>1.1099999999999999E-154</v>
      </c>
      <c r="D2844">
        <v>459</v>
      </c>
      <c r="E2844" t="s">
        <v>37363</v>
      </c>
      <c r="F2844" t="s">
        <v>37364</v>
      </c>
      <c r="H2844" t="s">
        <v>7929</v>
      </c>
    </row>
    <row r="2845" spans="1:8">
      <c r="A2845" t="s">
        <v>7930</v>
      </c>
      <c r="B2845" t="s">
        <v>7931</v>
      </c>
      <c r="C2845" s="1">
        <v>7.22E-36</v>
      </c>
      <c r="D2845">
        <v>145</v>
      </c>
      <c r="E2845" t="s">
        <v>34507</v>
      </c>
      <c r="F2845" t="s">
        <v>37365</v>
      </c>
      <c r="H2845" t="s">
        <v>7932</v>
      </c>
    </row>
    <row r="2846" spans="1:8">
      <c r="A2846" t="s">
        <v>7933</v>
      </c>
      <c r="B2846" t="s">
        <v>7891</v>
      </c>
      <c r="C2846" s="1">
        <v>5.3899999999999998E-32</v>
      </c>
      <c r="D2846">
        <v>127</v>
      </c>
      <c r="E2846" t="s">
        <v>37357</v>
      </c>
      <c r="F2846" t="s">
        <v>34818</v>
      </c>
      <c r="H2846" t="s">
        <v>7892</v>
      </c>
    </row>
    <row r="2847" spans="1:8">
      <c r="A2847" t="s">
        <v>7934</v>
      </c>
      <c r="B2847" t="s">
        <v>7935</v>
      </c>
      <c r="C2847" s="1">
        <v>1.68E-7</v>
      </c>
      <c r="D2847">
        <v>61.2</v>
      </c>
      <c r="E2847" t="s">
        <v>34507</v>
      </c>
      <c r="F2847" t="s">
        <v>34635</v>
      </c>
      <c r="H2847" t="s">
        <v>7936</v>
      </c>
    </row>
    <row r="2848" spans="1:8">
      <c r="A2848" t="s">
        <v>7937</v>
      </c>
      <c r="B2848" t="s">
        <v>7938</v>
      </c>
      <c r="C2848" s="1">
        <v>4.0900000000000001E-63</v>
      </c>
      <c r="D2848">
        <v>207</v>
      </c>
      <c r="E2848" t="s">
        <v>35524</v>
      </c>
      <c r="F2848" t="s">
        <v>36156</v>
      </c>
      <c r="H2848" t="s">
        <v>7939</v>
      </c>
    </row>
    <row r="2849" spans="1:8">
      <c r="A2849" t="s">
        <v>7940</v>
      </c>
      <c r="B2849" t="s">
        <v>7941</v>
      </c>
      <c r="C2849" s="1">
        <v>6.6200000000000002E-19</v>
      </c>
      <c r="D2849">
        <v>97.8</v>
      </c>
      <c r="E2849" t="s">
        <v>37366</v>
      </c>
      <c r="F2849" t="s">
        <v>34743</v>
      </c>
      <c r="H2849" t="s">
        <v>7942</v>
      </c>
    </row>
    <row r="2850" spans="1:8">
      <c r="A2850" t="s">
        <v>7943</v>
      </c>
      <c r="B2850" t="s">
        <v>7944</v>
      </c>
      <c r="C2850">
        <v>0</v>
      </c>
      <c r="D2850">
        <v>531</v>
      </c>
      <c r="E2850" t="s">
        <v>34507</v>
      </c>
      <c r="F2850" t="s">
        <v>34579</v>
      </c>
      <c r="H2850" t="s">
        <v>7945</v>
      </c>
    </row>
    <row r="2851" spans="1:8">
      <c r="A2851" t="s">
        <v>7946</v>
      </c>
      <c r="B2851" t="s">
        <v>7947</v>
      </c>
      <c r="C2851" s="1">
        <v>6.9900000000000003E-103</v>
      </c>
      <c r="D2851">
        <v>327</v>
      </c>
      <c r="E2851" t="s">
        <v>37367</v>
      </c>
      <c r="F2851" t="s">
        <v>37368</v>
      </c>
      <c r="G2851" t="s">
        <v>37369</v>
      </c>
      <c r="H2851" t="s">
        <v>7948</v>
      </c>
    </row>
    <row r="2852" spans="1:8">
      <c r="A2852" t="s">
        <v>7949</v>
      </c>
      <c r="B2852" t="s">
        <v>7950</v>
      </c>
      <c r="C2852" s="1">
        <v>1.5E-22</v>
      </c>
      <c r="D2852">
        <v>103</v>
      </c>
      <c r="E2852" t="s">
        <v>37370</v>
      </c>
      <c r="F2852" t="s">
        <v>34551</v>
      </c>
      <c r="G2852" t="s">
        <v>37371</v>
      </c>
      <c r="H2852" t="s">
        <v>7951</v>
      </c>
    </row>
    <row r="2853" spans="1:8">
      <c r="A2853" t="s">
        <v>7952</v>
      </c>
      <c r="B2853" t="s">
        <v>7953</v>
      </c>
      <c r="C2853">
        <v>0</v>
      </c>
      <c r="D2853">
        <v>665</v>
      </c>
      <c r="E2853" t="s">
        <v>34507</v>
      </c>
      <c r="F2853" t="s">
        <v>34614</v>
      </c>
      <c r="H2853" t="s">
        <v>7954</v>
      </c>
    </row>
    <row r="2854" spans="1:8">
      <c r="A2854" t="s">
        <v>7955</v>
      </c>
      <c r="B2854" t="s">
        <v>7956</v>
      </c>
      <c r="C2854" s="1">
        <v>5.7599999999999999E-6</v>
      </c>
      <c r="D2854">
        <v>55.1</v>
      </c>
      <c r="E2854" t="s">
        <v>37372</v>
      </c>
      <c r="F2854" t="s">
        <v>34522</v>
      </c>
      <c r="H2854" t="s">
        <v>7957</v>
      </c>
    </row>
    <row r="2855" spans="1:8">
      <c r="A2855" t="s">
        <v>7958</v>
      </c>
      <c r="B2855" t="s">
        <v>7959</v>
      </c>
      <c r="C2855" s="1">
        <v>1.0000000000000001E-18</v>
      </c>
      <c r="D2855">
        <v>97.1</v>
      </c>
      <c r="E2855" t="s">
        <v>36952</v>
      </c>
      <c r="F2855" t="s">
        <v>37373</v>
      </c>
      <c r="G2855" t="s">
        <v>37374</v>
      </c>
      <c r="H2855" t="s">
        <v>7960</v>
      </c>
    </row>
    <row r="2856" spans="1:8">
      <c r="A2856" t="s">
        <v>7961</v>
      </c>
      <c r="B2856" t="s">
        <v>7962</v>
      </c>
      <c r="C2856" s="1">
        <v>1.1400000000000001E-48</v>
      </c>
      <c r="D2856">
        <v>184</v>
      </c>
      <c r="E2856" t="s">
        <v>34507</v>
      </c>
      <c r="F2856" t="s">
        <v>37375</v>
      </c>
      <c r="H2856" t="s">
        <v>7963</v>
      </c>
    </row>
    <row r="2857" spans="1:8">
      <c r="A2857" t="s">
        <v>7964</v>
      </c>
      <c r="B2857" t="s">
        <v>7965</v>
      </c>
      <c r="C2857" s="1">
        <v>3.5E-12</v>
      </c>
      <c r="D2857">
        <v>80.5</v>
      </c>
      <c r="E2857" t="s">
        <v>37376</v>
      </c>
      <c r="F2857" t="s">
        <v>37377</v>
      </c>
      <c r="H2857" t="s">
        <v>7966</v>
      </c>
    </row>
    <row r="2858" spans="1:8">
      <c r="A2858" t="s">
        <v>7967</v>
      </c>
      <c r="B2858" t="s">
        <v>2111</v>
      </c>
      <c r="C2858" s="1">
        <v>9.0700000000000004E-22</v>
      </c>
      <c r="D2858">
        <v>114</v>
      </c>
      <c r="E2858" t="s">
        <v>34507</v>
      </c>
      <c r="F2858" t="s">
        <v>34533</v>
      </c>
      <c r="H2858" t="s">
        <v>2112</v>
      </c>
    </row>
    <row r="2859" spans="1:8">
      <c r="A2859" t="s">
        <v>7968</v>
      </c>
      <c r="B2859" t="s">
        <v>7969</v>
      </c>
      <c r="C2859" s="1">
        <v>1.04E-14</v>
      </c>
      <c r="D2859">
        <v>75.5</v>
      </c>
      <c r="E2859" t="s">
        <v>37378</v>
      </c>
      <c r="F2859" t="s">
        <v>34534</v>
      </c>
      <c r="H2859" t="s">
        <v>7970</v>
      </c>
    </row>
    <row r="2860" spans="1:8">
      <c r="A2860" t="s">
        <v>7971</v>
      </c>
      <c r="B2860" t="s">
        <v>7972</v>
      </c>
      <c r="C2860" s="1">
        <v>4.5999999999999998E-112</v>
      </c>
      <c r="D2860">
        <v>353</v>
      </c>
      <c r="E2860" t="s">
        <v>34507</v>
      </c>
      <c r="F2860" t="s">
        <v>34675</v>
      </c>
      <c r="H2860" t="s">
        <v>7973</v>
      </c>
    </row>
    <row r="2861" spans="1:8">
      <c r="A2861" t="s">
        <v>7974</v>
      </c>
      <c r="B2861" t="s">
        <v>7975</v>
      </c>
      <c r="C2861" s="1">
        <v>1.76E-67</v>
      </c>
      <c r="D2861">
        <v>255</v>
      </c>
      <c r="E2861" t="s">
        <v>34507</v>
      </c>
      <c r="F2861" t="s">
        <v>35207</v>
      </c>
      <c r="H2861" t="s">
        <v>7976</v>
      </c>
    </row>
    <row r="2862" spans="1:8">
      <c r="A2862" t="s">
        <v>7977</v>
      </c>
      <c r="B2862" t="s">
        <v>7978</v>
      </c>
      <c r="C2862" s="1">
        <v>9.3399999999999995E-79</v>
      </c>
      <c r="D2862">
        <v>244</v>
      </c>
      <c r="E2862" t="s">
        <v>37379</v>
      </c>
      <c r="F2862" t="s">
        <v>37380</v>
      </c>
      <c r="H2862" t="s">
        <v>7979</v>
      </c>
    </row>
    <row r="2863" spans="1:8">
      <c r="A2863" t="s">
        <v>7980</v>
      </c>
      <c r="B2863" t="s">
        <v>7981</v>
      </c>
      <c r="C2863" s="1">
        <v>1.3600000000000001E-47</v>
      </c>
      <c r="D2863">
        <v>175</v>
      </c>
      <c r="E2863" t="s">
        <v>34897</v>
      </c>
      <c r="F2863" t="s">
        <v>35068</v>
      </c>
      <c r="G2863" t="s">
        <v>37381</v>
      </c>
      <c r="H2863" t="s">
        <v>7982</v>
      </c>
    </row>
    <row r="2864" spans="1:8">
      <c r="A2864" t="s">
        <v>7983</v>
      </c>
      <c r="B2864" t="s">
        <v>7984</v>
      </c>
      <c r="C2864">
        <v>0</v>
      </c>
      <c r="D2864">
        <v>557</v>
      </c>
      <c r="E2864" t="s">
        <v>37382</v>
      </c>
      <c r="F2864" t="s">
        <v>37383</v>
      </c>
      <c r="H2864" t="s">
        <v>7985</v>
      </c>
    </row>
    <row r="2865" spans="1:8">
      <c r="A2865" t="s">
        <v>7986</v>
      </c>
      <c r="B2865" t="s">
        <v>7987</v>
      </c>
      <c r="C2865" s="1">
        <v>3.87E-22</v>
      </c>
      <c r="D2865">
        <v>96.7</v>
      </c>
      <c r="E2865" t="s">
        <v>37384</v>
      </c>
      <c r="F2865" t="s">
        <v>34790</v>
      </c>
      <c r="H2865" t="s">
        <v>7988</v>
      </c>
    </row>
    <row r="2866" spans="1:8">
      <c r="A2866" t="s">
        <v>7989</v>
      </c>
      <c r="B2866" t="s">
        <v>7990</v>
      </c>
      <c r="C2866" s="1">
        <v>3.2700000000000001E-44</v>
      </c>
      <c r="D2866">
        <v>183</v>
      </c>
      <c r="E2866" t="s">
        <v>37385</v>
      </c>
      <c r="F2866" t="s">
        <v>35532</v>
      </c>
      <c r="G2866" t="s">
        <v>37386</v>
      </c>
      <c r="H2866" t="s">
        <v>7991</v>
      </c>
    </row>
    <row r="2867" spans="1:8">
      <c r="A2867" t="s">
        <v>7992</v>
      </c>
      <c r="B2867" t="s">
        <v>7993</v>
      </c>
      <c r="C2867" s="1">
        <v>1.13E-47</v>
      </c>
      <c r="D2867">
        <v>179</v>
      </c>
      <c r="E2867" t="s">
        <v>34507</v>
      </c>
      <c r="F2867" t="s">
        <v>35903</v>
      </c>
      <c r="H2867" t="s">
        <v>7994</v>
      </c>
    </row>
    <row r="2868" spans="1:8">
      <c r="A2868" t="s">
        <v>7995</v>
      </c>
      <c r="B2868" t="s">
        <v>7996</v>
      </c>
      <c r="C2868" s="1">
        <v>1.36E-45</v>
      </c>
      <c r="D2868">
        <v>185</v>
      </c>
      <c r="E2868" t="s">
        <v>37387</v>
      </c>
      <c r="F2868" t="s">
        <v>34723</v>
      </c>
      <c r="G2868" t="s">
        <v>37388</v>
      </c>
      <c r="H2868" t="s">
        <v>7997</v>
      </c>
    </row>
    <row r="2869" spans="1:8">
      <c r="A2869" t="s">
        <v>7998</v>
      </c>
      <c r="B2869" t="s">
        <v>7999</v>
      </c>
      <c r="C2869" s="1">
        <v>1.0199999999999999E-29</v>
      </c>
      <c r="D2869">
        <v>129</v>
      </c>
      <c r="E2869" t="s">
        <v>37389</v>
      </c>
      <c r="F2869" t="s">
        <v>34696</v>
      </c>
      <c r="G2869" t="s">
        <v>37390</v>
      </c>
      <c r="H2869" t="s">
        <v>8000</v>
      </c>
    </row>
    <row r="2870" spans="1:8">
      <c r="A2870" t="s">
        <v>8001</v>
      </c>
      <c r="B2870" t="s">
        <v>8002</v>
      </c>
      <c r="C2870" s="1">
        <v>1.21E-32</v>
      </c>
      <c r="D2870">
        <v>146</v>
      </c>
      <c r="E2870" t="s">
        <v>34507</v>
      </c>
      <c r="F2870" t="s">
        <v>34794</v>
      </c>
      <c r="H2870" t="s">
        <v>8003</v>
      </c>
    </row>
    <row r="2871" spans="1:8">
      <c r="A2871" t="s">
        <v>8004</v>
      </c>
      <c r="B2871" t="s">
        <v>8005</v>
      </c>
      <c r="C2871" s="1">
        <v>1.01E-95</v>
      </c>
      <c r="D2871">
        <v>325</v>
      </c>
      <c r="E2871" t="s">
        <v>37391</v>
      </c>
      <c r="F2871" t="s">
        <v>34540</v>
      </c>
      <c r="H2871" t="s">
        <v>8006</v>
      </c>
    </row>
    <row r="2872" spans="1:8">
      <c r="A2872" t="s">
        <v>8007</v>
      </c>
      <c r="B2872" t="s">
        <v>6148</v>
      </c>
      <c r="C2872" s="1">
        <v>5.0599999999999998E-73</v>
      </c>
      <c r="D2872">
        <v>256</v>
      </c>
      <c r="E2872" t="s">
        <v>36825</v>
      </c>
      <c r="F2872" t="s">
        <v>34719</v>
      </c>
      <c r="H2872" t="s">
        <v>6149</v>
      </c>
    </row>
    <row r="2873" spans="1:8">
      <c r="A2873" t="s">
        <v>8008</v>
      </c>
      <c r="B2873" t="s">
        <v>1994</v>
      </c>
      <c r="C2873" s="1">
        <v>9.05E-19</v>
      </c>
      <c r="D2873">
        <v>91.3</v>
      </c>
      <c r="E2873" t="s">
        <v>34793</v>
      </c>
      <c r="F2873" t="s">
        <v>35339</v>
      </c>
      <c r="H2873" t="s">
        <v>1995</v>
      </c>
    </row>
    <row r="2874" spans="1:8">
      <c r="A2874" t="s">
        <v>8009</v>
      </c>
      <c r="B2874" t="s">
        <v>8010</v>
      </c>
      <c r="C2874">
        <v>0</v>
      </c>
      <c r="D2874">
        <v>933</v>
      </c>
      <c r="E2874" t="s">
        <v>37392</v>
      </c>
      <c r="F2874" t="s">
        <v>37117</v>
      </c>
      <c r="H2874" t="s">
        <v>8011</v>
      </c>
    </row>
    <row r="2875" spans="1:8">
      <c r="A2875" t="s">
        <v>8012</v>
      </c>
      <c r="B2875" t="s">
        <v>8013</v>
      </c>
      <c r="C2875" s="1">
        <v>4.7199999999999996E-112</v>
      </c>
      <c r="D2875">
        <v>408</v>
      </c>
      <c r="E2875" t="s">
        <v>34758</v>
      </c>
      <c r="F2875" t="s">
        <v>35084</v>
      </c>
      <c r="H2875" t="s">
        <v>8014</v>
      </c>
    </row>
    <row r="2876" spans="1:8">
      <c r="A2876" t="s">
        <v>8015</v>
      </c>
      <c r="B2876" t="s">
        <v>8016</v>
      </c>
      <c r="C2876" s="1">
        <v>1.1800000000000001E-18</v>
      </c>
      <c r="D2876">
        <v>95.5</v>
      </c>
      <c r="E2876" t="s">
        <v>34507</v>
      </c>
      <c r="F2876" t="s">
        <v>34662</v>
      </c>
      <c r="H2876" t="s">
        <v>8017</v>
      </c>
    </row>
    <row r="2877" spans="1:8">
      <c r="A2877" t="s">
        <v>8018</v>
      </c>
      <c r="B2877" t="s">
        <v>8019</v>
      </c>
      <c r="C2877" s="1">
        <v>8.2500000000000006E-6</v>
      </c>
      <c r="D2877">
        <v>59.3</v>
      </c>
      <c r="E2877" t="s">
        <v>34507</v>
      </c>
      <c r="F2877" t="s">
        <v>34995</v>
      </c>
      <c r="H2877" t="s">
        <v>8020</v>
      </c>
    </row>
    <row r="2878" spans="1:8">
      <c r="A2878" t="s">
        <v>8021</v>
      </c>
      <c r="B2878" t="s">
        <v>2798</v>
      </c>
      <c r="C2878" s="1">
        <v>8.3400000000000003E-22</v>
      </c>
      <c r="D2878">
        <v>109</v>
      </c>
      <c r="E2878" t="s">
        <v>34507</v>
      </c>
      <c r="F2878" t="s">
        <v>34522</v>
      </c>
      <c r="H2878" t="s">
        <v>2799</v>
      </c>
    </row>
    <row r="2879" spans="1:8">
      <c r="A2879" t="s">
        <v>8022</v>
      </c>
      <c r="B2879" t="s">
        <v>8023</v>
      </c>
      <c r="C2879" s="1">
        <v>1.5299999999999999E-12</v>
      </c>
      <c r="D2879">
        <v>72.400000000000006</v>
      </c>
      <c r="E2879" t="s">
        <v>37393</v>
      </c>
      <c r="F2879" t="s">
        <v>37394</v>
      </c>
      <c r="H2879" t="s">
        <v>8024</v>
      </c>
    </row>
    <row r="2880" spans="1:8">
      <c r="A2880" t="s">
        <v>8025</v>
      </c>
      <c r="B2880" t="s">
        <v>8026</v>
      </c>
      <c r="C2880" s="1">
        <v>1.6199999999999999E-27</v>
      </c>
      <c r="D2880">
        <v>119</v>
      </c>
      <c r="E2880" t="s">
        <v>37395</v>
      </c>
      <c r="F2880" t="s">
        <v>34666</v>
      </c>
      <c r="H2880" t="s">
        <v>8027</v>
      </c>
    </row>
    <row r="2881" spans="1:8">
      <c r="A2881" t="s">
        <v>8028</v>
      </c>
      <c r="B2881" t="s">
        <v>8029</v>
      </c>
      <c r="C2881" s="1">
        <v>6.0499999999999998E-20</v>
      </c>
      <c r="D2881">
        <v>87.8</v>
      </c>
      <c r="E2881" t="s">
        <v>34507</v>
      </c>
      <c r="F2881" t="s">
        <v>34594</v>
      </c>
      <c r="H2881" t="s">
        <v>8030</v>
      </c>
    </row>
    <row r="2882" spans="1:8">
      <c r="A2882" t="s">
        <v>8031</v>
      </c>
      <c r="B2882" t="s">
        <v>7592</v>
      </c>
      <c r="C2882">
        <v>0</v>
      </c>
      <c r="D2882">
        <v>753</v>
      </c>
      <c r="E2882" t="s">
        <v>37282</v>
      </c>
      <c r="F2882" t="s">
        <v>34522</v>
      </c>
      <c r="H2882" t="s">
        <v>7593</v>
      </c>
    </row>
    <row r="2883" spans="1:8">
      <c r="A2883" t="s">
        <v>8032</v>
      </c>
      <c r="B2883" t="s">
        <v>7836</v>
      </c>
      <c r="C2883" s="1">
        <v>4.3199999999999999E-55</v>
      </c>
      <c r="D2883">
        <v>200</v>
      </c>
      <c r="E2883" t="s">
        <v>37346</v>
      </c>
      <c r="F2883" t="s">
        <v>34522</v>
      </c>
      <c r="H2883" t="s">
        <v>7837</v>
      </c>
    </row>
    <row r="2884" spans="1:8">
      <c r="A2884" t="s">
        <v>8033</v>
      </c>
      <c r="B2884" t="s">
        <v>8034</v>
      </c>
      <c r="C2884" s="1">
        <v>8.5500000000000005E-10</v>
      </c>
      <c r="D2884">
        <v>63.5</v>
      </c>
      <c r="E2884" t="s">
        <v>37396</v>
      </c>
      <c r="F2884" t="s">
        <v>35348</v>
      </c>
      <c r="H2884" t="s">
        <v>8035</v>
      </c>
    </row>
    <row r="2885" spans="1:8">
      <c r="A2885" t="s">
        <v>8036</v>
      </c>
      <c r="B2885" t="s">
        <v>8037</v>
      </c>
      <c r="C2885" s="1">
        <v>3.2600000000000002E-17</v>
      </c>
      <c r="D2885">
        <v>84.7</v>
      </c>
      <c r="E2885" t="s">
        <v>37397</v>
      </c>
      <c r="F2885" t="s">
        <v>36957</v>
      </c>
      <c r="H2885" t="s">
        <v>8038</v>
      </c>
    </row>
    <row r="2886" spans="1:8">
      <c r="A2886" t="s">
        <v>8039</v>
      </c>
      <c r="B2886" t="s">
        <v>7203</v>
      </c>
      <c r="C2886">
        <v>0</v>
      </c>
      <c r="D2886">
        <v>553</v>
      </c>
      <c r="E2886" t="s">
        <v>34507</v>
      </c>
      <c r="F2886" t="s">
        <v>34843</v>
      </c>
      <c r="H2886" t="s">
        <v>7204</v>
      </c>
    </row>
    <row r="2887" spans="1:8">
      <c r="A2887" t="s">
        <v>8040</v>
      </c>
      <c r="B2887" t="s">
        <v>8041</v>
      </c>
      <c r="C2887" s="1">
        <v>2.9300000000000002E-10</v>
      </c>
      <c r="D2887">
        <v>77</v>
      </c>
      <c r="E2887" t="s">
        <v>34507</v>
      </c>
      <c r="F2887" t="s">
        <v>37398</v>
      </c>
      <c r="H2887" t="s">
        <v>8042</v>
      </c>
    </row>
    <row r="2888" spans="1:8">
      <c r="A2888" t="s">
        <v>8043</v>
      </c>
      <c r="B2888" t="s">
        <v>8044</v>
      </c>
      <c r="C2888" s="1">
        <v>1.3E-79</v>
      </c>
      <c r="D2888">
        <v>251</v>
      </c>
      <c r="E2888" t="s">
        <v>37399</v>
      </c>
      <c r="F2888" t="s">
        <v>34558</v>
      </c>
      <c r="H2888" t="s">
        <v>8045</v>
      </c>
    </row>
    <row r="2889" spans="1:8">
      <c r="A2889" t="s">
        <v>8046</v>
      </c>
      <c r="B2889" t="s">
        <v>8047</v>
      </c>
      <c r="C2889" s="1">
        <v>1.6199999999999999E-16</v>
      </c>
      <c r="D2889">
        <v>90.5</v>
      </c>
      <c r="E2889" t="s">
        <v>34507</v>
      </c>
      <c r="F2889" t="s">
        <v>37083</v>
      </c>
      <c r="H2889" t="s">
        <v>8048</v>
      </c>
    </row>
    <row r="2890" spans="1:8">
      <c r="A2890" t="s">
        <v>8049</v>
      </c>
      <c r="B2890" t="s">
        <v>8050</v>
      </c>
      <c r="C2890">
        <v>0</v>
      </c>
      <c r="D2890">
        <v>768</v>
      </c>
      <c r="E2890" t="s">
        <v>37400</v>
      </c>
      <c r="F2890" t="s">
        <v>35468</v>
      </c>
      <c r="G2890" t="s">
        <v>37401</v>
      </c>
      <c r="H2890" t="s">
        <v>8051</v>
      </c>
    </row>
    <row r="2891" spans="1:8">
      <c r="A2891" t="s">
        <v>8052</v>
      </c>
      <c r="B2891" t="s">
        <v>6211</v>
      </c>
      <c r="C2891" s="1">
        <v>7.0100000000000004E-20</v>
      </c>
      <c r="D2891">
        <v>105</v>
      </c>
      <c r="E2891" t="s">
        <v>36011</v>
      </c>
      <c r="F2891" t="s">
        <v>34508</v>
      </c>
      <c r="H2891" t="s">
        <v>6212</v>
      </c>
    </row>
    <row r="2892" spans="1:8">
      <c r="A2892" t="s">
        <v>8053</v>
      </c>
      <c r="B2892" t="s">
        <v>8054</v>
      </c>
      <c r="C2892">
        <v>0</v>
      </c>
      <c r="D2892">
        <v>692</v>
      </c>
      <c r="E2892" t="s">
        <v>37402</v>
      </c>
      <c r="F2892" t="s">
        <v>34693</v>
      </c>
      <c r="G2892" t="s">
        <v>37403</v>
      </c>
      <c r="H2892" t="s">
        <v>8055</v>
      </c>
    </row>
    <row r="2893" spans="1:8">
      <c r="A2893" t="s">
        <v>8056</v>
      </c>
      <c r="B2893" t="s">
        <v>8057</v>
      </c>
      <c r="C2893">
        <v>0</v>
      </c>
      <c r="D2893">
        <v>991</v>
      </c>
      <c r="E2893" t="s">
        <v>37404</v>
      </c>
      <c r="F2893" t="s">
        <v>37405</v>
      </c>
      <c r="G2893" t="s">
        <v>37406</v>
      </c>
      <c r="H2893" t="s">
        <v>8058</v>
      </c>
    </row>
    <row r="2894" spans="1:8">
      <c r="A2894" t="s">
        <v>8059</v>
      </c>
      <c r="B2894" t="s">
        <v>8060</v>
      </c>
      <c r="C2894" s="1">
        <v>6.2300000000000001E-49</v>
      </c>
      <c r="D2894">
        <v>181</v>
      </c>
      <c r="E2894" t="s">
        <v>34507</v>
      </c>
      <c r="F2894" t="s">
        <v>34508</v>
      </c>
      <c r="H2894" t="s">
        <v>8061</v>
      </c>
    </row>
    <row r="2895" spans="1:8">
      <c r="A2895" t="s">
        <v>8062</v>
      </c>
      <c r="B2895" t="s">
        <v>8063</v>
      </c>
      <c r="C2895" s="1">
        <v>9.0899999999999995E-17</v>
      </c>
      <c r="D2895">
        <v>96.7</v>
      </c>
      <c r="E2895" t="s">
        <v>34507</v>
      </c>
      <c r="F2895" t="s">
        <v>34666</v>
      </c>
      <c r="H2895" t="s">
        <v>8064</v>
      </c>
    </row>
    <row r="2896" spans="1:8">
      <c r="A2896" t="s">
        <v>8065</v>
      </c>
      <c r="B2896" t="s">
        <v>8066</v>
      </c>
      <c r="C2896" s="1">
        <v>1.31E-13</v>
      </c>
      <c r="D2896">
        <v>87</v>
      </c>
      <c r="E2896" t="s">
        <v>34507</v>
      </c>
      <c r="F2896" t="s">
        <v>34508</v>
      </c>
      <c r="H2896" t="s">
        <v>8067</v>
      </c>
    </row>
    <row r="2897" spans="1:8">
      <c r="A2897" t="s">
        <v>8068</v>
      </c>
      <c r="B2897" t="s">
        <v>8069</v>
      </c>
      <c r="C2897" s="1">
        <v>6.19E-39</v>
      </c>
      <c r="D2897">
        <v>145</v>
      </c>
      <c r="E2897" t="s">
        <v>37407</v>
      </c>
      <c r="F2897" t="s">
        <v>37299</v>
      </c>
      <c r="H2897" t="s">
        <v>8070</v>
      </c>
    </row>
    <row r="2898" spans="1:8">
      <c r="A2898" t="s">
        <v>8071</v>
      </c>
      <c r="B2898" t="s">
        <v>8072</v>
      </c>
      <c r="C2898" s="1">
        <v>7.0300000000000002E-93</v>
      </c>
      <c r="D2898">
        <v>293</v>
      </c>
      <c r="E2898" t="s">
        <v>37408</v>
      </c>
      <c r="F2898" t="s">
        <v>35720</v>
      </c>
      <c r="G2898" t="s">
        <v>37409</v>
      </c>
      <c r="H2898" t="s">
        <v>8073</v>
      </c>
    </row>
    <row r="2899" spans="1:8">
      <c r="A2899" t="s">
        <v>8074</v>
      </c>
      <c r="B2899" t="s">
        <v>8075</v>
      </c>
      <c r="C2899" s="1">
        <v>5.0199999999999998E-170</v>
      </c>
      <c r="D2899">
        <v>541</v>
      </c>
      <c r="E2899" t="s">
        <v>37410</v>
      </c>
      <c r="F2899" t="s">
        <v>37411</v>
      </c>
      <c r="H2899" t="s">
        <v>8076</v>
      </c>
    </row>
    <row r="2900" spans="1:8">
      <c r="A2900" t="s">
        <v>8077</v>
      </c>
      <c r="B2900" t="s">
        <v>8078</v>
      </c>
      <c r="C2900" s="1">
        <v>1.6400000000000001E-7</v>
      </c>
      <c r="D2900">
        <v>59.3</v>
      </c>
      <c r="E2900" t="s">
        <v>34507</v>
      </c>
      <c r="F2900" t="s">
        <v>37412</v>
      </c>
      <c r="H2900" t="s">
        <v>8079</v>
      </c>
    </row>
    <row r="2901" spans="1:8">
      <c r="A2901" t="s">
        <v>8080</v>
      </c>
      <c r="B2901" t="s">
        <v>8081</v>
      </c>
      <c r="C2901" s="1">
        <v>2.9E-95</v>
      </c>
      <c r="D2901">
        <v>305</v>
      </c>
      <c r="E2901" t="s">
        <v>37413</v>
      </c>
      <c r="F2901" t="s">
        <v>37414</v>
      </c>
      <c r="H2901" t="s">
        <v>8082</v>
      </c>
    </row>
    <row r="2902" spans="1:8">
      <c r="A2902" t="s">
        <v>8083</v>
      </c>
      <c r="B2902" t="s">
        <v>8084</v>
      </c>
      <c r="C2902">
        <v>0</v>
      </c>
      <c r="D2902">
        <v>1232</v>
      </c>
      <c r="E2902" t="s">
        <v>34507</v>
      </c>
      <c r="F2902" t="s">
        <v>34616</v>
      </c>
      <c r="H2902" t="s">
        <v>8085</v>
      </c>
    </row>
    <row r="2903" spans="1:8">
      <c r="A2903" t="s">
        <v>8086</v>
      </c>
      <c r="B2903" t="s">
        <v>8087</v>
      </c>
      <c r="C2903" s="1">
        <v>3.8099999999999999E-152</v>
      </c>
      <c r="D2903">
        <v>462</v>
      </c>
      <c r="E2903" t="s">
        <v>37415</v>
      </c>
      <c r="F2903" t="s">
        <v>34870</v>
      </c>
      <c r="H2903" t="s">
        <v>8088</v>
      </c>
    </row>
    <row r="2904" spans="1:8">
      <c r="A2904" t="s">
        <v>8089</v>
      </c>
      <c r="B2904" t="s">
        <v>8090</v>
      </c>
      <c r="C2904" s="1">
        <v>9.3200000000000009E-10</v>
      </c>
      <c r="D2904">
        <v>63.9</v>
      </c>
      <c r="E2904" t="s">
        <v>34507</v>
      </c>
      <c r="F2904" t="s">
        <v>35201</v>
      </c>
      <c r="H2904" t="s">
        <v>8091</v>
      </c>
    </row>
    <row r="2905" spans="1:8">
      <c r="A2905" t="s">
        <v>8092</v>
      </c>
      <c r="B2905" t="s">
        <v>3422</v>
      </c>
      <c r="C2905" s="1">
        <v>4.3400000000000002E-75</v>
      </c>
      <c r="D2905">
        <v>251</v>
      </c>
      <c r="E2905" t="s">
        <v>34507</v>
      </c>
      <c r="F2905" t="s">
        <v>34881</v>
      </c>
      <c r="H2905" t="s">
        <v>3423</v>
      </c>
    </row>
    <row r="2906" spans="1:8">
      <c r="A2906" t="s">
        <v>8093</v>
      </c>
      <c r="B2906" t="s">
        <v>8094</v>
      </c>
      <c r="C2906" s="1">
        <v>5.6600000000000001E-10</v>
      </c>
      <c r="D2906">
        <v>63.5</v>
      </c>
      <c r="E2906" t="s">
        <v>37416</v>
      </c>
      <c r="F2906" t="s">
        <v>36030</v>
      </c>
      <c r="G2906" t="s">
        <v>37417</v>
      </c>
      <c r="H2906" t="s">
        <v>8095</v>
      </c>
    </row>
    <row r="2907" spans="1:8">
      <c r="A2907" t="s">
        <v>8096</v>
      </c>
      <c r="B2907" t="s">
        <v>8097</v>
      </c>
      <c r="C2907" s="1">
        <v>1.08E-42</v>
      </c>
      <c r="D2907">
        <v>177</v>
      </c>
      <c r="E2907" t="s">
        <v>37418</v>
      </c>
      <c r="F2907" t="s">
        <v>37419</v>
      </c>
      <c r="H2907" t="s">
        <v>8098</v>
      </c>
    </row>
    <row r="2908" spans="1:8">
      <c r="A2908" t="s">
        <v>8099</v>
      </c>
      <c r="B2908" t="s">
        <v>8100</v>
      </c>
      <c r="C2908" s="1">
        <v>1.66E-7</v>
      </c>
      <c r="D2908">
        <v>57.4</v>
      </c>
      <c r="E2908" t="s">
        <v>34507</v>
      </c>
      <c r="F2908" t="s">
        <v>37420</v>
      </c>
      <c r="H2908" t="s">
        <v>8101</v>
      </c>
    </row>
    <row r="2909" spans="1:8">
      <c r="A2909" t="s">
        <v>8102</v>
      </c>
      <c r="B2909" t="s">
        <v>8103</v>
      </c>
      <c r="C2909" s="1">
        <v>2.72E-20</v>
      </c>
      <c r="D2909">
        <v>99</v>
      </c>
      <c r="E2909" t="s">
        <v>34507</v>
      </c>
      <c r="F2909" t="s">
        <v>34616</v>
      </c>
      <c r="H2909" t="s">
        <v>8104</v>
      </c>
    </row>
    <row r="2910" spans="1:8">
      <c r="A2910" t="s">
        <v>8105</v>
      </c>
      <c r="B2910" t="s">
        <v>8106</v>
      </c>
      <c r="C2910" s="1">
        <v>3.78E-14</v>
      </c>
      <c r="D2910">
        <v>86.3</v>
      </c>
      <c r="E2910" t="s">
        <v>37421</v>
      </c>
      <c r="F2910" t="s">
        <v>36226</v>
      </c>
      <c r="G2910" t="s">
        <v>37422</v>
      </c>
      <c r="H2910" t="s">
        <v>8107</v>
      </c>
    </row>
    <row r="2911" spans="1:8">
      <c r="A2911" t="s">
        <v>8108</v>
      </c>
      <c r="B2911" t="s">
        <v>8109</v>
      </c>
      <c r="C2911" s="1">
        <v>7.1000000000000001E-90</v>
      </c>
      <c r="D2911">
        <v>305</v>
      </c>
      <c r="E2911" t="s">
        <v>34507</v>
      </c>
      <c r="F2911" t="s">
        <v>34606</v>
      </c>
      <c r="H2911" t="s">
        <v>8110</v>
      </c>
    </row>
    <row r="2912" spans="1:8">
      <c r="A2912" t="s">
        <v>8111</v>
      </c>
      <c r="B2912" t="s">
        <v>8112</v>
      </c>
      <c r="C2912" s="1">
        <v>6.2500000000000004E-11</v>
      </c>
      <c r="D2912">
        <v>77</v>
      </c>
      <c r="E2912" t="s">
        <v>37423</v>
      </c>
      <c r="F2912" t="s">
        <v>34553</v>
      </c>
      <c r="H2912" t="s">
        <v>8113</v>
      </c>
    </row>
    <row r="2913" spans="1:8">
      <c r="A2913" t="s">
        <v>8114</v>
      </c>
      <c r="B2913" t="s">
        <v>8115</v>
      </c>
      <c r="C2913" s="1">
        <v>3.3199999999999998E-49</v>
      </c>
      <c r="D2913">
        <v>172</v>
      </c>
      <c r="E2913" t="s">
        <v>34515</v>
      </c>
      <c r="F2913" t="s">
        <v>34516</v>
      </c>
      <c r="H2913" t="s">
        <v>8116</v>
      </c>
    </row>
    <row r="2914" spans="1:8">
      <c r="A2914" t="s">
        <v>8117</v>
      </c>
      <c r="B2914" t="s">
        <v>8118</v>
      </c>
      <c r="C2914" s="1">
        <v>9.7799999999999993E-10</v>
      </c>
      <c r="D2914">
        <v>74.7</v>
      </c>
      <c r="E2914" t="s">
        <v>37424</v>
      </c>
      <c r="F2914" t="s">
        <v>37425</v>
      </c>
      <c r="H2914" t="s">
        <v>8119</v>
      </c>
    </row>
    <row r="2915" spans="1:8">
      <c r="A2915" t="s">
        <v>8120</v>
      </c>
      <c r="B2915" t="s">
        <v>3596</v>
      </c>
      <c r="C2915" s="1">
        <v>1.03E-72</v>
      </c>
      <c r="D2915">
        <v>276</v>
      </c>
      <c r="E2915" t="s">
        <v>34507</v>
      </c>
      <c r="F2915" t="s">
        <v>34534</v>
      </c>
      <c r="H2915" t="s">
        <v>3597</v>
      </c>
    </row>
    <row r="2916" spans="1:8">
      <c r="A2916" t="s">
        <v>8121</v>
      </c>
      <c r="B2916" t="s">
        <v>8122</v>
      </c>
      <c r="C2916">
        <v>0</v>
      </c>
      <c r="D2916">
        <v>845</v>
      </c>
      <c r="E2916" t="s">
        <v>34507</v>
      </c>
      <c r="F2916" t="s">
        <v>34594</v>
      </c>
      <c r="H2916" t="s">
        <v>8123</v>
      </c>
    </row>
    <row r="2917" spans="1:8">
      <c r="A2917" t="s">
        <v>8124</v>
      </c>
      <c r="B2917" t="s">
        <v>8125</v>
      </c>
      <c r="C2917" s="1">
        <v>1.33E-54</v>
      </c>
      <c r="D2917">
        <v>209</v>
      </c>
      <c r="E2917" t="s">
        <v>37426</v>
      </c>
      <c r="F2917" t="s">
        <v>34583</v>
      </c>
      <c r="G2917" t="s">
        <v>37427</v>
      </c>
      <c r="H2917" t="s">
        <v>8126</v>
      </c>
    </row>
    <row r="2918" spans="1:8">
      <c r="A2918" t="s">
        <v>8127</v>
      </c>
      <c r="B2918" t="s">
        <v>8128</v>
      </c>
      <c r="C2918" s="1">
        <v>9.8900000000000002E-87</v>
      </c>
      <c r="D2918">
        <v>286</v>
      </c>
      <c r="E2918" t="s">
        <v>37311</v>
      </c>
      <c r="F2918" t="s">
        <v>35857</v>
      </c>
      <c r="H2918" t="s">
        <v>8129</v>
      </c>
    </row>
    <row r="2919" spans="1:8">
      <c r="A2919" t="s">
        <v>8130</v>
      </c>
      <c r="B2919" t="s">
        <v>8131</v>
      </c>
      <c r="C2919">
        <v>0</v>
      </c>
      <c r="D2919">
        <v>761</v>
      </c>
      <c r="E2919" t="s">
        <v>34507</v>
      </c>
      <c r="F2919" t="s">
        <v>35495</v>
      </c>
      <c r="H2919" t="s">
        <v>8132</v>
      </c>
    </row>
    <row r="2920" spans="1:8">
      <c r="A2920" t="s">
        <v>8133</v>
      </c>
      <c r="B2920" t="s">
        <v>8134</v>
      </c>
      <c r="C2920" s="1">
        <v>8.5700000000000001E-48</v>
      </c>
      <c r="D2920">
        <v>175</v>
      </c>
      <c r="E2920" t="s">
        <v>36151</v>
      </c>
      <c r="F2920" t="s">
        <v>34677</v>
      </c>
      <c r="H2920" t="s">
        <v>8135</v>
      </c>
    </row>
    <row r="2921" spans="1:8">
      <c r="A2921" t="s">
        <v>8136</v>
      </c>
      <c r="B2921" t="s">
        <v>8137</v>
      </c>
      <c r="C2921" s="1">
        <v>9.4300000000000001E-75</v>
      </c>
      <c r="D2921">
        <v>252</v>
      </c>
      <c r="E2921" t="s">
        <v>36359</v>
      </c>
      <c r="F2921" t="s">
        <v>37428</v>
      </c>
      <c r="H2921" t="s">
        <v>8138</v>
      </c>
    </row>
    <row r="2922" spans="1:8">
      <c r="A2922" t="s">
        <v>8139</v>
      </c>
      <c r="B2922" t="s">
        <v>8140</v>
      </c>
      <c r="C2922" s="1">
        <v>7.4499999999999997E-34</v>
      </c>
      <c r="D2922">
        <v>143</v>
      </c>
      <c r="E2922" t="s">
        <v>37429</v>
      </c>
      <c r="F2922" t="s">
        <v>37430</v>
      </c>
      <c r="G2922" t="s">
        <v>37431</v>
      </c>
      <c r="H2922" t="s">
        <v>8141</v>
      </c>
    </row>
    <row r="2923" spans="1:8">
      <c r="A2923" t="s">
        <v>8142</v>
      </c>
      <c r="B2923" t="s">
        <v>8143</v>
      </c>
      <c r="C2923" s="1">
        <v>5.5100000000000002E-76</v>
      </c>
      <c r="D2923">
        <v>248</v>
      </c>
      <c r="E2923" t="s">
        <v>37432</v>
      </c>
      <c r="F2923" t="s">
        <v>34635</v>
      </c>
      <c r="H2923" t="s">
        <v>8144</v>
      </c>
    </row>
    <row r="2924" spans="1:8">
      <c r="A2924" t="s">
        <v>8145</v>
      </c>
      <c r="B2924" t="s">
        <v>8146</v>
      </c>
      <c r="C2924" s="1">
        <v>1.19E-48</v>
      </c>
      <c r="D2924">
        <v>167</v>
      </c>
      <c r="E2924" t="s">
        <v>37433</v>
      </c>
      <c r="F2924" t="s">
        <v>34616</v>
      </c>
      <c r="H2924" t="s">
        <v>8147</v>
      </c>
    </row>
    <row r="2925" spans="1:8">
      <c r="A2925" t="s">
        <v>8148</v>
      </c>
      <c r="B2925" t="s">
        <v>8149</v>
      </c>
      <c r="C2925" s="1">
        <v>4.0199999999999999E-23</v>
      </c>
      <c r="D2925">
        <v>108</v>
      </c>
      <c r="E2925" t="s">
        <v>34507</v>
      </c>
      <c r="F2925" t="s">
        <v>34510</v>
      </c>
      <c r="H2925" t="s">
        <v>8150</v>
      </c>
    </row>
    <row r="2926" spans="1:8">
      <c r="A2926" t="s">
        <v>8151</v>
      </c>
      <c r="B2926" t="s">
        <v>8152</v>
      </c>
      <c r="C2926" s="1">
        <v>1.6199999999999999E-92</v>
      </c>
      <c r="D2926">
        <v>300</v>
      </c>
      <c r="E2926" t="s">
        <v>37434</v>
      </c>
      <c r="F2926" t="s">
        <v>34522</v>
      </c>
      <c r="H2926" t="s">
        <v>8153</v>
      </c>
    </row>
    <row r="2927" spans="1:8">
      <c r="A2927" t="s">
        <v>8154</v>
      </c>
      <c r="B2927" t="s">
        <v>8155</v>
      </c>
      <c r="C2927" s="1">
        <v>4.09E-33</v>
      </c>
      <c r="D2927">
        <v>135</v>
      </c>
      <c r="E2927" t="s">
        <v>37435</v>
      </c>
      <c r="F2927" t="s">
        <v>37299</v>
      </c>
      <c r="H2927" t="s">
        <v>8156</v>
      </c>
    </row>
    <row r="2928" spans="1:8">
      <c r="A2928" t="s">
        <v>8157</v>
      </c>
      <c r="B2928" t="s">
        <v>8158</v>
      </c>
      <c r="C2928" s="1">
        <v>6.8799999999999998E-71</v>
      </c>
      <c r="D2928">
        <v>275</v>
      </c>
      <c r="E2928" t="s">
        <v>34507</v>
      </c>
      <c r="F2928" t="s">
        <v>34870</v>
      </c>
      <c r="H2928" t="s">
        <v>8159</v>
      </c>
    </row>
    <row r="2929" spans="1:8">
      <c r="A2929" t="s">
        <v>8160</v>
      </c>
      <c r="B2929" t="s">
        <v>8161</v>
      </c>
      <c r="C2929" s="1">
        <v>5.4999999999999999E-14</v>
      </c>
      <c r="D2929">
        <v>76.3</v>
      </c>
      <c r="E2929" t="s">
        <v>37436</v>
      </c>
      <c r="F2929" t="s">
        <v>34564</v>
      </c>
      <c r="G2929" t="s">
        <v>37437</v>
      </c>
      <c r="H2929" t="s">
        <v>8162</v>
      </c>
    </row>
    <row r="2930" spans="1:8">
      <c r="A2930" t="s">
        <v>8163</v>
      </c>
      <c r="B2930" t="s">
        <v>8164</v>
      </c>
      <c r="C2930" s="1">
        <v>2.07E-76</v>
      </c>
      <c r="D2930">
        <v>248</v>
      </c>
      <c r="E2930" t="s">
        <v>37438</v>
      </c>
      <c r="F2930" t="s">
        <v>37249</v>
      </c>
      <c r="G2930" t="s">
        <v>37439</v>
      </c>
      <c r="H2930" t="s">
        <v>8165</v>
      </c>
    </row>
    <row r="2931" spans="1:8">
      <c r="A2931" t="s">
        <v>8166</v>
      </c>
      <c r="B2931" t="s">
        <v>8167</v>
      </c>
      <c r="C2931" s="1">
        <v>4.0400000000000002E-111</v>
      </c>
      <c r="D2931">
        <v>363</v>
      </c>
      <c r="E2931" t="s">
        <v>34507</v>
      </c>
      <c r="F2931" t="s">
        <v>34614</v>
      </c>
      <c r="H2931" t="s">
        <v>8168</v>
      </c>
    </row>
    <row r="2932" spans="1:8">
      <c r="A2932" t="s">
        <v>8169</v>
      </c>
      <c r="B2932" t="s">
        <v>8170</v>
      </c>
      <c r="C2932">
        <v>0</v>
      </c>
      <c r="D2932">
        <v>786</v>
      </c>
      <c r="E2932" t="s">
        <v>37440</v>
      </c>
      <c r="F2932" t="s">
        <v>34508</v>
      </c>
      <c r="H2932" t="s">
        <v>8171</v>
      </c>
    </row>
    <row r="2933" spans="1:8">
      <c r="A2933" t="s">
        <v>8172</v>
      </c>
      <c r="B2933" t="s">
        <v>8173</v>
      </c>
      <c r="C2933">
        <v>0</v>
      </c>
      <c r="D2933">
        <v>843</v>
      </c>
      <c r="E2933" t="s">
        <v>37441</v>
      </c>
      <c r="F2933" t="s">
        <v>34915</v>
      </c>
      <c r="H2933" t="s">
        <v>8174</v>
      </c>
    </row>
    <row r="2934" spans="1:8">
      <c r="A2934" t="s">
        <v>8175</v>
      </c>
      <c r="B2934" t="s">
        <v>8176</v>
      </c>
      <c r="C2934" s="1">
        <v>9.27E-10</v>
      </c>
      <c r="D2934">
        <v>66.599999999999994</v>
      </c>
      <c r="E2934" t="s">
        <v>34507</v>
      </c>
      <c r="F2934" t="s">
        <v>35551</v>
      </c>
      <c r="H2934" t="s">
        <v>8177</v>
      </c>
    </row>
    <row r="2935" spans="1:8">
      <c r="A2935" t="s">
        <v>8178</v>
      </c>
      <c r="B2935" t="s">
        <v>8179</v>
      </c>
      <c r="C2935" s="1">
        <v>8.6699999999999998E-23</v>
      </c>
      <c r="D2935">
        <v>110</v>
      </c>
      <c r="E2935" t="s">
        <v>37442</v>
      </c>
      <c r="F2935" t="s">
        <v>35499</v>
      </c>
      <c r="G2935" t="s">
        <v>37443</v>
      </c>
      <c r="H2935" t="s">
        <v>8180</v>
      </c>
    </row>
    <row r="2936" spans="1:8">
      <c r="A2936" t="s">
        <v>8181</v>
      </c>
      <c r="B2936" t="s">
        <v>8182</v>
      </c>
      <c r="C2936" s="1">
        <v>3.1899999999999998E-34</v>
      </c>
      <c r="D2936">
        <v>152</v>
      </c>
      <c r="E2936" t="s">
        <v>34507</v>
      </c>
      <c r="F2936" t="s">
        <v>37444</v>
      </c>
      <c r="H2936" t="s">
        <v>8183</v>
      </c>
    </row>
    <row r="2937" spans="1:8">
      <c r="A2937" t="s">
        <v>8184</v>
      </c>
      <c r="B2937" t="s">
        <v>8185</v>
      </c>
      <c r="C2937" s="1">
        <v>6.7699999999999998E-35</v>
      </c>
      <c r="D2937">
        <v>129</v>
      </c>
      <c r="E2937" t="s">
        <v>37445</v>
      </c>
      <c r="F2937" t="s">
        <v>34646</v>
      </c>
      <c r="H2937" t="s">
        <v>8186</v>
      </c>
    </row>
    <row r="2938" spans="1:8">
      <c r="A2938" t="s">
        <v>8187</v>
      </c>
      <c r="B2938" t="s">
        <v>8188</v>
      </c>
      <c r="C2938" s="1">
        <v>1.24E-11</v>
      </c>
      <c r="D2938">
        <v>72.8</v>
      </c>
      <c r="E2938" t="s">
        <v>37446</v>
      </c>
      <c r="F2938" t="s">
        <v>37447</v>
      </c>
      <c r="H2938" t="s">
        <v>8189</v>
      </c>
    </row>
    <row r="2939" spans="1:8">
      <c r="A2939" t="s">
        <v>8190</v>
      </c>
      <c r="B2939" t="s">
        <v>7836</v>
      </c>
      <c r="C2939" s="1">
        <v>5.7299999999999999E-55</v>
      </c>
      <c r="D2939">
        <v>201</v>
      </c>
      <c r="E2939" t="s">
        <v>37346</v>
      </c>
      <c r="F2939" t="s">
        <v>34522</v>
      </c>
      <c r="H2939" t="s">
        <v>7837</v>
      </c>
    </row>
    <row r="2940" spans="1:8">
      <c r="A2940" t="s">
        <v>8191</v>
      </c>
      <c r="B2940" t="s">
        <v>8192</v>
      </c>
      <c r="C2940" s="1">
        <v>3.2599999999999998E-37</v>
      </c>
      <c r="D2940">
        <v>150</v>
      </c>
      <c r="E2940" t="s">
        <v>34507</v>
      </c>
      <c r="F2940" t="s">
        <v>37448</v>
      </c>
      <c r="H2940" t="s">
        <v>8193</v>
      </c>
    </row>
    <row r="2941" spans="1:8">
      <c r="A2941" t="s">
        <v>8194</v>
      </c>
      <c r="B2941" t="s">
        <v>2817</v>
      </c>
      <c r="C2941" s="1">
        <v>1.4900000000000001E-26</v>
      </c>
      <c r="D2941">
        <v>130</v>
      </c>
      <c r="E2941" t="s">
        <v>34655</v>
      </c>
      <c r="F2941" t="s">
        <v>35663</v>
      </c>
      <c r="H2941" t="s">
        <v>2818</v>
      </c>
    </row>
    <row r="2942" spans="1:8">
      <c r="A2942" t="s">
        <v>8195</v>
      </c>
      <c r="B2942" t="s">
        <v>8196</v>
      </c>
      <c r="C2942">
        <v>0</v>
      </c>
      <c r="D2942">
        <v>607</v>
      </c>
      <c r="E2942" t="s">
        <v>37449</v>
      </c>
      <c r="F2942" t="s">
        <v>35588</v>
      </c>
      <c r="H2942" t="s">
        <v>8197</v>
      </c>
    </row>
    <row r="2943" spans="1:8">
      <c r="A2943" t="s">
        <v>8198</v>
      </c>
      <c r="B2943" t="s">
        <v>8199</v>
      </c>
      <c r="C2943" s="1">
        <v>2.3599999999999999E-65</v>
      </c>
      <c r="D2943">
        <v>221</v>
      </c>
      <c r="E2943" t="s">
        <v>37450</v>
      </c>
      <c r="F2943" t="s">
        <v>34542</v>
      </c>
      <c r="H2943" t="s">
        <v>8200</v>
      </c>
    </row>
    <row r="2944" spans="1:8">
      <c r="A2944" t="s">
        <v>8201</v>
      </c>
      <c r="B2944" t="s">
        <v>8202</v>
      </c>
      <c r="C2944" s="1">
        <v>9.7900000000000007E-27</v>
      </c>
      <c r="D2944">
        <v>126</v>
      </c>
      <c r="E2944" t="s">
        <v>34507</v>
      </c>
      <c r="F2944" t="s">
        <v>34683</v>
      </c>
      <c r="H2944" t="s">
        <v>8203</v>
      </c>
    </row>
    <row r="2945" spans="1:8">
      <c r="A2945" t="s">
        <v>8204</v>
      </c>
      <c r="B2945" t="s">
        <v>8205</v>
      </c>
      <c r="C2945" s="1">
        <v>1.7E-24</v>
      </c>
      <c r="D2945">
        <v>118</v>
      </c>
      <c r="E2945" t="s">
        <v>37451</v>
      </c>
      <c r="F2945" t="s">
        <v>37452</v>
      </c>
      <c r="G2945" t="s">
        <v>37453</v>
      </c>
      <c r="H2945" t="s">
        <v>8206</v>
      </c>
    </row>
    <row r="2946" spans="1:8">
      <c r="A2946" t="s">
        <v>8207</v>
      </c>
      <c r="B2946" t="s">
        <v>8208</v>
      </c>
      <c r="C2946" s="1">
        <v>1.8800000000000001E-13</v>
      </c>
      <c r="D2946">
        <v>87</v>
      </c>
      <c r="E2946" t="s">
        <v>34507</v>
      </c>
      <c r="F2946" t="s">
        <v>34508</v>
      </c>
      <c r="H2946" t="s">
        <v>8209</v>
      </c>
    </row>
    <row r="2947" spans="1:8">
      <c r="A2947" t="s">
        <v>8210</v>
      </c>
      <c r="B2947" t="s">
        <v>8211</v>
      </c>
      <c r="C2947" s="1">
        <v>2.0099999999999999E-133</v>
      </c>
      <c r="D2947">
        <v>386</v>
      </c>
      <c r="E2947" t="s">
        <v>37454</v>
      </c>
      <c r="F2947" t="s">
        <v>34696</v>
      </c>
      <c r="H2947" t="s">
        <v>8212</v>
      </c>
    </row>
    <row r="2948" spans="1:8">
      <c r="A2948" t="s">
        <v>8213</v>
      </c>
      <c r="B2948" t="s">
        <v>8214</v>
      </c>
      <c r="C2948" s="1">
        <v>7.6499999999999997E-13</v>
      </c>
      <c r="D2948">
        <v>80.099999999999994</v>
      </c>
      <c r="E2948" t="s">
        <v>37455</v>
      </c>
      <c r="F2948" t="s">
        <v>34937</v>
      </c>
      <c r="G2948" t="s">
        <v>37456</v>
      </c>
      <c r="H2948" t="s">
        <v>8215</v>
      </c>
    </row>
    <row r="2949" spans="1:8">
      <c r="A2949" t="s">
        <v>8216</v>
      </c>
      <c r="B2949" t="s">
        <v>8217</v>
      </c>
      <c r="C2949" s="1">
        <v>1.2499999999999999E-22</v>
      </c>
      <c r="D2949">
        <v>114</v>
      </c>
      <c r="E2949" t="s">
        <v>34507</v>
      </c>
      <c r="F2949" t="s">
        <v>34581</v>
      </c>
      <c r="H2949" t="s">
        <v>8218</v>
      </c>
    </row>
    <row r="2950" spans="1:8">
      <c r="A2950" t="s">
        <v>8219</v>
      </c>
      <c r="B2950" t="s">
        <v>8220</v>
      </c>
      <c r="C2950" s="1">
        <v>6.7999999999999997E-81</v>
      </c>
      <c r="D2950">
        <v>248</v>
      </c>
      <c r="E2950" t="s">
        <v>37457</v>
      </c>
      <c r="F2950" t="s">
        <v>35099</v>
      </c>
      <c r="H2950" t="s">
        <v>8221</v>
      </c>
    </row>
    <row r="2951" spans="1:8">
      <c r="A2951" t="s">
        <v>8222</v>
      </c>
      <c r="B2951" t="s">
        <v>8223</v>
      </c>
      <c r="C2951">
        <v>0</v>
      </c>
      <c r="D2951">
        <v>642</v>
      </c>
      <c r="E2951" t="s">
        <v>34507</v>
      </c>
      <c r="F2951" t="s">
        <v>34533</v>
      </c>
      <c r="H2951" t="s">
        <v>8224</v>
      </c>
    </row>
    <row r="2952" spans="1:8">
      <c r="A2952" t="s">
        <v>8225</v>
      </c>
      <c r="B2952" t="s">
        <v>8226</v>
      </c>
      <c r="C2952" s="1">
        <v>2.0000000000000001E-42</v>
      </c>
      <c r="D2952">
        <v>167</v>
      </c>
      <c r="E2952" t="s">
        <v>37458</v>
      </c>
      <c r="F2952" t="s">
        <v>37459</v>
      </c>
      <c r="G2952" t="s">
        <v>37460</v>
      </c>
      <c r="H2952" t="s">
        <v>8227</v>
      </c>
    </row>
    <row r="2953" spans="1:8">
      <c r="A2953" t="s">
        <v>8228</v>
      </c>
      <c r="B2953" t="s">
        <v>8229</v>
      </c>
      <c r="C2953" s="1">
        <v>7.7299999999999999E-143</v>
      </c>
      <c r="D2953">
        <v>448</v>
      </c>
      <c r="E2953" t="s">
        <v>37461</v>
      </c>
      <c r="F2953" t="s">
        <v>35141</v>
      </c>
      <c r="H2953" t="s">
        <v>8230</v>
      </c>
    </row>
    <row r="2954" spans="1:8">
      <c r="A2954" t="s">
        <v>8231</v>
      </c>
      <c r="B2954" t="s">
        <v>8232</v>
      </c>
      <c r="C2954" s="1">
        <v>4.1899999999999997E-55</v>
      </c>
      <c r="D2954">
        <v>200</v>
      </c>
      <c r="E2954" t="s">
        <v>37462</v>
      </c>
      <c r="F2954" t="s">
        <v>35059</v>
      </c>
      <c r="G2954" t="s">
        <v>37463</v>
      </c>
      <c r="H2954" t="s">
        <v>8233</v>
      </c>
    </row>
    <row r="2955" spans="1:8">
      <c r="A2955" t="s">
        <v>8234</v>
      </c>
      <c r="B2955" t="s">
        <v>8235</v>
      </c>
      <c r="C2955" s="1">
        <v>9.0400000000000005E-7</v>
      </c>
      <c r="D2955">
        <v>60.5</v>
      </c>
      <c r="E2955" t="s">
        <v>34507</v>
      </c>
      <c r="F2955" t="s">
        <v>35004</v>
      </c>
      <c r="H2955" t="s">
        <v>8236</v>
      </c>
    </row>
    <row r="2956" spans="1:8">
      <c r="A2956" t="s">
        <v>8237</v>
      </c>
      <c r="B2956" t="s">
        <v>8238</v>
      </c>
      <c r="C2956" s="1">
        <v>1.99E-138</v>
      </c>
      <c r="D2956">
        <v>417</v>
      </c>
      <c r="E2956" t="s">
        <v>37464</v>
      </c>
      <c r="F2956" t="s">
        <v>34595</v>
      </c>
      <c r="H2956" t="s">
        <v>8239</v>
      </c>
    </row>
    <row r="2957" spans="1:8">
      <c r="A2957" t="s">
        <v>8240</v>
      </c>
      <c r="B2957" t="s">
        <v>8241</v>
      </c>
      <c r="C2957" s="1">
        <v>4.9999999999999998E-7</v>
      </c>
      <c r="D2957">
        <v>60.5</v>
      </c>
      <c r="E2957" t="s">
        <v>37465</v>
      </c>
      <c r="F2957" t="s">
        <v>34510</v>
      </c>
      <c r="H2957" t="s">
        <v>8242</v>
      </c>
    </row>
    <row r="2958" spans="1:8">
      <c r="A2958" t="s">
        <v>8243</v>
      </c>
      <c r="B2958" t="s">
        <v>8244</v>
      </c>
      <c r="C2958">
        <v>0</v>
      </c>
      <c r="D2958">
        <v>573</v>
      </c>
      <c r="E2958" t="s">
        <v>34507</v>
      </c>
      <c r="F2958" t="s">
        <v>34924</v>
      </c>
      <c r="G2958" t="s">
        <v>37466</v>
      </c>
      <c r="H2958" t="s">
        <v>8245</v>
      </c>
    </row>
    <row r="2959" spans="1:8">
      <c r="A2959" t="s">
        <v>8246</v>
      </c>
      <c r="B2959" t="s">
        <v>8247</v>
      </c>
      <c r="C2959" s="1">
        <v>1.8299999999999999E-10</v>
      </c>
      <c r="D2959">
        <v>77.8</v>
      </c>
      <c r="E2959" t="s">
        <v>34507</v>
      </c>
      <c r="F2959" t="s">
        <v>37467</v>
      </c>
      <c r="H2959" t="s">
        <v>8248</v>
      </c>
    </row>
    <row r="2960" spans="1:8">
      <c r="A2960" t="s">
        <v>8249</v>
      </c>
      <c r="B2960" t="s">
        <v>8250</v>
      </c>
      <c r="C2960" s="1">
        <v>1.27E-47</v>
      </c>
      <c r="D2960">
        <v>194</v>
      </c>
      <c r="E2960" t="s">
        <v>34507</v>
      </c>
      <c r="F2960" t="s">
        <v>34683</v>
      </c>
      <c r="H2960" t="s">
        <v>8251</v>
      </c>
    </row>
    <row r="2961" spans="1:8">
      <c r="A2961" t="s">
        <v>8252</v>
      </c>
      <c r="B2961" t="s">
        <v>31</v>
      </c>
      <c r="C2961" s="1">
        <v>1.1099999999999999E-148</v>
      </c>
      <c r="D2961">
        <v>493</v>
      </c>
      <c r="E2961" t="s">
        <v>34521</v>
      </c>
      <c r="F2961" t="s">
        <v>34522</v>
      </c>
      <c r="H2961" t="s">
        <v>32</v>
      </c>
    </row>
    <row r="2962" spans="1:8">
      <c r="A2962" t="s">
        <v>8253</v>
      </c>
      <c r="B2962" t="s">
        <v>412</v>
      </c>
      <c r="C2962" s="1">
        <v>5.3400000000000002E-9</v>
      </c>
      <c r="D2962">
        <v>68.900000000000006</v>
      </c>
      <c r="E2962" t="s">
        <v>34736</v>
      </c>
      <c r="F2962" t="s">
        <v>34737</v>
      </c>
      <c r="H2962" t="s">
        <v>413</v>
      </c>
    </row>
    <row r="2963" spans="1:8">
      <c r="A2963" t="s">
        <v>8254</v>
      </c>
      <c r="B2963" t="s">
        <v>8255</v>
      </c>
      <c r="C2963" s="1">
        <v>7.7300000000000004E-13</v>
      </c>
      <c r="D2963">
        <v>82.4</v>
      </c>
      <c r="E2963" t="s">
        <v>37468</v>
      </c>
      <c r="F2963" t="s">
        <v>34583</v>
      </c>
      <c r="G2963" t="s">
        <v>37469</v>
      </c>
      <c r="H2963" t="s">
        <v>8256</v>
      </c>
    </row>
    <row r="2964" spans="1:8">
      <c r="A2964" t="s">
        <v>8257</v>
      </c>
      <c r="B2964" t="s">
        <v>8258</v>
      </c>
      <c r="C2964" s="1">
        <v>6.2000000000000005E-29</v>
      </c>
      <c r="D2964">
        <v>117</v>
      </c>
      <c r="E2964" t="s">
        <v>37470</v>
      </c>
      <c r="F2964" t="s">
        <v>37471</v>
      </c>
      <c r="G2964" t="s">
        <v>37472</v>
      </c>
      <c r="H2964" t="s">
        <v>8259</v>
      </c>
    </row>
    <row r="2965" spans="1:8">
      <c r="A2965" t="s">
        <v>8260</v>
      </c>
      <c r="B2965" t="s">
        <v>8261</v>
      </c>
      <c r="C2965">
        <v>0</v>
      </c>
      <c r="D2965">
        <v>660</v>
      </c>
      <c r="E2965" t="s">
        <v>37473</v>
      </c>
      <c r="F2965" t="s">
        <v>34522</v>
      </c>
      <c r="H2965" t="s">
        <v>8262</v>
      </c>
    </row>
    <row r="2966" spans="1:8">
      <c r="A2966" t="s">
        <v>8263</v>
      </c>
      <c r="B2966" t="s">
        <v>8264</v>
      </c>
      <c r="C2966" s="1">
        <v>1.0399999999999999E-67</v>
      </c>
      <c r="D2966">
        <v>256</v>
      </c>
      <c r="E2966" t="s">
        <v>37474</v>
      </c>
      <c r="F2966" t="s">
        <v>34683</v>
      </c>
      <c r="H2966" t="s">
        <v>8265</v>
      </c>
    </row>
    <row r="2967" spans="1:8">
      <c r="A2967" t="s">
        <v>8266</v>
      </c>
      <c r="B2967" t="s">
        <v>8267</v>
      </c>
      <c r="C2967">
        <v>0</v>
      </c>
      <c r="D2967">
        <v>574</v>
      </c>
      <c r="E2967" t="s">
        <v>34507</v>
      </c>
      <c r="F2967" t="s">
        <v>35331</v>
      </c>
      <c r="H2967" t="s">
        <v>8268</v>
      </c>
    </row>
    <row r="2968" spans="1:8">
      <c r="A2968" t="s">
        <v>8269</v>
      </c>
      <c r="B2968" t="s">
        <v>8270</v>
      </c>
      <c r="C2968" s="1">
        <v>2.2099999999999999E-98</v>
      </c>
      <c r="D2968">
        <v>311</v>
      </c>
      <c r="E2968" t="s">
        <v>37475</v>
      </c>
      <c r="F2968" t="s">
        <v>34508</v>
      </c>
      <c r="H2968" t="s">
        <v>8271</v>
      </c>
    </row>
    <row r="2969" spans="1:8">
      <c r="A2969" t="s">
        <v>8272</v>
      </c>
      <c r="B2969" t="s">
        <v>8273</v>
      </c>
      <c r="C2969" s="1">
        <v>2.45E-133</v>
      </c>
      <c r="D2969">
        <v>462</v>
      </c>
      <c r="E2969" t="s">
        <v>37476</v>
      </c>
      <c r="F2969" t="s">
        <v>35957</v>
      </c>
      <c r="G2969" t="s">
        <v>37477</v>
      </c>
      <c r="H2969" t="s">
        <v>8274</v>
      </c>
    </row>
    <row r="2970" spans="1:8">
      <c r="A2970" t="s">
        <v>8275</v>
      </c>
      <c r="B2970" t="s">
        <v>7761</v>
      </c>
      <c r="C2970" s="1">
        <v>1.4800000000000001E-20</v>
      </c>
      <c r="D2970">
        <v>103</v>
      </c>
      <c r="E2970" t="s">
        <v>34507</v>
      </c>
      <c r="F2970" t="s">
        <v>34573</v>
      </c>
      <c r="H2970" t="s">
        <v>7762</v>
      </c>
    </row>
    <row r="2971" spans="1:8">
      <c r="A2971" t="s">
        <v>8276</v>
      </c>
      <c r="B2971" t="s">
        <v>8277</v>
      </c>
      <c r="C2971" s="1">
        <v>1.4199999999999999E-57</v>
      </c>
      <c r="D2971">
        <v>202</v>
      </c>
      <c r="E2971" t="s">
        <v>37478</v>
      </c>
      <c r="F2971" t="s">
        <v>34564</v>
      </c>
      <c r="G2971" t="s">
        <v>37479</v>
      </c>
      <c r="H2971" t="s">
        <v>8278</v>
      </c>
    </row>
    <row r="2972" spans="1:8">
      <c r="A2972" t="s">
        <v>8279</v>
      </c>
      <c r="B2972" t="s">
        <v>8280</v>
      </c>
      <c r="C2972" s="1">
        <v>1.9000000000000001E-88</v>
      </c>
      <c r="D2972">
        <v>285</v>
      </c>
      <c r="E2972" t="s">
        <v>37480</v>
      </c>
      <c r="F2972" t="s">
        <v>37481</v>
      </c>
      <c r="G2972" t="s">
        <v>37482</v>
      </c>
      <c r="H2972" t="s">
        <v>8281</v>
      </c>
    </row>
    <row r="2973" spans="1:8">
      <c r="A2973" t="s">
        <v>8282</v>
      </c>
      <c r="B2973" t="s">
        <v>8283</v>
      </c>
      <c r="C2973">
        <v>0</v>
      </c>
      <c r="D2973">
        <v>567</v>
      </c>
      <c r="F2973" t="s">
        <v>34518</v>
      </c>
      <c r="H2973" t="s">
        <v>8284</v>
      </c>
    </row>
    <row r="2974" spans="1:8">
      <c r="A2974" t="s">
        <v>8285</v>
      </c>
      <c r="B2974" t="s">
        <v>8286</v>
      </c>
      <c r="C2974" s="1">
        <v>3.2399999999999998E-20</v>
      </c>
      <c r="D2974">
        <v>92.8</v>
      </c>
      <c r="E2974" t="s">
        <v>37483</v>
      </c>
      <c r="F2974" t="s">
        <v>37484</v>
      </c>
      <c r="H2974" t="s">
        <v>8287</v>
      </c>
    </row>
    <row r="2975" spans="1:8">
      <c r="A2975" t="s">
        <v>8288</v>
      </c>
      <c r="B2975" t="s">
        <v>8289</v>
      </c>
      <c r="C2975" s="1">
        <v>8.0499999999999996E-52</v>
      </c>
      <c r="D2975">
        <v>187</v>
      </c>
      <c r="E2975" t="s">
        <v>34507</v>
      </c>
      <c r="F2975" t="s">
        <v>35046</v>
      </c>
      <c r="H2975" t="s">
        <v>8290</v>
      </c>
    </row>
    <row r="2976" spans="1:8">
      <c r="A2976" t="s">
        <v>8291</v>
      </c>
      <c r="B2976" t="s">
        <v>8292</v>
      </c>
      <c r="C2976" s="1">
        <v>1.6200000000000001E-118</v>
      </c>
      <c r="D2976">
        <v>354</v>
      </c>
      <c r="E2976" t="s">
        <v>37485</v>
      </c>
      <c r="F2976" t="s">
        <v>34818</v>
      </c>
      <c r="H2976" t="s">
        <v>8293</v>
      </c>
    </row>
    <row r="2977" spans="1:8">
      <c r="A2977" t="s">
        <v>8294</v>
      </c>
      <c r="B2977" t="s">
        <v>8295</v>
      </c>
      <c r="C2977" s="1">
        <v>5.0900000000000002E-65</v>
      </c>
      <c r="D2977">
        <v>225</v>
      </c>
      <c r="E2977" t="s">
        <v>37486</v>
      </c>
      <c r="F2977" t="s">
        <v>37487</v>
      </c>
      <c r="G2977" t="s">
        <v>37488</v>
      </c>
      <c r="H2977" t="s">
        <v>8296</v>
      </c>
    </row>
    <row r="2978" spans="1:8">
      <c r="A2978" t="s">
        <v>8297</v>
      </c>
      <c r="B2978" t="s">
        <v>8298</v>
      </c>
      <c r="C2978" s="1">
        <v>2.6200000000000002E-29</v>
      </c>
      <c r="D2978">
        <v>117</v>
      </c>
      <c r="E2978" t="s">
        <v>34507</v>
      </c>
      <c r="F2978" t="s">
        <v>34636</v>
      </c>
      <c r="H2978" t="s">
        <v>8299</v>
      </c>
    </row>
    <row r="2979" spans="1:8">
      <c r="A2979" t="s">
        <v>8300</v>
      </c>
      <c r="B2979" t="s">
        <v>8301</v>
      </c>
      <c r="C2979" s="1">
        <v>6.9999999999999999E-171</v>
      </c>
      <c r="D2979">
        <v>494</v>
      </c>
      <c r="E2979" t="s">
        <v>37489</v>
      </c>
      <c r="F2979" t="s">
        <v>34635</v>
      </c>
      <c r="H2979" t="s">
        <v>8302</v>
      </c>
    </row>
    <row r="2980" spans="1:8">
      <c r="A2980" t="s">
        <v>8303</v>
      </c>
      <c r="B2980" t="s">
        <v>8304</v>
      </c>
      <c r="C2980" s="1">
        <v>2.79E-7</v>
      </c>
      <c r="D2980">
        <v>60.1</v>
      </c>
      <c r="E2980" t="s">
        <v>34507</v>
      </c>
      <c r="F2980" t="s">
        <v>37490</v>
      </c>
      <c r="H2980" t="s">
        <v>8305</v>
      </c>
    </row>
    <row r="2981" spans="1:8">
      <c r="A2981" t="s">
        <v>8306</v>
      </c>
      <c r="B2981" t="s">
        <v>8307</v>
      </c>
      <c r="C2981" s="1">
        <v>6.6300000000000002E-74</v>
      </c>
      <c r="D2981">
        <v>262</v>
      </c>
      <c r="E2981" t="s">
        <v>37491</v>
      </c>
      <c r="F2981" t="s">
        <v>34841</v>
      </c>
      <c r="G2981" t="s">
        <v>37492</v>
      </c>
      <c r="H2981" t="s">
        <v>8308</v>
      </c>
    </row>
    <row r="2982" spans="1:8">
      <c r="A2982" t="s">
        <v>8309</v>
      </c>
      <c r="B2982" t="s">
        <v>8310</v>
      </c>
      <c r="C2982" s="1">
        <v>9.6300000000000002E-39</v>
      </c>
      <c r="D2982">
        <v>158</v>
      </c>
      <c r="E2982" t="s">
        <v>37493</v>
      </c>
      <c r="F2982" t="s">
        <v>34522</v>
      </c>
      <c r="H2982" t="s">
        <v>8311</v>
      </c>
    </row>
    <row r="2983" spans="1:8">
      <c r="A2983" t="s">
        <v>8312</v>
      </c>
      <c r="B2983" t="s">
        <v>8313</v>
      </c>
      <c r="C2983">
        <v>0</v>
      </c>
      <c r="D2983">
        <v>4108</v>
      </c>
      <c r="E2983" t="s">
        <v>37494</v>
      </c>
      <c r="F2983" t="s">
        <v>34542</v>
      </c>
      <c r="H2983" t="s">
        <v>8314</v>
      </c>
    </row>
    <row r="2984" spans="1:8">
      <c r="A2984" t="s">
        <v>8315</v>
      </c>
      <c r="B2984" t="s">
        <v>8316</v>
      </c>
      <c r="C2984">
        <v>0</v>
      </c>
      <c r="D2984">
        <v>760</v>
      </c>
      <c r="E2984" t="s">
        <v>34507</v>
      </c>
      <c r="F2984" t="s">
        <v>34636</v>
      </c>
      <c r="H2984" t="s">
        <v>8317</v>
      </c>
    </row>
    <row r="2985" spans="1:8">
      <c r="A2985" t="s">
        <v>8318</v>
      </c>
      <c r="B2985" t="s">
        <v>8319</v>
      </c>
      <c r="C2985" s="1">
        <v>1.87E-25</v>
      </c>
      <c r="D2985">
        <v>121</v>
      </c>
      <c r="E2985" t="s">
        <v>34507</v>
      </c>
      <c r="F2985" t="s">
        <v>34844</v>
      </c>
      <c r="G2985" t="s">
        <v>37495</v>
      </c>
      <c r="H2985" t="s">
        <v>8320</v>
      </c>
    </row>
    <row r="2986" spans="1:8">
      <c r="A2986" t="s">
        <v>8321</v>
      </c>
      <c r="B2986" t="s">
        <v>8322</v>
      </c>
      <c r="C2986" s="1">
        <v>4.8E-8</v>
      </c>
      <c r="D2986">
        <v>68.599999999999994</v>
      </c>
      <c r="E2986" t="s">
        <v>37496</v>
      </c>
      <c r="F2986" t="s">
        <v>34508</v>
      </c>
      <c r="H2986" t="s">
        <v>8323</v>
      </c>
    </row>
    <row r="2987" spans="1:8">
      <c r="A2987" t="s">
        <v>8324</v>
      </c>
      <c r="B2987" t="s">
        <v>8325</v>
      </c>
      <c r="C2987" s="1">
        <v>1.35E-7</v>
      </c>
      <c r="D2987">
        <v>57.4</v>
      </c>
      <c r="E2987" t="s">
        <v>34507</v>
      </c>
      <c r="F2987" t="s">
        <v>34683</v>
      </c>
      <c r="H2987" t="s">
        <v>8326</v>
      </c>
    </row>
    <row r="2988" spans="1:8">
      <c r="A2988" t="s">
        <v>8327</v>
      </c>
      <c r="B2988" t="s">
        <v>2651</v>
      </c>
      <c r="C2988" s="1">
        <v>3.3000000000000002E-70</v>
      </c>
      <c r="D2988">
        <v>272</v>
      </c>
      <c r="E2988" t="s">
        <v>34507</v>
      </c>
      <c r="F2988" t="s">
        <v>35606</v>
      </c>
      <c r="H2988" t="s">
        <v>2652</v>
      </c>
    </row>
    <row r="2989" spans="1:8">
      <c r="A2989" t="s">
        <v>8328</v>
      </c>
      <c r="B2989" t="s">
        <v>8329</v>
      </c>
      <c r="C2989" s="1">
        <v>5.2300000000000001E-7</v>
      </c>
      <c r="D2989">
        <v>60.5</v>
      </c>
      <c r="E2989" t="s">
        <v>37497</v>
      </c>
      <c r="F2989" t="s">
        <v>36316</v>
      </c>
      <c r="H2989" t="s">
        <v>8330</v>
      </c>
    </row>
    <row r="2990" spans="1:8">
      <c r="A2990" t="s">
        <v>8331</v>
      </c>
      <c r="B2990" t="s">
        <v>8332</v>
      </c>
      <c r="C2990" s="1">
        <v>1.28E-11</v>
      </c>
      <c r="D2990">
        <v>76.3</v>
      </c>
      <c r="E2990" t="s">
        <v>37498</v>
      </c>
      <c r="F2990" t="s">
        <v>37499</v>
      </c>
      <c r="G2990" t="s">
        <v>37500</v>
      </c>
      <c r="H2990" t="s">
        <v>8333</v>
      </c>
    </row>
    <row r="2991" spans="1:8">
      <c r="A2991" t="s">
        <v>8334</v>
      </c>
      <c r="B2991" t="s">
        <v>8335</v>
      </c>
      <c r="C2991" s="1">
        <v>3.5100000000000001E-9</v>
      </c>
      <c r="D2991">
        <v>67.400000000000006</v>
      </c>
      <c r="E2991" t="s">
        <v>37501</v>
      </c>
      <c r="F2991" t="s">
        <v>36399</v>
      </c>
      <c r="G2991" t="s">
        <v>37502</v>
      </c>
      <c r="H2991" t="s">
        <v>8336</v>
      </c>
    </row>
    <row r="2992" spans="1:8">
      <c r="A2992" t="s">
        <v>8337</v>
      </c>
      <c r="B2992" t="s">
        <v>8338</v>
      </c>
      <c r="C2992" s="1">
        <v>1.1499999999999999E-84</v>
      </c>
      <c r="D2992">
        <v>270</v>
      </c>
      <c r="E2992" t="s">
        <v>37503</v>
      </c>
      <c r="F2992" t="s">
        <v>37504</v>
      </c>
      <c r="G2992" t="s">
        <v>37505</v>
      </c>
      <c r="H2992" t="s">
        <v>8339</v>
      </c>
    </row>
    <row r="2993" spans="1:8">
      <c r="A2993" t="s">
        <v>8340</v>
      </c>
      <c r="B2993" t="s">
        <v>8341</v>
      </c>
      <c r="C2993">
        <v>0</v>
      </c>
      <c r="D2993">
        <v>1509</v>
      </c>
      <c r="E2993" t="s">
        <v>37506</v>
      </c>
      <c r="F2993" t="s">
        <v>34643</v>
      </c>
      <c r="G2993" t="s">
        <v>37507</v>
      </c>
      <c r="H2993" t="s">
        <v>8342</v>
      </c>
    </row>
    <row r="2994" spans="1:8">
      <c r="A2994" t="s">
        <v>8343</v>
      </c>
      <c r="B2994" t="s">
        <v>8344</v>
      </c>
      <c r="C2994" s="1">
        <v>5.5199999999999996E-107</v>
      </c>
      <c r="D2994">
        <v>349</v>
      </c>
      <c r="E2994" t="s">
        <v>37508</v>
      </c>
      <c r="F2994" t="s">
        <v>34522</v>
      </c>
      <c r="H2994" t="s">
        <v>8345</v>
      </c>
    </row>
    <row r="2995" spans="1:8">
      <c r="A2995" t="s">
        <v>8346</v>
      </c>
      <c r="B2995" t="s">
        <v>8347</v>
      </c>
      <c r="C2995">
        <v>0</v>
      </c>
      <c r="D2995">
        <v>609</v>
      </c>
      <c r="E2995" t="s">
        <v>37509</v>
      </c>
      <c r="F2995" t="s">
        <v>34573</v>
      </c>
      <c r="H2995" t="s">
        <v>8348</v>
      </c>
    </row>
    <row r="2996" spans="1:8">
      <c r="A2996" t="s">
        <v>8349</v>
      </c>
      <c r="B2996" t="s">
        <v>8350</v>
      </c>
      <c r="C2996" s="1">
        <v>2.3299999999999998E-31</v>
      </c>
      <c r="D2996">
        <v>127</v>
      </c>
      <c r="E2996" t="s">
        <v>35088</v>
      </c>
      <c r="F2996" t="s">
        <v>37510</v>
      </c>
      <c r="H2996" t="s">
        <v>8351</v>
      </c>
    </row>
    <row r="2997" spans="1:8">
      <c r="A2997" t="s">
        <v>8352</v>
      </c>
      <c r="B2997" t="s">
        <v>2918</v>
      </c>
      <c r="C2997" s="1">
        <v>5.6000000000000004E-12</v>
      </c>
      <c r="D2997">
        <v>82</v>
      </c>
      <c r="E2997" t="s">
        <v>35701</v>
      </c>
      <c r="F2997" t="s">
        <v>35702</v>
      </c>
      <c r="H2997" t="s">
        <v>2919</v>
      </c>
    </row>
    <row r="2998" spans="1:8">
      <c r="A2998" t="s">
        <v>8353</v>
      </c>
      <c r="B2998" t="s">
        <v>8354</v>
      </c>
      <c r="C2998" s="1">
        <v>1.05E-142</v>
      </c>
      <c r="D2998">
        <v>452</v>
      </c>
      <c r="E2998" t="s">
        <v>34507</v>
      </c>
      <c r="F2998" t="s">
        <v>34534</v>
      </c>
      <c r="H2998" t="s">
        <v>8355</v>
      </c>
    </row>
    <row r="2999" spans="1:8">
      <c r="A2999" t="s">
        <v>8356</v>
      </c>
      <c r="B2999" t="s">
        <v>8357</v>
      </c>
      <c r="C2999" s="1">
        <v>4.0399999999999998E-54</v>
      </c>
      <c r="D2999">
        <v>193</v>
      </c>
      <c r="E2999" t="s">
        <v>34507</v>
      </c>
      <c r="F2999" t="s">
        <v>37511</v>
      </c>
      <c r="H2999" t="s">
        <v>8358</v>
      </c>
    </row>
    <row r="3000" spans="1:8">
      <c r="A3000" t="s">
        <v>8359</v>
      </c>
      <c r="B3000" t="s">
        <v>8360</v>
      </c>
      <c r="C3000" s="1">
        <v>3.3699999999999999E-63</v>
      </c>
      <c r="D3000">
        <v>216</v>
      </c>
      <c r="E3000" t="s">
        <v>37512</v>
      </c>
      <c r="F3000" t="s">
        <v>35672</v>
      </c>
      <c r="G3000" t="s">
        <v>37513</v>
      </c>
      <c r="H3000" t="e">
        <f>--------XP_010912813</f>
        <v>#NAME?</v>
      </c>
    </row>
    <row r="3001" spans="1:8">
      <c r="A3001" t="s">
        <v>8361</v>
      </c>
      <c r="B3001" t="s">
        <v>8362</v>
      </c>
      <c r="C3001" s="1">
        <v>4.5100000000000003E-15</v>
      </c>
      <c r="D3001">
        <v>89.4</v>
      </c>
      <c r="E3001" t="s">
        <v>34507</v>
      </c>
      <c r="F3001" t="s">
        <v>35089</v>
      </c>
      <c r="H3001" t="s">
        <v>8363</v>
      </c>
    </row>
    <row r="3002" spans="1:8">
      <c r="A3002" t="s">
        <v>8364</v>
      </c>
      <c r="B3002" t="s">
        <v>7836</v>
      </c>
      <c r="C3002" s="1">
        <v>8.6499999999999995E-28</v>
      </c>
      <c r="D3002">
        <v>122</v>
      </c>
      <c r="E3002" t="s">
        <v>37346</v>
      </c>
      <c r="F3002" t="s">
        <v>34522</v>
      </c>
      <c r="H3002" t="s">
        <v>7837</v>
      </c>
    </row>
    <row r="3003" spans="1:8">
      <c r="A3003" t="s">
        <v>8365</v>
      </c>
      <c r="B3003" t="s">
        <v>8366</v>
      </c>
      <c r="C3003" s="1">
        <v>1.71E-140</v>
      </c>
      <c r="D3003">
        <v>425</v>
      </c>
      <c r="E3003" t="s">
        <v>37514</v>
      </c>
      <c r="F3003" t="s">
        <v>35052</v>
      </c>
      <c r="G3003" t="s">
        <v>37515</v>
      </c>
      <c r="H3003" t="s">
        <v>8367</v>
      </c>
    </row>
    <row r="3004" spans="1:8">
      <c r="A3004" t="s">
        <v>8368</v>
      </c>
      <c r="B3004" t="s">
        <v>8369</v>
      </c>
      <c r="C3004" s="1">
        <v>5.7899999999999996E-29</v>
      </c>
      <c r="D3004">
        <v>127</v>
      </c>
      <c r="E3004" t="s">
        <v>37516</v>
      </c>
      <c r="F3004" t="s">
        <v>37517</v>
      </c>
      <c r="H3004" t="s">
        <v>8370</v>
      </c>
    </row>
    <row r="3005" spans="1:8">
      <c r="A3005" t="s">
        <v>8371</v>
      </c>
      <c r="B3005" t="s">
        <v>8372</v>
      </c>
      <c r="C3005" s="1">
        <v>1.41E-43</v>
      </c>
      <c r="D3005">
        <v>177</v>
      </c>
      <c r="E3005" t="s">
        <v>37518</v>
      </c>
      <c r="F3005" t="s">
        <v>35010</v>
      </c>
      <c r="H3005" t="s">
        <v>8373</v>
      </c>
    </row>
    <row r="3006" spans="1:8">
      <c r="A3006" t="s">
        <v>8374</v>
      </c>
      <c r="B3006" t="s">
        <v>2651</v>
      </c>
      <c r="C3006" s="1">
        <v>1.42E-46</v>
      </c>
      <c r="D3006">
        <v>194</v>
      </c>
      <c r="E3006" t="s">
        <v>34507</v>
      </c>
      <c r="F3006" t="s">
        <v>35606</v>
      </c>
      <c r="H3006" t="s">
        <v>2652</v>
      </c>
    </row>
    <row r="3007" spans="1:8">
      <c r="A3007" t="s">
        <v>8375</v>
      </c>
      <c r="B3007" t="s">
        <v>8376</v>
      </c>
      <c r="C3007" s="1">
        <v>2.0199999999999999E-69</v>
      </c>
      <c r="D3007">
        <v>227</v>
      </c>
      <c r="E3007" t="s">
        <v>37519</v>
      </c>
      <c r="F3007" t="s">
        <v>34508</v>
      </c>
      <c r="H3007" t="s">
        <v>8377</v>
      </c>
    </row>
    <row r="3008" spans="1:8">
      <c r="A3008" t="s">
        <v>8378</v>
      </c>
      <c r="B3008" t="s">
        <v>8379</v>
      </c>
      <c r="C3008">
        <v>0</v>
      </c>
      <c r="D3008">
        <v>636</v>
      </c>
      <c r="E3008" t="s">
        <v>37520</v>
      </c>
      <c r="F3008" t="s">
        <v>34508</v>
      </c>
      <c r="H3008" t="s">
        <v>8380</v>
      </c>
    </row>
    <row r="3009" spans="1:8">
      <c r="A3009" t="s">
        <v>8381</v>
      </c>
      <c r="B3009" t="s">
        <v>8382</v>
      </c>
      <c r="C3009" s="1">
        <v>3.0000000000000003E-29</v>
      </c>
      <c r="D3009">
        <v>134</v>
      </c>
      <c r="E3009" t="s">
        <v>34507</v>
      </c>
      <c r="F3009" t="s">
        <v>35468</v>
      </c>
      <c r="H3009" t="s">
        <v>8383</v>
      </c>
    </row>
    <row r="3010" spans="1:8">
      <c r="A3010" t="s">
        <v>8384</v>
      </c>
      <c r="B3010" t="s">
        <v>8385</v>
      </c>
      <c r="C3010" s="1">
        <v>9.5899999999999995E-22</v>
      </c>
      <c r="D3010">
        <v>98.6</v>
      </c>
      <c r="E3010" t="s">
        <v>34507</v>
      </c>
      <c r="F3010" t="s">
        <v>35903</v>
      </c>
      <c r="H3010" t="s">
        <v>8386</v>
      </c>
    </row>
    <row r="3011" spans="1:8">
      <c r="A3011" t="s">
        <v>8387</v>
      </c>
      <c r="B3011" t="s">
        <v>8388</v>
      </c>
      <c r="C3011" s="1">
        <v>1.87E-10</v>
      </c>
      <c r="D3011">
        <v>74.7</v>
      </c>
      <c r="E3011" t="s">
        <v>34507</v>
      </c>
      <c r="F3011" t="s">
        <v>34564</v>
      </c>
      <c r="H3011" t="s">
        <v>8389</v>
      </c>
    </row>
    <row r="3012" spans="1:8">
      <c r="A3012" t="s">
        <v>8390</v>
      </c>
      <c r="B3012" t="s">
        <v>8391</v>
      </c>
      <c r="C3012" s="1">
        <v>9.4200000000000005E-59</v>
      </c>
      <c r="D3012">
        <v>218</v>
      </c>
      <c r="E3012" t="s">
        <v>37521</v>
      </c>
      <c r="F3012" t="s">
        <v>34856</v>
      </c>
      <c r="G3012" t="s">
        <v>37522</v>
      </c>
      <c r="H3012" t="e">
        <f>--------XP_009406858</f>
        <v>#NAME?</v>
      </c>
    </row>
    <row r="3013" spans="1:8">
      <c r="A3013" t="s">
        <v>8392</v>
      </c>
      <c r="B3013" t="s">
        <v>8393</v>
      </c>
      <c r="C3013" s="1">
        <v>4.8499999999999997E-64</v>
      </c>
      <c r="D3013">
        <v>242</v>
      </c>
      <c r="E3013" t="s">
        <v>37372</v>
      </c>
      <c r="F3013" t="s">
        <v>34522</v>
      </c>
      <c r="H3013" t="s">
        <v>8394</v>
      </c>
    </row>
    <row r="3014" spans="1:8">
      <c r="A3014" t="s">
        <v>8395</v>
      </c>
      <c r="B3014" t="s">
        <v>8396</v>
      </c>
      <c r="C3014" s="1">
        <v>8.5399999999999999E-41</v>
      </c>
      <c r="D3014">
        <v>151</v>
      </c>
      <c r="E3014" t="s">
        <v>34507</v>
      </c>
      <c r="F3014" t="s">
        <v>36817</v>
      </c>
      <c r="H3014" t="s">
        <v>8397</v>
      </c>
    </row>
    <row r="3015" spans="1:8">
      <c r="A3015" t="s">
        <v>8398</v>
      </c>
      <c r="B3015" t="s">
        <v>8399</v>
      </c>
      <c r="C3015" s="1">
        <v>4.5200000000000001E-8</v>
      </c>
      <c r="D3015">
        <v>57.8</v>
      </c>
      <c r="E3015" t="s">
        <v>34507</v>
      </c>
      <c r="F3015" t="s">
        <v>37523</v>
      </c>
      <c r="H3015" t="s">
        <v>8400</v>
      </c>
    </row>
    <row r="3016" spans="1:8">
      <c r="A3016" t="s">
        <v>8401</v>
      </c>
      <c r="B3016" t="s">
        <v>365</v>
      </c>
      <c r="C3016" s="1">
        <v>2.7500000000000001E-7</v>
      </c>
      <c r="D3016">
        <v>56.2</v>
      </c>
      <c r="E3016" t="s">
        <v>34507</v>
      </c>
      <c r="F3016" t="s">
        <v>34542</v>
      </c>
      <c r="H3016" t="s">
        <v>366</v>
      </c>
    </row>
    <row r="3017" spans="1:8">
      <c r="A3017" t="s">
        <v>8402</v>
      </c>
      <c r="B3017" t="s">
        <v>8403</v>
      </c>
      <c r="C3017" s="1">
        <v>2.2699999999999998E-12</v>
      </c>
      <c r="D3017">
        <v>76.599999999999994</v>
      </c>
      <c r="E3017" t="s">
        <v>37524</v>
      </c>
      <c r="F3017" t="s">
        <v>35761</v>
      </c>
      <c r="H3017" t="s">
        <v>8404</v>
      </c>
    </row>
    <row r="3018" spans="1:8">
      <c r="A3018" t="s">
        <v>8405</v>
      </c>
      <c r="B3018" t="s">
        <v>8406</v>
      </c>
      <c r="C3018" s="1">
        <v>4.9099999999999997E-75</v>
      </c>
      <c r="D3018">
        <v>256</v>
      </c>
      <c r="E3018" t="s">
        <v>34507</v>
      </c>
      <c r="F3018" t="s">
        <v>34683</v>
      </c>
      <c r="H3018" t="s">
        <v>8407</v>
      </c>
    </row>
    <row r="3019" spans="1:8">
      <c r="A3019" t="s">
        <v>8408</v>
      </c>
      <c r="B3019" t="s">
        <v>4608</v>
      </c>
      <c r="C3019" s="1">
        <v>1.81E-121</v>
      </c>
      <c r="D3019">
        <v>425</v>
      </c>
      <c r="E3019" t="s">
        <v>36325</v>
      </c>
      <c r="F3019" t="s">
        <v>36326</v>
      </c>
      <c r="H3019" t="s">
        <v>4609</v>
      </c>
    </row>
    <row r="3020" spans="1:8">
      <c r="A3020" t="s">
        <v>8409</v>
      </c>
      <c r="B3020" t="s">
        <v>8410</v>
      </c>
      <c r="C3020" s="1">
        <v>1.28E-39</v>
      </c>
      <c r="D3020">
        <v>172</v>
      </c>
      <c r="E3020" t="s">
        <v>34507</v>
      </c>
      <c r="F3020" t="s">
        <v>37525</v>
      </c>
      <c r="H3020" t="s">
        <v>8411</v>
      </c>
    </row>
    <row r="3021" spans="1:8">
      <c r="A3021" t="s">
        <v>8412</v>
      </c>
      <c r="B3021" t="s">
        <v>8413</v>
      </c>
      <c r="C3021" s="1">
        <v>5.6899999999999998E-18</v>
      </c>
      <c r="D3021">
        <v>97.1</v>
      </c>
      <c r="E3021" t="s">
        <v>37526</v>
      </c>
      <c r="F3021" t="s">
        <v>35152</v>
      </c>
      <c r="H3021" t="s">
        <v>8414</v>
      </c>
    </row>
    <row r="3022" spans="1:8">
      <c r="A3022" t="s">
        <v>8415</v>
      </c>
      <c r="B3022" t="s">
        <v>8416</v>
      </c>
      <c r="C3022" s="1">
        <v>3.8200000000000002E-44</v>
      </c>
      <c r="D3022">
        <v>186</v>
      </c>
      <c r="E3022" t="s">
        <v>36342</v>
      </c>
      <c r="F3022" t="s">
        <v>37527</v>
      </c>
      <c r="H3022" t="s">
        <v>8417</v>
      </c>
    </row>
    <row r="3023" spans="1:8">
      <c r="A3023" t="s">
        <v>8418</v>
      </c>
      <c r="B3023" t="s">
        <v>8419</v>
      </c>
      <c r="C3023" s="1">
        <v>1.0000000000000001E-32</v>
      </c>
      <c r="D3023">
        <v>130</v>
      </c>
      <c r="E3023" t="s">
        <v>37461</v>
      </c>
      <c r="F3023" t="s">
        <v>37528</v>
      </c>
      <c r="H3023" t="s">
        <v>8420</v>
      </c>
    </row>
    <row r="3024" spans="1:8">
      <c r="A3024" t="s">
        <v>8421</v>
      </c>
      <c r="B3024" t="s">
        <v>8422</v>
      </c>
      <c r="C3024" s="1">
        <v>1.5000000000000001E-76</v>
      </c>
      <c r="D3024">
        <v>238</v>
      </c>
      <c r="E3024" t="s">
        <v>37529</v>
      </c>
      <c r="F3024" t="s">
        <v>34616</v>
      </c>
      <c r="H3024" t="s">
        <v>8423</v>
      </c>
    </row>
    <row r="3025" spans="1:8">
      <c r="A3025" t="s">
        <v>8424</v>
      </c>
      <c r="B3025" t="s">
        <v>8425</v>
      </c>
      <c r="C3025" s="1">
        <v>6.2999999999999996E-89</v>
      </c>
      <c r="D3025">
        <v>285</v>
      </c>
      <c r="E3025" t="s">
        <v>37530</v>
      </c>
      <c r="F3025" t="s">
        <v>34508</v>
      </c>
      <c r="H3025" t="s">
        <v>8426</v>
      </c>
    </row>
    <row r="3026" spans="1:8">
      <c r="A3026" t="s">
        <v>8427</v>
      </c>
      <c r="B3026" t="s">
        <v>8428</v>
      </c>
      <c r="C3026" s="1">
        <v>5.9399999999999999E-41</v>
      </c>
      <c r="D3026">
        <v>157</v>
      </c>
      <c r="E3026" t="s">
        <v>34507</v>
      </c>
      <c r="F3026" t="s">
        <v>34508</v>
      </c>
      <c r="H3026" t="s">
        <v>8429</v>
      </c>
    </row>
    <row r="3027" spans="1:8">
      <c r="A3027" t="s">
        <v>8430</v>
      </c>
      <c r="B3027" t="s">
        <v>8431</v>
      </c>
      <c r="C3027" s="1">
        <v>5.5300000000000003E-27</v>
      </c>
      <c r="D3027">
        <v>115</v>
      </c>
      <c r="E3027" t="s">
        <v>37531</v>
      </c>
      <c r="F3027" t="s">
        <v>36226</v>
      </c>
      <c r="G3027" t="s">
        <v>37532</v>
      </c>
      <c r="H3027" t="s">
        <v>8432</v>
      </c>
    </row>
    <row r="3028" spans="1:8">
      <c r="A3028" t="s">
        <v>8433</v>
      </c>
      <c r="B3028" t="s">
        <v>8434</v>
      </c>
      <c r="C3028" s="1">
        <v>1.8099999999999998E-21</v>
      </c>
      <c r="D3028">
        <v>107</v>
      </c>
      <c r="E3028" t="s">
        <v>34507</v>
      </c>
      <c r="F3028" t="s">
        <v>34530</v>
      </c>
      <c r="H3028" t="s">
        <v>8435</v>
      </c>
    </row>
    <row r="3029" spans="1:8">
      <c r="A3029" t="s">
        <v>8436</v>
      </c>
      <c r="B3029" t="s">
        <v>8437</v>
      </c>
      <c r="C3029" s="1">
        <v>1.2400000000000001E-10</v>
      </c>
      <c r="D3029">
        <v>75.5</v>
      </c>
      <c r="E3029" t="s">
        <v>37533</v>
      </c>
      <c r="F3029" t="s">
        <v>37534</v>
      </c>
      <c r="H3029" t="s">
        <v>8438</v>
      </c>
    </row>
    <row r="3030" spans="1:8">
      <c r="A3030" t="s">
        <v>8439</v>
      </c>
      <c r="B3030" t="s">
        <v>8403</v>
      </c>
      <c r="C3030" s="1">
        <v>2.4999999999999998E-12</v>
      </c>
      <c r="D3030">
        <v>76.599999999999994</v>
      </c>
      <c r="E3030" t="s">
        <v>37524</v>
      </c>
      <c r="F3030" t="s">
        <v>35761</v>
      </c>
      <c r="H3030" t="s">
        <v>8404</v>
      </c>
    </row>
    <row r="3031" spans="1:8">
      <c r="A3031" t="s">
        <v>8440</v>
      </c>
      <c r="B3031" t="s">
        <v>8441</v>
      </c>
      <c r="C3031" s="1">
        <v>4.6E-77</v>
      </c>
      <c r="D3031">
        <v>275</v>
      </c>
      <c r="E3031" t="s">
        <v>37535</v>
      </c>
      <c r="F3031" t="s">
        <v>37536</v>
      </c>
      <c r="G3031" t="s">
        <v>37537</v>
      </c>
      <c r="H3031" t="s">
        <v>8442</v>
      </c>
    </row>
    <row r="3032" spans="1:8">
      <c r="A3032" t="s">
        <v>8443</v>
      </c>
      <c r="B3032" t="s">
        <v>8444</v>
      </c>
      <c r="C3032" s="1">
        <v>2.1900000000000001E-91</v>
      </c>
      <c r="D3032">
        <v>303</v>
      </c>
      <c r="E3032" t="s">
        <v>34507</v>
      </c>
      <c r="F3032" t="s">
        <v>34844</v>
      </c>
      <c r="H3032" t="s">
        <v>8445</v>
      </c>
    </row>
    <row r="3033" spans="1:8">
      <c r="A3033" t="s">
        <v>8446</v>
      </c>
      <c r="B3033" t="s">
        <v>452</v>
      </c>
      <c r="C3033" s="1">
        <v>2.3599999999999999E-40</v>
      </c>
      <c r="D3033">
        <v>154</v>
      </c>
      <c r="E3033" t="s">
        <v>34762</v>
      </c>
      <c r="F3033" t="s">
        <v>34763</v>
      </c>
      <c r="H3033" t="s">
        <v>453</v>
      </c>
    </row>
    <row r="3034" spans="1:8">
      <c r="A3034" t="s">
        <v>8447</v>
      </c>
      <c r="B3034" t="s">
        <v>8448</v>
      </c>
      <c r="C3034" s="1">
        <v>7.7099999999999998E-18</v>
      </c>
      <c r="D3034">
        <v>89.4</v>
      </c>
      <c r="E3034" t="s">
        <v>34507</v>
      </c>
      <c r="F3034" t="s">
        <v>34636</v>
      </c>
      <c r="H3034" t="s">
        <v>8449</v>
      </c>
    </row>
    <row r="3035" spans="1:8">
      <c r="A3035" t="s">
        <v>8450</v>
      </c>
      <c r="B3035" t="s">
        <v>8451</v>
      </c>
      <c r="C3035" s="1">
        <v>8.9600000000000006E-11</v>
      </c>
      <c r="D3035">
        <v>75.099999999999994</v>
      </c>
      <c r="E3035" t="s">
        <v>37538</v>
      </c>
      <c r="F3035" t="s">
        <v>34579</v>
      </c>
      <c r="H3035" t="s">
        <v>8452</v>
      </c>
    </row>
    <row r="3036" spans="1:8">
      <c r="A3036" t="s">
        <v>8453</v>
      </c>
      <c r="B3036" t="s">
        <v>8454</v>
      </c>
      <c r="C3036" s="1">
        <v>9.1899999999999993E-21</v>
      </c>
      <c r="D3036">
        <v>89.7</v>
      </c>
      <c r="E3036" t="s">
        <v>36096</v>
      </c>
      <c r="F3036" t="s">
        <v>37539</v>
      </c>
      <c r="G3036" t="s">
        <v>37540</v>
      </c>
      <c r="H3036" t="s">
        <v>8455</v>
      </c>
    </row>
    <row r="3037" spans="1:8">
      <c r="A3037" t="s">
        <v>8456</v>
      </c>
      <c r="B3037" t="s">
        <v>8457</v>
      </c>
      <c r="C3037" s="1">
        <v>9.7500000000000004E-87</v>
      </c>
      <c r="D3037">
        <v>305</v>
      </c>
      <c r="E3037" t="s">
        <v>37541</v>
      </c>
      <c r="F3037" t="s">
        <v>35309</v>
      </c>
      <c r="G3037" t="s">
        <v>37542</v>
      </c>
      <c r="H3037" t="s">
        <v>8458</v>
      </c>
    </row>
    <row r="3038" spans="1:8">
      <c r="A3038" t="s">
        <v>8459</v>
      </c>
      <c r="B3038" t="s">
        <v>8460</v>
      </c>
      <c r="C3038" s="1">
        <v>2.9700000000000001E-50</v>
      </c>
      <c r="D3038">
        <v>189</v>
      </c>
      <c r="E3038" t="s">
        <v>37543</v>
      </c>
      <c r="F3038" t="s">
        <v>35356</v>
      </c>
      <c r="G3038" t="s">
        <v>37544</v>
      </c>
      <c r="H3038" t="s">
        <v>8461</v>
      </c>
    </row>
    <row r="3039" spans="1:8">
      <c r="A3039" t="s">
        <v>8462</v>
      </c>
      <c r="B3039" t="s">
        <v>8428</v>
      </c>
      <c r="C3039" s="1">
        <v>4.0899999999999998E-41</v>
      </c>
      <c r="D3039">
        <v>157</v>
      </c>
      <c r="E3039" t="s">
        <v>34507</v>
      </c>
      <c r="F3039" t="s">
        <v>34508</v>
      </c>
      <c r="H3039" t="s">
        <v>8429</v>
      </c>
    </row>
    <row r="3040" spans="1:8">
      <c r="A3040" t="s">
        <v>8463</v>
      </c>
      <c r="B3040" t="s">
        <v>8464</v>
      </c>
      <c r="C3040" s="1">
        <v>1.2299999999999999E-168</v>
      </c>
      <c r="D3040">
        <v>503</v>
      </c>
      <c r="E3040" t="s">
        <v>35378</v>
      </c>
      <c r="F3040" t="s">
        <v>37545</v>
      </c>
      <c r="H3040" t="s">
        <v>8465</v>
      </c>
    </row>
    <row r="3041" spans="1:8">
      <c r="A3041" t="s">
        <v>8466</v>
      </c>
      <c r="B3041" t="s">
        <v>8467</v>
      </c>
      <c r="C3041" s="1">
        <v>8.1199999999999994E-121</v>
      </c>
      <c r="D3041">
        <v>408</v>
      </c>
      <c r="E3041" t="s">
        <v>37546</v>
      </c>
      <c r="F3041" t="s">
        <v>34553</v>
      </c>
      <c r="H3041" t="s">
        <v>8468</v>
      </c>
    </row>
    <row r="3042" spans="1:8">
      <c r="A3042" t="s">
        <v>8469</v>
      </c>
      <c r="B3042" t="s">
        <v>8470</v>
      </c>
      <c r="C3042" s="1">
        <v>1.12E-46</v>
      </c>
      <c r="D3042">
        <v>177</v>
      </c>
      <c r="E3042" t="s">
        <v>34507</v>
      </c>
      <c r="F3042" t="s">
        <v>34844</v>
      </c>
      <c r="H3042" t="s">
        <v>8471</v>
      </c>
    </row>
    <row r="3043" spans="1:8">
      <c r="A3043" t="s">
        <v>8472</v>
      </c>
      <c r="B3043" t="s">
        <v>8473</v>
      </c>
      <c r="C3043" s="1">
        <v>6.74E-12</v>
      </c>
      <c r="D3043">
        <v>70.099999999999994</v>
      </c>
      <c r="E3043" t="s">
        <v>34507</v>
      </c>
      <c r="F3043" t="s">
        <v>34508</v>
      </c>
      <c r="H3043" t="s">
        <v>8474</v>
      </c>
    </row>
    <row r="3044" spans="1:8">
      <c r="A3044" t="s">
        <v>8475</v>
      </c>
      <c r="B3044" t="s">
        <v>8476</v>
      </c>
      <c r="C3044" s="1">
        <v>6.23E-168</v>
      </c>
      <c r="D3044">
        <v>510</v>
      </c>
      <c r="E3044" t="s">
        <v>34507</v>
      </c>
      <c r="F3044" t="s">
        <v>34594</v>
      </c>
      <c r="H3044" t="s">
        <v>8477</v>
      </c>
    </row>
    <row r="3045" spans="1:8">
      <c r="A3045" t="s">
        <v>8478</v>
      </c>
      <c r="B3045" t="s">
        <v>8479</v>
      </c>
      <c r="C3045" s="1">
        <v>6.3000000000000002E-170</v>
      </c>
      <c r="D3045">
        <v>486</v>
      </c>
      <c r="E3045" t="s">
        <v>34507</v>
      </c>
      <c r="F3045" t="s">
        <v>34594</v>
      </c>
      <c r="H3045" t="s">
        <v>8480</v>
      </c>
    </row>
    <row r="3046" spans="1:8">
      <c r="A3046" t="s">
        <v>8481</v>
      </c>
      <c r="B3046" t="s">
        <v>8482</v>
      </c>
      <c r="C3046">
        <v>0</v>
      </c>
      <c r="D3046">
        <v>1012</v>
      </c>
      <c r="E3046" t="s">
        <v>37547</v>
      </c>
      <c r="F3046" t="s">
        <v>34983</v>
      </c>
      <c r="G3046" t="s">
        <v>37548</v>
      </c>
      <c r="H3046" t="s">
        <v>8483</v>
      </c>
    </row>
    <row r="3047" spans="1:8">
      <c r="A3047" t="s">
        <v>8484</v>
      </c>
      <c r="B3047" t="s">
        <v>8485</v>
      </c>
      <c r="C3047" s="1">
        <v>9.7300000000000001E-9</v>
      </c>
      <c r="D3047">
        <v>58.5</v>
      </c>
      <c r="E3047" t="s">
        <v>36096</v>
      </c>
      <c r="F3047" t="s">
        <v>37549</v>
      </c>
      <c r="G3047" t="s">
        <v>37550</v>
      </c>
      <c r="H3047" t="s">
        <v>8486</v>
      </c>
    </row>
    <row r="3048" spans="1:8">
      <c r="A3048" t="s">
        <v>8487</v>
      </c>
      <c r="B3048" t="s">
        <v>8488</v>
      </c>
      <c r="C3048" s="1">
        <v>1.9400000000000001E-53</v>
      </c>
      <c r="D3048">
        <v>181</v>
      </c>
      <c r="E3048" t="s">
        <v>37551</v>
      </c>
      <c r="F3048" t="s">
        <v>37552</v>
      </c>
      <c r="H3048" t="s">
        <v>8489</v>
      </c>
    </row>
    <row r="3049" spans="1:8">
      <c r="A3049" t="s">
        <v>8490</v>
      </c>
      <c r="B3049" t="s">
        <v>8491</v>
      </c>
      <c r="C3049" s="1">
        <v>1.7100000000000001E-8</v>
      </c>
      <c r="D3049">
        <v>62.4</v>
      </c>
      <c r="E3049" t="s">
        <v>37553</v>
      </c>
      <c r="F3049" t="s">
        <v>34729</v>
      </c>
      <c r="G3049" t="s">
        <v>37554</v>
      </c>
      <c r="H3049" t="s">
        <v>8492</v>
      </c>
    </row>
    <row r="3050" spans="1:8">
      <c r="A3050" t="s">
        <v>8493</v>
      </c>
      <c r="B3050" t="s">
        <v>8494</v>
      </c>
      <c r="C3050" s="1">
        <v>2.8600000000000001E-58</v>
      </c>
      <c r="D3050">
        <v>226</v>
      </c>
      <c r="E3050" t="s">
        <v>37555</v>
      </c>
      <c r="F3050" t="s">
        <v>34542</v>
      </c>
      <c r="H3050" t="s">
        <v>8495</v>
      </c>
    </row>
    <row r="3051" spans="1:8">
      <c r="A3051" t="s">
        <v>8496</v>
      </c>
      <c r="B3051" t="s">
        <v>8497</v>
      </c>
      <c r="C3051" s="1">
        <v>6.4500000000000003E-72</v>
      </c>
      <c r="D3051">
        <v>237</v>
      </c>
      <c r="E3051" t="s">
        <v>34507</v>
      </c>
      <c r="F3051" t="s">
        <v>34836</v>
      </c>
      <c r="H3051" t="e">
        <f>--------WP_052569217</f>
        <v>#NAME?</v>
      </c>
    </row>
    <row r="3052" spans="1:8">
      <c r="A3052" t="s">
        <v>8498</v>
      </c>
      <c r="B3052" t="s">
        <v>8499</v>
      </c>
      <c r="C3052" s="1">
        <v>1.22E-65</v>
      </c>
      <c r="D3052">
        <v>209</v>
      </c>
      <c r="E3052" t="s">
        <v>34507</v>
      </c>
      <c r="F3052" t="s">
        <v>34995</v>
      </c>
      <c r="H3052" t="s">
        <v>8500</v>
      </c>
    </row>
    <row r="3053" spans="1:8">
      <c r="A3053" t="s">
        <v>8501</v>
      </c>
      <c r="B3053" t="s">
        <v>8502</v>
      </c>
      <c r="C3053" s="1">
        <v>6.2600000000000006E-132</v>
      </c>
      <c r="D3053">
        <v>470</v>
      </c>
      <c r="E3053" t="s">
        <v>34868</v>
      </c>
      <c r="F3053" t="s">
        <v>34709</v>
      </c>
      <c r="H3053" t="s">
        <v>8503</v>
      </c>
    </row>
    <row r="3054" spans="1:8">
      <c r="A3054" t="s">
        <v>8504</v>
      </c>
      <c r="B3054" t="s">
        <v>8505</v>
      </c>
      <c r="C3054">
        <v>0</v>
      </c>
      <c r="D3054">
        <v>610</v>
      </c>
      <c r="E3054" t="s">
        <v>37556</v>
      </c>
      <c r="F3054" t="s">
        <v>35468</v>
      </c>
      <c r="H3054" t="s">
        <v>8506</v>
      </c>
    </row>
    <row r="3055" spans="1:8">
      <c r="A3055" t="s">
        <v>8507</v>
      </c>
      <c r="B3055" t="s">
        <v>8508</v>
      </c>
      <c r="C3055" s="1">
        <v>1.36E-92</v>
      </c>
      <c r="D3055">
        <v>292</v>
      </c>
      <c r="E3055" t="s">
        <v>34507</v>
      </c>
      <c r="F3055" t="s">
        <v>37557</v>
      </c>
      <c r="H3055" t="s">
        <v>8509</v>
      </c>
    </row>
    <row r="3056" spans="1:8">
      <c r="A3056" t="s">
        <v>8510</v>
      </c>
      <c r="B3056" t="s">
        <v>7836</v>
      </c>
      <c r="C3056" s="1">
        <v>3.77E-20</v>
      </c>
      <c r="D3056">
        <v>100</v>
      </c>
      <c r="E3056" t="s">
        <v>37346</v>
      </c>
      <c r="F3056" t="s">
        <v>34522</v>
      </c>
      <c r="H3056" t="s">
        <v>7837</v>
      </c>
    </row>
    <row r="3057" spans="1:8">
      <c r="A3057" t="s">
        <v>8511</v>
      </c>
      <c r="B3057" t="s">
        <v>8512</v>
      </c>
      <c r="C3057" s="1">
        <v>2.3599999999999998E-71</v>
      </c>
      <c r="D3057">
        <v>260</v>
      </c>
      <c r="E3057" t="s">
        <v>35893</v>
      </c>
      <c r="F3057" t="s">
        <v>36993</v>
      </c>
      <c r="H3057" t="s">
        <v>8513</v>
      </c>
    </row>
    <row r="3058" spans="1:8">
      <c r="A3058" t="s">
        <v>8514</v>
      </c>
      <c r="B3058" t="s">
        <v>8515</v>
      </c>
      <c r="C3058">
        <v>0</v>
      </c>
      <c r="D3058">
        <v>595</v>
      </c>
      <c r="E3058" t="s">
        <v>34507</v>
      </c>
      <c r="F3058" t="s">
        <v>35451</v>
      </c>
      <c r="H3058" t="s">
        <v>8516</v>
      </c>
    </row>
    <row r="3059" spans="1:8">
      <c r="A3059" t="s">
        <v>8517</v>
      </c>
      <c r="B3059" t="s">
        <v>8518</v>
      </c>
      <c r="C3059" s="1">
        <v>4.11E-46</v>
      </c>
      <c r="D3059">
        <v>181</v>
      </c>
      <c r="E3059" t="s">
        <v>34507</v>
      </c>
      <c r="F3059" t="s">
        <v>34528</v>
      </c>
      <c r="H3059" t="s">
        <v>8519</v>
      </c>
    </row>
    <row r="3060" spans="1:8">
      <c r="A3060" t="s">
        <v>8520</v>
      </c>
      <c r="B3060" t="s">
        <v>8521</v>
      </c>
      <c r="C3060" s="1">
        <v>1.58E-14</v>
      </c>
      <c r="D3060">
        <v>86.7</v>
      </c>
      <c r="E3060" t="s">
        <v>37276</v>
      </c>
      <c r="F3060" t="s">
        <v>34528</v>
      </c>
      <c r="G3060" t="s">
        <v>37558</v>
      </c>
      <c r="H3060" t="s">
        <v>8522</v>
      </c>
    </row>
    <row r="3061" spans="1:8">
      <c r="A3061" t="s">
        <v>8523</v>
      </c>
      <c r="B3061" t="s">
        <v>8524</v>
      </c>
      <c r="C3061" s="1">
        <v>2.01E-50</v>
      </c>
      <c r="D3061">
        <v>188</v>
      </c>
      <c r="E3061" t="s">
        <v>34507</v>
      </c>
      <c r="F3061" t="s">
        <v>34508</v>
      </c>
      <c r="H3061" t="s">
        <v>8525</v>
      </c>
    </row>
    <row r="3062" spans="1:8">
      <c r="A3062" t="s">
        <v>8526</v>
      </c>
      <c r="B3062" t="s">
        <v>8527</v>
      </c>
      <c r="C3062" s="1">
        <v>1.21E-34</v>
      </c>
      <c r="D3062">
        <v>139</v>
      </c>
      <c r="E3062" t="s">
        <v>37559</v>
      </c>
      <c r="F3062" t="s">
        <v>35043</v>
      </c>
      <c r="G3062" t="s">
        <v>37560</v>
      </c>
      <c r="H3062" t="s">
        <v>8528</v>
      </c>
    </row>
    <row r="3063" spans="1:8">
      <c r="A3063" t="s">
        <v>8529</v>
      </c>
      <c r="B3063" t="s">
        <v>639</v>
      </c>
      <c r="C3063" s="1">
        <v>8.6900000000000001E-77</v>
      </c>
      <c r="D3063">
        <v>278</v>
      </c>
      <c r="E3063" t="s">
        <v>34507</v>
      </c>
      <c r="F3063" t="s">
        <v>34844</v>
      </c>
      <c r="H3063" t="s">
        <v>640</v>
      </c>
    </row>
    <row r="3064" spans="1:8">
      <c r="A3064" t="s">
        <v>8530</v>
      </c>
      <c r="B3064" t="s">
        <v>8531</v>
      </c>
      <c r="C3064" s="1">
        <v>1.7599999999999999E-29</v>
      </c>
      <c r="D3064">
        <v>130</v>
      </c>
      <c r="E3064" t="s">
        <v>37561</v>
      </c>
      <c r="F3064" t="s">
        <v>34946</v>
      </c>
      <c r="G3064" t="s">
        <v>37562</v>
      </c>
      <c r="H3064" t="s">
        <v>8532</v>
      </c>
    </row>
    <row r="3065" spans="1:8">
      <c r="A3065" t="s">
        <v>8533</v>
      </c>
      <c r="B3065" t="s">
        <v>8534</v>
      </c>
      <c r="C3065" s="1">
        <v>2.4700000000000002E-46</v>
      </c>
      <c r="D3065">
        <v>179</v>
      </c>
      <c r="E3065" t="s">
        <v>34758</v>
      </c>
      <c r="F3065" t="s">
        <v>37563</v>
      </c>
      <c r="H3065" t="s">
        <v>8535</v>
      </c>
    </row>
    <row r="3066" spans="1:8">
      <c r="A3066" t="s">
        <v>8536</v>
      </c>
      <c r="B3066" t="s">
        <v>8537</v>
      </c>
      <c r="C3066" s="1">
        <v>5.3299999999999999E-41</v>
      </c>
      <c r="D3066">
        <v>162</v>
      </c>
      <c r="E3066" t="s">
        <v>37564</v>
      </c>
      <c r="F3066" t="s">
        <v>34530</v>
      </c>
      <c r="H3066" t="s">
        <v>8538</v>
      </c>
    </row>
    <row r="3067" spans="1:8">
      <c r="A3067" t="s">
        <v>8539</v>
      </c>
      <c r="B3067" t="s">
        <v>8540</v>
      </c>
      <c r="C3067" s="1">
        <v>1.39E-59</v>
      </c>
      <c r="D3067">
        <v>202</v>
      </c>
      <c r="E3067" t="s">
        <v>37565</v>
      </c>
      <c r="F3067" t="s">
        <v>35807</v>
      </c>
      <c r="G3067" t="s">
        <v>37566</v>
      </c>
      <c r="H3067" t="s">
        <v>8541</v>
      </c>
    </row>
    <row r="3068" spans="1:8">
      <c r="A3068" t="s">
        <v>8542</v>
      </c>
      <c r="B3068" t="s">
        <v>8543</v>
      </c>
      <c r="C3068" s="1">
        <v>5.6599999999999999E-44</v>
      </c>
      <c r="D3068">
        <v>157</v>
      </c>
      <c r="E3068" t="s">
        <v>37567</v>
      </c>
      <c r="F3068" t="s">
        <v>37568</v>
      </c>
      <c r="H3068" t="s">
        <v>8544</v>
      </c>
    </row>
    <row r="3069" spans="1:8">
      <c r="A3069" t="s">
        <v>8545</v>
      </c>
      <c r="B3069" t="s">
        <v>8546</v>
      </c>
      <c r="C3069" s="1">
        <v>2.2900000000000002E-9</v>
      </c>
      <c r="D3069">
        <v>68.2</v>
      </c>
      <c r="E3069" t="s">
        <v>34507</v>
      </c>
      <c r="F3069" t="s">
        <v>35848</v>
      </c>
      <c r="H3069" t="s">
        <v>8547</v>
      </c>
    </row>
    <row r="3070" spans="1:8">
      <c r="A3070" t="s">
        <v>8548</v>
      </c>
      <c r="B3070" t="s">
        <v>8549</v>
      </c>
      <c r="C3070" s="1">
        <v>5.2600000000000003E-19</v>
      </c>
      <c r="D3070">
        <v>96.3</v>
      </c>
      <c r="E3070" t="s">
        <v>34507</v>
      </c>
      <c r="F3070" t="s">
        <v>34573</v>
      </c>
      <c r="H3070" t="s">
        <v>8550</v>
      </c>
    </row>
    <row r="3071" spans="1:8">
      <c r="A3071" t="s">
        <v>8551</v>
      </c>
      <c r="B3071" t="s">
        <v>8552</v>
      </c>
      <c r="C3071" s="1">
        <v>7.9200000000000002E-31</v>
      </c>
      <c r="D3071">
        <v>131</v>
      </c>
      <c r="E3071" t="s">
        <v>34507</v>
      </c>
      <c r="F3071" t="s">
        <v>37563</v>
      </c>
      <c r="H3071" t="s">
        <v>8553</v>
      </c>
    </row>
    <row r="3072" spans="1:8">
      <c r="A3072" t="s">
        <v>8554</v>
      </c>
      <c r="B3072" t="s">
        <v>8555</v>
      </c>
      <c r="C3072" s="1">
        <v>2.9500000000000002E-10</v>
      </c>
      <c r="D3072">
        <v>66.599999999999994</v>
      </c>
      <c r="E3072" t="s">
        <v>36014</v>
      </c>
      <c r="F3072" t="s">
        <v>34558</v>
      </c>
      <c r="H3072" t="s">
        <v>8556</v>
      </c>
    </row>
    <row r="3073" spans="1:8">
      <c r="A3073" t="s">
        <v>8557</v>
      </c>
      <c r="B3073" t="s">
        <v>8558</v>
      </c>
      <c r="C3073" s="1">
        <v>2.5599999999999999E-14</v>
      </c>
      <c r="D3073">
        <v>77.400000000000006</v>
      </c>
      <c r="E3073" t="s">
        <v>37569</v>
      </c>
      <c r="F3073" t="s">
        <v>34595</v>
      </c>
      <c r="H3073" t="s">
        <v>8559</v>
      </c>
    </row>
    <row r="3074" spans="1:8">
      <c r="A3074" t="s">
        <v>8560</v>
      </c>
      <c r="B3074" t="s">
        <v>8561</v>
      </c>
      <c r="C3074" s="1">
        <v>2.09E-54</v>
      </c>
      <c r="D3074">
        <v>183</v>
      </c>
      <c r="E3074" t="s">
        <v>34507</v>
      </c>
      <c r="F3074" t="s">
        <v>35150</v>
      </c>
      <c r="H3074" t="s">
        <v>8562</v>
      </c>
    </row>
    <row r="3075" spans="1:8">
      <c r="A3075" t="s">
        <v>8563</v>
      </c>
      <c r="B3075" t="s">
        <v>8564</v>
      </c>
      <c r="C3075" s="1">
        <v>1.38E-12</v>
      </c>
      <c r="D3075">
        <v>76.3</v>
      </c>
      <c r="E3075" t="s">
        <v>37570</v>
      </c>
      <c r="F3075" t="s">
        <v>34553</v>
      </c>
      <c r="H3075" t="s">
        <v>8565</v>
      </c>
    </row>
    <row r="3076" spans="1:8">
      <c r="A3076" t="s">
        <v>8566</v>
      </c>
      <c r="B3076" t="s">
        <v>8567</v>
      </c>
      <c r="C3076">
        <v>0</v>
      </c>
      <c r="D3076">
        <v>571</v>
      </c>
      <c r="E3076" t="s">
        <v>37571</v>
      </c>
      <c r="F3076" t="s">
        <v>34650</v>
      </c>
      <c r="H3076" t="s">
        <v>8568</v>
      </c>
    </row>
    <row r="3077" spans="1:8">
      <c r="A3077" t="s">
        <v>8569</v>
      </c>
      <c r="B3077" t="s">
        <v>8570</v>
      </c>
      <c r="C3077" s="1">
        <v>2.1900000000000002E-6</v>
      </c>
      <c r="D3077">
        <v>63.2</v>
      </c>
      <c r="E3077" t="s">
        <v>37572</v>
      </c>
      <c r="F3077" t="s">
        <v>37573</v>
      </c>
      <c r="H3077" t="s">
        <v>8571</v>
      </c>
    </row>
    <row r="3078" spans="1:8">
      <c r="A3078" t="s">
        <v>8572</v>
      </c>
      <c r="B3078" t="s">
        <v>8573</v>
      </c>
      <c r="C3078">
        <v>0</v>
      </c>
      <c r="D3078">
        <v>585</v>
      </c>
      <c r="E3078" t="s">
        <v>37574</v>
      </c>
      <c r="F3078" t="s">
        <v>35264</v>
      </c>
      <c r="G3078" t="s">
        <v>37575</v>
      </c>
      <c r="H3078" t="s">
        <v>8574</v>
      </c>
    </row>
    <row r="3079" spans="1:8">
      <c r="A3079" t="s">
        <v>8575</v>
      </c>
      <c r="B3079" t="s">
        <v>8576</v>
      </c>
      <c r="C3079" s="1">
        <v>3.2099999999999997E-54</v>
      </c>
      <c r="D3079">
        <v>187</v>
      </c>
      <c r="E3079" t="s">
        <v>37576</v>
      </c>
      <c r="F3079" t="s">
        <v>35190</v>
      </c>
      <c r="G3079" t="s">
        <v>37577</v>
      </c>
      <c r="H3079" t="s">
        <v>8577</v>
      </c>
    </row>
    <row r="3080" spans="1:8">
      <c r="A3080" t="s">
        <v>8578</v>
      </c>
      <c r="B3080" t="s">
        <v>8579</v>
      </c>
      <c r="C3080" s="1">
        <v>7.1799999999999996E-91</v>
      </c>
      <c r="D3080">
        <v>324</v>
      </c>
      <c r="E3080" t="s">
        <v>34507</v>
      </c>
      <c r="F3080" t="s">
        <v>34508</v>
      </c>
      <c r="H3080" t="s">
        <v>8580</v>
      </c>
    </row>
    <row r="3081" spans="1:8">
      <c r="A3081" t="s">
        <v>8581</v>
      </c>
      <c r="B3081" t="s">
        <v>8582</v>
      </c>
      <c r="C3081" s="1">
        <v>4.6200000000000002E-132</v>
      </c>
      <c r="D3081">
        <v>393</v>
      </c>
      <c r="E3081" t="s">
        <v>37578</v>
      </c>
      <c r="F3081" t="s">
        <v>36622</v>
      </c>
      <c r="H3081" t="s">
        <v>8583</v>
      </c>
    </row>
    <row r="3082" spans="1:8">
      <c r="A3082" t="s">
        <v>8584</v>
      </c>
      <c r="B3082" t="s">
        <v>8585</v>
      </c>
      <c r="C3082" s="1">
        <v>1.83E-54</v>
      </c>
      <c r="D3082">
        <v>200</v>
      </c>
      <c r="E3082" t="s">
        <v>34507</v>
      </c>
      <c r="F3082" t="s">
        <v>34606</v>
      </c>
      <c r="H3082" t="s">
        <v>8586</v>
      </c>
    </row>
    <row r="3083" spans="1:8">
      <c r="A3083" t="s">
        <v>8587</v>
      </c>
      <c r="B3083" t="s">
        <v>8588</v>
      </c>
      <c r="C3083" s="1">
        <v>1.4700000000000001E-10</v>
      </c>
      <c r="D3083">
        <v>63.5</v>
      </c>
      <c r="E3083" t="s">
        <v>37579</v>
      </c>
      <c r="F3083" t="s">
        <v>34522</v>
      </c>
      <c r="H3083" t="s">
        <v>8589</v>
      </c>
    </row>
    <row r="3084" spans="1:8">
      <c r="A3084" t="s">
        <v>8590</v>
      </c>
      <c r="B3084" t="s">
        <v>1726</v>
      </c>
      <c r="C3084" s="1">
        <v>8.78E-55</v>
      </c>
      <c r="D3084">
        <v>190</v>
      </c>
      <c r="E3084" t="s">
        <v>34507</v>
      </c>
      <c r="F3084" t="s">
        <v>34666</v>
      </c>
      <c r="H3084" t="s">
        <v>1727</v>
      </c>
    </row>
    <row r="3085" spans="1:8">
      <c r="A3085" t="s">
        <v>8591</v>
      </c>
      <c r="B3085" t="s">
        <v>8546</v>
      </c>
      <c r="C3085" s="1">
        <v>1.5199999999999999E-9</v>
      </c>
      <c r="D3085">
        <v>68.599999999999994</v>
      </c>
      <c r="E3085" t="s">
        <v>34507</v>
      </c>
      <c r="F3085" t="s">
        <v>35848</v>
      </c>
      <c r="H3085" t="s">
        <v>8547</v>
      </c>
    </row>
    <row r="3086" spans="1:8">
      <c r="A3086" t="s">
        <v>8592</v>
      </c>
      <c r="B3086" t="s">
        <v>8593</v>
      </c>
      <c r="C3086" s="1">
        <v>7.54E-53</v>
      </c>
      <c r="D3086">
        <v>175</v>
      </c>
      <c r="E3086" t="s">
        <v>34507</v>
      </c>
      <c r="F3086" t="s">
        <v>34533</v>
      </c>
      <c r="H3086" t="s">
        <v>8594</v>
      </c>
    </row>
    <row r="3087" spans="1:8">
      <c r="A3087" t="s">
        <v>8595</v>
      </c>
      <c r="B3087" t="s">
        <v>8596</v>
      </c>
      <c r="C3087" s="1">
        <v>4.45E-14</v>
      </c>
      <c r="D3087">
        <v>83.6</v>
      </c>
      <c r="E3087" t="s">
        <v>37580</v>
      </c>
      <c r="F3087" t="s">
        <v>37581</v>
      </c>
      <c r="G3087" t="s">
        <v>37582</v>
      </c>
      <c r="H3087" t="s">
        <v>8597</v>
      </c>
    </row>
    <row r="3088" spans="1:8">
      <c r="A3088" t="s">
        <v>8598</v>
      </c>
      <c r="B3088" t="s">
        <v>8599</v>
      </c>
      <c r="C3088" s="1">
        <v>3.4000000000000001E-120</v>
      </c>
      <c r="D3088">
        <v>390</v>
      </c>
      <c r="E3088" t="s">
        <v>37583</v>
      </c>
      <c r="F3088" t="s">
        <v>34542</v>
      </c>
      <c r="H3088" t="s">
        <v>8600</v>
      </c>
    </row>
    <row r="3089" spans="1:8">
      <c r="A3089" t="s">
        <v>8601</v>
      </c>
      <c r="B3089" t="s">
        <v>1785</v>
      </c>
      <c r="C3089" s="1">
        <v>5.3900000000000003E-12</v>
      </c>
      <c r="D3089">
        <v>81.599999999999994</v>
      </c>
      <c r="E3089" t="s">
        <v>35311</v>
      </c>
      <c r="F3089" t="s">
        <v>34513</v>
      </c>
      <c r="G3089" t="s">
        <v>35312</v>
      </c>
      <c r="H3089" t="e">
        <f>--------XP_011425282</f>
        <v>#NAME?</v>
      </c>
    </row>
    <row r="3090" spans="1:8">
      <c r="A3090" t="s">
        <v>8602</v>
      </c>
      <c r="B3090" t="s">
        <v>412</v>
      </c>
      <c r="C3090" s="1">
        <v>7.7200000000000002E-14</v>
      </c>
      <c r="D3090">
        <v>84.3</v>
      </c>
      <c r="E3090" t="s">
        <v>34736</v>
      </c>
      <c r="F3090" t="s">
        <v>34737</v>
      </c>
      <c r="H3090" t="s">
        <v>413</v>
      </c>
    </row>
    <row r="3091" spans="1:8">
      <c r="A3091" t="s">
        <v>8603</v>
      </c>
      <c r="B3091" t="s">
        <v>8604</v>
      </c>
      <c r="C3091" s="1">
        <v>3.7000000000000002E-131</v>
      </c>
      <c r="D3091">
        <v>404</v>
      </c>
      <c r="E3091" t="s">
        <v>34507</v>
      </c>
      <c r="F3091" t="s">
        <v>35495</v>
      </c>
      <c r="H3091" t="s">
        <v>8605</v>
      </c>
    </row>
    <row r="3092" spans="1:8">
      <c r="A3092" t="s">
        <v>8606</v>
      </c>
      <c r="B3092" t="s">
        <v>8607</v>
      </c>
      <c r="C3092" s="1">
        <v>1.6300000000000001E-178</v>
      </c>
      <c r="D3092">
        <v>513</v>
      </c>
      <c r="E3092" t="s">
        <v>37584</v>
      </c>
      <c r="F3092" t="s">
        <v>37585</v>
      </c>
      <c r="G3092" t="s">
        <v>37586</v>
      </c>
      <c r="H3092" t="s">
        <v>8608</v>
      </c>
    </row>
    <row r="3093" spans="1:8">
      <c r="A3093" t="s">
        <v>8609</v>
      </c>
      <c r="B3093" t="s">
        <v>8610</v>
      </c>
      <c r="C3093" s="1">
        <v>4.1900000000000001E-75</v>
      </c>
      <c r="D3093">
        <v>257</v>
      </c>
      <c r="E3093" t="s">
        <v>37587</v>
      </c>
      <c r="F3093" t="s">
        <v>37588</v>
      </c>
      <c r="H3093" t="s">
        <v>8611</v>
      </c>
    </row>
    <row r="3094" spans="1:8">
      <c r="A3094" t="s">
        <v>8612</v>
      </c>
      <c r="B3094" t="s">
        <v>8613</v>
      </c>
      <c r="C3094" s="1">
        <v>8.1900000000000004E-140</v>
      </c>
      <c r="D3094">
        <v>447</v>
      </c>
      <c r="E3094" t="s">
        <v>34507</v>
      </c>
      <c r="F3094" t="s">
        <v>34563</v>
      </c>
      <c r="H3094" t="s">
        <v>8614</v>
      </c>
    </row>
    <row r="3095" spans="1:8">
      <c r="A3095" t="s">
        <v>8615</v>
      </c>
      <c r="B3095" t="s">
        <v>8616</v>
      </c>
      <c r="C3095" s="1">
        <v>7.83E-166</v>
      </c>
      <c r="D3095">
        <v>506</v>
      </c>
      <c r="E3095" t="s">
        <v>37589</v>
      </c>
      <c r="F3095" t="s">
        <v>37590</v>
      </c>
      <c r="H3095" t="s">
        <v>8617</v>
      </c>
    </row>
    <row r="3096" spans="1:8">
      <c r="A3096" t="s">
        <v>8618</v>
      </c>
      <c r="B3096" t="s">
        <v>8619</v>
      </c>
      <c r="C3096" s="1">
        <v>9.46E-42</v>
      </c>
      <c r="D3096">
        <v>163</v>
      </c>
      <c r="E3096" t="s">
        <v>34507</v>
      </c>
      <c r="F3096" t="s">
        <v>36606</v>
      </c>
      <c r="H3096" t="s">
        <v>8620</v>
      </c>
    </row>
    <row r="3097" spans="1:8">
      <c r="A3097" t="s">
        <v>8621</v>
      </c>
      <c r="B3097" t="s">
        <v>8622</v>
      </c>
      <c r="C3097" s="1">
        <v>2.6800000000000002E-16</v>
      </c>
      <c r="D3097">
        <v>86.7</v>
      </c>
      <c r="E3097" t="s">
        <v>37591</v>
      </c>
      <c r="F3097" t="s">
        <v>35939</v>
      </c>
      <c r="G3097" t="s">
        <v>37592</v>
      </c>
      <c r="H3097" t="s">
        <v>8623</v>
      </c>
    </row>
    <row r="3098" spans="1:8">
      <c r="A3098" t="s">
        <v>8624</v>
      </c>
      <c r="B3098" t="s">
        <v>8625</v>
      </c>
      <c r="C3098" s="1">
        <v>4.9399999999999998E-79</v>
      </c>
      <c r="D3098">
        <v>268</v>
      </c>
      <c r="E3098" t="s">
        <v>34507</v>
      </c>
      <c r="F3098" t="s">
        <v>34595</v>
      </c>
      <c r="H3098" t="s">
        <v>8626</v>
      </c>
    </row>
    <row r="3099" spans="1:8">
      <c r="A3099" t="s">
        <v>8627</v>
      </c>
      <c r="B3099" t="s">
        <v>8628</v>
      </c>
      <c r="C3099" s="1">
        <v>5.8200000000000001E-83</v>
      </c>
      <c r="D3099">
        <v>258</v>
      </c>
      <c r="E3099" t="s">
        <v>34742</v>
      </c>
      <c r="F3099" t="s">
        <v>34743</v>
      </c>
      <c r="H3099" t="s">
        <v>8629</v>
      </c>
    </row>
    <row r="3100" spans="1:8">
      <c r="A3100" t="s">
        <v>8630</v>
      </c>
      <c r="B3100" t="s">
        <v>8631</v>
      </c>
      <c r="C3100" s="1">
        <v>1.2499999999999999E-99</v>
      </c>
      <c r="D3100">
        <v>310</v>
      </c>
      <c r="E3100" t="s">
        <v>34507</v>
      </c>
      <c r="F3100" t="s">
        <v>35480</v>
      </c>
      <c r="H3100" t="s">
        <v>8632</v>
      </c>
    </row>
    <row r="3101" spans="1:8">
      <c r="A3101" t="s">
        <v>8633</v>
      </c>
      <c r="B3101" t="s">
        <v>8634</v>
      </c>
      <c r="C3101" s="1">
        <v>1.4800000000000001E-41</v>
      </c>
      <c r="D3101">
        <v>164</v>
      </c>
      <c r="E3101" t="s">
        <v>37593</v>
      </c>
      <c r="F3101" t="s">
        <v>37594</v>
      </c>
      <c r="H3101" t="s">
        <v>8635</v>
      </c>
    </row>
    <row r="3102" spans="1:8">
      <c r="A3102" t="s">
        <v>8636</v>
      </c>
      <c r="B3102" t="s">
        <v>8637</v>
      </c>
      <c r="C3102" s="1">
        <v>3.8800000000000004E-121</v>
      </c>
      <c r="D3102">
        <v>372</v>
      </c>
      <c r="E3102" t="s">
        <v>37595</v>
      </c>
      <c r="F3102" t="s">
        <v>35807</v>
      </c>
      <c r="G3102" t="s">
        <v>37596</v>
      </c>
      <c r="H3102" t="s">
        <v>8638</v>
      </c>
    </row>
    <row r="3103" spans="1:8">
      <c r="A3103" t="s">
        <v>8639</v>
      </c>
      <c r="B3103" t="s">
        <v>8640</v>
      </c>
      <c r="C3103" s="1">
        <v>1.7599999999999999E-9</v>
      </c>
      <c r="D3103">
        <v>67</v>
      </c>
      <c r="E3103" t="s">
        <v>34507</v>
      </c>
      <c r="F3103" t="s">
        <v>34594</v>
      </c>
      <c r="H3103" t="s">
        <v>8641</v>
      </c>
    </row>
    <row r="3104" spans="1:8">
      <c r="A3104" t="s">
        <v>8642</v>
      </c>
      <c r="B3104" t="s">
        <v>8643</v>
      </c>
      <c r="C3104" s="1">
        <v>6.6799999999999999E-50</v>
      </c>
      <c r="D3104">
        <v>188</v>
      </c>
      <c r="E3104" t="s">
        <v>35795</v>
      </c>
      <c r="F3104" t="s">
        <v>34553</v>
      </c>
      <c r="H3104" t="s">
        <v>8644</v>
      </c>
    </row>
    <row r="3105" spans="1:8">
      <c r="A3105" t="s">
        <v>8645</v>
      </c>
      <c r="B3105" t="s">
        <v>8646</v>
      </c>
      <c r="C3105" s="1">
        <v>2.6599999999999999E-9</v>
      </c>
      <c r="D3105">
        <v>67.8</v>
      </c>
      <c r="E3105" t="s">
        <v>34507</v>
      </c>
      <c r="F3105" t="s">
        <v>34528</v>
      </c>
      <c r="H3105" t="s">
        <v>8647</v>
      </c>
    </row>
    <row r="3106" spans="1:8">
      <c r="A3106" t="s">
        <v>8648</v>
      </c>
      <c r="B3106" t="s">
        <v>8649</v>
      </c>
      <c r="C3106" s="1">
        <v>6.9500000000000005E-32</v>
      </c>
      <c r="D3106">
        <v>121</v>
      </c>
      <c r="E3106" t="s">
        <v>37597</v>
      </c>
      <c r="F3106" t="s">
        <v>35924</v>
      </c>
      <c r="G3106" t="s">
        <v>37598</v>
      </c>
      <c r="H3106" t="s">
        <v>8650</v>
      </c>
    </row>
    <row r="3107" spans="1:8">
      <c r="A3107" t="s">
        <v>8651</v>
      </c>
      <c r="B3107" t="s">
        <v>8652</v>
      </c>
      <c r="C3107" s="1">
        <v>9.9600000000000005E-76</v>
      </c>
      <c r="D3107">
        <v>286</v>
      </c>
      <c r="E3107" t="s">
        <v>35350</v>
      </c>
      <c r="F3107" t="s">
        <v>37599</v>
      </c>
      <c r="H3107" t="s">
        <v>8653</v>
      </c>
    </row>
    <row r="3108" spans="1:8">
      <c r="A3108" t="s">
        <v>8654</v>
      </c>
      <c r="B3108" t="s">
        <v>8655</v>
      </c>
      <c r="C3108" s="1">
        <v>7.0899999999999999E-161</v>
      </c>
      <c r="D3108">
        <v>503</v>
      </c>
      <c r="E3108" t="s">
        <v>37600</v>
      </c>
      <c r="F3108" t="s">
        <v>34513</v>
      </c>
      <c r="G3108" t="s">
        <v>37601</v>
      </c>
      <c r="H3108" t="e">
        <f>--------XP_011426621</f>
        <v>#NAME?</v>
      </c>
    </row>
    <row r="3109" spans="1:8">
      <c r="A3109" t="s">
        <v>8656</v>
      </c>
      <c r="B3109" t="s">
        <v>8657</v>
      </c>
      <c r="C3109" s="1">
        <v>2.1100000000000002E-43</v>
      </c>
      <c r="D3109">
        <v>180</v>
      </c>
      <c r="E3109" t="s">
        <v>37602</v>
      </c>
      <c r="F3109" t="s">
        <v>37603</v>
      </c>
      <c r="G3109" t="s">
        <v>37604</v>
      </c>
      <c r="H3109" t="s">
        <v>8658</v>
      </c>
    </row>
    <row r="3110" spans="1:8">
      <c r="A3110" t="s">
        <v>8659</v>
      </c>
      <c r="B3110" t="s">
        <v>8625</v>
      </c>
      <c r="C3110" s="1">
        <v>4.9199999999999999E-79</v>
      </c>
      <c r="D3110">
        <v>268</v>
      </c>
      <c r="E3110" t="s">
        <v>34507</v>
      </c>
      <c r="F3110" t="s">
        <v>34595</v>
      </c>
      <c r="H3110" t="s">
        <v>8626</v>
      </c>
    </row>
    <row r="3111" spans="1:8">
      <c r="A3111" t="s">
        <v>8660</v>
      </c>
      <c r="B3111" t="s">
        <v>8661</v>
      </c>
      <c r="C3111">
        <v>0</v>
      </c>
      <c r="D3111">
        <v>637</v>
      </c>
      <c r="E3111" t="s">
        <v>37605</v>
      </c>
      <c r="F3111" t="s">
        <v>35468</v>
      </c>
      <c r="G3111" t="s">
        <v>37606</v>
      </c>
      <c r="H3111" t="s">
        <v>8662</v>
      </c>
    </row>
    <row r="3112" spans="1:8">
      <c r="A3112" t="s">
        <v>8663</v>
      </c>
      <c r="B3112" t="s">
        <v>8664</v>
      </c>
      <c r="C3112" s="1">
        <v>1.56E-10</v>
      </c>
      <c r="D3112">
        <v>74.7</v>
      </c>
      <c r="E3112" t="s">
        <v>37607</v>
      </c>
      <c r="F3112" t="s">
        <v>37608</v>
      </c>
      <c r="H3112" t="s">
        <v>8665</v>
      </c>
    </row>
    <row r="3113" spans="1:8">
      <c r="A3113" t="s">
        <v>8666</v>
      </c>
      <c r="B3113" t="s">
        <v>7836</v>
      </c>
      <c r="C3113" s="1">
        <v>4.2000000000000001E-42</v>
      </c>
      <c r="D3113">
        <v>164</v>
      </c>
      <c r="E3113" t="s">
        <v>37346</v>
      </c>
      <c r="F3113" t="s">
        <v>34522</v>
      </c>
      <c r="H3113" t="s">
        <v>7837</v>
      </c>
    </row>
    <row r="3114" spans="1:8">
      <c r="A3114" t="s">
        <v>8667</v>
      </c>
      <c r="B3114" t="s">
        <v>8668</v>
      </c>
      <c r="C3114" s="1">
        <v>2.1500000000000002E-22</v>
      </c>
      <c r="D3114">
        <v>99.8</v>
      </c>
      <c r="E3114" t="s">
        <v>37609</v>
      </c>
      <c r="F3114" t="s">
        <v>37610</v>
      </c>
      <c r="H3114" t="e">
        <f>--------XP_007034620</f>
        <v>#NAME?</v>
      </c>
    </row>
    <row r="3115" spans="1:8">
      <c r="A3115" t="s">
        <v>8669</v>
      </c>
      <c r="B3115" t="s">
        <v>8670</v>
      </c>
      <c r="C3115" s="1">
        <v>2.4899999999999999E-52</v>
      </c>
      <c r="D3115">
        <v>200</v>
      </c>
      <c r="E3115" t="s">
        <v>37611</v>
      </c>
      <c r="F3115" t="s">
        <v>34847</v>
      </c>
      <c r="H3115" t="s">
        <v>8671</v>
      </c>
    </row>
    <row r="3116" spans="1:8">
      <c r="A3116" t="s">
        <v>8672</v>
      </c>
      <c r="B3116" t="s">
        <v>365</v>
      </c>
      <c r="C3116" s="1">
        <v>1.28E-17</v>
      </c>
      <c r="D3116">
        <v>90.1</v>
      </c>
      <c r="E3116" t="s">
        <v>34507</v>
      </c>
      <c r="F3116" t="s">
        <v>34542</v>
      </c>
      <c r="H3116" t="s">
        <v>366</v>
      </c>
    </row>
    <row r="3117" spans="1:8">
      <c r="A3117" t="s">
        <v>8673</v>
      </c>
      <c r="B3117" t="s">
        <v>8674</v>
      </c>
      <c r="C3117" s="1">
        <v>1.8700000000000001E-87</v>
      </c>
      <c r="D3117">
        <v>316</v>
      </c>
      <c r="E3117" t="s">
        <v>36014</v>
      </c>
      <c r="F3117" t="s">
        <v>35480</v>
      </c>
      <c r="G3117" t="s">
        <v>37612</v>
      </c>
      <c r="H3117" t="s">
        <v>8675</v>
      </c>
    </row>
    <row r="3118" spans="1:8">
      <c r="A3118" t="s">
        <v>8676</v>
      </c>
      <c r="B3118" t="s">
        <v>8677</v>
      </c>
      <c r="C3118" s="1">
        <v>6.9999999999999999E-23</v>
      </c>
      <c r="D3118">
        <v>109</v>
      </c>
      <c r="F3118" t="s">
        <v>35041</v>
      </c>
      <c r="H3118" t="s">
        <v>8678</v>
      </c>
    </row>
    <row r="3119" spans="1:8">
      <c r="A3119" t="s">
        <v>8679</v>
      </c>
      <c r="B3119" t="s">
        <v>4916</v>
      </c>
      <c r="C3119" s="1">
        <v>8.9399999999999993E-9</v>
      </c>
      <c r="D3119">
        <v>67.400000000000006</v>
      </c>
      <c r="E3119" t="s">
        <v>36411</v>
      </c>
      <c r="F3119" t="s">
        <v>35065</v>
      </c>
      <c r="G3119" t="s">
        <v>36412</v>
      </c>
      <c r="H3119" t="s">
        <v>4917</v>
      </c>
    </row>
    <row r="3120" spans="1:8">
      <c r="A3120" t="s">
        <v>8680</v>
      </c>
      <c r="B3120" t="s">
        <v>8681</v>
      </c>
      <c r="C3120" s="1">
        <v>4.28E-120</v>
      </c>
      <c r="D3120">
        <v>352</v>
      </c>
      <c r="E3120" t="s">
        <v>34507</v>
      </c>
      <c r="F3120" t="s">
        <v>34534</v>
      </c>
      <c r="H3120" t="s">
        <v>8682</v>
      </c>
    </row>
    <row r="3121" spans="1:8">
      <c r="A3121" t="s">
        <v>8683</v>
      </c>
      <c r="B3121" t="s">
        <v>8684</v>
      </c>
      <c r="C3121" s="1">
        <v>1.22E-25</v>
      </c>
      <c r="D3121">
        <v>105</v>
      </c>
      <c r="E3121" t="s">
        <v>34507</v>
      </c>
      <c r="F3121" t="s">
        <v>37613</v>
      </c>
      <c r="H3121" t="s">
        <v>8685</v>
      </c>
    </row>
    <row r="3122" spans="1:8">
      <c r="A3122" t="s">
        <v>8686</v>
      </c>
      <c r="B3122" t="s">
        <v>8687</v>
      </c>
      <c r="C3122" s="1">
        <v>1.2E-37</v>
      </c>
      <c r="D3122">
        <v>151</v>
      </c>
      <c r="E3122" t="s">
        <v>34507</v>
      </c>
      <c r="F3122" t="s">
        <v>34658</v>
      </c>
      <c r="H3122" t="s">
        <v>8688</v>
      </c>
    </row>
    <row r="3123" spans="1:8">
      <c r="A3123" t="s">
        <v>8689</v>
      </c>
      <c r="B3123" t="s">
        <v>8690</v>
      </c>
      <c r="C3123" s="1">
        <v>7.02E-90</v>
      </c>
      <c r="D3123">
        <v>284</v>
      </c>
      <c r="E3123" t="s">
        <v>37614</v>
      </c>
      <c r="F3123" t="s">
        <v>34616</v>
      </c>
      <c r="H3123" t="s">
        <v>8691</v>
      </c>
    </row>
    <row r="3124" spans="1:8">
      <c r="A3124" t="s">
        <v>8692</v>
      </c>
      <c r="B3124" t="s">
        <v>8693</v>
      </c>
      <c r="C3124" s="1">
        <v>1.6199999999999999E-7</v>
      </c>
      <c r="D3124">
        <v>61.2</v>
      </c>
      <c r="E3124" t="s">
        <v>37615</v>
      </c>
      <c r="F3124" t="s">
        <v>36405</v>
      </c>
      <c r="G3124" t="s">
        <v>37616</v>
      </c>
      <c r="H3124" t="s">
        <v>8694</v>
      </c>
    </row>
    <row r="3125" spans="1:8">
      <c r="A3125" t="s">
        <v>8695</v>
      </c>
      <c r="B3125" t="s">
        <v>8696</v>
      </c>
      <c r="C3125" s="1">
        <v>5.8600000000000001E-44</v>
      </c>
      <c r="D3125">
        <v>167</v>
      </c>
      <c r="E3125" t="s">
        <v>37617</v>
      </c>
      <c r="F3125" t="s">
        <v>34524</v>
      </c>
      <c r="H3125" t="s">
        <v>8697</v>
      </c>
    </row>
    <row r="3126" spans="1:8">
      <c r="A3126" t="s">
        <v>8698</v>
      </c>
      <c r="B3126" t="s">
        <v>8699</v>
      </c>
      <c r="C3126">
        <v>0</v>
      </c>
      <c r="D3126">
        <v>1388</v>
      </c>
      <c r="E3126" t="s">
        <v>34507</v>
      </c>
      <c r="F3126" t="s">
        <v>34683</v>
      </c>
      <c r="H3126" t="s">
        <v>8700</v>
      </c>
    </row>
    <row r="3127" spans="1:8">
      <c r="A3127" t="s">
        <v>8701</v>
      </c>
      <c r="B3127" t="s">
        <v>8702</v>
      </c>
      <c r="C3127" s="1">
        <v>2.8799999999999998E-89</v>
      </c>
      <c r="D3127">
        <v>284</v>
      </c>
      <c r="E3127" t="s">
        <v>34507</v>
      </c>
      <c r="F3127" t="s">
        <v>36141</v>
      </c>
      <c r="H3127" t="s">
        <v>8703</v>
      </c>
    </row>
    <row r="3128" spans="1:8">
      <c r="A3128" t="s">
        <v>8704</v>
      </c>
      <c r="B3128" t="s">
        <v>8705</v>
      </c>
      <c r="C3128" s="1">
        <v>4.6200000000000001E-16</v>
      </c>
      <c r="D3128">
        <v>82</v>
      </c>
      <c r="E3128" t="s">
        <v>34515</v>
      </c>
      <c r="F3128" t="s">
        <v>37618</v>
      </c>
      <c r="H3128" t="s">
        <v>8706</v>
      </c>
    </row>
    <row r="3129" spans="1:8">
      <c r="A3129" t="s">
        <v>8707</v>
      </c>
      <c r="B3129" t="s">
        <v>8708</v>
      </c>
      <c r="C3129" s="1">
        <v>6.4499999999999995E-42</v>
      </c>
      <c r="D3129">
        <v>154</v>
      </c>
      <c r="E3129" t="s">
        <v>34515</v>
      </c>
      <c r="F3129" t="s">
        <v>37618</v>
      </c>
      <c r="H3129" t="s">
        <v>8709</v>
      </c>
    </row>
    <row r="3130" spans="1:8">
      <c r="A3130" t="s">
        <v>8710</v>
      </c>
      <c r="B3130" t="s">
        <v>8711</v>
      </c>
      <c r="C3130" s="1">
        <v>2.5799999999999999E-19</v>
      </c>
      <c r="D3130">
        <v>93.6</v>
      </c>
      <c r="E3130" t="s">
        <v>37619</v>
      </c>
      <c r="F3130" t="s">
        <v>34886</v>
      </c>
      <c r="H3130" t="s">
        <v>8712</v>
      </c>
    </row>
    <row r="3131" spans="1:8">
      <c r="A3131" t="s">
        <v>8713</v>
      </c>
      <c r="B3131" t="s">
        <v>8714</v>
      </c>
      <c r="C3131" s="1">
        <v>1.23E-14</v>
      </c>
      <c r="D3131">
        <v>79</v>
      </c>
      <c r="E3131" t="s">
        <v>34507</v>
      </c>
      <c r="F3131" t="s">
        <v>37620</v>
      </c>
      <c r="H3131" t="s">
        <v>8715</v>
      </c>
    </row>
    <row r="3132" spans="1:8">
      <c r="A3132" t="s">
        <v>8716</v>
      </c>
      <c r="B3132" t="s">
        <v>8717</v>
      </c>
      <c r="C3132" s="1">
        <v>1.96E-13</v>
      </c>
      <c r="D3132">
        <v>81.3</v>
      </c>
      <c r="E3132" t="s">
        <v>34507</v>
      </c>
      <c r="F3132" t="s">
        <v>36716</v>
      </c>
      <c r="H3132" t="s">
        <v>8718</v>
      </c>
    </row>
    <row r="3133" spans="1:8">
      <c r="A3133" t="s">
        <v>8719</v>
      </c>
      <c r="B3133" t="s">
        <v>8720</v>
      </c>
      <c r="C3133" s="1">
        <v>3.7799999999999998E-116</v>
      </c>
      <c r="D3133">
        <v>358</v>
      </c>
      <c r="E3133" t="s">
        <v>34507</v>
      </c>
      <c r="F3133" t="s">
        <v>34794</v>
      </c>
      <c r="H3133" t="s">
        <v>8721</v>
      </c>
    </row>
    <row r="3134" spans="1:8">
      <c r="A3134" t="s">
        <v>8722</v>
      </c>
      <c r="B3134" t="s">
        <v>8723</v>
      </c>
      <c r="C3134" s="1">
        <v>1.4499999999999999E-7</v>
      </c>
      <c r="D3134">
        <v>63.9</v>
      </c>
      <c r="E3134" t="s">
        <v>37621</v>
      </c>
      <c r="F3134" t="s">
        <v>34508</v>
      </c>
      <c r="H3134" t="s">
        <v>8724</v>
      </c>
    </row>
    <row r="3135" spans="1:8">
      <c r="A3135" t="s">
        <v>8725</v>
      </c>
      <c r="B3135" t="s">
        <v>8726</v>
      </c>
      <c r="C3135" s="1">
        <v>2.8700000000000001E-18</v>
      </c>
      <c r="D3135">
        <v>89.4</v>
      </c>
      <c r="E3135" t="s">
        <v>37622</v>
      </c>
      <c r="F3135" t="s">
        <v>37623</v>
      </c>
      <c r="H3135" t="s">
        <v>8727</v>
      </c>
    </row>
    <row r="3136" spans="1:8">
      <c r="A3136" t="s">
        <v>8728</v>
      </c>
      <c r="B3136" t="s">
        <v>8729</v>
      </c>
      <c r="C3136" s="1">
        <v>2.1499999999999999E-64</v>
      </c>
      <c r="D3136">
        <v>236</v>
      </c>
      <c r="E3136" t="s">
        <v>37624</v>
      </c>
      <c r="F3136" t="s">
        <v>36817</v>
      </c>
      <c r="G3136" t="s">
        <v>37625</v>
      </c>
      <c r="H3136" t="s">
        <v>8730</v>
      </c>
    </row>
    <row r="3137" spans="1:8">
      <c r="A3137" t="s">
        <v>8731</v>
      </c>
      <c r="B3137" t="s">
        <v>8732</v>
      </c>
      <c r="C3137" s="1">
        <v>4.7999999999999997E-17</v>
      </c>
      <c r="D3137">
        <v>93.6</v>
      </c>
      <c r="E3137" t="s">
        <v>34507</v>
      </c>
      <c r="F3137" t="s">
        <v>34508</v>
      </c>
      <c r="H3137" t="s">
        <v>8733</v>
      </c>
    </row>
    <row r="3138" spans="1:8">
      <c r="A3138" t="s">
        <v>8734</v>
      </c>
      <c r="B3138" t="s">
        <v>8735</v>
      </c>
      <c r="C3138" s="1">
        <v>2.3300000000000001E-110</v>
      </c>
      <c r="D3138">
        <v>369</v>
      </c>
      <c r="E3138" t="s">
        <v>37626</v>
      </c>
      <c r="F3138" t="s">
        <v>34693</v>
      </c>
      <c r="G3138" t="s">
        <v>37627</v>
      </c>
      <c r="H3138" t="s">
        <v>8736</v>
      </c>
    </row>
    <row r="3139" spans="1:8">
      <c r="A3139" t="s">
        <v>8737</v>
      </c>
      <c r="B3139" t="s">
        <v>8546</v>
      </c>
      <c r="C3139" s="1">
        <v>3.9700000000000001E-9</v>
      </c>
      <c r="D3139">
        <v>67.400000000000006</v>
      </c>
      <c r="E3139" t="s">
        <v>34507</v>
      </c>
      <c r="F3139" t="s">
        <v>35848</v>
      </c>
      <c r="H3139" t="s">
        <v>8547</v>
      </c>
    </row>
    <row r="3140" spans="1:8">
      <c r="A3140" t="s">
        <v>8738</v>
      </c>
      <c r="B3140" t="s">
        <v>8739</v>
      </c>
      <c r="C3140" s="1">
        <v>4.6200000000000003E-74</v>
      </c>
      <c r="D3140">
        <v>239</v>
      </c>
      <c r="E3140" t="s">
        <v>35828</v>
      </c>
      <c r="F3140" t="s">
        <v>34623</v>
      </c>
      <c r="H3140" t="s">
        <v>8740</v>
      </c>
    </row>
    <row r="3141" spans="1:8">
      <c r="A3141" t="s">
        <v>8741</v>
      </c>
      <c r="B3141" t="s">
        <v>8742</v>
      </c>
      <c r="C3141" s="1">
        <v>9.4500000000000006E-158</v>
      </c>
      <c r="D3141">
        <v>466</v>
      </c>
      <c r="E3141" t="s">
        <v>34507</v>
      </c>
      <c r="F3141" t="s">
        <v>35495</v>
      </c>
      <c r="H3141" t="s">
        <v>8743</v>
      </c>
    </row>
    <row r="3142" spans="1:8">
      <c r="A3142" t="s">
        <v>8744</v>
      </c>
      <c r="B3142" t="s">
        <v>8745</v>
      </c>
      <c r="C3142" s="1">
        <v>1.0000000000000001E-158</v>
      </c>
      <c r="D3142">
        <v>509</v>
      </c>
      <c r="E3142" t="s">
        <v>37628</v>
      </c>
      <c r="F3142" t="s">
        <v>34983</v>
      </c>
      <c r="G3142" t="s">
        <v>37629</v>
      </c>
      <c r="H3142" t="s">
        <v>8746</v>
      </c>
    </row>
    <row r="3143" spans="1:8">
      <c r="A3143" t="s">
        <v>8747</v>
      </c>
      <c r="B3143" t="s">
        <v>938</v>
      </c>
      <c r="C3143" s="1">
        <v>3.9700000000000002E-12</v>
      </c>
      <c r="D3143">
        <v>83.2</v>
      </c>
      <c r="E3143" t="s">
        <v>34980</v>
      </c>
      <c r="F3143" t="s">
        <v>34981</v>
      </c>
      <c r="H3143" t="s">
        <v>939</v>
      </c>
    </row>
    <row r="3144" spans="1:8">
      <c r="A3144" t="s">
        <v>8748</v>
      </c>
      <c r="B3144" t="s">
        <v>8749</v>
      </c>
      <c r="C3144" s="1">
        <v>9.6700000000000005E-27</v>
      </c>
      <c r="D3144">
        <v>113</v>
      </c>
      <c r="E3144" t="s">
        <v>36910</v>
      </c>
      <c r="F3144" t="s">
        <v>37630</v>
      </c>
      <c r="H3144" t="s">
        <v>8750</v>
      </c>
    </row>
    <row r="3145" spans="1:8">
      <c r="A3145" t="s">
        <v>8751</v>
      </c>
      <c r="B3145" t="s">
        <v>8752</v>
      </c>
      <c r="C3145" s="1">
        <v>2.9600000000000001E-38</v>
      </c>
      <c r="D3145">
        <v>142</v>
      </c>
      <c r="E3145" t="s">
        <v>37631</v>
      </c>
      <c r="F3145" t="s">
        <v>37632</v>
      </c>
      <c r="H3145" t="s">
        <v>8753</v>
      </c>
    </row>
    <row r="3146" spans="1:8">
      <c r="A3146" t="s">
        <v>8754</v>
      </c>
      <c r="B3146" t="s">
        <v>8755</v>
      </c>
      <c r="C3146" s="1">
        <v>9.1499999999999996E-80</v>
      </c>
      <c r="D3146">
        <v>256</v>
      </c>
      <c r="E3146" t="s">
        <v>34507</v>
      </c>
      <c r="F3146" t="s">
        <v>34790</v>
      </c>
      <c r="H3146" t="s">
        <v>8756</v>
      </c>
    </row>
    <row r="3147" spans="1:8">
      <c r="A3147" t="s">
        <v>8757</v>
      </c>
      <c r="B3147" t="s">
        <v>8758</v>
      </c>
      <c r="C3147" s="1">
        <v>7.5200000000000001E-43</v>
      </c>
      <c r="D3147">
        <v>181</v>
      </c>
      <c r="E3147" t="s">
        <v>37633</v>
      </c>
      <c r="F3147" t="s">
        <v>35675</v>
      </c>
      <c r="H3147" t="s">
        <v>8759</v>
      </c>
    </row>
    <row r="3148" spans="1:8">
      <c r="A3148" t="s">
        <v>8760</v>
      </c>
      <c r="B3148" t="s">
        <v>8761</v>
      </c>
      <c r="C3148" s="1">
        <v>3.5999999999999999E-44</v>
      </c>
      <c r="D3148">
        <v>171</v>
      </c>
      <c r="E3148" t="s">
        <v>37634</v>
      </c>
      <c r="F3148" t="s">
        <v>35857</v>
      </c>
      <c r="H3148" t="s">
        <v>8762</v>
      </c>
    </row>
    <row r="3149" spans="1:8">
      <c r="A3149" t="s">
        <v>8763</v>
      </c>
      <c r="B3149" t="s">
        <v>8764</v>
      </c>
      <c r="C3149" s="1">
        <v>1.47E-27</v>
      </c>
      <c r="D3149">
        <v>113</v>
      </c>
      <c r="E3149" t="s">
        <v>34507</v>
      </c>
      <c r="F3149" t="s">
        <v>37563</v>
      </c>
      <c r="H3149" t="s">
        <v>8765</v>
      </c>
    </row>
    <row r="3150" spans="1:8">
      <c r="A3150" t="s">
        <v>8766</v>
      </c>
      <c r="B3150" t="s">
        <v>8767</v>
      </c>
      <c r="C3150" s="1">
        <v>1.65E-112</v>
      </c>
      <c r="D3150">
        <v>389</v>
      </c>
      <c r="E3150" t="s">
        <v>37635</v>
      </c>
      <c r="F3150" t="s">
        <v>35771</v>
      </c>
      <c r="H3150" t="s">
        <v>8768</v>
      </c>
    </row>
    <row r="3151" spans="1:8">
      <c r="A3151" t="s">
        <v>8769</v>
      </c>
      <c r="B3151" t="s">
        <v>8770</v>
      </c>
      <c r="C3151" s="1">
        <v>3.93E-22</v>
      </c>
      <c r="D3151">
        <v>107</v>
      </c>
      <c r="E3151" t="s">
        <v>34742</v>
      </c>
      <c r="F3151" t="s">
        <v>34743</v>
      </c>
      <c r="H3151" t="s">
        <v>8771</v>
      </c>
    </row>
    <row r="3152" spans="1:8">
      <c r="A3152" t="s">
        <v>8772</v>
      </c>
      <c r="B3152" t="s">
        <v>8773</v>
      </c>
      <c r="C3152" s="1">
        <v>6.0699999999999998E-50</v>
      </c>
      <c r="D3152">
        <v>172</v>
      </c>
      <c r="E3152" t="s">
        <v>35630</v>
      </c>
      <c r="F3152" t="s">
        <v>37636</v>
      </c>
      <c r="H3152" t="s">
        <v>8774</v>
      </c>
    </row>
    <row r="3153" spans="1:8">
      <c r="A3153" t="s">
        <v>8775</v>
      </c>
      <c r="B3153" t="s">
        <v>8776</v>
      </c>
      <c r="C3153" s="1">
        <v>1.5899999999999999E-44</v>
      </c>
      <c r="D3153">
        <v>176</v>
      </c>
      <c r="E3153" t="s">
        <v>37637</v>
      </c>
      <c r="F3153" t="s">
        <v>35712</v>
      </c>
      <c r="G3153" t="s">
        <v>37638</v>
      </c>
      <c r="H3153" t="s">
        <v>8777</v>
      </c>
    </row>
    <row r="3154" spans="1:8">
      <c r="A3154" t="s">
        <v>8778</v>
      </c>
      <c r="B3154" t="s">
        <v>8779</v>
      </c>
      <c r="C3154">
        <v>0</v>
      </c>
      <c r="D3154">
        <v>587</v>
      </c>
      <c r="E3154" t="s">
        <v>37639</v>
      </c>
      <c r="F3154" t="s">
        <v>34696</v>
      </c>
      <c r="G3154" t="s">
        <v>37640</v>
      </c>
      <c r="H3154" t="s">
        <v>8780</v>
      </c>
    </row>
    <row r="3155" spans="1:8">
      <c r="A3155" t="s">
        <v>8781</v>
      </c>
      <c r="B3155" t="s">
        <v>8782</v>
      </c>
      <c r="C3155" s="1">
        <v>7.6000000000000003E-63</v>
      </c>
      <c r="D3155">
        <v>217</v>
      </c>
      <c r="E3155" t="s">
        <v>34507</v>
      </c>
      <c r="F3155" t="s">
        <v>34610</v>
      </c>
      <c r="H3155" t="s">
        <v>8783</v>
      </c>
    </row>
    <row r="3156" spans="1:8">
      <c r="A3156" t="s">
        <v>8784</v>
      </c>
      <c r="B3156" t="s">
        <v>8546</v>
      </c>
      <c r="C3156" s="1">
        <v>2.7200000000000001E-9</v>
      </c>
      <c r="D3156">
        <v>67.8</v>
      </c>
      <c r="E3156" t="s">
        <v>34507</v>
      </c>
      <c r="F3156" t="s">
        <v>35848</v>
      </c>
      <c r="H3156" t="s">
        <v>8547</v>
      </c>
    </row>
    <row r="3157" spans="1:8">
      <c r="A3157" t="s">
        <v>8785</v>
      </c>
      <c r="B3157" t="s">
        <v>8786</v>
      </c>
      <c r="C3157" s="1">
        <v>6.9900000000000002E-73</v>
      </c>
      <c r="D3157">
        <v>271</v>
      </c>
      <c r="E3157" t="s">
        <v>37641</v>
      </c>
      <c r="F3157" t="s">
        <v>37642</v>
      </c>
      <c r="G3157" t="s">
        <v>37643</v>
      </c>
      <c r="H3157" t="s">
        <v>8787</v>
      </c>
    </row>
    <row r="3158" spans="1:8">
      <c r="A3158" t="s">
        <v>8788</v>
      </c>
      <c r="B3158" t="s">
        <v>8789</v>
      </c>
      <c r="C3158" s="1">
        <v>1.6999999999999999E-87</v>
      </c>
      <c r="D3158">
        <v>263</v>
      </c>
      <c r="E3158" t="s">
        <v>37644</v>
      </c>
      <c r="F3158" t="s">
        <v>34696</v>
      </c>
      <c r="G3158" t="s">
        <v>37645</v>
      </c>
      <c r="H3158" t="s">
        <v>8790</v>
      </c>
    </row>
    <row r="3159" spans="1:8">
      <c r="A3159" t="s">
        <v>8791</v>
      </c>
      <c r="B3159" t="s">
        <v>8792</v>
      </c>
      <c r="C3159" s="1">
        <v>1.37E-15</v>
      </c>
      <c r="D3159">
        <v>89</v>
      </c>
      <c r="E3159" t="s">
        <v>37646</v>
      </c>
      <c r="F3159" t="s">
        <v>36590</v>
      </c>
      <c r="G3159" t="s">
        <v>37647</v>
      </c>
      <c r="H3159" t="s">
        <v>8793</v>
      </c>
    </row>
    <row r="3160" spans="1:8">
      <c r="A3160" t="s">
        <v>8794</v>
      </c>
      <c r="B3160" t="s">
        <v>8795</v>
      </c>
      <c r="C3160" s="1">
        <v>4.27E-93</v>
      </c>
      <c r="D3160">
        <v>323</v>
      </c>
      <c r="E3160" t="s">
        <v>35893</v>
      </c>
      <c r="F3160" t="s">
        <v>37190</v>
      </c>
      <c r="H3160" t="s">
        <v>8796</v>
      </c>
    </row>
    <row r="3161" spans="1:8">
      <c r="A3161" t="s">
        <v>8797</v>
      </c>
      <c r="B3161" t="s">
        <v>8798</v>
      </c>
      <c r="C3161" s="1">
        <v>9.0899999999999996E-20</v>
      </c>
      <c r="D3161">
        <v>99</v>
      </c>
      <c r="E3161" t="s">
        <v>36545</v>
      </c>
      <c r="F3161" t="s">
        <v>37145</v>
      </c>
      <c r="H3161" t="s">
        <v>8799</v>
      </c>
    </row>
    <row r="3162" spans="1:8">
      <c r="A3162" t="s">
        <v>8800</v>
      </c>
      <c r="B3162" t="s">
        <v>8801</v>
      </c>
      <c r="C3162" s="1">
        <v>9.9299999999999999E-12</v>
      </c>
      <c r="D3162">
        <v>78.2</v>
      </c>
      <c r="E3162" t="s">
        <v>37648</v>
      </c>
      <c r="F3162" t="s">
        <v>35672</v>
      </c>
      <c r="G3162" t="s">
        <v>37649</v>
      </c>
      <c r="H3162" t="s">
        <v>8802</v>
      </c>
    </row>
    <row r="3163" spans="1:8">
      <c r="A3163" t="s">
        <v>8803</v>
      </c>
      <c r="B3163" t="s">
        <v>8804</v>
      </c>
      <c r="C3163" s="1">
        <v>1.24E-19</v>
      </c>
      <c r="D3163">
        <v>101</v>
      </c>
      <c r="E3163" t="s">
        <v>37650</v>
      </c>
      <c r="F3163" t="s">
        <v>34564</v>
      </c>
      <c r="G3163" t="s">
        <v>37651</v>
      </c>
      <c r="H3163" t="s">
        <v>8805</v>
      </c>
    </row>
    <row r="3164" spans="1:8">
      <c r="A3164" t="s">
        <v>8806</v>
      </c>
      <c r="B3164" t="s">
        <v>8807</v>
      </c>
      <c r="C3164" s="1">
        <v>2.0999999999999999E-39</v>
      </c>
      <c r="D3164">
        <v>157</v>
      </c>
      <c r="E3164" t="s">
        <v>37652</v>
      </c>
      <c r="F3164" t="s">
        <v>37653</v>
      </c>
      <c r="H3164" t="s">
        <v>8808</v>
      </c>
    </row>
    <row r="3165" spans="1:8">
      <c r="A3165" t="s">
        <v>8809</v>
      </c>
      <c r="B3165" t="s">
        <v>8810</v>
      </c>
      <c r="C3165" s="1">
        <v>1.24E-81</v>
      </c>
      <c r="D3165">
        <v>283</v>
      </c>
      <c r="E3165" t="s">
        <v>34868</v>
      </c>
      <c r="F3165" t="s">
        <v>34579</v>
      </c>
      <c r="G3165" t="s">
        <v>37654</v>
      </c>
      <c r="H3165" t="s">
        <v>8811</v>
      </c>
    </row>
    <row r="3166" spans="1:8">
      <c r="A3166" t="s">
        <v>8812</v>
      </c>
      <c r="B3166" t="s">
        <v>8813</v>
      </c>
      <c r="C3166" s="1">
        <v>8.7200000000000002E-13</v>
      </c>
      <c r="D3166">
        <v>84.7</v>
      </c>
      <c r="E3166" t="s">
        <v>37655</v>
      </c>
      <c r="F3166" t="s">
        <v>34513</v>
      </c>
      <c r="G3166" t="s">
        <v>37656</v>
      </c>
      <c r="H3166" t="e">
        <f>--------XP_011413134</f>
        <v>#NAME?</v>
      </c>
    </row>
    <row r="3167" spans="1:8">
      <c r="A3167" t="s">
        <v>8814</v>
      </c>
      <c r="B3167" t="s">
        <v>8815</v>
      </c>
      <c r="C3167" s="1">
        <v>4.2799999999999999E-164</v>
      </c>
      <c r="D3167">
        <v>507</v>
      </c>
      <c r="E3167" t="s">
        <v>37657</v>
      </c>
      <c r="F3167" t="s">
        <v>34542</v>
      </c>
      <c r="H3167" t="s">
        <v>8816</v>
      </c>
    </row>
    <row r="3168" spans="1:8">
      <c r="A3168" t="s">
        <v>8817</v>
      </c>
      <c r="B3168" t="s">
        <v>8818</v>
      </c>
      <c r="C3168" s="1">
        <v>2.5600000000000001E-20</v>
      </c>
      <c r="D3168">
        <v>88.2</v>
      </c>
      <c r="E3168" t="s">
        <v>37658</v>
      </c>
      <c r="F3168" t="s">
        <v>37659</v>
      </c>
      <c r="G3168" t="s">
        <v>37660</v>
      </c>
      <c r="H3168" t="s">
        <v>8819</v>
      </c>
    </row>
    <row r="3169" spans="1:8">
      <c r="A3169" t="s">
        <v>8820</v>
      </c>
      <c r="B3169" t="s">
        <v>8821</v>
      </c>
      <c r="C3169" s="1">
        <v>7.31E-80</v>
      </c>
      <c r="D3169">
        <v>267</v>
      </c>
      <c r="E3169" t="s">
        <v>34507</v>
      </c>
      <c r="F3169" t="s">
        <v>35010</v>
      </c>
      <c r="H3169" t="s">
        <v>8822</v>
      </c>
    </row>
    <row r="3170" spans="1:8">
      <c r="A3170" t="s">
        <v>8823</v>
      </c>
      <c r="B3170" t="s">
        <v>8824</v>
      </c>
      <c r="C3170" s="1">
        <v>1.6299999999999999E-139</v>
      </c>
      <c r="D3170">
        <v>408</v>
      </c>
      <c r="E3170" t="s">
        <v>37661</v>
      </c>
      <c r="F3170" t="s">
        <v>37662</v>
      </c>
      <c r="H3170" t="s">
        <v>8825</v>
      </c>
    </row>
    <row r="3171" spans="1:8">
      <c r="A3171" t="s">
        <v>8826</v>
      </c>
      <c r="B3171" t="s">
        <v>8827</v>
      </c>
      <c r="C3171" s="1">
        <v>7.8100000000000004E-103</v>
      </c>
      <c r="D3171">
        <v>322</v>
      </c>
      <c r="E3171" t="s">
        <v>34507</v>
      </c>
      <c r="F3171" t="s">
        <v>34636</v>
      </c>
      <c r="H3171" t="s">
        <v>8828</v>
      </c>
    </row>
    <row r="3172" spans="1:8">
      <c r="A3172" t="s">
        <v>8829</v>
      </c>
      <c r="B3172" t="s">
        <v>8830</v>
      </c>
      <c r="C3172" s="1">
        <v>3.5600000000000002E-118</v>
      </c>
      <c r="D3172">
        <v>347</v>
      </c>
      <c r="E3172" t="s">
        <v>37663</v>
      </c>
      <c r="F3172" t="s">
        <v>35022</v>
      </c>
      <c r="G3172" t="s">
        <v>37664</v>
      </c>
      <c r="H3172" t="s">
        <v>8831</v>
      </c>
    </row>
    <row r="3173" spans="1:8">
      <c r="A3173" t="s">
        <v>8832</v>
      </c>
      <c r="B3173" t="s">
        <v>1058</v>
      </c>
      <c r="C3173" s="1">
        <v>1.3599999999999999E-6</v>
      </c>
      <c r="D3173">
        <v>56.6</v>
      </c>
      <c r="E3173" t="s">
        <v>34507</v>
      </c>
      <c r="F3173" t="s">
        <v>35029</v>
      </c>
      <c r="H3173" t="s">
        <v>1059</v>
      </c>
    </row>
    <row r="3174" spans="1:8">
      <c r="A3174" t="s">
        <v>8833</v>
      </c>
      <c r="B3174" t="s">
        <v>8834</v>
      </c>
      <c r="C3174" s="1">
        <v>1.78E-65</v>
      </c>
      <c r="D3174">
        <v>219</v>
      </c>
      <c r="E3174" t="s">
        <v>36198</v>
      </c>
      <c r="F3174" t="s">
        <v>36364</v>
      </c>
      <c r="H3174" t="s">
        <v>8835</v>
      </c>
    </row>
    <row r="3175" spans="1:8">
      <c r="A3175" t="s">
        <v>8836</v>
      </c>
      <c r="B3175" t="s">
        <v>8837</v>
      </c>
      <c r="C3175" s="1">
        <v>2.6399999999999999E-54</v>
      </c>
      <c r="D3175">
        <v>182</v>
      </c>
      <c r="E3175" t="s">
        <v>34515</v>
      </c>
      <c r="F3175" t="s">
        <v>34516</v>
      </c>
      <c r="H3175" t="s">
        <v>8838</v>
      </c>
    </row>
    <row r="3176" spans="1:8">
      <c r="A3176" t="s">
        <v>8839</v>
      </c>
      <c r="B3176" t="s">
        <v>8840</v>
      </c>
      <c r="C3176" s="1">
        <v>2.1599999999999999E-27</v>
      </c>
      <c r="D3176">
        <v>131</v>
      </c>
      <c r="E3176" t="s">
        <v>37665</v>
      </c>
      <c r="F3176" t="s">
        <v>35101</v>
      </c>
      <c r="H3176" t="s">
        <v>8841</v>
      </c>
    </row>
    <row r="3177" spans="1:8">
      <c r="A3177" t="s">
        <v>8842</v>
      </c>
      <c r="B3177" t="s">
        <v>8843</v>
      </c>
      <c r="C3177" s="1">
        <v>1.43E-27</v>
      </c>
      <c r="D3177">
        <v>122</v>
      </c>
      <c r="E3177" t="s">
        <v>34507</v>
      </c>
      <c r="F3177" t="s">
        <v>34614</v>
      </c>
      <c r="H3177" t="s">
        <v>8844</v>
      </c>
    </row>
    <row r="3178" spans="1:8">
      <c r="A3178" t="s">
        <v>8845</v>
      </c>
      <c r="B3178" t="s">
        <v>5156</v>
      </c>
      <c r="C3178" s="1">
        <v>1.7599999999999999E-8</v>
      </c>
      <c r="D3178">
        <v>68.2</v>
      </c>
      <c r="E3178" t="s">
        <v>34507</v>
      </c>
      <c r="F3178" t="s">
        <v>34792</v>
      </c>
      <c r="H3178" t="s">
        <v>5157</v>
      </c>
    </row>
    <row r="3179" spans="1:8">
      <c r="A3179" t="s">
        <v>8846</v>
      </c>
      <c r="B3179" t="s">
        <v>8847</v>
      </c>
      <c r="C3179" s="1">
        <v>1.2900000000000001E-35</v>
      </c>
      <c r="D3179">
        <v>154</v>
      </c>
      <c r="E3179" t="s">
        <v>34507</v>
      </c>
      <c r="F3179" t="s">
        <v>34769</v>
      </c>
      <c r="H3179" t="s">
        <v>8848</v>
      </c>
    </row>
    <row r="3180" spans="1:8">
      <c r="A3180" t="s">
        <v>8849</v>
      </c>
      <c r="B3180" t="s">
        <v>8850</v>
      </c>
      <c r="C3180" s="1">
        <v>7.7600000000000002E-28</v>
      </c>
      <c r="D3180">
        <v>117</v>
      </c>
      <c r="E3180" t="s">
        <v>34507</v>
      </c>
      <c r="F3180" t="s">
        <v>37666</v>
      </c>
      <c r="H3180" t="s">
        <v>8851</v>
      </c>
    </row>
    <row r="3181" spans="1:8">
      <c r="A3181" t="s">
        <v>8852</v>
      </c>
      <c r="B3181" t="s">
        <v>8853</v>
      </c>
      <c r="C3181" s="1">
        <v>9.9100000000000007E-9</v>
      </c>
      <c r="D3181">
        <v>59.3</v>
      </c>
      <c r="E3181" t="s">
        <v>34793</v>
      </c>
      <c r="F3181" t="s">
        <v>37667</v>
      </c>
      <c r="G3181" t="s">
        <v>37668</v>
      </c>
      <c r="H3181" t="s">
        <v>8854</v>
      </c>
    </row>
    <row r="3182" spans="1:8">
      <c r="A3182" t="s">
        <v>8855</v>
      </c>
      <c r="B3182" t="s">
        <v>8856</v>
      </c>
      <c r="C3182" s="1">
        <v>1.61E-13</v>
      </c>
      <c r="D3182">
        <v>79.7</v>
      </c>
      <c r="E3182" t="s">
        <v>37669</v>
      </c>
      <c r="F3182" t="s">
        <v>34973</v>
      </c>
      <c r="G3182" t="s">
        <v>37670</v>
      </c>
      <c r="H3182" t="s">
        <v>8857</v>
      </c>
    </row>
    <row r="3183" spans="1:8">
      <c r="A3183" t="s">
        <v>8858</v>
      </c>
      <c r="B3183" t="s">
        <v>8859</v>
      </c>
      <c r="C3183" s="1">
        <v>2.1399999999999998E-11</v>
      </c>
      <c r="D3183">
        <v>77.400000000000006</v>
      </c>
      <c r="E3183" t="s">
        <v>34507</v>
      </c>
      <c r="F3183" t="s">
        <v>34773</v>
      </c>
      <c r="H3183" t="s">
        <v>8860</v>
      </c>
    </row>
    <row r="3184" spans="1:8">
      <c r="A3184" t="s">
        <v>8861</v>
      </c>
      <c r="B3184" t="s">
        <v>8862</v>
      </c>
      <c r="C3184" s="1">
        <v>1.76E-41</v>
      </c>
      <c r="D3184">
        <v>147</v>
      </c>
      <c r="E3184" t="s">
        <v>37671</v>
      </c>
      <c r="F3184" t="s">
        <v>37672</v>
      </c>
      <c r="H3184" t="s">
        <v>8863</v>
      </c>
    </row>
    <row r="3185" spans="1:8">
      <c r="A3185" t="s">
        <v>8864</v>
      </c>
      <c r="B3185" t="s">
        <v>8865</v>
      </c>
      <c r="C3185" s="1">
        <v>1.03E-8</v>
      </c>
      <c r="D3185">
        <v>65.5</v>
      </c>
      <c r="E3185" t="s">
        <v>34507</v>
      </c>
      <c r="F3185" t="s">
        <v>34683</v>
      </c>
      <c r="H3185" t="s">
        <v>8866</v>
      </c>
    </row>
    <row r="3186" spans="1:8">
      <c r="A3186" t="s">
        <v>8867</v>
      </c>
      <c r="B3186" t="s">
        <v>8868</v>
      </c>
      <c r="C3186" s="1">
        <v>4.4500000000000002E-135</v>
      </c>
      <c r="D3186">
        <v>451</v>
      </c>
      <c r="E3186" t="s">
        <v>37673</v>
      </c>
      <c r="F3186" t="s">
        <v>35807</v>
      </c>
      <c r="G3186" t="s">
        <v>37674</v>
      </c>
      <c r="H3186" t="s">
        <v>8869</v>
      </c>
    </row>
    <row r="3187" spans="1:8">
      <c r="A3187" t="s">
        <v>8870</v>
      </c>
      <c r="B3187" t="s">
        <v>7836</v>
      </c>
      <c r="C3187" s="1">
        <v>2.88E-54</v>
      </c>
      <c r="D3187">
        <v>197</v>
      </c>
      <c r="E3187" t="s">
        <v>37346</v>
      </c>
      <c r="F3187" t="s">
        <v>34522</v>
      </c>
      <c r="H3187" t="s">
        <v>7837</v>
      </c>
    </row>
    <row r="3188" spans="1:8">
      <c r="A3188" t="s">
        <v>8871</v>
      </c>
      <c r="B3188" t="s">
        <v>8872</v>
      </c>
      <c r="C3188" s="1">
        <v>8.4299999999999998E-10</v>
      </c>
      <c r="D3188">
        <v>71.599999999999994</v>
      </c>
      <c r="E3188" t="s">
        <v>34507</v>
      </c>
      <c r="F3188" t="s">
        <v>36056</v>
      </c>
      <c r="H3188" t="s">
        <v>8873</v>
      </c>
    </row>
    <row r="3189" spans="1:8">
      <c r="A3189" t="s">
        <v>8874</v>
      </c>
      <c r="B3189" t="s">
        <v>8875</v>
      </c>
      <c r="C3189" s="1">
        <v>2.8800000000000001E-69</v>
      </c>
      <c r="D3189">
        <v>255</v>
      </c>
      <c r="E3189" t="s">
        <v>34507</v>
      </c>
      <c r="F3189" t="s">
        <v>34614</v>
      </c>
      <c r="H3189" t="s">
        <v>8876</v>
      </c>
    </row>
    <row r="3190" spans="1:8">
      <c r="A3190" t="s">
        <v>8877</v>
      </c>
      <c r="B3190" t="s">
        <v>8878</v>
      </c>
      <c r="C3190" s="1">
        <v>2.2499999999999999E-122</v>
      </c>
      <c r="D3190">
        <v>378</v>
      </c>
      <c r="E3190" t="s">
        <v>34507</v>
      </c>
      <c r="F3190" t="s">
        <v>34881</v>
      </c>
      <c r="H3190" t="s">
        <v>8879</v>
      </c>
    </row>
    <row r="3191" spans="1:8">
      <c r="A3191" t="s">
        <v>8880</v>
      </c>
      <c r="B3191" t="s">
        <v>8881</v>
      </c>
      <c r="C3191" s="1">
        <v>6.0099999999999999E-10</v>
      </c>
      <c r="D3191">
        <v>68.900000000000006</v>
      </c>
      <c r="E3191" t="s">
        <v>37675</v>
      </c>
      <c r="F3191" t="s">
        <v>34583</v>
      </c>
      <c r="G3191" t="s">
        <v>37676</v>
      </c>
      <c r="H3191" t="s">
        <v>8882</v>
      </c>
    </row>
    <row r="3192" spans="1:8">
      <c r="A3192" t="s">
        <v>8883</v>
      </c>
      <c r="B3192" t="s">
        <v>8884</v>
      </c>
      <c r="C3192" s="1">
        <v>3.0500000000000003E-79</v>
      </c>
      <c r="D3192">
        <v>283</v>
      </c>
      <c r="E3192" t="s">
        <v>34507</v>
      </c>
      <c r="F3192" t="s">
        <v>34614</v>
      </c>
      <c r="H3192" t="s">
        <v>8885</v>
      </c>
    </row>
    <row r="3193" spans="1:8">
      <c r="A3193" t="s">
        <v>8886</v>
      </c>
      <c r="B3193" t="s">
        <v>8887</v>
      </c>
      <c r="C3193" s="1">
        <v>4.3400000000000002E-20</v>
      </c>
      <c r="D3193">
        <v>102</v>
      </c>
      <c r="E3193" t="s">
        <v>37677</v>
      </c>
      <c r="F3193" t="s">
        <v>34978</v>
      </c>
      <c r="G3193" t="s">
        <v>37678</v>
      </c>
      <c r="H3193" t="s">
        <v>8888</v>
      </c>
    </row>
    <row r="3194" spans="1:8">
      <c r="A3194" t="s">
        <v>8889</v>
      </c>
      <c r="B3194" t="s">
        <v>8890</v>
      </c>
      <c r="C3194" s="1">
        <v>2.2200000000000002E-95</v>
      </c>
      <c r="D3194">
        <v>295</v>
      </c>
      <c r="E3194" t="s">
        <v>37679</v>
      </c>
      <c r="F3194" t="s">
        <v>34616</v>
      </c>
      <c r="H3194" t="s">
        <v>8891</v>
      </c>
    </row>
    <row r="3195" spans="1:8">
      <c r="A3195" t="s">
        <v>8892</v>
      </c>
      <c r="B3195" t="s">
        <v>8893</v>
      </c>
      <c r="C3195" s="1">
        <v>2.3799999999999999E-34</v>
      </c>
      <c r="D3195">
        <v>143</v>
      </c>
      <c r="E3195" t="s">
        <v>37680</v>
      </c>
      <c r="F3195" t="s">
        <v>34522</v>
      </c>
      <c r="H3195" t="s">
        <v>8894</v>
      </c>
    </row>
    <row r="3196" spans="1:8">
      <c r="A3196" t="s">
        <v>8895</v>
      </c>
      <c r="B3196" t="s">
        <v>8896</v>
      </c>
      <c r="C3196" s="1">
        <v>4.15E-65</v>
      </c>
      <c r="D3196">
        <v>208</v>
      </c>
      <c r="E3196" t="s">
        <v>37681</v>
      </c>
      <c r="F3196" t="s">
        <v>37682</v>
      </c>
      <c r="H3196" t="s">
        <v>8897</v>
      </c>
    </row>
    <row r="3197" spans="1:8">
      <c r="A3197" t="s">
        <v>8898</v>
      </c>
      <c r="B3197" t="s">
        <v>8899</v>
      </c>
      <c r="C3197" s="1">
        <v>8.8499999999999991E-19</v>
      </c>
      <c r="D3197">
        <v>101</v>
      </c>
      <c r="E3197" t="s">
        <v>34507</v>
      </c>
      <c r="F3197" t="s">
        <v>34818</v>
      </c>
      <c r="H3197" t="s">
        <v>8900</v>
      </c>
    </row>
    <row r="3198" spans="1:8">
      <c r="A3198" t="s">
        <v>8901</v>
      </c>
      <c r="B3198" t="s">
        <v>8902</v>
      </c>
      <c r="C3198" s="1">
        <v>3.7599999999999999E-14</v>
      </c>
      <c r="D3198">
        <v>74.3</v>
      </c>
      <c r="E3198" t="s">
        <v>37683</v>
      </c>
      <c r="F3198" t="s">
        <v>37684</v>
      </c>
      <c r="G3198" t="s">
        <v>37685</v>
      </c>
      <c r="H3198" t="s">
        <v>8903</v>
      </c>
    </row>
    <row r="3199" spans="1:8">
      <c r="A3199" t="s">
        <v>8904</v>
      </c>
      <c r="B3199" t="s">
        <v>7836</v>
      </c>
      <c r="C3199" s="1">
        <v>2.93E-29</v>
      </c>
      <c r="D3199">
        <v>134</v>
      </c>
      <c r="E3199" t="s">
        <v>37346</v>
      </c>
      <c r="F3199" t="s">
        <v>34522</v>
      </c>
      <c r="H3199" t="s">
        <v>7837</v>
      </c>
    </row>
    <row r="3200" spans="1:8">
      <c r="A3200" t="s">
        <v>8905</v>
      </c>
      <c r="B3200" t="s">
        <v>8906</v>
      </c>
      <c r="C3200" s="1">
        <v>3.17E-131</v>
      </c>
      <c r="D3200">
        <v>424</v>
      </c>
      <c r="E3200" t="s">
        <v>36819</v>
      </c>
      <c r="F3200" t="s">
        <v>34832</v>
      </c>
      <c r="H3200" t="s">
        <v>8907</v>
      </c>
    </row>
    <row r="3201" spans="1:8">
      <c r="A3201" t="s">
        <v>8908</v>
      </c>
      <c r="B3201" t="s">
        <v>8909</v>
      </c>
      <c r="C3201" s="1">
        <v>1.52E-22</v>
      </c>
      <c r="D3201">
        <v>109</v>
      </c>
      <c r="E3201" t="s">
        <v>34507</v>
      </c>
      <c r="F3201" t="s">
        <v>34581</v>
      </c>
      <c r="H3201" t="s">
        <v>8910</v>
      </c>
    </row>
    <row r="3202" spans="1:8">
      <c r="A3202" t="s">
        <v>8911</v>
      </c>
      <c r="B3202" t="s">
        <v>8912</v>
      </c>
      <c r="C3202" s="1">
        <v>6.4799999999999999E-12</v>
      </c>
      <c r="D3202">
        <v>77</v>
      </c>
      <c r="F3202" t="s">
        <v>34518</v>
      </c>
      <c r="H3202" t="s">
        <v>8913</v>
      </c>
    </row>
    <row r="3203" spans="1:8">
      <c r="A3203" t="s">
        <v>8914</v>
      </c>
      <c r="B3203" t="s">
        <v>8915</v>
      </c>
      <c r="C3203" s="1">
        <v>6.3400000000000004E-38</v>
      </c>
      <c r="D3203">
        <v>139</v>
      </c>
      <c r="E3203" t="s">
        <v>34515</v>
      </c>
      <c r="F3203" t="s">
        <v>34798</v>
      </c>
      <c r="H3203" t="s">
        <v>8916</v>
      </c>
    </row>
    <row r="3204" spans="1:8">
      <c r="A3204" t="s">
        <v>8917</v>
      </c>
      <c r="B3204" t="s">
        <v>2057</v>
      </c>
      <c r="C3204" s="1">
        <v>3.2699999999999998E-59</v>
      </c>
      <c r="D3204">
        <v>226</v>
      </c>
      <c r="E3204" t="s">
        <v>35295</v>
      </c>
      <c r="F3204" t="s">
        <v>35395</v>
      </c>
      <c r="H3204" t="s">
        <v>2058</v>
      </c>
    </row>
    <row r="3205" spans="1:8">
      <c r="A3205" t="s">
        <v>8918</v>
      </c>
      <c r="B3205" t="s">
        <v>8919</v>
      </c>
      <c r="C3205" s="1">
        <v>3.9599999999999998E-13</v>
      </c>
      <c r="D3205">
        <v>80.099999999999994</v>
      </c>
      <c r="E3205" t="s">
        <v>36794</v>
      </c>
      <c r="F3205" t="s">
        <v>35314</v>
      </c>
      <c r="H3205" t="s">
        <v>8920</v>
      </c>
    </row>
    <row r="3206" spans="1:8">
      <c r="A3206" t="s">
        <v>8921</v>
      </c>
      <c r="B3206" t="s">
        <v>8922</v>
      </c>
      <c r="C3206" s="1">
        <v>6.5700000000000005E-42</v>
      </c>
      <c r="D3206">
        <v>153</v>
      </c>
      <c r="E3206" t="s">
        <v>34507</v>
      </c>
      <c r="F3206" t="s">
        <v>35084</v>
      </c>
      <c r="H3206" t="s">
        <v>8923</v>
      </c>
    </row>
    <row r="3207" spans="1:8">
      <c r="A3207" t="s">
        <v>8924</v>
      </c>
      <c r="B3207" t="s">
        <v>31</v>
      </c>
      <c r="C3207" s="1">
        <v>2.4799999999999998E-75</v>
      </c>
      <c r="D3207">
        <v>284</v>
      </c>
      <c r="E3207" t="s">
        <v>34521</v>
      </c>
      <c r="F3207" t="s">
        <v>34522</v>
      </c>
      <c r="H3207" t="s">
        <v>32</v>
      </c>
    </row>
    <row r="3208" spans="1:8">
      <c r="A3208" t="s">
        <v>8925</v>
      </c>
      <c r="B3208" t="s">
        <v>8926</v>
      </c>
      <c r="C3208" s="1">
        <v>8.4099999999999999E-10</v>
      </c>
      <c r="D3208">
        <v>71.599999999999994</v>
      </c>
      <c r="E3208" t="s">
        <v>34507</v>
      </c>
      <c r="F3208" t="s">
        <v>35089</v>
      </c>
      <c r="H3208" t="s">
        <v>8927</v>
      </c>
    </row>
    <row r="3209" spans="1:8">
      <c r="A3209" t="s">
        <v>8928</v>
      </c>
      <c r="B3209" t="s">
        <v>8929</v>
      </c>
      <c r="C3209" s="1">
        <v>1.08E-85</v>
      </c>
      <c r="D3209">
        <v>308</v>
      </c>
      <c r="E3209" t="s">
        <v>34507</v>
      </c>
      <c r="F3209" t="s">
        <v>34581</v>
      </c>
      <c r="H3209" t="s">
        <v>8930</v>
      </c>
    </row>
    <row r="3210" spans="1:8">
      <c r="A3210" t="s">
        <v>8931</v>
      </c>
      <c r="B3210" t="s">
        <v>8932</v>
      </c>
      <c r="C3210" s="1">
        <v>5.6799999999999997E-71</v>
      </c>
      <c r="D3210">
        <v>224</v>
      </c>
      <c r="E3210" t="s">
        <v>34507</v>
      </c>
      <c r="F3210" t="s">
        <v>34534</v>
      </c>
      <c r="H3210" t="s">
        <v>8933</v>
      </c>
    </row>
    <row r="3211" spans="1:8">
      <c r="A3211" t="s">
        <v>8934</v>
      </c>
      <c r="B3211" t="s">
        <v>8935</v>
      </c>
      <c r="C3211" s="1">
        <v>7.7799999999999994E-14</v>
      </c>
      <c r="D3211">
        <v>75.5</v>
      </c>
      <c r="E3211" t="s">
        <v>37686</v>
      </c>
      <c r="F3211" t="s">
        <v>37687</v>
      </c>
      <c r="G3211" t="s">
        <v>37688</v>
      </c>
      <c r="H3211" t="s">
        <v>8936</v>
      </c>
    </row>
    <row r="3212" spans="1:8">
      <c r="A3212" t="s">
        <v>8937</v>
      </c>
      <c r="B3212" t="s">
        <v>8938</v>
      </c>
      <c r="C3212" s="1">
        <v>1.57E-10</v>
      </c>
      <c r="D3212">
        <v>75.099999999999994</v>
      </c>
      <c r="E3212" t="s">
        <v>37689</v>
      </c>
      <c r="F3212" t="s">
        <v>34805</v>
      </c>
      <c r="G3212" t="s">
        <v>37690</v>
      </c>
      <c r="H3212" t="s">
        <v>8939</v>
      </c>
    </row>
    <row r="3213" spans="1:8">
      <c r="A3213" t="s">
        <v>8940</v>
      </c>
      <c r="B3213" t="s">
        <v>8941</v>
      </c>
      <c r="C3213">
        <v>0</v>
      </c>
      <c r="D3213">
        <v>749</v>
      </c>
      <c r="E3213" t="s">
        <v>37691</v>
      </c>
      <c r="F3213" t="s">
        <v>37581</v>
      </c>
      <c r="G3213" t="s">
        <v>37692</v>
      </c>
      <c r="H3213" t="s">
        <v>8942</v>
      </c>
    </row>
    <row r="3214" spans="1:8">
      <c r="A3214" t="s">
        <v>8943</v>
      </c>
      <c r="B3214" t="s">
        <v>8944</v>
      </c>
      <c r="C3214" s="1">
        <v>8.4999999999999994E-8</v>
      </c>
      <c r="D3214">
        <v>57.8</v>
      </c>
      <c r="E3214" t="s">
        <v>34507</v>
      </c>
      <c r="F3214" t="s">
        <v>34530</v>
      </c>
      <c r="H3214" t="s">
        <v>8945</v>
      </c>
    </row>
    <row r="3215" spans="1:8">
      <c r="A3215" t="s">
        <v>8946</v>
      </c>
      <c r="B3215" t="s">
        <v>8947</v>
      </c>
      <c r="C3215" s="1">
        <v>2.27E-14</v>
      </c>
      <c r="D3215">
        <v>79</v>
      </c>
      <c r="E3215" t="s">
        <v>34507</v>
      </c>
      <c r="F3215" t="s">
        <v>34534</v>
      </c>
      <c r="H3215" t="s">
        <v>8948</v>
      </c>
    </row>
    <row r="3216" spans="1:8">
      <c r="A3216" t="s">
        <v>8949</v>
      </c>
      <c r="B3216" t="s">
        <v>8950</v>
      </c>
      <c r="C3216" s="1">
        <v>9.7800000000000003E-43</v>
      </c>
      <c r="D3216">
        <v>163</v>
      </c>
      <c r="E3216" t="s">
        <v>34507</v>
      </c>
      <c r="F3216" t="s">
        <v>35724</v>
      </c>
      <c r="H3216" t="s">
        <v>8951</v>
      </c>
    </row>
    <row r="3217" spans="1:8">
      <c r="A3217" t="s">
        <v>8952</v>
      </c>
      <c r="B3217" t="s">
        <v>8899</v>
      </c>
      <c r="C3217" s="1">
        <v>2.3400000000000001E-16</v>
      </c>
      <c r="D3217">
        <v>93.6</v>
      </c>
      <c r="E3217" t="s">
        <v>34507</v>
      </c>
      <c r="F3217" t="s">
        <v>34818</v>
      </c>
      <c r="H3217" t="s">
        <v>8900</v>
      </c>
    </row>
    <row r="3218" spans="1:8">
      <c r="A3218" t="s">
        <v>8953</v>
      </c>
      <c r="B3218" t="s">
        <v>8954</v>
      </c>
      <c r="C3218" s="1">
        <v>4.6100000000000001E-48</v>
      </c>
      <c r="D3218">
        <v>170</v>
      </c>
      <c r="E3218" t="s">
        <v>34507</v>
      </c>
      <c r="F3218" t="s">
        <v>34773</v>
      </c>
      <c r="H3218" t="s">
        <v>8955</v>
      </c>
    </row>
    <row r="3219" spans="1:8">
      <c r="A3219" t="s">
        <v>8956</v>
      </c>
      <c r="B3219" t="s">
        <v>8957</v>
      </c>
      <c r="C3219" s="1">
        <v>5.0200000000000002E-33</v>
      </c>
      <c r="D3219">
        <v>138</v>
      </c>
      <c r="E3219" t="s">
        <v>34507</v>
      </c>
      <c r="F3219" t="s">
        <v>35112</v>
      </c>
      <c r="H3219" t="s">
        <v>8958</v>
      </c>
    </row>
    <row r="3220" spans="1:8">
      <c r="A3220" t="s">
        <v>8959</v>
      </c>
      <c r="B3220" t="s">
        <v>8960</v>
      </c>
      <c r="C3220" s="1">
        <v>4.8999999999999997E-6</v>
      </c>
      <c r="D3220">
        <v>60.5</v>
      </c>
      <c r="E3220" t="s">
        <v>34507</v>
      </c>
      <c r="F3220" t="s">
        <v>36587</v>
      </c>
      <c r="H3220" t="s">
        <v>8961</v>
      </c>
    </row>
    <row r="3221" spans="1:8">
      <c r="A3221" t="s">
        <v>8962</v>
      </c>
      <c r="B3221" t="s">
        <v>8963</v>
      </c>
      <c r="C3221" s="1">
        <v>1.2600000000000001E-25</v>
      </c>
      <c r="D3221">
        <v>107</v>
      </c>
      <c r="E3221" t="s">
        <v>34507</v>
      </c>
      <c r="F3221" t="s">
        <v>35229</v>
      </c>
      <c r="H3221" t="s">
        <v>8964</v>
      </c>
    </row>
    <row r="3222" spans="1:8">
      <c r="A3222" t="s">
        <v>8965</v>
      </c>
      <c r="B3222" t="s">
        <v>8966</v>
      </c>
      <c r="C3222" s="1">
        <v>1.42E-92</v>
      </c>
      <c r="D3222">
        <v>303</v>
      </c>
      <c r="E3222" t="s">
        <v>34507</v>
      </c>
      <c r="F3222" t="s">
        <v>34773</v>
      </c>
      <c r="H3222" t="s">
        <v>8967</v>
      </c>
    </row>
    <row r="3223" spans="1:8">
      <c r="A3223" t="s">
        <v>8968</v>
      </c>
      <c r="B3223" t="s">
        <v>8969</v>
      </c>
      <c r="C3223" s="1">
        <v>7.3999999999999999E-84</v>
      </c>
      <c r="D3223">
        <v>290</v>
      </c>
      <c r="E3223" t="s">
        <v>37693</v>
      </c>
      <c r="F3223" t="s">
        <v>35472</v>
      </c>
      <c r="G3223" t="s">
        <v>37694</v>
      </c>
      <c r="H3223" t="s">
        <v>8970</v>
      </c>
    </row>
    <row r="3224" spans="1:8">
      <c r="A3224" t="s">
        <v>8971</v>
      </c>
      <c r="B3224" t="s">
        <v>8972</v>
      </c>
      <c r="C3224" s="1">
        <v>1.34E-31</v>
      </c>
      <c r="D3224">
        <v>135</v>
      </c>
      <c r="E3224" t="s">
        <v>37695</v>
      </c>
      <c r="F3224" t="s">
        <v>34583</v>
      </c>
      <c r="G3224" t="s">
        <v>37696</v>
      </c>
      <c r="H3224" t="s">
        <v>8973</v>
      </c>
    </row>
    <row r="3225" spans="1:8">
      <c r="A3225" t="s">
        <v>8974</v>
      </c>
      <c r="B3225" t="s">
        <v>8975</v>
      </c>
      <c r="C3225" s="1">
        <v>9.2600000000000004E-14</v>
      </c>
      <c r="D3225">
        <v>78.599999999999994</v>
      </c>
      <c r="E3225" t="s">
        <v>34507</v>
      </c>
      <c r="F3225" t="s">
        <v>37697</v>
      </c>
      <c r="H3225" t="s">
        <v>8976</v>
      </c>
    </row>
    <row r="3226" spans="1:8">
      <c r="A3226" t="s">
        <v>8977</v>
      </c>
      <c r="B3226" t="s">
        <v>8941</v>
      </c>
      <c r="C3226">
        <v>0</v>
      </c>
      <c r="D3226">
        <v>751</v>
      </c>
      <c r="E3226" t="s">
        <v>37691</v>
      </c>
      <c r="F3226" t="s">
        <v>37581</v>
      </c>
      <c r="G3226" t="s">
        <v>37692</v>
      </c>
      <c r="H3226" t="s">
        <v>8942</v>
      </c>
    </row>
    <row r="3227" spans="1:8">
      <c r="A3227" t="s">
        <v>8978</v>
      </c>
      <c r="B3227" t="s">
        <v>7670</v>
      </c>
      <c r="C3227" s="1">
        <v>1.9099999999999999E-6</v>
      </c>
      <c r="D3227">
        <v>61.6</v>
      </c>
      <c r="E3227" t="s">
        <v>34507</v>
      </c>
      <c r="F3227" t="s">
        <v>34530</v>
      </c>
      <c r="H3227" t="s">
        <v>7671</v>
      </c>
    </row>
    <row r="3228" spans="1:8">
      <c r="A3228" t="s">
        <v>8979</v>
      </c>
      <c r="B3228" t="s">
        <v>8980</v>
      </c>
      <c r="C3228" s="1">
        <v>3.2899999999999998E-35</v>
      </c>
      <c r="D3228">
        <v>130</v>
      </c>
      <c r="E3228" t="s">
        <v>34507</v>
      </c>
      <c r="F3228" t="s">
        <v>34534</v>
      </c>
      <c r="H3228" t="s">
        <v>8981</v>
      </c>
    </row>
    <row r="3229" spans="1:8">
      <c r="A3229" t="s">
        <v>8982</v>
      </c>
      <c r="B3229" t="s">
        <v>8899</v>
      </c>
      <c r="C3229" s="1">
        <v>1.2900000000000001E-17</v>
      </c>
      <c r="D3229">
        <v>97.8</v>
      </c>
      <c r="E3229" t="s">
        <v>34507</v>
      </c>
      <c r="F3229" t="s">
        <v>34818</v>
      </c>
      <c r="H3229" t="s">
        <v>8900</v>
      </c>
    </row>
    <row r="3230" spans="1:8">
      <c r="A3230" t="s">
        <v>8983</v>
      </c>
      <c r="B3230" t="s">
        <v>8984</v>
      </c>
      <c r="C3230" s="1">
        <v>9.0799999999999996E-74</v>
      </c>
      <c r="D3230">
        <v>233</v>
      </c>
      <c r="E3230" t="s">
        <v>37698</v>
      </c>
      <c r="F3230" t="s">
        <v>36226</v>
      </c>
      <c r="G3230" t="s">
        <v>37699</v>
      </c>
      <c r="H3230" t="s">
        <v>8985</v>
      </c>
    </row>
    <row r="3231" spans="1:8">
      <c r="A3231" t="s">
        <v>8986</v>
      </c>
      <c r="B3231" t="s">
        <v>8987</v>
      </c>
      <c r="C3231" s="1">
        <v>4.0100000000000001E-28</v>
      </c>
      <c r="D3231">
        <v>125</v>
      </c>
      <c r="E3231" t="s">
        <v>34507</v>
      </c>
      <c r="F3231" t="s">
        <v>37700</v>
      </c>
      <c r="H3231" t="s">
        <v>8988</v>
      </c>
    </row>
    <row r="3232" spans="1:8">
      <c r="A3232" t="s">
        <v>8989</v>
      </c>
      <c r="B3232" t="s">
        <v>8990</v>
      </c>
      <c r="C3232" s="1">
        <v>1.1399999999999999E-36</v>
      </c>
      <c r="D3232">
        <v>140</v>
      </c>
      <c r="E3232" t="s">
        <v>37701</v>
      </c>
      <c r="F3232" t="s">
        <v>34616</v>
      </c>
      <c r="H3232" t="s">
        <v>8991</v>
      </c>
    </row>
    <row r="3233" spans="1:8">
      <c r="A3233" t="s">
        <v>8992</v>
      </c>
      <c r="B3233" t="s">
        <v>8993</v>
      </c>
      <c r="C3233" s="1">
        <v>1.11E-52</v>
      </c>
      <c r="D3233">
        <v>213</v>
      </c>
      <c r="E3233" t="s">
        <v>34507</v>
      </c>
      <c r="F3233" t="s">
        <v>34610</v>
      </c>
      <c r="H3233" t="s">
        <v>8994</v>
      </c>
    </row>
    <row r="3234" spans="1:8">
      <c r="A3234" t="s">
        <v>8995</v>
      </c>
      <c r="B3234" t="s">
        <v>1570</v>
      </c>
      <c r="C3234" s="1">
        <v>7.2199999999999998E-118</v>
      </c>
      <c r="D3234">
        <v>344</v>
      </c>
      <c r="E3234" t="s">
        <v>35234</v>
      </c>
      <c r="F3234" t="s">
        <v>34696</v>
      </c>
      <c r="G3234" t="s">
        <v>35235</v>
      </c>
      <c r="H3234" t="s">
        <v>1571</v>
      </c>
    </row>
    <row r="3235" spans="1:8">
      <c r="A3235" t="s">
        <v>8996</v>
      </c>
      <c r="B3235" t="s">
        <v>8997</v>
      </c>
      <c r="C3235" s="1">
        <v>3.8E-27</v>
      </c>
      <c r="D3235">
        <v>129</v>
      </c>
      <c r="E3235" t="s">
        <v>37702</v>
      </c>
      <c r="F3235" t="s">
        <v>36724</v>
      </c>
      <c r="H3235" t="s">
        <v>8998</v>
      </c>
    </row>
    <row r="3236" spans="1:8">
      <c r="A3236" t="s">
        <v>8999</v>
      </c>
      <c r="B3236" t="s">
        <v>9000</v>
      </c>
      <c r="C3236" s="1">
        <v>2.23E-101</v>
      </c>
      <c r="D3236">
        <v>327</v>
      </c>
      <c r="E3236" t="s">
        <v>37703</v>
      </c>
      <c r="F3236" t="s">
        <v>34508</v>
      </c>
      <c r="H3236" t="s">
        <v>9001</v>
      </c>
    </row>
    <row r="3237" spans="1:8">
      <c r="A3237" t="s">
        <v>9002</v>
      </c>
      <c r="B3237" t="s">
        <v>9003</v>
      </c>
      <c r="C3237" s="1">
        <v>5.1400000000000001E-14</v>
      </c>
      <c r="D3237">
        <v>82</v>
      </c>
      <c r="E3237" t="s">
        <v>34507</v>
      </c>
      <c r="F3237" t="s">
        <v>36533</v>
      </c>
      <c r="H3237" t="s">
        <v>9004</v>
      </c>
    </row>
    <row r="3238" spans="1:8">
      <c r="A3238" t="s">
        <v>9005</v>
      </c>
      <c r="B3238" t="s">
        <v>9006</v>
      </c>
      <c r="C3238" s="1">
        <v>9.8999999999999993E-9</v>
      </c>
      <c r="D3238">
        <v>67.8</v>
      </c>
      <c r="E3238" t="s">
        <v>37704</v>
      </c>
      <c r="F3238" t="s">
        <v>37705</v>
      </c>
      <c r="G3238" t="s">
        <v>37706</v>
      </c>
      <c r="H3238" t="s">
        <v>9007</v>
      </c>
    </row>
    <row r="3239" spans="1:8">
      <c r="A3239" t="s">
        <v>9008</v>
      </c>
      <c r="B3239" t="s">
        <v>9009</v>
      </c>
      <c r="C3239" s="1">
        <v>4.3799999999999998E-23</v>
      </c>
      <c r="D3239">
        <v>120</v>
      </c>
      <c r="E3239" t="s">
        <v>37707</v>
      </c>
      <c r="F3239" t="s">
        <v>37708</v>
      </c>
      <c r="H3239" t="s">
        <v>9010</v>
      </c>
    </row>
    <row r="3240" spans="1:8">
      <c r="A3240" t="s">
        <v>9011</v>
      </c>
      <c r="B3240" t="s">
        <v>9012</v>
      </c>
      <c r="C3240" s="1">
        <v>1.1799999999999999E-6</v>
      </c>
      <c r="D3240">
        <v>62</v>
      </c>
      <c r="E3240" t="s">
        <v>37709</v>
      </c>
      <c r="F3240" t="s">
        <v>37710</v>
      </c>
      <c r="G3240" t="s">
        <v>37711</v>
      </c>
      <c r="H3240" t="s">
        <v>9013</v>
      </c>
    </row>
    <row r="3241" spans="1:8">
      <c r="A3241" t="s">
        <v>9014</v>
      </c>
      <c r="B3241" t="s">
        <v>9015</v>
      </c>
      <c r="C3241">
        <v>0</v>
      </c>
      <c r="D3241">
        <v>931</v>
      </c>
      <c r="E3241" t="s">
        <v>35795</v>
      </c>
      <c r="F3241" t="s">
        <v>34542</v>
      </c>
      <c r="H3241" t="s">
        <v>9016</v>
      </c>
    </row>
    <row r="3242" spans="1:8">
      <c r="A3242" t="s">
        <v>9017</v>
      </c>
      <c r="B3242" t="s">
        <v>9018</v>
      </c>
      <c r="C3242" s="1">
        <v>1.5199999999999999E-10</v>
      </c>
      <c r="D3242">
        <v>72.400000000000006</v>
      </c>
      <c r="E3242" t="s">
        <v>34507</v>
      </c>
      <c r="F3242" t="s">
        <v>35641</v>
      </c>
      <c r="H3242" t="e">
        <f>--------WP_052420620</f>
        <v>#NAME?</v>
      </c>
    </row>
    <row r="3243" spans="1:8">
      <c r="A3243" t="s">
        <v>9019</v>
      </c>
      <c r="B3243" t="s">
        <v>9020</v>
      </c>
      <c r="C3243" s="1">
        <v>1.8399999999999999E-34</v>
      </c>
      <c r="D3243">
        <v>139</v>
      </c>
      <c r="E3243" t="s">
        <v>37712</v>
      </c>
      <c r="F3243" t="s">
        <v>37713</v>
      </c>
      <c r="G3243" t="s">
        <v>37714</v>
      </c>
      <c r="H3243" t="s">
        <v>9021</v>
      </c>
    </row>
    <row r="3244" spans="1:8">
      <c r="A3244" t="s">
        <v>9022</v>
      </c>
      <c r="B3244" t="s">
        <v>9023</v>
      </c>
      <c r="C3244" s="1">
        <v>2.1400000000000001E-15</v>
      </c>
      <c r="D3244">
        <v>82.8</v>
      </c>
      <c r="E3244" t="s">
        <v>37715</v>
      </c>
      <c r="F3244" t="s">
        <v>37684</v>
      </c>
      <c r="G3244" t="s">
        <v>37716</v>
      </c>
      <c r="H3244" t="s">
        <v>9024</v>
      </c>
    </row>
    <row r="3245" spans="1:8">
      <c r="A3245" t="s">
        <v>9025</v>
      </c>
      <c r="B3245" t="s">
        <v>4891</v>
      </c>
      <c r="C3245" s="1">
        <v>2.6499999999999999E-45</v>
      </c>
      <c r="D3245">
        <v>190</v>
      </c>
      <c r="E3245" t="s">
        <v>34507</v>
      </c>
      <c r="F3245" t="s">
        <v>34794</v>
      </c>
      <c r="H3245" t="s">
        <v>4892</v>
      </c>
    </row>
    <row r="3246" spans="1:8">
      <c r="A3246" t="s">
        <v>9026</v>
      </c>
      <c r="B3246" t="s">
        <v>9027</v>
      </c>
      <c r="C3246" s="1">
        <v>5.0999999999999995E-162</v>
      </c>
      <c r="D3246">
        <v>493</v>
      </c>
      <c r="E3246" t="s">
        <v>37717</v>
      </c>
      <c r="F3246" t="s">
        <v>34946</v>
      </c>
      <c r="G3246" t="s">
        <v>37718</v>
      </c>
      <c r="H3246" t="s">
        <v>9028</v>
      </c>
    </row>
    <row r="3247" spans="1:8">
      <c r="A3247" t="s">
        <v>9029</v>
      </c>
      <c r="B3247" t="s">
        <v>9030</v>
      </c>
      <c r="C3247" s="1">
        <v>2.46E-44</v>
      </c>
      <c r="D3247">
        <v>185</v>
      </c>
      <c r="E3247" t="s">
        <v>37719</v>
      </c>
      <c r="F3247" t="s">
        <v>34937</v>
      </c>
      <c r="G3247" t="s">
        <v>37720</v>
      </c>
      <c r="H3247" t="s">
        <v>9031</v>
      </c>
    </row>
    <row r="3248" spans="1:8">
      <c r="A3248" t="s">
        <v>9032</v>
      </c>
      <c r="B3248" t="s">
        <v>9033</v>
      </c>
      <c r="C3248" s="1">
        <v>1.4E-52</v>
      </c>
      <c r="D3248">
        <v>187</v>
      </c>
      <c r="E3248" t="s">
        <v>37721</v>
      </c>
      <c r="F3248" t="s">
        <v>34643</v>
      </c>
      <c r="G3248" t="s">
        <v>37722</v>
      </c>
      <c r="H3248" t="s">
        <v>9034</v>
      </c>
    </row>
    <row r="3249" spans="1:8">
      <c r="A3249" t="s">
        <v>9035</v>
      </c>
      <c r="B3249" t="s">
        <v>9036</v>
      </c>
      <c r="C3249" s="1">
        <v>1.5499999999999999E-112</v>
      </c>
      <c r="D3249">
        <v>348</v>
      </c>
      <c r="E3249" t="s">
        <v>37723</v>
      </c>
      <c r="F3249" t="s">
        <v>37041</v>
      </c>
      <c r="H3249" t="s">
        <v>9037</v>
      </c>
    </row>
    <row r="3250" spans="1:8">
      <c r="A3250" t="s">
        <v>9038</v>
      </c>
      <c r="B3250" t="s">
        <v>9039</v>
      </c>
      <c r="C3250" s="1">
        <v>8.4699999999999999E-46</v>
      </c>
      <c r="D3250">
        <v>163</v>
      </c>
      <c r="E3250" t="s">
        <v>37724</v>
      </c>
      <c r="F3250" t="s">
        <v>35376</v>
      </c>
      <c r="G3250" t="s">
        <v>37725</v>
      </c>
      <c r="H3250" t="s">
        <v>9040</v>
      </c>
    </row>
    <row r="3251" spans="1:8">
      <c r="A3251" t="s">
        <v>9041</v>
      </c>
      <c r="B3251" t="s">
        <v>9006</v>
      </c>
      <c r="C3251" s="1">
        <v>9.0200000000000007E-9</v>
      </c>
      <c r="D3251">
        <v>67.8</v>
      </c>
      <c r="E3251" t="s">
        <v>37704</v>
      </c>
      <c r="F3251" t="s">
        <v>37705</v>
      </c>
      <c r="G3251" t="s">
        <v>37706</v>
      </c>
      <c r="H3251" t="s">
        <v>9007</v>
      </c>
    </row>
    <row r="3252" spans="1:8">
      <c r="A3252" t="s">
        <v>9042</v>
      </c>
      <c r="B3252" t="s">
        <v>9043</v>
      </c>
      <c r="C3252">
        <v>0</v>
      </c>
      <c r="D3252">
        <v>930</v>
      </c>
      <c r="E3252" t="s">
        <v>34507</v>
      </c>
      <c r="F3252" t="s">
        <v>34606</v>
      </c>
      <c r="H3252" t="s">
        <v>9044</v>
      </c>
    </row>
    <row r="3253" spans="1:8">
      <c r="A3253" t="s">
        <v>9045</v>
      </c>
      <c r="B3253" t="s">
        <v>9046</v>
      </c>
      <c r="C3253" s="1">
        <v>8.8000000000000008E-25</v>
      </c>
      <c r="D3253">
        <v>107</v>
      </c>
      <c r="E3253" t="s">
        <v>34507</v>
      </c>
      <c r="F3253" t="s">
        <v>35331</v>
      </c>
      <c r="H3253" t="s">
        <v>9047</v>
      </c>
    </row>
    <row r="3254" spans="1:8">
      <c r="A3254" t="s">
        <v>9048</v>
      </c>
      <c r="B3254" t="s">
        <v>9049</v>
      </c>
      <c r="C3254" s="1">
        <v>1.5000000000000001E-47</v>
      </c>
      <c r="D3254">
        <v>186</v>
      </c>
      <c r="E3254" t="s">
        <v>34507</v>
      </c>
      <c r="F3254" t="s">
        <v>35595</v>
      </c>
      <c r="H3254" t="e">
        <f>--------WP_053238355</f>
        <v>#NAME?</v>
      </c>
    </row>
    <row r="3255" spans="1:8">
      <c r="A3255" t="s">
        <v>9050</v>
      </c>
      <c r="B3255" t="s">
        <v>9051</v>
      </c>
      <c r="C3255" s="1">
        <v>1.6299999999999999E-88</v>
      </c>
      <c r="D3255">
        <v>280</v>
      </c>
      <c r="E3255" t="s">
        <v>37726</v>
      </c>
      <c r="F3255" t="s">
        <v>37052</v>
      </c>
      <c r="H3255" t="s">
        <v>9052</v>
      </c>
    </row>
    <row r="3256" spans="1:8">
      <c r="A3256" t="s">
        <v>9053</v>
      </c>
      <c r="B3256" t="s">
        <v>9054</v>
      </c>
      <c r="C3256" s="1">
        <v>2.6700000000000002E-86</v>
      </c>
      <c r="D3256">
        <v>295</v>
      </c>
      <c r="E3256" t="s">
        <v>34507</v>
      </c>
      <c r="F3256" t="s">
        <v>34594</v>
      </c>
      <c r="H3256" t="s">
        <v>9055</v>
      </c>
    </row>
    <row r="3257" spans="1:8">
      <c r="A3257" t="s">
        <v>9056</v>
      </c>
      <c r="B3257" t="s">
        <v>9057</v>
      </c>
      <c r="C3257" s="1">
        <v>1.4099999999999999E-20</v>
      </c>
      <c r="D3257">
        <v>99.4</v>
      </c>
      <c r="E3257" t="s">
        <v>34507</v>
      </c>
      <c r="F3257" t="s">
        <v>34614</v>
      </c>
      <c r="H3257" t="s">
        <v>9058</v>
      </c>
    </row>
    <row r="3258" spans="1:8">
      <c r="A3258" t="s">
        <v>9059</v>
      </c>
      <c r="B3258" t="s">
        <v>9060</v>
      </c>
      <c r="C3258" s="1">
        <v>1.7299999999999999E-8</v>
      </c>
      <c r="D3258">
        <v>67</v>
      </c>
      <c r="E3258" t="s">
        <v>34507</v>
      </c>
      <c r="F3258" t="s">
        <v>37727</v>
      </c>
      <c r="H3258" t="s">
        <v>9061</v>
      </c>
    </row>
    <row r="3259" spans="1:8">
      <c r="A3259" t="s">
        <v>9062</v>
      </c>
      <c r="B3259" t="s">
        <v>9063</v>
      </c>
      <c r="C3259" s="1">
        <v>2.2100000000000001E-39</v>
      </c>
      <c r="D3259">
        <v>142</v>
      </c>
      <c r="E3259" t="s">
        <v>34507</v>
      </c>
      <c r="F3259" t="s">
        <v>34924</v>
      </c>
      <c r="G3259" t="s">
        <v>37728</v>
      </c>
      <c r="H3259" t="s">
        <v>9064</v>
      </c>
    </row>
    <row r="3260" spans="1:8">
      <c r="A3260" t="s">
        <v>9065</v>
      </c>
      <c r="B3260" t="s">
        <v>9066</v>
      </c>
      <c r="C3260" s="1">
        <v>3.6300000000000001E-26</v>
      </c>
      <c r="D3260">
        <v>115</v>
      </c>
      <c r="E3260" t="s">
        <v>34507</v>
      </c>
      <c r="F3260" t="s">
        <v>34508</v>
      </c>
      <c r="H3260" t="s">
        <v>9067</v>
      </c>
    </row>
    <row r="3261" spans="1:8">
      <c r="A3261" t="s">
        <v>9068</v>
      </c>
      <c r="B3261" t="s">
        <v>9069</v>
      </c>
      <c r="C3261" s="1">
        <v>6.9099999999999995E-21</v>
      </c>
      <c r="D3261">
        <v>95.9</v>
      </c>
      <c r="E3261" t="s">
        <v>34507</v>
      </c>
      <c r="F3261" t="s">
        <v>34534</v>
      </c>
      <c r="H3261" t="s">
        <v>9070</v>
      </c>
    </row>
    <row r="3262" spans="1:8">
      <c r="A3262" t="s">
        <v>9071</v>
      </c>
      <c r="B3262" t="s">
        <v>9072</v>
      </c>
      <c r="C3262" s="1">
        <v>1.89E-76</v>
      </c>
      <c r="D3262">
        <v>254</v>
      </c>
      <c r="E3262" t="s">
        <v>37729</v>
      </c>
      <c r="F3262" t="s">
        <v>34548</v>
      </c>
      <c r="G3262" t="s">
        <v>37730</v>
      </c>
      <c r="H3262" t="s">
        <v>9073</v>
      </c>
    </row>
    <row r="3263" spans="1:8">
      <c r="A3263" t="s">
        <v>9074</v>
      </c>
      <c r="B3263" t="s">
        <v>9075</v>
      </c>
      <c r="C3263" s="1">
        <v>3.8400000000000002E-180</v>
      </c>
      <c r="D3263">
        <v>551</v>
      </c>
      <c r="E3263" t="s">
        <v>37731</v>
      </c>
      <c r="F3263" t="s">
        <v>34583</v>
      </c>
      <c r="G3263" t="s">
        <v>37732</v>
      </c>
      <c r="H3263" t="s">
        <v>9076</v>
      </c>
    </row>
    <row r="3264" spans="1:8">
      <c r="A3264" t="s">
        <v>9077</v>
      </c>
      <c r="B3264" t="s">
        <v>9078</v>
      </c>
      <c r="C3264" s="1">
        <v>3.8799999999999999E-32</v>
      </c>
      <c r="D3264">
        <v>130</v>
      </c>
      <c r="E3264" t="s">
        <v>37733</v>
      </c>
      <c r="F3264" t="s">
        <v>34548</v>
      </c>
      <c r="G3264" t="s">
        <v>37734</v>
      </c>
      <c r="H3264" t="s">
        <v>9079</v>
      </c>
    </row>
    <row r="3265" spans="1:8">
      <c r="A3265" t="s">
        <v>9080</v>
      </c>
      <c r="B3265" t="s">
        <v>9081</v>
      </c>
      <c r="C3265" s="1">
        <v>6.6200000000000003E-154</v>
      </c>
      <c r="D3265">
        <v>469</v>
      </c>
      <c r="E3265" t="s">
        <v>37735</v>
      </c>
      <c r="F3265" t="s">
        <v>35977</v>
      </c>
      <c r="G3265" t="s">
        <v>37736</v>
      </c>
      <c r="H3265" t="s">
        <v>9082</v>
      </c>
    </row>
    <row r="3266" spans="1:8">
      <c r="A3266" t="s">
        <v>9083</v>
      </c>
      <c r="B3266" t="s">
        <v>9084</v>
      </c>
      <c r="C3266">
        <v>0</v>
      </c>
      <c r="D3266">
        <v>588</v>
      </c>
      <c r="E3266" t="s">
        <v>37737</v>
      </c>
      <c r="F3266" t="s">
        <v>34930</v>
      </c>
      <c r="G3266" t="s">
        <v>37738</v>
      </c>
      <c r="H3266" t="s">
        <v>9085</v>
      </c>
    </row>
    <row r="3267" spans="1:8">
      <c r="A3267" t="s">
        <v>9086</v>
      </c>
      <c r="B3267" t="s">
        <v>9087</v>
      </c>
      <c r="C3267">
        <v>0</v>
      </c>
      <c r="D3267">
        <v>540</v>
      </c>
      <c r="E3267" t="s">
        <v>37739</v>
      </c>
      <c r="F3267" t="s">
        <v>37740</v>
      </c>
      <c r="H3267" t="s">
        <v>9088</v>
      </c>
    </row>
    <row r="3268" spans="1:8">
      <c r="A3268" t="s">
        <v>9089</v>
      </c>
      <c r="B3268" t="s">
        <v>9090</v>
      </c>
      <c r="C3268" s="1">
        <v>2.8400000000000001E-39</v>
      </c>
      <c r="D3268">
        <v>155</v>
      </c>
      <c r="E3268" t="s">
        <v>37741</v>
      </c>
      <c r="F3268" t="s">
        <v>36693</v>
      </c>
      <c r="H3268" t="s">
        <v>9091</v>
      </c>
    </row>
    <row r="3269" spans="1:8">
      <c r="A3269" t="s">
        <v>9092</v>
      </c>
      <c r="B3269" t="s">
        <v>9093</v>
      </c>
      <c r="C3269" s="1">
        <v>3.1199999999999999E-16</v>
      </c>
      <c r="D3269">
        <v>90.5</v>
      </c>
      <c r="E3269" t="s">
        <v>37742</v>
      </c>
      <c r="F3269" t="s">
        <v>36312</v>
      </c>
      <c r="G3269" t="s">
        <v>37743</v>
      </c>
      <c r="H3269" t="s">
        <v>9094</v>
      </c>
    </row>
    <row r="3270" spans="1:8">
      <c r="A3270" t="s">
        <v>9095</v>
      </c>
      <c r="B3270" t="s">
        <v>9096</v>
      </c>
      <c r="C3270" s="1">
        <v>1.4199999999999999E-32</v>
      </c>
      <c r="D3270">
        <v>133</v>
      </c>
      <c r="E3270" t="s">
        <v>34507</v>
      </c>
      <c r="F3270" t="s">
        <v>35222</v>
      </c>
      <c r="H3270" t="s">
        <v>9097</v>
      </c>
    </row>
    <row r="3271" spans="1:8">
      <c r="A3271" t="s">
        <v>9098</v>
      </c>
      <c r="B3271" t="s">
        <v>9099</v>
      </c>
      <c r="C3271" s="1">
        <v>9.9800000000000003E-51</v>
      </c>
      <c r="D3271">
        <v>204</v>
      </c>
      <c r="F3271" t="s">
        <v>36032</v>
      </c>
      <c r="H3271" t="s">
        <v>9100</v>
      </c>
    </row>
    <row r="3272" spans="1:8">
      <c r="A3272" t="s">
        <v>9101</v>
      </c>
      <c r="B3272" t="s">
        <v>9102</v>
      </c>
      <c r="C3272" s="1">
        <v>1.1499999999999999E-80</v>
      </c>
      <c r="D3272">
        <v>295</v>
      </c>
      <c r="E3272" t="s">
        <v>37744</v>
      </c>
      <c r="F3272" t="s">
        <v>37178</v>
      </c>
      <c r="G3272" t="s">
        <v>37745</v>
      </c>
      <c r="H3272" t="s">
        <v>9103</v>
      </c>
    </row>
    <row r="3273" spans="1:8">
      <c r="A3273" t="s">
        <v>9104</v>
      </c>
      <c r="B3273" t="s">
        <v>9105</v>
      </c>
      <c r="C3273" s="1">
        <v>5.5299999999999999E-8</v>
      </c>
      <c r="D3273">
        <v>61.6</v>
      </c>
      <c r="E3273" t="s">
        <v>37746</v>
      </c>
      <c r="F3273" t="s">
        <v>36866</v>
      </c>
      <c r="G3273" t="s">
        <v>37747</v>
      </c>
      <c r="H3273" t="s">
        <v>9106</v>
      </c>
    </row>
    <row r="3274" spans="1:8">
      <c r="A3274" t="s">
        <v>9107</v>
      </c>
      <c r="B3274" t="s">
        <v>9108</v>
      </c>
      <c r="C3274" s="1">
        <v>2.86E-11</v>
      </c>
      <c r="D3274">
        <v>68.599999999999994</v>
      </c>
      <c r="E3274" t="s">
        <v>34507</v>
      </c>
      <c r="F3274" t="s">
        <v>35724</v>
      </c>
      <c r="H3274" t="s">
        <v>9109</v>
      </c>
    </row>
    <row r="3275" spans="1:8">
      <c r="A3275" t="s">
        <v>9110</v>
      </c>
      <c r="B3275" t="s">
        <v>9111</v>
      </c>
      <c r="C3275" s="1">
        <v>1.85E-25</v>
      </c>
      <c r="D3275">
        <v>116</v>
      </c>
      <c r="E3275" t="s">
        <v>37748</v>
      </c>
      <c r="F3275" t="s">
        <v>34643</v>
      </c>
      <c r="G3275" t="s">
        <v>37749</v>
      </c>
      <c r="H3275" t="s">
        <v>9112</v>
      </c>
    </row>
    <row r="3276" spans="1:8">
      <c r="A3276" t="s">
        <v>9113</v>
      </c>
      <c r="B3276" t="s">
        <v>2022</v>
      </c>
      <c r="C3276" s="1">
        <v>1.28E-90</v>
      </c>
      <c r="D3276">
        <v>271</v>
      </c>
      <c r="E3276" t="s">
        <v>35380</v>
      </c>
      <c r="F3276" t="s">
        <v>34594</v>
      </c>
      <c r="G3276" t="s">
        <v>35381</v>
      </c>
      <c r="H3276" t="s">
        <v>2023</v>
      </c>
    </row>
    <row r="3277" spans="1:8">
      <c r="A3277" t="s">
        <v>9114</v>
      </c>
      <c r="B3277" t="s">
        <v>9115</v>
      </c>
      <c r="C3277">
        <v>0</v>
      </c>
      <c r="D3277">
        <v>1006</v>
      </c>
      <c r="E3277" t="s">
        <v>37750</v>
      </c>
      <c r="F3277" t="s">
        <v>37751</v>
      </c>
      <c r="G3277" t="s">
        <v>37752</v>
      </c>
      <c r="H3277" t="s">
        <v>9116</v>
      </c>
    </row>
    <row r="3278" spans="1:8">
      <c r="A3278" t="s">
        <v>9117</v>
      </c>
      <c r="B3278" t="s">
        <v>9118</v>
      </c>
      <c r="C3278">
        <v>0</v>
      </c>
      <c r="D3278">
        <v>1017</v>
      </c>
      <c r="E3278" t="s">
        <v>34507</v>
      </c>
      <c r="F3278" t="s">
        <v>34594</v>
      </c>
      <c r="H3278" t="s">
        <v>9119</v>
      </c>
    </row>
    <row r="3279" spans="1:8">
      <c r="A3279" t="s">
        <v>9120</v>
      </c>
      <c r="B3279" t="s">
        <v>9121</v>
      </c>
      <c r="C3279" s="1">
        <v>1.88E-64</v>
      </c>
      <c r="D3279">
        <v>215</v>
      </c>
      <c r="E3279" t="s">
        <v>34507</v>
      </c>
      <c r="F3279" t="s">
        <v>34594</v>
      </c>
      <c r="H3279" t="s">
        <v>9122</v>
      </c>
    </row>
    <row r="3280" spans="1:8">
      <c r="A3280" t="s">
        <v>9123</v>
      </c>
      <c r="B3280" t="s">
        <v>9124</v>
      </c>
      <c r="C3280" s="1">
        <v>2.8899999999999999E-24</v>
      </c>
      <c r="D3280">
        <v>109</v>
      </c>
      <c r="E3280" t="s">
        <v>34507</v>
      </c>
      <c r="F3280" t="s">
        <v>37753</v>
      </c>
      <c r="H3280" t="s">
        <v>9125</v>
      </c>
    </row>
    <row r="3281" spans="1:8">
      <c r="A3281" t="s">
        <v>9126</v>
      </c>
      <c r="B3281" t="s">
        <v>9127</v>
      </c>
      <c r="C3281" s="1">
        <v>3.2400000000000002E-44</v>
      </c>
      <c r="D3281">
        <v>157</v>
      </c>
      <c r="E3281" t="s">
        <v>37754</v>
      </c>
      <c r="F3281" t="s">
        <v>35345</v>
      </c>
      <c r="G3281" t="s">
        <v>37755</v>
      </c>
      <c r="H3281" t="s">
        <v>9128</v>
      </c>
    </row>
    <row r="3282" spans="1:8">
      <c r="A3282" t="s">
        <v>9129</v>
      </c>
      <c r="B3282" t="s">
        <v>9130</v>
      </c>
      <c r="C3282" s="1">
        <v>5.3000000000000001E-7</v>
      </c>
      <c r="D3282">
        <v>58.5</v>
      </c>
      <c r="E3282" t="s">
        <v>37756</v>
      </c>
      <c r="F3282" t="s">
        <v>35222</v>
      </c>
      <c r="H3282" t="s">
        <v>9131</v>
      </c>
    </row>
    <row r="3283" spans="1:8">
      <c r="A3283" t="s">
        <v>9132</v>
      </c>
      <c r="B3283" t="s">
        <v>9133</v>
      </c>
      <c r="C3283" s="1">
        <v>5.7200000000000002E-58</v>
      </c>
      <c r="D3283">
        <v>218</v>
      </c>
      <c r="E3283" t="s">
        <v>34507</v>
      </c>
      <c r="F3283" t="s">
        <v>34510</v>
      </c>
      <c r="H3283" t="s">
        <v>9134</v>
      </c>
    </row>
    <row r="3284" spans="1:8">
      <c r="A3284" t="s">
        <v>9135</v>
      </c>
      <c r="B3284" t="s">
        <v>9136</v>
      </c>
      <c r="C3284" s="1">
        <v>1.7199999999999999E-12</v>
      </c>
      <c r="D3284">
        <v>68.900000000000006</v>
      </c>
      <c r="E3284" t="s">
        <v>34507</v>
      </c>
      <c r="F3284" t="s">
        <v>37757</v>
      </c>
      <c r="H3284" t="s">
        <v>9137</v>
      </c>
    </row>
    <row r="3285" spans="1:8">
      <c r="A3285" t="s">
        <v>9138</v>
      </c>
      <c r="B3285" t="s">
        <v>9139</v>
      </c>
      <c r="C3285" s="1">
        <v>9.0100000000000001E-46</v>
      </c>
      <c r="D3285">
        <v>180</v>
      </c>
      <c r="E3285" t="s">
        <v>37758</v>
      </c>
      <c r="F3285" t="s">
        <v>37759</v>
      </c>
      <c r="H3285" t="s">
        <v>9140</v>
      </c>
    </row>
    <row r="3286" spans="1:8">
      <c r="A3286" t="s">
        <v>9141</v>
      </c>
      <c r="B3286" t="s">
        <v>9142</v>
      </c>
      <c r="C3286" s="1">
        <v>1.5600000000000001E-8</v>
      </c>
      <c r="D3286">
        <v>67.400000000000006</v>
      </c>
      <c r="E3286" t="s">
        <v>34507</v>
      </c>
      <c r="F3286" t="s">
        <v>35046</v>
      </c>
      <c r="H3286" t="s">
        <v>9143</v>
      </c>
    </row>
    <row r="3287" spans="1:8">
      <c r="A3287" t="s">
        <v>9144</v>
      </c>
      <c r="B3287" t="s">
        <v>9145</v>
      </c>
      <c r="C3287" s="1">
        <v>7.8399999999999995E-29</v>
      </c>
      <c r="D3287">
        <v>138</v>
      </c>
      <c r="E3287" t="s">
        <v>37760</v>
      </c>
      <c r="F3287" t="s">
        <v>36177</v>
      </c>
      <c r="H3287" t="s">
        <v>9146</v>
      </c>
    </row>
    <row r="3288" spans="1:8">
      <c r="A3288" t="s">
        <v>9147</v>
      </c>
      <c r="B3288" t="s">
        <v>9148</v>
      </c>
      <c r="C3288" s="1">
        <v>8.8700000000000002E-100</v>
      </c>
      <c r="D3288">
        <v>317</v>
      </c>
      <c r="E3288" t="s">
        <v>36035</v>
      </c>
      <c r="F3288" t="s">
        <v>37761</v>
      </c>
      <c r="H3288" t="s">
        <v>9149</v>
      </c>
    </row>
    <row r="3289" spans="1:8">
      <c r="A3289" t="s">
        <v>9150</v>
      </c>
      <c r="B3289" t="s">
        <v>9151</v>
      </c>
      <c r="C3289" s="1">
        <v>9.9100000000000006E-102</v>
      </c>
      <c r="D3289">
        <v>314</v>
      </c>
      <c r="E3289" t="s">
        <v>37762</v>
      </c>
      <c r="F3289" t="s">
        <v>37763</v>
      </c>
      <c r="H3289" t="s">
        <v>9152</v>
      </c>
    </row>
    <row r="3290" spans="1:8">
      <c r="A3290" t="s">
        <v>9153</v>
      </c>
      <c r="B3290" t="s">
        <v>9154</v>
      </c>
      <c r="C3290" s="1">
        <v>6.0400000000000002E-132</v>
      </c>
      <c r="D3290">
        <v>405</v>
      </c>
      <c r="E3290" t="s">
        <v>37764</v>
      </c>
      <c r="F3290" t="s">
        <v>34508</v>
      </c>
      <c r="H3290" t="s">
        <v>9155</v>
      </c>
    </row>
    <row r="3291" spans="1:8">
      <c r="A3291" t="s">
        <v>9156</v>
      </c>
      <c r="B3291" t="s">
        <v>9157</v>
      </c>
      <c r="C3291" s="1">
        <v>9.7999999999999995E-162</v>
      </c>
      <c r="D3291">
        <v>469</v>
      </c>
      <c r="E3291" t="s">
        <v>37765</v>
      </c>
      <c r="F3291" t="s">
        <v>37766</v>
      </c>
      <c r="G3291" t="s">
        <v>37767</v>
      </c>
      <c r="H3291" t="s">
        <v>9158</v>
      </c>
    </row>
    <row r="3292" spans="1:8">
      <c r="A3292" t="s">
        <v>9159</v>
      </c>
      <c r="B3292" t="s">
        <v>9160</v>
      </c>
      <c r="C3292" s="1">
        <v>1.17E-102</v>
      </c>
      <c r="D3292">
        <v>340</v>
      </c>
      <c r="E3292" t="s">
        <v>34507</v>
      </c>
      <c r="F3292" t="s">
        <v>34881</v>
      </c>
      <c r="H3292" t="s">
        <v>9161</v>
      </c>
    </row>
    <row r="3293" spans="1:8">
      <c r="A3293" t="s">
        <v>9162</v>
      </c>
      <c r="B3293" t="s">
        <v>8947</v>
      </c>
      <c r="C3293" s="1">
        <v>5.2199999999999996E-15</v>
      </c>
      <c r="D3293">
        <v>81.599999999999994</v>
      </c>
      <c r="E3293" t="s">
        <v>34507</v>
      </c>
      <c r="F3293" t="s">
        <v>34534</v>
      </c>
      <c r="H3293" t="s">
        <v>8948</v>
      </c>
    </row>
    <row r="3294" spans="1:8">
      <c r="A3294" t="s">
        <v>9163</v>
      </c>
      <c r="B3294" t="s">
        <v>9164</v>
      </c>
      <c r="C3294">
        <v>0</v>
      </c>
      <c r="D3294">
        <v>814</v>
      </c>
      <c r="E3294" t="s">
        <v>34507</v>
      </c>
      <c r="F3294" t="s">
        <v>34636</v>
      </c>
      <c r="H3294" t="s">
        <v>9165</v>
      </c>
    </row>
    <row r="3295" spans="1:8">
      <c r="A3295" t="s">
        <v>9166</v>
      </c>
      <c r="B3295" t="s">
        <v>344</v>
      </c>
      <c r="C3295" s="1">
        <v>3.2699999999999998E-59</v>
      </c>
      <c r="D3295">
        <v>226</v>
      </c>
      <c r="E3295" t="s">
        <v>34507</v>
      </c>
      <c r="F3295" t="s">
        <v>34698</v>
      </c>
      <c r="H3295" t="s">
        <v>345</v>
      </c>
    </row>
    <row r="3296" spans="1:8">
      <c r="A3296" t="s">
        <v>9167</v>
      </c>
      <c r="B3296" t="s">
        <v>9168</v>
      </c>
      <c r="C3296" s="1">
        <v>4.9099999999999995E-38</v>
      </c>
      <c r="D3296">
        <v>161</v>
      </c>
      <c r="E3296" t="s">
        <v>37768</v>
      </c>
      <c r="F3296" t="s">
        <v>34915</v>
      </c>
      <c r="H3296" t="s">
        <v>9169</v>
      </c>
    </row>
    <row r="3297" spans="1:8">
      <c r="A3297" t="s">
        <v>9170</v>
      </c>
      <c r="B3297" t="s">
        <v>9171</v>
      </c>
      <c r="C3297" s="1">
        <v>6.7300000000000005E-58</v>
      </c>
      <c r="D3297">
        <v>192</v>
      </c>
      <c r="E3297" t="s">
        <v>34507</v>
      </c>
      <c r="F3297" t="s">
        <v>34870</v>
      </c>
      <c r="H3297" t="s">
        <v>9172</v>
      </c>
    </row>
    <row r="3298" spans="1:8">
      <c r="A3298" t="s">
        <v>9173</v>
      </c>
      <c r="B3298" t="s">
        <v>9174</v>
      </c>
      <c r="C3298" s="1">
        <v>1.8700000000000001E-99</v>
      </c>
      <c r="D3298">
        <v>371</v>
      </c>
      <c r="E3298" t="s">
        <v>34507</v>
      </c>
      <c r="F3298" t="s">
        <v>34614</v>
      </c>
      <c r="H3298" t="s">
        <v>9175</v>
      </c>
    </row>
    <row r="3299" spans="1:8">
      <c r="A3299" t="s">
        <v>9176</v>
      </c>
      <c r="B3299" t="s">
        <v>9177</v>
      </c>
      <c r="C3299" s="1">
        <v>4.1799999999999998E-28</v>
      </c>
      <c r="D3299">
        <v>126</v>
      </c>
      <c r="F3299" t="s">
        <v>35052</v>
      </c>
      <c r="H3299" t="s">
        <v>9178</v>
      </c>
    </row>
    <row r="3300" spans="1:8">
      <c r="A3300" t="s">
        <v>9179</v>
      </c>
      <c r="B3300" t="s">
        <v>9180</v>
      </c>
      <c r="C3300" s="1">
        <v>4.7299999999999999E-16</v>
      </c>
      <c r="D3300">
        <v>80.5</v>
      </c>
      <c r="E3300" t="s">
        <v>37769</v>
      </c>
      <c r="F3300" t="s">
        <v>37770</v>
      </c>
      <c r="H3300" t="s">
        <v>9181</v>
      </c>
    </row>
    <row r="3301" spans="1:8">
      <c r="A3301" t="s">
        <v>9182</v>
      </c>
      <c r="B3301" t="s">
        <v>9183</v>
      </c>
      <c r="C3301" s="1">
        <v>7.9499999999999997E-11</v>
      </c>
      <c r="D3301">
        <v>70.5</v>
      </c>
      <c r="E3301" t="s">
        <v>34507</v>
      </c>
      <c r="F3301" t="s">
        <v>36046</v>
      </c>
      <c r="H3301" t="s">
        <v>9184</v>
      </c>
    </row>
    <row r="3302" spans="1:8">
      <c r="A3302" t="s">
        <v>9185</v>
      </c>
      <c r="B3302" t="s">
        <v>9186</v>
      </c>
      <c r="C3302" s="1">
        <v>1.73E-26</v>
      </c>
      <c r="D3302">
        <v>115</v>
      </c>
      <c r="E3302" t="s">
        <v>37771</v>
      </c>
      <c r="F3302" t="s">
        <v>37772</v>
      </c>
      <c r="G3302" t="s">
        <v>37773</v>
      </c>
      <c r="H3302" t="s">
        <v>9187</v>
      </c>
    </row>
    <row r="3303" spans="1:8">
      <c r="A3303" t="s">
        <v>9188</v>
      </c>
      <c r="B3303" t="s">
        <v>605</v>
      </c>
      <c r="C3303" s="1">
        <v>1.0399999999999999E-110</v>
      </c>
      <c r="D3303">
        <v>363</v>
      </c>
      <c r="E3303" t="s">
        <v>34829</v>
      </c>
      <c r="F3303" t="s">
        <v>34830</v>
      </c>
      <c r="H3303" t="s">
        <v>606</v>
      </c>
    </row>
    <row r="3304" spans="1:8">
      <c r="A3304" t="s">
        <v>9189</v>
      </c>
      <c r="B3304" t="s">
        <v>9190</v>
      </c>
      <c r="C3304" s="1">
        <v>2.5899999999999998E-35</v>
      </c>
      <c r="D3304">
        <v>130</v>
      </c>
      <c r="E3304" t="s">
        <v>34507</v>
      </c>
      <c r="F3304" t="s">
        <v>34534</v>
      </c>
      <c r="H3304" t="s">
        <v>9191</v>
      </c>
    </row>
    <row r="3305" spans="1:8">
      <c r="A3305" t="s">
        <v>9192</v>
      </c>
      <c r="B3305" t="s">
        <v>9193</v>
      </c>
      <c r="C3305" s="1">
        <v>2.9600000000000001E-109</v>
      </c>
      <c r="D3305">
        <v>340</v>
      </c>
      <c r="E3305" t="s">
        <v>37774</v>
      </c>
      <c r="F3305" t="s">
        <v>34558</v>
      </c>
      <c r="H3305" t="s">
        <v>9194</v>
      </c>
    </row>
    <row r="3306" spans="1:8">
      <c r="A3306" t="s">
        <v>9195</v>
      </c>
      <c r="B3306" t="s">
        <v>9196</v>
      </c>
      <c r="C3306" s="1">
        <v>9.4000000000000004E-32</v>
      </c>
      <c r="D3306">
        <v>147</v>
      </c>
      <c r="E3306" t="s">
        <v>34507</v>
      </c>
      <c r="F3306" t="s">
        <v>37775</v>
      </c>
      <c r="H3306" t="s">
        <v>9197</v>
      </c>
    </row>
    <row r="3307" spans="1:8">
      <c r="A3307" t="s">
        <v>9198</v>
      </c>
      <c r="B3307" t="s">
        <v>9199</v>
      </c>
      <c r="C3307" s="1">
        <v>5.5700000000000002E-15</v>
      </c>
      <c r="D3307">
        <v>78.2</v>
      </c>
      <c r="E3307" t="s">
        <v>34507</v>
      </c>
      <c r="F3307" t="s">
        <v>37776</v>
      </c>
      <c r="H3307" t="s">
        <v>9200</v>
      </c>
    </row>
    <row r="3308" spans="1:8">
      <c r="A3308" t="s">
        <v>9201</v>
      </c>
      <c r="B3308" t="s">
        <v>9202</v>
      </c>
      <c r="C3308" s="1">
        <v>9.0999999999999994E-133</v>
      </c>
      <c r="D3308">
        <v>405</v>
      </c>
      <c r="E3308" t="s">
        <v>34507</v>
      </c>
      <c r="F3308" t="s">
        <v>34610</v>
      </c>
      <c r="H3308" t="s">
        <v>9203</v>
      </c>
    </row>
    <row r="3309" spans="1:8">
      <c r="A3309" t="s">
        <v>9204</v>
      </c>
      <c r="B3309" t="s">
        <v>9205</v>
      </c>
      <c r="C3309" s="1">
        <v>2.1400000000000001E-9</v>
      </c>
      <c r="D3309">
        <v>70.099999999999994</v>
      </c>
      <c r="E3309" t="s">
        <v>34507</v>
      </c>
      <c r="F3309" t="s">
        <v>37777</v>
      </c>
      <c r="H3309" t="s">
        <v>9206</v>
      </c>
    </row>
    <row r="3310" spans="1:8">
      <c r="A3310" t="s">
        <v>9207</v>
      </c>
      <c r="B3310" t="s">
        <v>9208</v>
      </c>
      <c r="C3310" s="1">
        <v>5.0000000000000004E-16</v>
      </c>
      <c r="D3310">
        <v>86.7</v>
      </c>
      <c r="E3310" t="s">
        <v>37778</v>
      </c>
      <c r="F3310" t="s">
        <v>34944</v>
      </c>
      <c r="H3310" t="s">
        <v>9209</v>
      </c>
    </row>
    <row r="3311" spans="1:8">
      <c r="A3311" t="s">
        <v>9210</v>
      </c>
      <c r="B3311" t="s">
        <v>9211</v>
      </c>
      <c r="C3311" s="1">
        <v>4.1199999999999998E-22</v>
      </c>
      <c r="D3311">
        <v>107</v>
      </c>
      <c r="E3311" t="s">
        <v>37779</v>
      </c>
      <c r="F3311" t="s">
        <v>34719</v>
      </c>
      <c r="H3311" t="s">
        <v>9212</v>
      </c>
    </row>
    <row r="3312" spans="1:8">
      <c r="A3312" t="s">
        <v>9213</v>
      </c>
      <c r="B3312" t="s">
        <v>9214</v>
      </c>
      <c r="C3312" s="1">
        <v>1.31E-9</v>
      </c>
      <c r="D3312">
        <v>67.8</v>
      </c>
      <c r="E3312" t="s">
        <v>37780</v>
      </c>
      <c r="F3312" t="s">
        <v>37781</v>
      </c>
      <c r="H3312" t="s">
        <v>9215</v>
      </c>
    </row>
    <row r="3313" spans="1:8">
      <c r="A3313" t="s">
        <v>9216</v>
      </c>
      <c r="B3313" t="s">
        <v>9217</v>
      </c>
      <c r="C3313" s="1">
        <v>1.7799999999999999E-69</v>
      </c>
      <c r="D3313">
        <v>257</v>
      </c>
      <c r="E3313" t="s">
        <v>37782</v>
      </c>
      <c r="F3313" t="s">
        <v>35033</v>
      </c>
      <c r="H3313" t="s">
        <v>9218</v>
      </c>
    </row>
    <row r="3314" spans="1:8">
      <c r="A3314" t="s">
        <v>9219</v>
      </c>
      <c r="B3314" t="s">
        <v>9220</v>
      </c>
      <c r="C3314" s="1">
        <v>3.0500000000000003E-17</v>
      </c>
      <c r="D3314">
        <v>97.4</v>
      </c>
      <c r="E3314" t="s">
        <v>34685</v>
      </c>
      <c r="F3314" t="s">
        <v>35468</v>
      </c>
      <c r="G3314" t="s">
        <v>37783</v>
      </c>
      <c r="H3314" t="s">
        <v>9221</v>
      </c>
    </row>
    <row r="3315" spans="1:8">
      <c r="A3315" t="s">
        <v>9222</v>
      </c>
      <c r="B3315" t="s">
        <v>9223</v>
      </c>
      <c r="C3315" s="1">
        <v>5.5799999999999999E-81</v>
      </c>
      <c r="D3315">
        <v>261</v>
      </c>
      <c r="E3315" t="s">
        <v>37784</v>
      </c>
      <c r="F3315" t="s">
        <v>35771</v>
      </c>
      <c r="H3315" t="s">
        <v>9224</v>
      </c>
    </row>
    <row r="3316" spans="1:8">
      <c r="A3316" t="s">
        <v>9225</v>
      </c>
      <c r="B3316" t="s">
        <v>9226</v>
      </c>
      <c r="C3316" s="1">
        <v>7.4099999999999995E-30</v>
      </c>
      <c r="D3316">
        <v>129</v>
      </c>
      <c r="E3316" t="s">
        <v>36657</v>
      </c>
      <c r="F3316" t="s">
        <v>37785</v>
      </c>
      <c r="H3316" t="s">
        <v>9227</v>
      </c>
    </row>
    <row r="3317" spans="1:8">
      <c r="A3317" t="s">
        <v>9228</v>
      </c>
      <c r="B3317" t="s">
        <v>9229</v>
      </c>
      <c r="C3317" s="1">
        <v>1.88E-89</v>
      </c>
      <c r="D3317">
        <v>293</v>
      </c>
      <c r="E3317" t="s">
        <v>34507</v>
      </c>
      <c r="F3317" t="s">
        <v>36512</v>
      </c>
      <c r="H3317" t="s">
        <v>9230</v>
      </c>
    </row>
    <row r="3318" spans="1:8">
      <c r="A3318" t="s">
        <v>9231</v>
      </c>
      <c r="B3318" t="s">
        <v>9232</v>
      </c>
      <c r="C3318" s="1">
        <v>4.0599999999999999E-30</v>
      </c>
      <c r="D3318">
        <v>112</v>
      </c>
      <c r="E3318" t="s">
        <v>37786</v>
      </c>
      <c r="F3318" t="s">
        <v>37787</v>
      </c>
      <c r="H3318" t="s">
        <v>9233</v>
      </c>
    </row>
    <row r="3319" spans="1:8">
      <c r="A3319" t="s">
        <v>9234</v>
      </c>
      <c r="B3319" t="s">
        <v>8202</v>
      </c>
      <c r="C3319" s="1">
        <v>2.5599999999999998E-32</v>
      </c>
      <c r="D3319">
        <v>144</v>
      </c>
      <c r="E3319" t="s">
        <v>34507</v>
      </c>
      <c r="F3319" t="s">
        <v>34683</v>
      </c>
      <c r="H3319" t="s">
        <v>8203</v>
      </c>
    </row>
    <row r="3320" spans="1:8">
      <c r="A3320" t="s">
        <v>9235</v>
      </c>
      <c r="B3320" t="s">
        <v>9236</v>
      </c>
      <c r="C3320" s="1">
        <v>2.39E-11</v>
      </c>
      <c r="D3320">
        <v>78.599999999999994</v>
      </c>
      <c r="E3320" t="s">
        <v>35147</v>
      </c>
      <c r="F3320" t="s">
        <v>37788</v>
      </c>
      <c r="H3320" t="s">
        <v>9237</v>
      </c>
    </row>
    <row r="3321" spans="1:8">
      <c r="A3321" t="s">
        <v>9238</v>
      </c>
      <c r="B3321" t="s">
        <v>8815</v>
      </c>
      <c r="C3321" s="1">
        <v>4.0300000000000001E-135</v>
      </c>
      <c r="D3321">
        <v>428</v>
      </c>
      <c r="E3321" t="s">
        <v>37657</v>
      </c>
      <c r="F3321" t="s">
        <v>34542</v>
      </c>
      <c r="H3321" t="s">
        <v>8816</v>
      </c>
    </row>
    <row r="3322" spans="1:8">
      <c r="A3322" t="s">
        <v>9239</v>
      </c>
      <c r="B3322" t="s">
        <v>9240</v>
      </c>
      <c r="C3322" s="1">
        <v>4.4199999999999997E-71</v>
      </c>
      <c r="D3322">
        <v>226</v>
      </c>
      <c r="E3322" t="s">
        <v>37789</v>
      </c>
      <c r="F3322" t="s">
        <v>34915</v>
      </c>
      <c r="H3322" t="s">
        <v>9241</v>
      </c>
    </row>
    <row r="3323" spans="1:8">
      <c r="A3323" t="s">
        <v>9242</v>
      </c>
      <c r="B3323" t="s">
        <v>9243</v>
      </c>
      <c r="C3323" s="1">
        <v>5.3499999999999997E-43</v>
      </c>
      <c r="D3323">
        <v>179</v>
      </c>
      <c r="E3323" t="s">
        <v>37790</v>
      </c>
      <c r="F3323" t="s">
        <v>37219</v>
      </c>
      <c r="G3323" t="s">
        <v>37791</v>
      </c>
      <c r="H3323" t="s">
        <v>9244</v>
      </c>
    </row>
    <row r="3324" spans="1:8">
      <c r="A3324" t="s">
        <v>9245</v>
      </c>
      <c r="B3324" t="s">
        <v>9246</v>
      </c>
      <c r="C3324" s="1">
        <v>4.1899999999999999E-42</v>
      </c>
      <c r="D3324">
        <v>164</v>
      </c>
      <c r="E3324" t="s">
        <v>37792</v>
      </c>
      <c r="F3324" t="s">
        <v>37666</v>
      </c>
      <c r="G3324" t="s">
        <v>37793</v>
      </c>
      <c r="H3324" t="s">
        <v>9247</v>
      </c>
    </row>
    <row r="3325" spans="1:8">
      <c r="A3325" t="s">
        <v>9248</v>
      </c>
      <c r="B3325" t="s">
        <v>9249</v>
      </c>
      <c r="C3325" s="1">
        <v>1.6E-69</v>
      </c>
      <c r="D3325">
        <v>236</v>
      </c>
      <c r="E3325" t="s">
        <v>37007</v>
      </c>
      <c r="F3325" t="s">
        <v>37065</v>
      </c>
      <c r="H3325" t="s">
        <v>9250</v>
      </c>
    </row>
    <row r="3326" spans="1:8">
      <c r="A3326" t="s">
        <v>9251</v>
      </c>
      <c r="B3326" t="s">
        <v>9252</v>
      </c>
      <c r="C3326" s="1">
        <v>1.92E-30</v>
      </c>
      <c r="D3326">
        <v>117</v>
      </c>
      <c r="E3326" t="s">
        <v>34507</v>
      </c>
      <c r="F3326" t="s">
        <v>37794</v>
      </c>
      <c r="H3326" t="s">
        <v>9253</v>
      </c>
    </row>
    <row r="3327" spans="1:8">
      <c r="A3327" t="s">
        <v>9254</v>
      </c>
      <c r="B3327" t="s">
        <v>9255</v>
      </c>
      <c r="C3327" s="1">
        <v>1.7E-99</v>
      </c>
      <c r="D3327">
        <v>337</v>
      </c>
      <c r="E3327" t="s">
        <v>37795</v>
      </c>
      <c r="F3327" t="s">
        <v>36620</v>
      </c>
      <c r="G3327" t="s">
        <v>37796</v>
      </c>
      <c r="H3327" t="s">
        <v>9256</v>
      </c>
    </row>
    <row r="3328" spans="1:8">
      <c r="A3328" t="s">
        <v>9257</v>
      </c>
      <c r="B3328" t="s">
        <v>7397</v>
      </c>
      <c r="C3328" s="1">
        <v>1.24E-31</v>
      </c>
      <c r="D3328">
        <v>130</v>
      </c>
      <c r="E3328" t="s">
        <v>34507</v>
      </c>
      <c r="F3328" t="s">
        <v>35775</v>
      </c>
      <c r="H3328" t="s">
        <v>7398</v>
      </c>
    </row>
    <row r="3329" spans="1:8">
      <c r="A3329" t="s">
        <v>9258</v>
      </c>
      <c r="B3329" t="s">
        <v>9259</v>
      </c>
      <c r="C3329" s="1">
        <v>5.21E-9</v>
      </c>
      <c r="D3329">
        <v>70.900000000000006</v>
      </c>
      <c r="E3329" t="s">
        <v>35393</v>
      </c>
      <c r="F3329" t="s">
        <v>37095</v>
      </c>
      <c r="G3329" t="s">
        <v>37797</v>
      </c>
      <c r="H3329" t="s">
        <v>9260</v>
      </c>
    </row>
    <row r="3330" spans="1:8">
      <c r="A3330" t="s">
        <v>9261</v>
      </c>
      <c r="B3330" t="s">
        <v>8887</v>
      </c>
      <c r="C3330" s="1">
        <v>1.6499999999999999E-19</v>
      </c>
      <c r="D3330">
        <v>98.2</v>
      </c>
      <c r="E3330" t="s">
        <v>37677</v>
      </c>
      <c r="F3330" t="s">
        <v>34978</v>
      </c>
      <c r="G3330" t="s">
        <v>37678</v>
      </c>
      <c r="H3330" t="s">
        <v>8888</v>
      </c>
    </row>
    <row r="3331" spans="1:8">
      <c r="A3331" t="s">
        <v>9262</v>
      </c>
      <c r="B3331" t="s">
        <v>9263</v>
      </c>
      <c r="C3331" s="1">
        <v>6.8699999999999999E-111</v>
      </c>
      <c r="D3331">
        <v>345</v>
      </c>
      <c r="E3331" t="s">
        <v>37798</v>
      </c>
      <c r="F3331" t="s">
        <v>35799</v>
      </c>
      <c r="G3331" t="s">
        <v>37799</v>
      </c>
      <c r="H3331" t="s">
        <v>9264</v>
      </c>
    </row>
    <row r="3332" spans="1:8">
      <c r="A3332" t="s">
        <v>9265</v>
      </c>
      <c r="B3332" t="s">
        <v>9266</v>
      </c>
      <c r="C3332" s="1">
        <v>1.02E-62</v>
      </c>
      <c r="D3332">
        <v>252</v>
      </c>
      <c r="E3332" t="s">
        <v>37800</v>
      </c>
      <c r="F3332" t="s">
        <v>34522</v>
      </c>
      <c r="H3332" t="s">
        <v>9267</v>
      </c>
    </row>
    <row r="3333" spans="1:8">
      <c r="A3333" t="s">
        <v>9268</v>
      </c>
      <c r="B3333" t="s">
        <v>9269</v>
      </c>
      <c r="C3333" s="1">
        <v>9.9399999999999994E-41</v>
      </c>
      <c r="D3333">
        <v>144</v>
      </c>
      <c r="E3333" t="s">
        <v>37801</v>
      </c>
      <c r="F3333" t="s">
        <v>34522</v>
      </c>
      <c r="H3333" t="s">
        <v>9270</v>
      </c>
    </row>
    <row r="3334" spans="1:8">
      <c r="A3334" t="s">
        <v>9271</v>
      </c>
      <c r="B3334" t="s">
        <v>9272</v>
      </c>
      <c r="C3334" s="1">
        <v>2.58E-110</v>
      </c>
      <c r="D3334">
        <v>336</v>
      </c>
      <c r="E3334" t="s">
        <v>34507</v>
      </c>
      <c r="F3334" t="s">
        <v>34636</v>
      </c>
      <c r="H3334" t="s">
        <v>9273</v>
      </c>
    </row>
    <row r="3335" spans="1:8">
      <c r="A3335" t="s">
        <v>9274</v>
      </c>
      <c r="B3335" t="s">
        <v>9275</v>
      </c>
      <c r="C3335" s="1">
        <v>3.9699999999999998E-38</v>
      </c>
      <c r="D3335">
        <v>146</v>
      </c>
      <c r="E3335" t="s">
        <v>37802</v>
      </c>
      <c r="F3335" t="s">
        <v>34873</v>
      </c>
      <c r="H3335" t="s">
        <v>9276</v>
      </c>
    </row>
    <row r="3336" spans="1:8">
      <c r="A3336" t="s">
        <v>9277</v>
      </c>
      <c r="B3336" t="s">
        <v>9278</v>
      </c>
      <c r="C3336" s="1">
        <v>3.1699999999999998E-15</v>
      </c>
      <c r="D3336">
        <v>89.7</v>
      </c>
      <c r="E3336" t="s">
        <v>37803</v>
      </c>
      <c r="F3336" t="s">
        <v>35903</v>
      </c>
      <c r="G3336" t="s">
        <v>37804</v>
      </c>
      <c r="H3336" t="s">
        <v>9279</v>
      </c>
    </row>
    <row r="3337" spans="1:8">
      <c r="A3337" t="s">
        <v>9280</v>
      </c>
      <c r="B3337" t="s">
        <v>9281</v>
      </c>
      <c r="C3337" s="1">
        <v>1.3399999999999999E-19</v>
      </c>
      <c r="D3337">
        <v>98.2</v>
      </c>
      <c r="E3337" t="s">
        <v>34507</v>
      </c>
      <c r="F3337" t="s">
        <v>34870</v>
      </c>
      <c r="H3337" t="s">
        <v>9282</v>
      </c>
    </row>
    <row r="3338" spans="1:8">
      <c r="A3338" t="s">
        <v>9283</v>
      </c>
      <c r="B3338" t="s">
        <v>9284</v>
      </c>
      <c r="C3338" s="1">
        <v>1.6999999999999999E-32</v>
      </c>
      <c r="D3338">
        <v>128</v>
      </c>
      <c r="E3338" t="s">
        <v>34507</v>
      </c>
      <c r="F3338" t="s">
        <v>34510</v>
      </c>
      <c r="H3338" t="s">
        <v>9285</v>
      </c>
    </row>
    <row r="3339" spans="1:8">
      <c r="A3339" t="s">
        <v>9286</v>
      </c>
      <c r="B3339" t="s">
        <v>9287</v>
      </c>
      <c r="C3339" s="1">
        <v>5.0199999999999998E-111</v>
      </c>
      <c r="D3339">
        <v>359</v>
      </c>
      <c r="E3339" t="s">
        <v>34507</v>
      </c>
      <c r="F3339" t="s">
        <v>34854</v>
      </c>
      <c r="H3339" t="s">
        <v>9288</v>
      </c>
    </row>
    <row r="3340" spans="1:8">
      <c r="A3340" t="s">
        <v>9289</v>
      </c>
      <c r="B3340" t="s">
        <v>9290</v>
      </c>
      <c r="C3340" s="1">
        <v>1.3200000000000001E-42</v>
      </c>
      <c r="D3340">
        <v>162</v>
      </c>
      <c r="E3340" t="s">
        <v>34507</v>
      </c>
      <c r="F3340" t="s">
        <v>34522</v>
      </c>
      <c r="H3340" t="s">
        <v>9291</v>
      </c>
    </row>
    <row r="3341" spans="1:8">
      <c r="A3341" t="s">
        <v>9292</v>
      </c>
      <c r="B3341" t="s">
        <v>9293</v>
      </c>
      <c r="C3341" s="1">
        <v>2.2200000000000001E-16</v>
      </c>
      <c r="D3341">
        <v>90.9</v>
      </c>
      <c r="E3341" t="s">
        <v>36657</v>
      </c>
      <c r="F3341" t="s">
        <v>37805</v>
      </c>
      <c r="H3341" t="s">
        <v>9294</v>
      </c>
    </row>
    <row r="3342" spans="1:8">
      <c r="A3342" t="s">
        <v>9295</v>
      </c>
      <c r="B3342" t="s">
        <v>9296</v>
      </c>
      <c r="C3342" s="1">
        <v>9.4200000000000003E-13</v>
      </c>
      <c r="D3342">
        <v>77</v>
      </c>
      <c r="E3342" t="s">
        <v>34507</v>
      </c>
      <c r="F3342" t="s">
        <v>37806</v>
      </c>
      <c r="H3342" t="s">
        <v>9297</v>
      </c>
    </row>
    <row r="3343" spans="1:8">
      <c r="A3343" t="s">
        <v>9298</v>
      </c>
      <c r="B3343" t="s">
        <v>9299</v>
      </c>
      <c r="C3343" s="1">
        <v>2.13E-32</v>
      </c>
      <c r="D3343">
        <v>128</v>
      </c>
      <c r="E3343" t="s">
        <v>37807</v>
      </c>
      <c r="F3343" t="s">
        <v>37808</v>
      </c>
      <c r="G3343" t="s">
        <v>37809</v>
      </c>
      <c r="H3343" t="s">
        <v>9300</v>
      </c>
    </row>
    <row r="3344" spans="1:8">
      <c r="A3344" t="s">
        <v>9301</v>
      </c>
      <c r="B3344" t="s">
        <v>9302</v>
      </c>
      <c r="C3344" s="1">
        <v>3.85E-53</v>
      </c>
      <c r="D3344">
        <v>189</v>
      </c>
      <c r="E3344" t="s">
        <v>34507</v>
      </c>
      <c r="F3344" t="s">
        <v>34573</v>
      </c>
      <c r="H3344" t="s">
        <v>9303</v>
      </c>
    </row>
    <row r="3345" spans="1:8">
      <c r="A3345" t="s">
        <v>9304</v>
      </c>
      <c r="B3345" t="s">
        <v>9305</v>
      </c>
      <c r="C3345" s="1">
        <v>1.3399999999999999E-74</v>
      </c>
      <c r="D3345">
        <v>253</v>
      </c>
      <c r="E3345" t="s">
        <v>34507</v>
      </c>
      <c r="F3345" t="s">
        <v>35480</v>
      </c>
      <c r="H3345" t="s">
        <v>9306</v>
      </c>
    </row>
    <row r="3346" spans="1:8">
      <c r="A3346" t="s">
        <v>9307</v>
      </c>
      <c r="B3346" t="s">
        <v>9308</v>
      </c>
      <c r="C3346" s="1">
        <v>2.26E-35</v>
      </c>
      <c r="D3346">
        <v>134</v>
      </c>
      <c r="E3346" t="s">
        <v>34507</v>
      </c>
      <c r="F3346" t="s">
        <v>35087</v>
      </c>
      <c r="H3346" t="s">
        <v>9309</v>
      </c>
    </row>
    <row r="3347" spans="1:8">
      <c r="A3347" t="s">
        <v>9310</v>
      </c>
      <c r="B3347" t="s">
        <v>9311</v>
      </c>
      <c r="C3347" s="1">
        <v>6.27E-14</v>
      </c>
      <c r="D3347">
        <v>78.2</v>
      </c>
      <c r="E3347" t="s">
        <v>37810</v>
      </c>
      <c r="F3347" t="s">
        <v>37811</v>
      </c>
      <c r="H3347" t="s">
        <v>9312</v>
      </c>
    </row>
    <row r="3348" spans="1:8">
      <c r="A3348" t="s">
        <v>9313</v>
      </c>
      <c r="B3348" t="s">
        <v>9314</v>
      </c>
      <c r="C3348" s="1">
        <v>9.9500000000000002E-18</v>
      </c>
      <c r="D3348">
        <v>82.4</v>
      </c>
      <c r="E3348" t="s">
        <v>37812</v>
      </c>
      <c r="F3348" t="s">
        <v>34586</v>
      </c>
      <c r="G3348" t="s">
        <v>37813</v>
      </c>
      <c r="H3348" t="s">
        <v>9315</v>
      </c>
    </row>
    <row r="3349" spans="1:8">
      <c r="A3349" t="s">
        <v>9316</v>
      </c>
      <c r="B3349" t="s">
        <v>9317</v>
      </c>
      <c r="C3349" s="1">
        <v>1.8400000000000001E-9</v>
      </c>
      <c r="D3349">
        <v>71.599999999999994</v>
      </c>
      <c r="E3349" t="s">
        <v>34507</v>
      </c>
      <c r="F3349" t="s">
        <v>37814</v>
      </c>
      <c r="H3349" t="s">
        <v>9318</v>
      </c>
    </row>
    <row r="3350" spans="1:8">
      <c r="A3350" t="s">
        <v>9319</v>
      </c>
      <c r="B3350" t="s">
        <v>9320</v>
      </c>
      <c r="C3350" s="1">
        <v>4.4399999999999998E-35</v>
      </c>
      <c r="D3350">
        <v>150</v>
      </c>
      <c r="E3350" t="s">
        <v>37815</v>
      </c>
      <c r="F3350" t="s">
        <v>34627</v>
      </c>
      <c r="G3350" t="s">
        <v>37816</v>
      </c>
      <c r="H3350" t="s">
        <v>9321</v>
      </c>
    </row>
    <row r="3351" spans="1:8">
      <c r="A3351" t="s">
        <v>9322</v>
      </c>
      <c r="B3351" t="s">
        <v>9323</v>
      </c>
      <c r="C3351" s="1">
        <v>2.7400000000000001E-9</v>
      </c>
      <c r="D3351">
        <v>63.5</v>
      </c>
      <c r="E3351" t="s">
        <v>37817</v>
      </c>
      <c r="F3351" t="s">
        <v>34510</v>
      </c>
      <c r="H3351" t="s">
        <v>9324</v>
      </c>
    </row>
    <row r="3352" spans="1:8">
      <c r="A3352" t="s">
        <v>9325</v>
      </c>
      <c r="B3352" t="s">
        <v>9326</v>
      </c>
      <c r="C3352" s="1">
        <v>6.0700000000000002E-120</v>
      </c>
      <c r="D3352">
        <v>394</v>
      </c>
      <c r="E3352" t="s">
        <v>34507</v>
      </c>
      <c r="F3352" t="s">
        <v>34534</v>
      </c>
      <c r="H3352" t="s">
        <v>9327</v>
      </c>
    </row>
    <row r="3353" spans="1:8">
      <c r="A3353" t="s">
        <v>9328</v>
      </c>
      <c r="B3353" t="s">
        <v>9329</v>
      </c>
      <c r="C3353" s="1">
        <v>3.36E-43</v>
      </c>
      <c r="D3353">
        <v>159</v>
      </c>
      <c r="E3353" t="s">
        <v>34507</v>
      </c>
      <c r="F3353" t="s">
        <v>35112</v>
      </c>
      <c r="H3353" t="s">
        <v>9330</v>
      </c>
    </row>
    <row r="3354" spans="1:8">
      <c r="A3354" t="s">
        <v>9331</v>
      </c>
      <c r="B3354" t="s">
        <v>5367</v>
      </c>
      <c r="C3354" s="1">
        <v>3.4800000000000002E-43</v>
      </c>
      <c r="D3354">
        <v>170</v>
      </c>
      <c r="E3354" t="s">
        <v>36578</v>
      </c>
      <c r="F3354" t="s">
        <v>34508</v>
      </c>
      <c r="H3354" t="s">
        <v>5368</v>
      </c>
    </row>
    <row r="3355" spans="1:8">
      <c r="A3355" t="s">
        <v>9332</v>
      </c>
      <c r="B3355" t="s">
        <v>9333</v>
      </c>
      <c r="C3355">
        <v>0</v>
      </c>
      <c r="D3355">
        <v>544</v>
      </c>
      <c r="E3355" t="s">
        <v>34507</v>
      </c>
      <c r="F3355" t="s">
        <v>35188</v>
      </c>
      <c r="H3355" t="s">
        <v>9334</v>
      </c>
    </row>
    <row r="3356" spans="1:8">
      <c r="A3356" t="s">
        <v>9335</v>
      </c>
      <c r="B3356" t="s">
        <v>9336</v>
      </c>
      <c r="C3356">
        <v>0</v>
      </c>
      <c r="D3356">
        <v>588</v>
      </c>
      <c r="E3356" t="s">
        <v>37818</v>
      </c>
      <c r="F3356" t="s">
        <v>34528</v>
      </c>
      <c r="G3356" t="s">
        <v>37819</v>
      </c>
      <c r="H3356" t="s">
        <v>9337</v>
      </c>
    </row>
    <row r="3357" spans="1:8">
      <c r="A3357" t="s">
        <v>9338</v>
      </c>
      <c r="B3357" t="s">
        <v>391</v>
      </c>
      <c r="C3357" s="1">
        <v>3.1500000000000002E-35</v>
      </c>
      <c r="D3357">
        <v>145</v>
      </c>
      <c r="E3357" t="s">
        <v>34655</v>
      </c>
      <c r="F3357" t="s">
        <v>34725</v>
      </c>
      <c r="H3357" t="s">
        <v>392</v>
      </c>
    </row>
    <row r="3358" spans="1:8">
      <c r="A3358" t="s">
        <v>9339</v>
      </c>
      <c r="B3358" t="s">
        <v>9340</v>
      </c>
      <c r="C3358" s="1">
        <v>6.9900000000000003E-87</v>
      </c>
      <c r="D3358">
        <v>317</v>
      </c>
      <c r="E3358" t="s">
        <v>37820</v>
      </c>
      <c r="F3358" t="s">
        <v>37821</v>
      </c>
      <c r="H3358" t="s">
        <v>9341</v>
      </c>
    </row>
    <row r="3359" spans="1:8">
      <c r="A3359" t="s">
        <v>9342</v>
      </c>
      <c r="B3359" t="s">
        <v>9343</v>
      </c>
      <c r="C3359" s="1">
        <v>3.2999999999999998E-8</v>
      </c>
      <c r="D3359">
        <v>64.7</v>
      </c>
      <c r="E3359" t="s">
        <v>34507</v>
      </c>
      <c r="F3359" t="s">
        <v>35046</v>
      </c>
      <c r="H3359" t="s">
        <v>9344</v>
      </c>
    </row>
    <row r="3360" spans="1:8">
      <c r="A3360" t="s">
        <v>9345</v>
      </c>
      <c r="B3360" t="s">
        <v>9346</v>
      </c>
      <c r="C3360" s="1">
        <v>1.82E-69</v>
      </c>
      <c r="D3360">
        <v>235</v>
      </c>
      <c r="E3360" t="s">
        <v>34507</v>
      </c>
      <c r="F3360" t="s">
        <v>34510</v>
      </c>
      <c r="H3360" t="s">
        <v>9347</v>
      </c>
    </row>
    <row r="3361" spans="1:8">
      <c r="A3361" t="s">
        <v>9348</v>
      </c>
      <c r="B3361" t="s">
        <v>9349</v>
      </c>
      <c r="C3361" s="1">
        <v>2.4900000000000001E-26</v>
      </c>
      <c r="D3361">
        <v>114</v>
      </c>
      <c r="E3361" t="s">
        <v>34507</v>
      </c>
      <c r="F3361" t="s">
        <v>37822</v>
      </c>
      <c r="H3361" t="s">
        <v>9350</v>
      </c>
    </row>
    <row r="3362" spans="1:8">
      <c r="A3362" t="s">
        <v>9351</v>
      </c>
      <c r="B3362" t="s">
        <v>9352</v>
      </c>
      <c r="C3362" s="1">
        <v>8.5199999999999998E-140</v>
      </c>
      <c r="D3362">
        <v>422</v>
      </c>
      <c r="E3362" t="s">
        <v>37823</v>
      </c>
      <c r="F3362" t="s">
        <v>34591</v>
      </c>
      <c r="H3362" t="s">
        <v>9353</v>
      </c>
    </row>
    <row r="3363" spans="1:8">
      <c r="A3363" t="s">
        <v>9354</v>
      </c>
      <c r="B3363" t="s">
        <v>9355</v>
      </c>
      <c r="C3363" s="1">
        <v>7.4000000000000001E-8</v>
      </c>
      <c r="D3363">
        <v>65.099999999999994</v>
      </c>
      <c r="E3363" t="s">
        <v>37824</v>
      </c>
      <c r="F3363" t="s">
        <v>37825</v>
      </c>
      <c r="G3363" t="s">
        <v>37826</v>
      </c>
      <c r="H3363" t="s">
        <v>9356</v>
      </c>
    </row>
    <row r="3364" spans="1:8">
      <c r="A3364" t="s">
        <v>9357</v>
      </c>
      <c r="B3364" t="s">
        <v>9358</v>
      </c>
      <c r="C3364" s="1">
        <v>4.3300000000000001E-77</v>
      </c>
      <c r="D3364">
        <v>265</v>
      </c>
      <c r="E3364" t="s">
        <v>37827</v>
      </c>
      <c r="F3364" t="s">
        <v>37828</v>
      </c>
      <c r="G3364" t="s">
        <v>37829</v>
      </c>
      <c r="H3364" t="s">
        <v>9359</v>
      </c>
    </row>
    <row r="3365" spans="1:8">
      <c r="A3365" t="s">
        <v>9360</v>
      </c>
      <c r="B3365" t="s">
        <v>9361</v>
      </c>
      <c r="C3365" s="1">
        <v>1.54E-37</v>
      </c>
      <c r="D3365">
        <v>146</v>
      </c>
      <c r="E3365" t="s">
        <v>37830</v>
      </c>
      <c r="F3365" t="s">
        <v>34627</v>
      </c>
      <c r="G3365" t="s">
        <v>37831</v>
      </c>
      <c r="H3365" t="s">
        <v>9362</v>
      </c>
    </row>
    <row r="3366" spans="1:8">
      <c r="A3366" t="s">
        <v>9363</v>
      </c>
      <c r="B3366" t="s">
        <v>9364</v>
      </c>
      <c r="C3366" s="1">
        <v>1.3099999999999999E-67</v>
      </c>
      <c r="D3366">
        <v>224</v>
      </c>
      <c r="E3366" t="s">
        <v>37832</v>
      </c>
      <c r="F3366" t="s">
        <v>37833</v>
      </c>
      <c r="H3366" t="s">
        <v>9365</v>
      </c>
    </row>
    <row r="3367" spans="1:8">
      <c r="A3367" t="s">
        <v>9366</v>
      </c>
      <c r="B3367" t="s">
        <v>4568</v>
      </c>
      <c r="C3367" s="1">
        <v>1.6699999999999999E-26</v>
      </c>
      <c r="D3367">
        <v>125</v>
      </c>
      <c r="E3367" t="s">
        <v>36311</v>
      </c>
      <c r="F3367" t="s">
        <v>36312</v>
      </c>
      <c r="G3367" t="s">
        <v>36313</v>
      </c>
      <c r="H3367" t="s">
        <v>4569</v>
      </c>
    </row>
    <row r="3368" spans="1:8">
      <c r="A3368" t="s">
        <v>9367</v>
      </c>
      <c r="B3368" t="s">
        <v>9368</v>
      </c>
      <c r="C3368" s="1">
        <v>1.69E-25</v>
      </c>
      <c r="D3368">
        <v>114</v>
      </c>
      <c r="E3368" t="s">
        <v>34507</v>
      </c>
      <c r="F3368" t="s">
        <v>34976</v>
      </c>
      <c r="H3368" t="s">
        <v>9369</v>
      </c>
    </row>
    <row r="3369" spans="1:8">
      <c r="A3369" t="s">
        <v>9370</v>
      </c>
      <c r="B3369" t="s">
        <v>9371</v>
      </c>
      <c r="C3369" s="1">
        <v>1.2700000000000001E-7</v>
      </c>
      <c r="D3369">
        <v>54.7</v>
      </c>
      <c r="E3369" t="s">
        <v>34507</v>
      </c>
      <c r="F3369" t="s">
        <v>34553</v>
      </c>
      <c r="H3369" t="s">
        <v>9372</v>
      </c>
    </row>
    <row r="3370" spans="1:8">
      <c r="A3370" t="s">
        <v>9373</v>
      </c>
      <c r="B3370" t="s">
        <v>6368</v>
      </c>
      <c r="C3370" s="1">
        <v>5.15E-34</v>
      </c>
      <c r="D3370">
        <v>154</v>
      </c>
      <c r="E3370" t="s">
        <v>36898</v>
      </c>
      <c r="F3370" t="s">
        <v>36899</v>
      </c>
      <c r="H3370" t="s">
        <v>6369</v>
      </c>
    </row>
    <row r="3371" spans="1:8">
      <c r="A3371" t="s">
        <v>9374</v>
      </c>
      <c r="B3371" t="s">
        <v>2039</v>
      </c>
      <c r="C3371" s="1">
        <v>1.21E-19</v>
      </c>
      <c r="D3371">
        <v>99.8</v>
      </c>
      <c r="E3371" t="s">
        <v>35387</v>
      </c>
      <c r="F3371" t="s">
        <v>35388</v>
      </c>
      <c r="H3371" t="s">
        <v>2040</v>
      </c>
    </row>
    <row r="3372" spans="1:8">
      <c r="A3372" t="s">
        <v>9375</v>
      </c>
      <c r="B3372" t="s">
        <v>9376</v>
      </c>
      <c r="C3372" s="1">
        <v>1.3700000000000001E-138</v>
      </c>
      <c r="D3372">
        <v>429</v>
      </c>
      <c r="E3372" t="s">
        <v>34507</v>
      </c>
      <c r="F3372" t="s">
        <v>34683</v>
      </c>
      <c r="H3372" t="s">
        <v>9377</v>
      </c>
    </row>
    <row r="3373" spans="1:8">
      <c r="A3373" t="s">
        <v>9378</v>
      </c>
      <c r="B3373" t="s">
        <v>9343</v>
      </c>
      <c r="C3373" s="1">
        <v>2.3800000000000001E-8</v>
      </c>
      <c r="D3373">
        <v>65.5</v>
      </c>
      <c r="E3373" t="s">
        <v>34507</v>
      </c>
      <c r="F3373" t="s">
        <v>35046</v>
      </c>
      <c r="H3373" t="s">
        <v>9344</v>
      </c>
    </row>
    <row r="3374" spans="1:8">
      <c r="A3374" t="s">
        <v>9379</v>
      </c>
      <c r="B3374" t="s">
        <v>235</v>
      </c>
      <c r="C3374" s="1">
        <v>4.3399999999999998E-28</v>
      </c>
      <c r="D3374">
        <v>135</v>
      </c>
      <c r="E3374" t="s">
        <v>34655</v>
      </c>
      <c r="F3374" t="s">
        <v>34656</v>
      </c>
      <c r="H3374" t="s">
        <v>236</v>
      </c>
    </row>
    <row r="3375" spans="1:8">
      <c r="A3375" t="s">
        <v>9380</v>
      </c>
      <c r="B3375" t="s">
        <v>9381</v>
      </c>
      <c r="C3375" s="1">
        <v>2.73E-8</v>
      </c>
      <c r="D3375">
        <v>63.9</v>
      </c>
      <c r="E3375" t="s">
        <v>34507</v>
      </c>
      <c r="F3375" t="s">
        <v>35004</v>
      </c>
      <c r="H3375" t="s">
        <v>9382</v>
      </c>
    </row>
    <row r="3376" spans="1:8">
      <c r="A3376" t="s">
        <v>9383</v>
      </c>
      <c r="B3376" t="s">
        <v>9384</v>
      </c>
      <c r="C3376">
        <v>0</v>
      </c>
      <c r="D3376">
        <v>5507</v>
      </c>
      <c r="E3376" t="s">
        <v>37834</v>
      </c>
      <c r="F3376" t="s">
        <v>34508</v>
      </c>
      <c r="H3376" t="s">
        <v>9385</v>
      </c>
    </row>
    <row r="3377" spans="1:8">
      <c r="A3377" t="s">
        <v>9386</v>
      </c>
      <c r="B3377" t="s">
        <v>9387</v>
      </c>
      <c r="C3377">
        <v>0</v>
      </c>
      <c r="D3377">
        <v>586</v>
      </c>
      <c r="E3377" t="s">
        <v>37835</v>
      </c>
      <c r="F3377" t="s">
        <v>34522</v>
      </c>
      <c r="H3377" t="s">
        <v>9388</v>
      </c>
    </row>
    <row r="3378" spans="1:8">
      <c r="A3378" t="s">
        <v>9389</v>
      </c>
      <c r="B3378" t="s">
        <v>9390</v>
      </c>
      <c r="C3378" s="1">
        <v>1.2700000000000001E-32</v>
      </c>
      <c r="D3378">
        <v>130</v>
      </c>
      <c r="E3378" t="s">
        <v>34507</v>
      </c>
      <c r="F3378" t="s">
        <v>35331</v>
      </c>
      <c r="H3378" t="s">
        <v>9391</v>
      </c>
    </row>
    <row r="3379" spans="1:8">
      <c r="A3379" t="s">
        <v>9392</v>
      </c>
      <c r="B3379" t="s">
        <v>4910</v>
      </c>
      <c r="C3379" s="1">
        <v>1.9399999999999999E-19</v>
      </c>
      <c r="D3379">
        <v>102</v>
      </c>
      <c r="E3379" t="s">
        <v>35088</v>
      </c>
      <c r="F3379" t="s">
        <v>36410</v>
      </c>
      <c r="H3379" t="s">
        <v>4911</v>
      </c>
    </row>
    <row r="3380" spans="1:8">
      <c r="A3380" t="s">
        <v>9393</v>
      </c>
      <c r="B3380" t="s">
        <v>9394</v>
      </c>
      <c r="C3380" s="1">
        <v>3.3199999999999998E-62</v>
      </c>
      <c r="D3380">
        <v>235</v>
      </c>
      <c r="E3380" t="s">
        <v>34507</v>
      </c>
      <c r="F3380" t="s">
        <v>34769</v>
      </c>
      <c r="H3380" t="s">
        <v>9395</v>
      </c>
    </row>
    <row r="3381" spans="1:8">
      <c r="A3381" t="s">
        <v>9396</v>
      </c>
      <c r="B3381" t="s">
        <v>9397</v>
      </c>
      <c r="C3381" s="1">
        <v>1.29E-8</v>
      </c>
      <c r="D3381">
        <v>57.8</v>
      </c>
      <c r="E3381" t="s">
        <v>34507</v>
      </c>
      <c r="F3381" t="s">
        <v>37444</v>
      </c>
      <c r="H3381" t="s">
        <v>9398</v>
      </c>
    </row>
    <row r="3382" spans="1:8">
      <c r="A3382" t="s">
        <v>9399</v>
      </c>
      <c r="B3382" t="s">
        <v>9400</v>
      </c>
      <c r="C3382" s="1">
        <v>3.4400000000000002E-66</v>
      </c>
      <c r="D3382">
        <v>223</v>
      </c>
      <c r="E3382" t="s">
        <v>34507</v>
      </c>
      <c r="F3382" t="s">
        <v>34930</v>
      </c>
      <c r="H3382" t="s">
        <v>9401</v>
      </c>
    </row>
    <row r="3383" spans="1:8">
      <c r="A3383" t="s">
        <v>9402</v>
      </c>
      <c r="B3383" t="s">
        <v>9403</v>
      </c>
      <c r="C3383" s="1">
        <v>5.7199999999999999E-179</v>
      </c>
      <c r="D3383">
        <v>520</v>
      </c>
      <c r="E3383" t="s">
        <v>35801</v>
      </c>
      <c r="F3383" t="s">
        <v>36231</v>
      </c>
      <c r="H3383" t="s">
        <v>9404</v>
      </c>
    </row>
    <row r="3384" spans="1:8">
      <c r="A3384" t="s">
        <v>9405</v>
      </c>
      <c r="B3384" t="s">
        <v>9406</v>
      </c>
      <c r="C3384" s="1">
        <v>6.1499999999999999E-83</v>
      </c>
      <c r="D3384">
        <v>273</v>
      </c>
      <c r="E3384" t="s">
        <v>34507</v>
      </c>
      <c r="F3384" t="s">
        <v>37836</v>
      </c>
      <c r="H3384" t="s">
        <v>9407</v>
      </c>
    </row>
    <row r="3385" spans="1:8">
      <c r="A3385" t="s">
        <v>9408</v>
      </c>
      <c r="B3385" t="s">
        <v>9409</v>
      </c>
      <c r="C3385" s="1">
        <v>4.8399999999999996E-81</v>
      </c>
      <c r="D3385">
        <v>254</v>
      </c>
      <c r="E3385" t="s">
        <v>37837</v>
      </c>
      <c r="F3385" t="s">
        <v>35390</v>
      </c>
      <c r="G3385" t="s">
        <v>37838</v>
      </c>
      <c r="H3385" t="s">
        <v>9410</v>
      </c>
    </row>
    <row r="3386" spans="1:8">
      <c r="A3386" t="s">
        <v>9411</v>
      </c>
      <c r="B3386" t="s">
        <v>9412</v>
      </c>
      <c r="C3386" s="1">
        <v>2.4200000000000001E-30</v>
      </c>
      <c r="D3386">
        <v>127</v>
      </c>
      <c r="E3386" t="s">
        <v>34507</v>
      </c>
      <c r="F3386" t="s">
        <v>34635</v>
      </c>
      <c r="H3386" t="s">
        <v>9413</v>
      </c>
    </row>
    <row r="3387" spans="1:8">
      <c r="A3387" t="s">
        <v>9414</v>
      </c>
      <c r="B3387" t="s">
        <v>9415</v>
      </c>
      <c r="C3387" s="1">
        <v>2.81E-48</v>
      </c>
      <c r="D3387">
        <v>189</v>
      </c>
      <c r="E3387" t="s">
        <v>34507</v>
      </c>
      <c r="F3387" t="s">
        <v>34794</v>
      </c>
      <c r="H3387" t="s">
        <v>9416</v>
      </c>
    </row>
    <row r="3388" spans="1:8">
      <c r="A3388" t="s">
        <v>9417</v>
      </c>
      <c r="B3388" t="s">
        <v>9418</v>
      </c>
      <c r="C3388" s="1">
        <v>5.6400000000000005E-119</v>
      </c>
      <c r="D3388">
        <v>377</v>
      </c>
      <c r="E3388" t="s">
        <v>37839</v>
      </c>
      <c r="F3388" t="s">
        <v>34522</v>
      </c>
      <c r="H3388" t="s">
        <v>9419</v>
      </c>
    </row>
    <row r="3389" spans="1:8">
      <c r="A3389" t="s">
        <v>9420</v>
      </c>
      <c r="B3389" t="s">
        <v>9421</v>
      </c>
      <c r="C3389" s="1">
        <v>7.2300000000000006E-148</v>
      </c>
      <c r="D3389">
        <v>463</v>
      </c>
      <c r="E3389" t="s">
        <v>37840</v>
      </c>
      <c r="F3389" t="s">
        <v>35108</v>
      </c>
      <c r="H3389" t="s">
        <v>9422</v>
      </c>
    </row>
    <row r="3390" spans="1:8">
      <c r="A3390" t="s">
        <v>9423</v>
      </c>
      <c r="B3390" t="s">
        <v>9424</v>
      </c>
      <c r="C3390" s="1">
        <v>7.58E-42</v>
      </c>
      <c r="D3390">
        <v>179</v>
      </c>
      <c r="E3390" t="s">
        <v>34507</v>
      </c>
      <c r="F3390" t="s">
        <v>34881</v>
      </c>
      <c r="H3390" t="s">
        <v>9425</v>
      </c>
    </row>
    <row r="3391" spans="1:8">
      <c r="A3391" t="s">
        <v>9426</v>
      </c>
      <c r="B3391" t="s">
        <v>7303</v>
      </c>
      <c r="C3391" s="1">
        <v>1.3000000000000001E-86</v>
      </c>
      <c r="D3391">
        <v>315</v>
      </c>
      <c r="E3391" t="s">
        <v>37196</v>
      </c>
      <c r="F3391" t="s">
        <v>34696</v>
      </c>
      <c r="G3391" t="s">
        <v>37197</v>
      </c>
      <c r="H3391" t="s">
        <v>7304</v>
      </c>
    </row>
    <row r="3392" spans="1:8">
      <c r="A3392" t="s">
        <v>9427</v>
      </c>
      <c r="B3392" t="s">
        <v>9428</v>
      </c>
      <c r="C3392" s="1">
        <v>7.6600000000000004E-9</v>
      </c>
      <c r="D3392">
        <v>60.1</v>
      </c>
      <c r="E3392" t="s">
        <v>34507</v>
      </c>
      <c r="F3392" t="s">
        <v>35342</v>
      </c>
      <c r="H3392" t="s">
        <v>9429</v>
      </c>
    </row>
    <row r="3393" spans="1:8">
      <c r="A3393" t="s">
        <v>9430</v>
      </c>
      <c r="B3393" t="s">
        <v>9431</v>
      </c>
      <c r="C3393" s="1">
        <v>2.6199999999999998E-22</v>
      </c>
      <c r="D3393">
        <v>109</v>
      </c>
      <c r="E3393" t="s">
        <v>34507</v>
      </c>
      <c r="F3393" t="s">
        <v>34595</v>
      </c>
      <c r="H3393" t="s">
        <v>9432</v>
      </c>
    </row>
    <row r="3394" spans="1:8">
      <c r="A3394" t="s">
        <v>9433</v>
      </c>
      <c r="B3394" t="s">
        <v>9434</v>
      </c>
      <c r="C3394" s="1">
        <v>1.19E-150</v>
      </c>
      <c r="D3394">
        <v>522</v>
      </c>
      <c r="E3394" t="s">
        <v>37841</v>
      </c>
      <c r="F3394" t="s">
        <v>34583</v>
      </c>
      <c r="G3394" t="s">
        <v>37842</v>
      </c>
      <c r="H3394" t="s">
        <v>9435</v>
      </c>
    </row>
    <row r="3395" spans="1:8">
      <c r="A3395" t="s">
        <v>9436</v>
      </c>
      <c r="B3395" t="s">
        <v>9437</v>
      </c>
      <c r="C3395" s="1">
        <v>1.4899999999999999E-12</v>
      </c>
      <c r="D3395">
        <v>77</v>
      </c>
      <c r="E3395" t="s">
        <v>34507</v>
      </c>
      <c r="F3395" t="s">
        <v>36685</v>
      </c>
      <c r="G3395" t="s">
        <v>37843</v>
      </c>
      <c r="H3395" t="s">
        <v>9438</v>
      </c>
    </row>
    <row r="3396" spans="1:8">
      <c r="A3396" t="s">
        <v>9439</v>
      </c>
      <c r="B3396" t="s">
        <v>9440</v>
      </c>
      <c r="C3396" s="1">
        <v>7.5200000000000003E-75</v>
      </c>
      <c r="D3396">
        <v>254</v>
      </c>
      <c r="E3396" t="s">
        <v>37844</v>
      </c>
      <c r="F3396" t="s">
        <v>34683</v>
      </c>
      <c r="H3396" t="s">
        <v>9441</v>
      </c>
    </row>
    <row r="3397" spans="1:8">
      <c r="A3397" t="s">
        <v>9442</v>
      </c>
      <c r="B3397" t="s">
        <v>9443</v>
      </c>
      <c r="C3397" s="1">
        <v>3.6800000000000002E-22</v>
      </c>
      <c r="D3397">
        <v>95.9</v>
      </c>
      <c r="E3397" t="s">
        <v>37845</v>
      </c>
      <c r="F3397" t="s">
        <v>34564</v>
      </c>
      <c r="G3397" t="s">
        <v>37846</v>
      </c>
      <c r="H3397" t="s">
        <v>9444</v>
      </c>
    </row>
    <row r="3398" spans="1:8">
      <c r="A3398" t="s">
        <v>9445</v>
      </c>
      <c r="B3398" t="s">
        <v>6623</v>
      </c>
      <c r="C3398" s="1">
        <v>8.1899999999999996E-10</v>
      </c>
      <c r="D3398">
        <v>65.900000000000006</v>
      </c>
      <c r="E3398" t="s">
        <v>34507</v>
      </c>
      <c r="F3398" t="s">
        <v>34696</v>
      </c>
      <c r="H3398" t="s">
        <v>6624</v>
      </c>
    </row>
    <row r="3399" spans="1:8">
      <c r="A3399" t="s">
        <v>9446</v>
      </c>
      <c r="B3399" t="s">
        <v>9447</v>
      </c>
      <c r="C3399">
        <v>0</v>
      </c>
      <c r="D3399">
        <v>523</v>
      </c>
      <c r="E3399" t="s">
        <v>34507</v>
      </c>
      <c r="F3399" t="s">
        <v>35848</v>
      </c>
      <c r="H3399" t="s">
        <v>9448</v>
      </c>
    </row>
    <row r="3400" spans="1:8">
      <c r="A3400" t="s">
        <v>9449</v>
      </c>
      <c r="B3400" t="s">
        <v>9450</v>
      </c>
      <c r="C3400" s="1">
        <v>3.8700000000000001E-100</v>
      </c>
      <c r="D3400">
        <v>348</v>
      </c>
      <c r="F3400" t="s">
        <v>34779</v>
      </c>
      <c r="H3400" t="s">
        <v>9451</v>
      </c>
    </row>
    <row r="3401" spans="1:8">
      <c r="A3401" t="s">
        <v>9452</v>
      </c>
      <c r="B3401" t="s">
        <v>9453</v>
      </c>
      <c r="C3401" s="1">
        <v>1.43E-69</v>
      </c>
      <c r="D3401">
        <v>239</v>
      </c>
      <c r="E3401" t="s">
        <v>37847</v>
      </c>
      <c r="F3401" t="s">
        <v>34586</v>
      </c>
      <c r="G3401" t="s">
        <v>37848</v>
      </c>
      <c r="H3401" t="s">
        <v>9454</v>
      </c>
    </row>
    <row r="3402" spans="1:8">
      <c r="A3402" t="s">
        <v>9455</v>
      </c>
      <c r="B3402" t="s">
        <v>9456</v>
      </c>
      <c r="C3402" s="1">
        <v>1.68E-24</v>
      </c>
      <c r="D3402">
        <v>119</v>
      </c>
      <c r="E3402" t="s">
        <v>34507</v>
      </c>
      <c r="F3402" t="s">
        <v>34658</v>
      </c>
      <c r="H3402" t="s">
        <v>9457</v>
      </c>
    </row>
    <row r="3403" spans="1:8">
      <c r="A3403" t="s">
        <v>9458</v>
      </c>
      <c r="B3403" t="s">
        <v>9459</v>
      </c>
      <c r="C3403" s="1">
        <v>7.4799999999999995E-86</v>
      </c>
      <c r="D3403">
        <v>281</v>
      </c>
      <c r="E3403" t="s">
        <v>37849</v>
      </c>
      <c r="F3403" t="s">
        <v>34583</v>
      </c>
      <c r="G3403" t="s">
        <v>37850</v>
      </c>
      <c r="H3403" t="s">
        <v>9460</v>
      </c>
    </row>
    <row r="3404" spans="1:8">
      <c r="A3404" t="s">
        <v>9461</v>
      </c>
      <c r="B3404" t="s">
        <v>9462</v>
      </c>
      <c r="C3404">
        <v>0</v>
      </c>
      <c r="D3404">
        <v>545</v>
      </c>
      <c r="E3404" t="s">
        <v>37851</v>
      </c>
      <c r="F3404" t="s">
        <v>35089</v>
      </c>
      <c r="H3404" t="s">
        <v>9463</v>
      </c>
    </row>
    <row r="3405" spans="1:8">
      <c r="A3405" t="s">
        <v>9464</v>
      </c>
      <c r="B3405" t="s">
        <v>9465</v>
      </c>
      <c r="C3405" s="1">
        <v>1.5799999999999999E-77</v>
      </c>
      <c r="D3405">
        <v>276</v>
      </c>
      <c r="E3405" t="s">
        <v>37852</v>
      </c>
      <c r="F3405" t="s">
        <v>37853</v>
      </c>
      <c r="H3405" t="s">
        <v>9466</v>
      </c>
    </row>
    <row r="3406" spans="1:8">
      <c r="A3406" t="s">
        <v>9467</v>
      </c>
      <c r="B3406" t="s">
        <v>9468</v>
      </c>
      <c r="C3406" s="1">
        <v>6.7399999999999995E-8</v>
      </c>
      <c r="D3406">
        <v>61.2</v>
      </c>
      <c r="E3406" t="s">
        <v>37854</v>
      </c>
      <c r="F3406" t="s">
        <v>34861</v>
      </c>
      <c r="G3406" t="s">
        <v>37855</v>
      </c>
      <c r="H3406" t="s">
        <v>9469</v>
      </c>
    </row>
    <row r="3407" spans="1:8">
      <c r="A3407" t="s">
        <v>9470</v>
      </c>
      <c r="B3407" t="s">
        <v>9471</v>
      </c>
      <c r="C3407" s="1">
        <v>4.1399999999999997E-7</v>
      </c>
      <c r="D3407">
        <v>60.8</v>
      </c>
      <c r="E3407" t="s">
        <v>35088</v>
      </c>
      <c r="F3407" t="s">
        <v>34880</v>
      </c>
      <c r="H3407" t="s">
        <v>9472</v>
      </c>
    </row>
    <row r="3408" spans="1:8">
      <c r="A3408" t="s">
        <v>9473</v>
      </c>
      <c r="B3408" t="s">
        <v>9474</v>
      </c>
      <c r="C3408" s="1">
        <v>3.5299999999999997E-101</v>
      </c>
      <c r="D3408">
        <v>319</v>
      </c>
      <c r="E3408" t="s">
        <v>37856</v>
      </c>
      <c r="F3408" t="s">
        <v>37141</v>
      </c>
      <c r="G3408" t="s">
        <v>37857</v>
      </c>
      <c r="H3408" t="s">
        <v>9475</v>
      </c>
    </row>
    <row r="3409" spans="1:8">
      <c r="A3409" t="s">
        <v>9476</v>
      </c>
      <c r="B3409" t="s">
        <v>9477</v>
      </c>
      <c r="C3409" s="1">
        <v>1.38E-11</v>
      </c>
      <c r="D3409">
        <v>79</v>
      </c>
      <c r="E3409" t="s">
        <v>36115</v>
      </c>
      <c r="F3409" t="s">
        <v>37603</v>
      </c>
      <c r="G3409" t="s">
        <v>37858</v>
      </c>
      <c r="H3409" t="s">
        <v>9478</v>
      </c>
    </row>
    <row r="3410" spans="1:8">
      <c r="A3410" t="s">
        <v>9479</v>
      </c>
      <c r="B3410" t="s">
        <v>9480</v>
      </c>
      <c r="C3410" s="1">
        <v>4.6399999999999997E-9</v>
      </c>
      <c r="D3410">
        <v>64.3</v>
      </c>
      <c r="E3410" t="s">
        <v>37859</v>
      </c>
      <c r="F3410" t="s">
        <v>37860</v>
      </c>
      <c r="G3410" t="s">
        <v>37861</v>
      </c>
      <c r="H3410" t="s">
        <v>9481</v>
      </c>
    </row>
    <row r="3411" spans="1:8">
      <c r="A3411" t="s">
        <v>9482</v>
      </c>
      <c r="B3411" t="s">
        <v>9483</v>
      </c>
      <c r="C3411" s="1">
        <v>1.24E-18</v>
      </c>
      <c r="D3411">
        <v>92.8</v>
      </c>
      <c r="E3411" t="s">
        <v>34507</v>
      </c>
      <c r="F3411" t="s">
        <v>34606</v>
      </c>
      <c r="H3411" t="s">
        <v>9484</v>
      </c>
    </row>
    <row r="3412" spans="1:8">
      <c r="A3412" t="s">
        <v>9485</v>
      </c>
      <c r="B3412" t="s">
        <v>9486</v>
      </c>
      <c r="C3412" s="1">
        <v>3.2299999999999998E-9</v>
      </c>
      <c r="D3412">
        <v>72</v>
      </c>
      <c r="E3412" t="s">
        <v>37862</v>
      </c>
      <c r="F3412" t="s">
        <v>37863</v>
      </c>
      <c r="G3412" t="s">
        <v>37864</v>
      </c>
      <c r="H3412" t="s">
        <v>9487</v>
      </c>
    </row>
    <row r="3413" spans="1:8">
      <c r="A3413" t="s">
        <v>9488</v>
      </c>
      <c r="B3413" t="s">
        <v>9489</v>
      </c>
      <c r="C3413" s="1">
        <v>2.8899999999999998E-13</v>
      </c>
      <c r="D3413">
        <v>75.900000000000006</v>
      </c>
      <c r="E3413" t="s">
        <v>37865</v>
      </c>
      <c r="F3413" t="s">
        <v>36004</v>
      </c>
      <c r="H3413" t="s">
        <v>9490</v>
      </c>
    </row>
    <row r="3414" spans="1:8">
      <c r="A3414" t="s">
        <v>9491</v>
      </c>
      <c r="B3414" t="s">
        <v>9492</v>
      </c>
      <c r="C3414" s="1">
        <v>1.5100000000000001E-11</v>
      </c>
      <c r="D3414">
        <v>79</v>
      </c>
      <c r="E3414" t="s">
        <v>37866</v>
      </c>
      <c r="F3414" t="s">
        <v>37867</v>
      </c>
      <c r="G3414" t="s">
        <v>37868</v>
      </c>
      <c r="H3414" t="s">
        <v>9493</v>
      </c>
    </row>
    <row r="3415" spans="1:8">
      <c r="A3415" t="s">
        <v>9494</v>
      </c>
      <c r="B3415" t="s">
        <v>9495</v>
      </c>
      <c r="C3415">
        <v>0</v>
      </c>
      <c r="D3415">
        <v>1092</v>
      </c>
      <c r="E3415" t="s">
        <v>34507</v>
      </c>
      <c r="F3415" t="s">
        <v>34635</v>
      </c>
      <c r="H3415" t="s">
        <v>9496</v>
      </c>
    </row>
    <row r="3416" spans="1:8">
      <c r="A3416" t="s">
        <v>9497</v>
      </c>
      <c r="B3416" t="s">
        <v>9498</v>
      </c>
      <c r="C3416" s="1">
        <v>2.68E-45</v>
      </c>
      <c r="D3416">
        <v>152</v>
      </c>
      <c r="E3416" t="s">
        <v>37869</v>
      </c>
      <c r="F3416" t="s">
        <v>34743</v>
      </c>
      <c r="H3416" t="s">
        <v>9499</v>
      </c>
    </row>
    <row r="3417" spans="1:8">
      <c r="A3417" t="s">
        <v>9500</v>
      </c>
      <c r="B3417" t="s">
        <v>9501</v>
      </c>
      <c r="C3417" s="1">
        <v>3.7700000000000003E-52</v>
      </c>
      <c r="D3417">
        <v>204</v>
      </c>
      <c r="E3417" t="s">
        <v>34868</v>
      </c>
      <c r="F3417" t="s">
        <v>35468</v>
      </c>
      <c r="H3417" t="s">
        <v>9502</v>
      </c>
    </row>
    <row r="3418" spans="1:8">
      <c r="A3418" t="s">
        <v>9503</v>
      </c>
      <c r="B3418" t="s">
        <v>9504</v>
      </c>
      <c r="C3418" s="1">
        <v>8.9300000000000001E-12</v>
      </c>
      <c r="D3418">
        <v>76.3</v>
      </c>
      <c r="E3418" t="s">
        <v>34507</v>
      </c>
      <c r="F3418" t="s">
        <v>35129</v>
      </c>
      <c r="H3418" t="s">
        <v>9505</v>
      </c>
    </row>
    <row r="3419" spans="1:8">
      <c r="A3419" t="s">
        <v>9506</v>
      </c>
      <c r="B3419" t="s">
        <v>9421</v>
      </c>
      <c r="C3419" s="1">
        <v>2.9500000000000001E-21</v>
      </c>
      <c r="D3419">
        <v>102</v>
      </c>
      <c r="E3419" t="s">
        <v>37840</v>
      </c>
      <c r="F3419" t="s">
        <v>35108</v>
      </c>
      <c r="H3419" t="s">
        <v>9422</v>
      </c>
    </row>
    <row r="3420" spans="1:8">
      <c r="A3420" t="s">
        <v>9507</v>
      </c>
      <c r="B3420" t="s">
        <v>9508</v>
      </c>
      <c r="C3420" s="1">
        <v>1.71E-19</v>
      </c>
      <c r="D3420">
        <v>102</v>
      </c>
      <c r="E3420" t="s">
        <v>34507</v>
      </c>
      <c r="F3420" t="s">
        <v>34534</v>
      </c>
      <c r="H3420" t="s">
        <v>9509</v>
      </c>
    </row>
    <row r="3421" spans="1:8">
      <c r="A3421" t="s">
        <v>9510</v>
      </c>
      <c r="B3421" t="s">
        <v>9511</v>
      </c>
      <c r="C3421" s="1">
        <v>4.3299999999999997E-177</v>
      </c>
      <c r="D3421">
        <v>542</v>
      </c>
      <c r="E3421" t="s">
        <v>37870</v>
      </c>
      <c r="F3421" t="s">
        <v>34719</v>
      </c>
      <c r="H3421" t="s">
        <v>9512</v>
      </c>
    </row>
    <row r="3422" spans="1:8">
      <c r="A3422" t="s">
        <v>9513</v>
      </c>
      <c r="B3422" t="s">
        <v>9514</v>
      </c>
      <c r="C3422" s="1">
        <v>1.29E-30</v>
      </c>
      <c r="D3422">
        <v>137</v>
      </c>
      <c r="E3422" t="s">
        <v>37871</v>
      </c>
      <c r="F3422" t="s">
        <v>34522</v>
      </c>
      <c r="H3422" t="s">
        <v>9515</v>
      </c>
    </row>
    <row r="3423" spans="1:8">
      <c r="A3423" t="s">
        <v>9516</v>
      </c>
      <c r="B3423" t="s">
        <v>9465</v>
      </c>
      <c r="C3423" s="1">
        <v>1.4E-77</v>
      </c>
      <c r="D3423">
        <v>276</v>
      </c>
      <c r="E3423" t="s">
        <v>37852</v>
      </c>
      <c r="F3423" t="s">
        <v>37853</v>
      </c>
      <c r="H3423" t="s">
        <v>9466</v>
      </c>
    </row>
    <row r="3424" spans="1:8">
      <c r="A3424" t="s">
        <v>9517</v>
      </c>
      <c r="B3424" t="s">
        <v>344</v>
      </c>
      <c r="C3424" s="1">
        <v>6.5699999999999997E-109</v>
      </c>
      <c r="D3424">
        <v>380</v>
      </c>
      <c r="E3424" t="s">
        <v>34507</v>
      </c>
      <c r="F3424" t="s">
        <v>34698</v>
      </c>
      <c r="H3424" t="s">
        <v>345</v>
      </c>
    </row>
    <row r="3425" spans="1:8">
      <c r="A3425" t="s">
        <v>9518</v>
      </c>
      <c r="B3425" t="s">
        <v>9519</v>
      </c>
      <c r="C3425" s="1">
        <v>9.4299999999999999E-17</v>
      </c>
      <c r="D3425">
        <v>88.6</v>
      </c>
      <c r="E3425" t="s">
        <v>37872</v>
      </c>
      <c r="F3425" t="s">
        <v>37873</v>
      </c>
      <c r="H3425" t="s">
        <v>9520</v>
      </c>
    </row>
    <row r="3426" spans="1:8">
      <c r="A3426" t="s">
        <v>9521</v>
      </c>
      <c r="B3426" t="s">
        <v>9522</v>
      </c>
      <c r="C3426" s="1">
        <v>1.1099999999999999E-160</v>
      </c>
      <c r="D3426">
        <v>555</v>
      </c>
      <c r="E3426" t="s">
        <v>34507</v>
      </c>
      <c r="F3426" t="s">
        <v>34636</v>
      </c>
      <c r="H3426" t="s">
        <v>9523</v>
      </c>
    </row>
    <row r="3427" spans="1:8">
      <c r="A3427" t="s">
        <v>9524</v>
      </c>
      <c r="B3427" t="s">
        <v>9525</v>
      </c>
      <c r="C3427" s="1">
        <v>3.9699999999999998E-101</v>
      </c>
      <c r="D3427">
        <v>303</v>
      </c>
      <c r="E3427" t="s">
        <v>34507</v>
      </c>
      <c r="F3427" t="s">
        <v>34594</v>
      </c>
      <c r="H3427" t="s">
        <v>9526</v>
      </c>
    </row>
    <row r="3428" spans="1:8">
      <c r="A3428" t="s">
        <v>9527</v>
      </c>
      <c r="B3428" t="s">
        <v>9528</v>
      </c>
      <c r="C3428" s="1">
        <v>8.52E-13</v>
      </c>
      <c r="D3428">
        <v>77</v>
      </c>
      <c r="E3428" t="s">
        <v>37874</v>
      </c>
      <c r="F3428" t="s">
        <v>37875</v>
      </c>
      <c r="H3428" t="s">
        <v>9529</v>
      </c>
    </row>
    <row r="3429" spans="1:8">
      <c r="A3429" t="s">
        <v>9530</v>
      </c>
      <c r="B3429" t="s">
        <v>2215</v>
      </c>
      <c r="C3429" s="1">
        <v>1.51E-31</v>
      </c>
      <c r="D3429">
        <v>144</v>
      </c>
      <c r="E3429" t="s">
        <v>35444</v>
      </c>
      <c r="F3429" t="s">
        <v>34564</v>
      </c>
      <c r="H3429" t="s">
        <v>2216</v>
      </c>
    </row>
    <row r="3430" spans="1:8">
      <c r="A3430" t="s">
        <v>9531</v>
      </c>
      <c r="B3430" t="s">
        <v>9532</v>
      </c>
      <c r="C3430" s="1">
        <v>2.4400000000000002E-152</v>
      </c>
      <c r="D3430">
        <v>467</v>
      </c>
      <c r="E3430" t="s">
        <v>34507</v>
      </c>
      <c r="F3430" t="s">
        <v>35551</v>
      </c>
      <c r="H3430" t="s">
        <v>9533</v>
      </c>
    </row>
    <row r="3431" spans="1:8">
      <c r="A3431" t="s">
        <v>9534</v>
      </c>
      <c r="B3431" t="s">
        <v>9535</v>
      </c>
      <c r="C3431">
        <v>0</v>
      </c>
      <c r="D3431">
        <v>637</v>
      </c>
      <c r="E3431" t="s">
        <v>37876</v>
      </c>
      <c r="F3431" t="s">
        <v>34693</v>
      </c>
      <c r="G3431" t="s">
        <v>37877</v>
      </c>
      <c r="H3431" t="s">
        <v>9536</v>
      </c>
    </row>
    <row r="3432" spans="1:8">
      <c r="A3432" t="s">
        <v>9537</v>
      </c>
      <c r="B3432" t="s">
        <v>9538</v>
      </c>
      <c r="C3432" s="1">
        <v>4.48E-109</v>
      </c>
      <c r="D3432">
        <v>340</v>
      </c>
      <c r="E3432" t="s">
        <v>37878</v>
      </c>
      <c r="F3432" t="s">
        <v>37108</v>
      </c>
      <c r="G3432" t="s">
        <v>37879</v>
      </c>
      <c r="H3432" t="s">
        <v>9539</v>
      </c>
    </row>
    <row r="3433" spans="1:8">
      <c r="A3433" t="s">
        <v>9540</v>
      </c>
      <c r="B3433" t="s">
        <v>9541</v>
      </c>
      <c r="C3433" s="1">
        <v>1.5699999999999999E-75</v>
      </c>
      <c r="D3433">
        <v>258</v>
      </c>
      <c r="E3433" t="s">
        <v>37880</v>
      </c>
      <c r="F3433" t="s">
        <v>35775</v>
      </c>
      <c r="H3433" t="s">
        <v>9542</v>
      </c>
    </row>
    <row r="3434" spans="1:8">
      <c r="A3434" t="s">
        <v>9543</v>
      </c>
      <c r="B3434" t="s">
        <v>1785</v>
      </c>
      <c r="C3434" s="1">
        <v>1.1799999999999999E-6</v>
      </c>
      <c r="D3434">
        <v>64.7</v>
      </c>
      <c r="E3434" t="s">
        <v>35311</v>
      </c>
      <c r="F3434" t="s">
        <v>34513</v>
      </c>
      <c r="G3434" t="s">
        <v>35312</v>
      </c>
      <c r="H3434" t="e">
        <f>--------XP_011425282</f>
        <v>#NAME?</v>
      </c>
    </row>
    <row r="3435" spans="1:8">
      <c r="A3435" t="s">
        <v>9544</v>
      </c>
      <c r="B3435" t="s">
        <v>9545</v>
      </c>
      <c r="C3435" s="1">
        <v>1.64E-150</v>
      </c>
      <c r="D3435">
        <v>461</v>
      </c>
      <c r="E3435" t="s">
        <v>37881</v>
      </c>
      <c r="F3435" t="s">
        <v>35033</v>
      </c>
      <c r="H3435" t="s">
        <v>9546</v>
      </c>
    </row>
    <row r="3436" spans="1:8">
      <c r="A3436" t="s">
        <v>9547</v>
      </c>
      <c r="B3436" t="s">
        <v>9548</v>
      </c>
      <c r="C3436" s="1">
        <v>4.6799999999999996E-25</v>
      </c>
      <c r="D3436">
        <v>116</v>
      </c>
      <c r="E3436" t="s">
        <v>34507</v>
      </c>
      <c r="F3436" t="s">
        <v>34614</v>
      </c>
      <c r="H3436" t="s">
        <v>9549</v>
      </c>
    </row>
    <row r="3437" spans="1:8">
      <c r="A3437" t="s">
        <v>9550</v>
      </c>
      <c r="B3437" t="s">
        <v>9551</v>
      </c>
      <c r="C3437" s="1">
        <v>1.03E-26</v>
      </c>
      <c r="D3437">
        <v>125</v>
      </c>
      <c r="E3437" t="s">
        <v>37882</v>
      </c>
      <c r="F3437" t="s">
        <v>34551</v>
      </c>
      <c r="G3437" t="s">
        <v>37883</v>
      </c>
      <c r="H3437" t="s">
        <v>9552</v>
      </c>
    </row>
    <row r="3438" spans="1:8">
      <c r="A3438" t="s">
        <v>9553</v>
      </c>
      <c r="B3438" t="s">
        <v>1882</v>
      </c>
      <c r="C3438" s="1">
        <v>4.3499999999999999E-8</v>
      </c>
      <c r="D3438">
        <v>68.900000000000006</v>
      </c>
      <c r="E3438" t="s">
        <v>34507</v>
      </c>
      <c r="F3438" t="s">
        <v>34534</v>
      </c>
      <c r="H3438" t="s">
        <v>1883</v>
      </c>
    </row>
    <row r="3439" spans="1:8">
      <c r="A3439" t="s">
        <v>9554</v>
      </c>
      <c r="B3439" t="s">
        <v>4045</v>
      </c>
      <c r="C3439" s="1">
        <v>1.5100000000000001E-11</v>
      </c>
      <c r="D3439">
        <v>73.2</v>
      </c>
      <c r="E3439" t="s">
        <v>36145</v>
      </c>
      <c r="F3439" t="s">
        <v>36146</v>
      </c>
      <c r="H3439" t="s">
        <v>4046</v>
      </c>
    </row>
    <row r="3440" spans="1:8">
      <c r="A3440" t="s">
        <v>9555</v>
      </c>
      <c r="B3440" t="s">
        <v>9556</v>
      </c>
      <c r="C3440" s="1">
        <v>6.83E-75</v>
      </c>
      <c r="D3440">
        <v>232</v>
      </c>
      <c r="E3440" t="s">
        <v>34507</v>
      </c>
      <c r="F3440" t="s">
        <v>35046</v>
      </c>
      <c r="H3440" t="s">
        <v>9557</v>
      </c>
    </row>
    <row r="3441" spans="1:8">
      <c r="A3441" t="s">
        <v>9558</v>
      </c>
      <c r="B3441" t="s">
        <v>9559</v>
      </c>
      <c r="C3441" s="1">
        <v>1.0200000000000001E-16</v>
      </c>
      <c r="D3441">
        <v>87</v>
      </c>
      <c r="E3441" t="s">
        <v>34507</v>
      </c>
      <c r="F3441" t="s">
        <v>34965</v>
      </c>
      <c r="H3441" t="s">
        <v>9560</v>
      </c>
    </row>
    <row r="3442" spans="1:8">
      <c r="A3442" t="s">
        <v>9561</v>
      </c>
      <c r="B3442" t="s">
        <v>9562</v>
      </c>
      <c r="C3442" s="1">
        <v>4.5200000000000002E-111</v>
      </c>
      <c r="D3442">
        <v>347</v>
      </c>
      <c r="E3442" t="s">
        <v>34884</v>
      </c>
      <c r="F3442" t="s">
        <v>34573</v>
      </c>
      <c r="G3442" t="s">
        <v>37884</v>
      </c>
      <c r="H3442" t="s">
        <v>9563</v>
      </c>
    </row>
    <row r="3443" spans="1:8">
      <c r="A3443" t="s">
        <v>9564</v>
      </c>
      <c r="B3443" t="s">
        <v>9565</v>
      </c>
      <c r="C3443" s="1">
        <v>9.7999999999999991E-103</v>
      </c>
      <c r="D3443">
        <v>360</v>
      </c>
      <c r="E3443" t="s">
        <v>37885</v>
      </c>
      <c r="F3443" t="s">
        <v>34522</v>
      </c>
      <c r="H3443" t="s">
        <v>9566</v>
      </c>
    </row>
    <row r="3444" spans="1:8">
      <c r="A3444" t="s">
        <v>9567</v>
      </c>
      <c r="B3444" t="s">
        <v>9568</v>
      </c>
      <c r="C3444" s="1">
        <v>5.6900000000000002E-30</v>
      </c>
      <c r="D3444">
        <v>126</v>
      </c>
      <c r="E3444" t="s">
        <v>37886</v>
      </c>
      <c r="F3444" t="s">
        <v>35207</v>
      </c>
      <c r="H3444" t="s">
        <v>9569</v>
      </c>
    </row>
    <row r="3445" spans="1:8">
      <c r="A3445" t="s">
        <v>9570</v>
      </c>
      <c r="B3445" t="s">
        <v>9571</v>
      </c>
      <c r="C3445">
        <v>0</v>
      </c>
      <c r="D3445">
        <v>1032</v>
      </c>
      <c r="E3445" t="s">
        <v>37887</v>
      </c>
      <c r="F3445" t="s">
        <v>37471</v>
      </c>
      <c r="G3445" t="s">
        <v>37888</v>
      </c>
      <c r="H3445" t="e">
        <f>--------XP_009342654</f>
        <v>#NAME?</v>
      </c>
    </row>
    <row r="3446" spans="1:8">
      <c r="A3446" t="s">
        <v>9572</v>
      </c>
      <c r="B3446" t="s">
        <v>9573</v>
      </c>
      <c r="C3446">
        <v>0</v>
      </c>
      <c r="D3446">
        <v>926</v>
      </c>
      <c r="E3446" t="s">
        <v>37889</v>
      </c>
      <c r="F3446" t="s">
        <v>37890</v>
      </c>
      <c r="H3446" t="s">
        <v>9574</v>
      </c>
    </row>
    <row r="3447" spans="1:8">
      <c r="A3447" t="s">
        <v>9575</v>
      </c>
      <c r="B3447" t="s">
        <v>9576</v>
      </c>
      <c r="C3447" s="1">
        <v>5.3199999999999998E-9</v>
      </c>
      <c r="D3447">
        <v>65.099999999999994</v>
      </c>
      <c r="E3447" t="s">
        <v>34507</v>
      </c>
      <c r="F3447" t="s">
        <v>37041</v>
      </c>
      <c r="H3447" t="s">
        <v>9577</v>
      </c>
    </row>
    <row r="3448" spans="1:8">
      <c r="A3448" t="s">
        <v>9578</v>
      </c>
      <c r="B3448" t="s">
        <v>9579</v>
      </c>
      <c r="C3448" s="1">
        <v>7.3200000000000002E-145</v>
      </c>
      <c r="D3448">
        <v>447</v>
      </c>
      <c r="E3448" t="s">
        <v>37891</v>
      </c>
      <c r="F3448" t="s">
        <v>34983</v>
      </c>
      <c r="G3448" t="s">
        <v>37892</v>
      </c>
      <c r="H3448" t="s">
        <v>9580</v>
      </c>
    </row>
    <row r="3449" spans="1:8">
      <c r="A3449" t="s">
        <v>9581</v>
      </c>
      <c r="B3449" t="s">
        <v>1900</v>
      </c>
      <c r="C3449">
        <v>0</v>
      </c>
      <c r="D3449">
        <v>1046</v>
      </c>
      <c r="E3449" t="s">
        <v>35343</v>
      </c>
      <c r="F3449" t="s">
        <v>34553</v>
      </c>
      <c r="H3449" t="s">
        <v>1901</v>
      </c>
    </row>
    <row r="3450" spans="1:8">
      <c r="A3450" t="s">
        <v>9582</v>
      </c>
      <c r="B3450" t="s">
        <v>9583</v>
      </c>
      <c r="C3450" s="1">
        <v>5.0300000000000003E-20</v>
      </c>
      <c r="D3450">
        <v>98.2</v>
      </c>
      <c r="E3450" t="s">
        <v>34634</v>
      </c>
      <c r="F3450" t="s">
        <v>34854</v>
      </c>
      <c r="H3450" t="s">
        <v>9584</v>
      </c>
    </row>
    <row r="3451" spans="1:8">
      <c r="A3451" t="s">
        <v>9585</v>
      </c>
      <c r="B3451" t="s">
        <v>9586</v>
      </c>
      <c r="C3451" s="1">
        <v>7.0200000000000002E-91</v>
      </c>
      <c r="D3451">
        <v>285</v>
      </c>
      <c r="E3451" t="s">
        <v>34507</v>
      </c>
      <c r="F3451" t="s">
        <v>34594</v>
      </c>
      <c r="H3451" t="s">
        <v>9587</v>
      </c>
    </row>
    <row r="3452" spans="1:8">
      <c r="A3452" t="s">
        <v>9588</v>
      </c>
      <c r="B3452" t="s">
        <v>9589</v>
      </c>
      <c r="C3452" s="1">
        <v>2.1E-69</v>
      </c>
      <c r="D3452">
        <v>225</v>
      </c>
      <c r="E3452" t="s">
        <v>37397</v>
      </c>
      <c r="F3452" t="s">
        <v>37893</v>
      </c>
      <c r="H3452" t="s">
        <v>9590</v>
      </c>
    </row>
    <row r="3453" spans="1:8">
      <c r="A3453" t="s">
        <v>9591</v>
      </c>
      <c r="B3453" t="s">
        <v>9592</v>
      </c>
      <c r="C3453" s="1">
        <v>2.48E-6</v>
      </c>
      <c r="D3453">
        <v>59.3</v>
      </c>
      <c r="E3453" t="s">
        <v>35088</v>
      </c>
      <c r="F3453" t="s">
        <v>37894</v>
      </c>
      <c r="H3453" t="s">
        <v>9593</v>
      </c>
    </row>
    <row r="3454" spans="1:8">
      <c r="A3454" t="s">
        <v>9594</v>
      </c>
      <c r="B3454" t="s">
        <v>9595</v>
      </c>
      <c r="C3454" s="1">
        <v>8.5999999999999997E-13</v>
      </c>
      <c r="D3454">
        <v>78.599999999999994</v>
      </c>
      <c r="E3454" t="s">
        <v>34507</v>
      </c>
      <c r="F3454" t="s">
        <v>35480</v>
      </c>
      <c r="H3454" t="s">
        <v>9596</v>
      </c>
    </row>
    <row r="3455" spans="1:8">
      <c r="A3455" t="s">
        <v>9597</v>
      </c>
      <c r="B3455" t="s">
        <v>9598</v>
      </c>
      <c r="C3455" s="1">
        <v>1.6600000000000001E-123</v>
      </c>
      <c r="D3455">
        <v>380</v>
      </c>
      <c r="E3455" t="s">
        <v>34507</v>
      </c>
      <c r="F3455" t="s">
        <v>34666</v>
      </c>
      <c r="H3455" t="s">
        <v>9599</v>
      </c>
    </row>
    <row r="3456" spans="1:8">
      <c r="A3456" t="s">
        <v>9600</v>
      </c>
      <c r="B3456" t="s">
        <v>9601</v>
      </c>
      <c r="C3456" s="1">
        <v>1.7599999999999999E-161</v>
      </c>
      <c r="D3456">
        <v>474</v>
      </c>
      <c r="E3456" t="s">
        <v>37895</v>
      </c>
      <c r="F3456" t="s">
        <v>34528</v>
      </c>
      <c r="G3456" t="s">
        <v>37896</v>
      </c>
      <c r="H3456" t="s">
        <v>9602</v>
      </c>
    </row>
    <row r="3457" spans="1:8">
      <c r="A3457" t="s">
        <v>9603</v>
      </c>
      <c r="B3457" t="s">
        <v>9604</v>
      </c>
      <c r="C3457" s="1">
        <v>2.9799999999999997E-73</v>
      </c>
      <c r="D3457">
        <v>226</v>
      </c>
      <c r="E3457" t="s">
        <v>37897</v>
      </c>
      <c r="F3457" t="s">
        <v>34995</v>
      </c>
      <c r="H3457" t="s">
        <v>9605</v>
      </c>
    </row>
    <row r="3458" spans="1:8">
      <c r="A3458" t="s">
        <v>9606</v>
      </c>
      <c r="B3458" t="s">
        <v>9573</v>
      </c>
      <c r="C3458">
        <v>0</v>
      </c>
      <c r="D3458">
        <v>932</v>
      </c>
      <c r="E3458" t="s">
        <v>37889</v>
      </c>
      <c r="F3458" t="s">
        <v>37890</v>
      </c>
      <c r="H3458" t="s">
        <v>9574</v>
      </c>
    </row>
    <row r="3459" spans="1:8">
      <c r="A3459" t="s">
        <v>9607</v>
      </c>
      <c r="B3459" t="s">
        <v>9608</v>
      </c>
      <c r="C3459" s="1">
        <v>1.37E-40</v>
      </c>
      <c r="D3459">
        <v>164</v>
      </c>
      <c r="E3459" t="s">
        <v>37898</v>
      </c>
      <c r="F3459" t="s">
        <v>34983</v>
      </c>
      <c r="G3459" t="s">
        <v>37899</v>
      </c>
      <c r="H3459" t="s">
        <v>9609</v>
      </c>
    </row>
    <row r="3460" spans="1:8">
      <c r="A3460" t="s">
        <v>9610</v>
      </c>
      <c r="B3460" t="s">
        <v>747</v>
      </c>
      <c r="C3460">
        <v>0</v>
      </c>
      <c r="D3460">
        <v>917</v>
      </c>
      <c r="E3460" t="s">
        <v>34887</v>
      </c>
      <c r="F3460" t="s">
        <v>34888</v>
      </c>
      <c r="H3460" t="s">
        <v>748</v>
      </c>
    </row>
    <row r="3461" spans="1:8">
      <c r="A3461" t="s">
        <v>9611</v>
      </c>
      <c r="B3461" t="s">
        <v>7517</v>
      </c>
      <c r="C3461">
        <v>0</v>
      </c>
      <c r="D3461">
        <v>759</v>
      </c>
      <c r="E3461" t="s">
        <v>36837</v>
      </c>
      <c r="F3461" t="s">
        <v>35468</v>
      </c>
      <c r="H3461" t="s">
        <v>7518</v>
      </c>
    </row>
    <row r="3462" spans="1:8">
      <c r="A3462" t="s">
        <v>9612</v>
      </c>
      <c r="B3462" t="s">
        <v>9613</v>
      </c>
      <c r="C3462" s="1">
        <v>8.3999999999999995E-46</v>
      </c>
      <c r="D3462">
        <v>182</v>
      </c>
      <c r="E3462" t="s">
        <v>34507</v>
      </c>
      <c r="F3462" t="s">
        <v>34511</v>
      </c>
      <c r="H3462" t="s">
        <v>9614</v>
      </c>
    </row>
    <row r="3463" spans="1:8">
      <c r="A3463" t="s">
        <v>9615</v>
      </c>
      <c r="B3463" t="s">
        <v>9616</v>
      </c>
      <c r="C3463" s="1">
        <v>1.47E-37</v>
      </c>
      <c r="D3463">
        <v>156</v>
      </c>
      <c r="E3463" t="s">
        <v>34507</v>
      </c>
      <c r="F3463" t="s">
        <v>34636</v>
      </c>
      <c r="H3463" t="s">
        <v>9617</v>
      </c>
    </row>
    <row r="3464" spans="1:8">
      <c r="A3464" t="s">
        <v>9618</v>
      </c>
      <c r="B3464" t="s">
        <v>9619</v>
      </c>
      <c r="C3464" s="1">
        <v>6.0600000000000002E-9</v>
      </c>
      <c r="D3464">
        <v>63.9</v>
      </c>
      <c r="E3464" t="s">
        <v>34507</v>
      </c>
      <c r="F3464" t="s">
        <v>36279</v>
      </c>
      <c r="H3464" t="s">
        <v>9620</v>
      </c>
    </row>
    <row r="3465" spans="1:8">
      <c r="A3465" t="s">
        <v>9621</v>
      </c>
      <c r="B3465" t="s">
        <v>412</v>
      </c>
      <c r="C3465" s="1">
        <v>4.9199999999999997E-17</v>
      </c>
      <c r="D3465">
        <v>92</v>
      </c>
      <c r="E3465" t="s">
        <v>34736</v>
      </c>
      <c r="F3465" t="s">
        <v>34737</v>
      </c>
      <c r="H3465" t="s">
        <v>413</v>
      </c>
    </row>
    <row r="3466" spans="1:8">
      <c r="A3466" t="s">
        <v>9622</v>
      </c>
      <c r="B3466" t="s">
        <v>9623</v>
      </c>
      <c r="C3466" s="1">
        <v>3.09E-133</v>
      </c>
      <c r="D3466">
        <v>428</v>
      </c>
      <c r="E3466" t="s">
        <v>34507</v>
      </c>
      <c r="F3466" t="s">
        <v>34881</v>
      </c>
      <c r="H3466" t="s">
        <v>9624</v>
      </c>
    </row>
    <row r="3467" spans="1:8">
      <c r="A3467" t="s">
        <v>9625</v>
      </c>
      <c r="B3467" t="s">
        <v>9626</v>
      </c>
      <c r="C3467" s="1">
        <v>1.7499999999999999E-134</v>
      </c>
      <c r="D3467">
        <v>400</v>
      </c>
      <c r="F3467" t="s">
        <v>34518</v>
      </c>
      <c r="H3467" t="s">
        <v>9627</v>
      </c>
    </row>
    <row r="3468" spans="1:8">
      <c r="A3468" t="s">
        <v>9628</v>
      </c>
      <c r="B3468" t="s">
        <v>9629</v>
      </c>
      <c r="C3468" s="1">
        <v>5.3899999999999998E-42</v>
      </c>
      <c r="D3468">
        <v>166</v>
      </c>
      <c r="E3468" t="s">
        <v>37900</v>
      </c>
      <c r="F3468" t="s">
        <v>37901</v>
      </c>
      <c r="H3468" t="s">
        <v>9630</v>
      </c>
    </row>
    <row r="3469" spans="1:8">
      <c r="A3469" t="s">
        <v>9631</v>
      </c>
      <c r="B3469" t="s">
        <v>9632</v>
      </c>
      <c r="C3469" s="1">
        <v>7.6199999999999994E-8</v>
      </c>
      <c r="D3469">
        <v>67.400000000000006</v>
      </c>
      <c r="E3469" t="s">
        <v>34980</v>
      </c>
      <c r="F3469" t="s">
        <v>37902</v>
      </c>
      <c r="H3469" t="s">
        <v>9633</v>
      </c>
    </row>
    <row r="3470" spans="1:8">
      <c r="A3470" t="s">
        <v>9634</v>
      </c>
      <c r="B3470" t="s">
        <v>9635</v>
      </c>
      <c r="C3470" s="1">
        <v>3.4900000000000002E-84</v>
      </c>
      <c r="D3470">
        <v>273</v>
      </c>
      <c r="E3470" t="s">
        <v>34507</v>
      </c>
      <c r="F3470" t="s">
        <v>35037</v>
      </c>
      <c r="H3470" t="s">
        <v>9636</v>
      </c>
    </row>
    <row r="3471" spans="1:8">
      <c r="A3471" t="s">
        <v>9637</v>
      </c>
      <c r="B3471" t="s">
        <v>9638</v>
      </c>
      <c r="C3471" s="1">
        <v>1.6400000000000001E-8</v>
      </c>
      <c r="D3471">
        <v>59.7</v>
      </c>
      <c r="E3471" t="s">
        <v>34507</v>
      </c>
      <c r="F3471" t="s">
        <v>37903</v>
      </c>
      <c r="H3471" t="s">
        <v>9639</v>
      </c>
    </row>
    <row r="3472" spans="1:8">
      <c r="A3472" t="s">
        <v>9640</v>
      </c>
      <c r="B3472" t="s">
        <v>9641</v>
      </c>
      <c r="C3472" s="1">
        <v>1.4200000000000001E-102</v>
      </c>
      <c r="D3472">
        <v>337</v>
      </c>
      <c r="E3472" t="s">
        <v>37904</v>
      </c>
      <c r="F3472" t="s">
        <v>37905</v>
      </c>
      <c r="H3472" t="s">
        <v>9642</v>
      </c>
    </row>
    <row r="3473" spans="1:8">
      <c r="A3473" t="s">
        <v>9643</v>
      </c>
      <c r="B3473" t="s">
        <v>9644</v>
      </c>
      <c r="C3473" s="1">
        <v>3.24E-17</v>
      </c>
      <c r="D3473">
        <v>94</v>
      </c>
      <c r="E3473" t="s">
        <v>34507</v>
      </c>
      <c r="F3473" t="s">
        <v>35724</v>
      </c>
      <c r="H3473" t="s">
        <v>9645</v>
      </c>
    </row>
    <row r="3474" spans="1:8">
      <c r="A3474" t="s">
        <v>9646</v>
      </c>
      <c r="B3474" t="s">
        <v>9647</v>
      </c>
      <c r="C3474" s="1">
        <v>8.2499999999999996E-38</v>
      </c>
      <c r="D3474">
        <v>164</v>
      </c>
      <c r="E3474" t="s">
        <v>34507</v>
      </c>
      <c r="F3474" t="s">
        <v>34508</v>
      </c>
      <c r="H3474" t="s">
        <v>9648</v>
      </c>
    </row>
    <row r="3475" spans="1:8">
      <c r="A3475" t="s">
        <v>9649</v>
      </c>
      <c r="B3475" t="s">
        <v>9650</v>
      </c>
      <c r="C3475" s="1">
        <v>1.3999999999999999E-92</v>
      </c>
      <c r="D3475">
        <v>292</v>
      </c>
      <c r="E3475" t="s">
        <v>37906</v>
      </c>
      <c r="F3475" t="s">
        <v>37907</v>
      </c>
      <c r="H3475" t="s">
        <v>9651</v>
      </c>
    </row>
    <row r="3476" spans="1:8">
      <c r="A3476" t="s">
        <v>9652</v>
      </c>
      <c r="B3476" t="s">
        <v>9653</v>
      </c>
      <c r="C3476" s="1">
        <v>8.21E-115</v>
      </c>
      <c r="D3476">
        <v>358</v>
      </c>
      <c r="E3476" t="s">
        <v>34507</v>
      </c>
      <c r="F3476" t="s">
        <v>34666</v>
      </c>
      <c r="H3476" t="s">
        <v>9654</v>
      </c>
    </row>
    <row r="3477" spans="1:8">
      <c r="A3477" t="s">
        <v>9655</v>
      </c>
      <c r="B3477" t="s">
        <v>9656</v>
      </c>
      <c r="C3477" s="1">
        <v>1.16E-48</v>
      </c>
      <c r="D3477">
        <v>190</v>
      </c>
      <c r="E3477" t="s">
        <v>34507</v>
      </c>
      <c r="F3477" t="s">
        <v>34534</v>
      </c>
      <c r="H3477" t="s">
        <v>9657</v>
      </c>
    </row>
    <row r="3478" spans="1:8">
      <c r="A3478" t="s">
        <v>9658</v>
      </c>
      <c r="B3478" t="s">
        <v>9659</v>
      </c>
      <c r="C3478" s="1">
        <v>4.0499999999999999E-84</v>
      </c>
      <c r="D3478">
        <v>288</v>
      </c>
      <c r="E3478" t="s">
        <v>37589</v>
      </c>
      <c r="F3478" t="s">
        <v>34964</v>
      </c>
      <c r="H3478" t="s">
        <v>9660</v>
      </c>
    </row>
    <row r="3479" spans="1:8">
      <c r="A3479" t="s">
        <v>9661</v>
      </c>
      <c r="B3479" t="s">
        <v>9662</v>
      </c>
      <c r="C3479" s="1">
        <v>5.4099999999999995E-19</v>
      </c>
      <c r="D3479">
        <v>97.4</v>
      </c>
      <c r="E3479" t="s">
        <v>34507</v>
      </c>
      <c r="F3479" t="s">
        <v>35144</v>
      </c>
      <c r="H3479" t="s">
        <v>9663</v>
      </c>
    </row>
    <row r="3480" spans="1:8">
      <c r="A3480" t="s">
        <v>9664</v>
      </c>
      <c r="B3480" t="s">
        <v>9665</v>
      </c>
      <c r="C3480" s="1">
        <v>3.0499999999999998E-10</v>
      </c>
      <c r="D3480">
        <v>67.8</v>
      </c>
      <c r="E3480" t="s">
        <v>34507</v>
      </c>
      <c r="F3480" t="s">
        <v>35159</v>
      </c>
      <c r="H3480" t="s">
        <v>9666</v>
      </c>
    </row>
    <row r="3481" spans="1:8">
      <c r="A3481" t="s">
        <v>9667</v>
      </c>
      <c r="B3481" t="s">
        <v>9668</v>
      </c>
      <c r="C3481" s="1">
        <v>2.7300000000000001E-142</v>
      </c>
      <c r="D3481">
        <v>431</v>
      </c>
      <c r="E3481" t="s">
        <v>37908</v>
      </c>
      <c r="F3481" t="s">
        <v>34976</v>
      </c>
      <c r="H3481" t="s">
        <v>9669</v>
      </c>
    </row>
    <row r="3482" spans="1:8">
      <c r="A3482" t="s">
        <v>9670</v>
      </c>
      <c r="B3482" t="s">
        <v>9671</v>
      </c>
      <c r="C3482" s="1">
        <v>3.1499999999999998E-104</v>
      </c>
      <c r="D3482">
        <v>350</v>
      </c>
      <c r="E3482" t="s">
        <v>34507</v>
      </c>
      <c r="F3482" t="s">
        <v>34870</v>
      </c>
      <c r="H3482" t="s">
        <v>9672</v>
      </c>
    </row>
    <row r="3483" spans="1:8">
      <c r="A3483" t="s">
        <v>9673</v>
      </c>
      <c r="B3483" t="s">
        <v>1699</v>
      </c>
      <c r="C3483" s="1">
        <v>1.41E-43</v>
      </c>
      <c r="D3483">
        <v>157</v>
      </c>
      <c r="E3483" t="s">
        <v>35275</v>
      </c>
      <c r="F3483" t="s">
        <v>35276</v>
      </c>
      <c r="H3483" t="s">
        <v>1700</v>
      </c>
    </row>
    <row r="3484" spans="1:8">
      <c r="A3484" t="s">
        <v>9674</v>
      </c>
      <c r="B3484" t="s">
        <v>9675</v>
      </c>
      <c r="C3484" s="1">
        <v>3.41E-91</v>
      </c>
      <c r="D3484">
        <v>317</v>
      </c>
      <c r="E3484" t="s">
        <v>37909</v>
      </c>
      <c r="F3484" t="s">
        <v>34558</v>
      </c>
      <c r="H3484" t="s">
        <v>9676</v>
      </c>
    </row>
    <row r="3485" spans="1:8">
      <c r="A3485" t="s">
        <v>9677</v>
      </c>
      <c r="B3485" t="s">
        <v>9678</v>
      </c>
      <c r="C3485" s="1">
        <v>1.12E-89</v>
      </c>
      <c r="D3485">
        <v>273</v>
      </c>
      <c r="E3485" t="s">
        <v>34507</v>
      </c>
      <c r="F3485" t="s">
        <v>35850</v>
      </c>
      <c r="H3485" t="s">
        <v>9679</v>
      </c>
    </row>
    <row r="3486" spans="1:8">
      <c r="A3486" t="s">
        <v>9680</v>
      </c>
      <c r="B3486" t="s">
        <v>9681</v>
      </c>
      <c r="C3486" s="1">
        <v>4.9100000000000001E-83</v>
      </c>
      <c r="D3486">
        <v>291</v>
      </c>
      <c r="E3486" t="s">
        <v>35795</v>
      </c>
      <c r="F3486" t="s">
        <v>34915</v>
      </c>
      <c r="H3486" t="s">
        <v>9682</v>
      </c>
    </row>
    <row r="3487" spans="1:8">
      <c r="A3487" t="s">
        <v>9683</v>
      </c>
      <c r="B3487" t="s">
        <v>9684</v>
      </c>
      <c r="C3487" s="1">
        <v>1.8099999999999999E-106</v>
      </c>
      <c r="D3487">
        <v>357</v>
      </c>
      <c r="E3487" t="s">
        <v>37910</v>
      </c>
      <c r="F3487" t="s">
        <v>34627</v>
      </c>
      <c r="G3487" t="s">
        <v>37911</v>
      </c>
      <c r="H3487" t="s">
        <v>9685</v>
      </c>
    </row>
    <row r="3488" spans="1:8">
      <c r="A3488" t="s">
        <v>9686</v>
      </c>
      <c r="B3488" t="s">
        <v>9650</v>
      </c>
      <c r="C3488" s="1">
        <v>1.08E-92</v>
      </c>
      <c r="D3488">
        <v>293</v>
      </c>
      <c r="E3488" t="s">
        <v>37906</v>
      </c>
      <c r="F3488" t="s">
        <v>37907</v>
      </c>
      <c r="H3488" t="s">
        <v>9651</v>
      </c>
    </row>
    <row r="3489" spans="1:8">
      <c r="A3489" t="s">
        <v>9687</v>
      </c>
      <c r="B3489" t="s">
        <v>9688</v>
      </c>
      <c r="C3489" s="1">
        <v>1.2899999999999999E-161</v>
      </c>
      <c r="D3489">
        <v>482</v>
      </c>
      <c r="E3489" t="s">
        <v>34507</v>
      </c>
      <c r="F3489" t="s">
        <v>34636</v>
      </c>
      <c r="H3489" t="s">
        <v>9689</v>
      </c>
    </row>
    <row r="3490" spans="1:8">
      <c r="A3490" t="s">
        <v>9690</v>
      </c>
      <c r="B3490" t="s">
        <v>9691</v>
      </c>
      <c r="C3490" s="1">
        <v>1.25E-106</v>
      </c>
      <c r="D3490">
        <v>337</v>
      </c>
      <c r="E3490" t="s">
        <v>37912</v>
      </c>
      <c r="F3490" t="s">
        <v>34548</v>
      </c>
      <c r="G3490" t="s">
        <v>37913</v>
      </c>
      <c r="H3490" t="s">
        <v>9692</v>
      </c>
    </row>
    <row r="3491" spans="1:8">
      <c r="A3491" t="s">
        <v>9693</v>
      </c>
      <c r="B3491" t="s">
        <v>9694</v>
      </c>
      <c r="C3491" s="1">
        <v>4.92E-24</v>
      </c>
      <c r="D3491">
        <v>117</v>
      </c>
      <c r="E3491" t="s">
        <v>37914</v>
      </c>
      <c r="F3491" t="s">
        <v>34608</v>
      </c>
      <c r="G3491" t="s">
        <v>37915</v>
      </c>
      <c r="H3491" t="s">
        <v>9695</v>
      </c>
    </row>
    <row r="3492" spans="1:8">
      <c r="A3492" t="s">
        <v>9696</v>
      </c>
      <c r="B3492" t="s">
        <v>9697</v>
      </c>
      <c r="C3492" s="1">
        <v>3.3700000000000002E-34</v>
      </c>
      <c r="D3492">
        <v>145</v>
      </c>
      <c r="E3492" t="s">
        <v>37916</v>
      </c>
      <c r="F3492" t="s">
        <v>37917</v>
      </c>
      <c r="G3492" t="s">
        <v>37918</v>
      </c>
      <c r="H3492" t="s">
        <v>9698</v>
      </c>
    </row>
    <row r="3493" spans="1:8">
      <c r="A3493" t="s">
        <v>9699</v>
      </c>
      <c r="B3493" t="s">
        <v>9700</v>
      </c>
      <c r="C3493" s="1">
        <v>6.6500000000000006E-24</v>
      </c>
      <c r="D3493">
        <v>103</v>
      </c>
      <c r="E3493" t="s">
        <v>37919</v>
      </c>
      <c r="F3493" t="s">
        <v>34510</v>
      </c>
      <c r="H3493" t="s">
        <v>9701</v>
      </c>
    </row>
    <row r="3494" spans="1:8">
      <c r="A3494" t="s">
        <v>9702</v>
      </c>
      <c r="B3494" t="s">
        <v>9703</v>
      </c>
      <c r="C3494" s="1">
        <v>2.5600000000000001E-8</v>
      </c>
      <c r="D3494">
        <v>62.8</v>
      </c>
      <c r="E3494" t="s">
        <v>37920</v>
      </c>
      <c r="F3494" t="s">
        <v>34856</v>
      </c>
      <c r="G3494" t="s">
        <v>37921</v>
      </c>
      <c r="H3494" t="s">
        <v>9704</v>
      </c>
    </row>
    <row r="3495" spans="1:8">
      <c r="A3495" t="s">
        <v>9705</v>
      </c>
      <c r="B3495" t="s">
        <v>9706</v>
      </c>
      <c r="C3495" s="1">
        <v>1.66E-6</v>
      </c>
      <c r="D3495">
        <v>61.2</v>
      </c>
      <c r="E3495" t="s">
        <v>37922</v>
      </c>
      <c r="F3495" t="s">
        <v>34586</v>
      </c>
      <c r="G3495" t="s">
        <v>37923</v>
      </c>
      <c r="H3495" t="s">
        <v>9707</v>
      </c>
    </row>
    <row r="3496" spans="1:8">
      <c r="A3496" t="s">
        <v>9708</v>
      </c>
      <c r="B3496" t="s">
        <v>9709</v>
      </c>
      <c r="C3496" s="1">
        <v>1E-8</v>
      </c>
      <c r="D3496">
        <v>68.2</v>
      </c>
      <c r="E3496" t="s">
        <v>34507</v>
      </c>
      <c r="F3496" t="s">
        <v>34870</v>
      </c>
      <c r="H3496" t="s">
        <v>9710</v>
      </c>
    </row>
    <row r="3497" spans="1:8">
      <c r="A3497" t="s">
        <v>9711</v>
      </c>
      <c r="B3497" t="s">
        <v>9712</v>
      </c>
      <c r="C3497" s="1">
        <v>1.07E-37</v>
      </c>
      <c r="D3497">
        <v>146</v>
      </c>
      <c r="E3497" t="s">
        <v>34507</v>
      </c>
      <c r="F3497" t="s">
        <v>34719</v>
      </c>
      <c r="H3497" t="s">
        <v>9713</v>
      </c>
    </row>
    <row r="3498" spans="1:8">
      <c r="A3498" t="s">
        <v>9714</v>
      </c>
      <c r="B3498" t="s">
        <v>9715</v>
      </c>
      <c r="C3498" s="1">
        <v>1.7299999999999999E-23</v>
      </c>
      <c r="D3498">
        <v>119</v>
      </c>
      <c r="E3498" t="s">
        <v>34507</v>
      </c>
      <c r="F3498" t="s">
        <v>37924</v>
      </c>
      <c r="H3498" t="s">
        <v>9716</v>
      </c>
    </row>
    <row r="3499" spans="1:8">
      <c r="A3499" t="s">
        <v>9717</v>
      </c>
      <c r="B3499" t="s">
        <v>9718</v>
      </c>
      <c r="C3499" s="1">
        <v>1.2799999999999999E-63</v>
      </c>
      <c r="D3499">
        <v>218</v>
      </c>
      <c r="E3499" t="s">
        <v>37925</v>
      </c>
      <c r="F3499" t="s">
        <v>35418</v>
      </c>
      <c r="H3499" t="s">
        <v>9719</v>
      </c>
    </row>
    <row r="3500" spans="1:8">
      <c r="A3500" t="s">
        <v>9720</v>
      </c>
      <c r="B3500" t="s">
        <v>9721</v>
      </c>
      <c r="C3500" s="1">
        <v>2.4899999999999999E-97</v>
      </c>
      <c r="D3500">
        <v>307</v>
      </c>
      <c r="E3500" t="s">
        <v>37926</v>
      </c>
      <c r="F3500" t="s">
        <v>34508</v>
      </c>
      <c r="H3500" t="s">
        <v>9722</v>
      </c>
    </row>
    <row r="3501" spans="1:8">
      <c r="A3501" t="s">
        <v>9723</v>
      </c>
      <c r="B3501" t="s">
        <v>9724</v>
      </c>
      <c r="C3501" s="1">
        <v>1.76E-93</v>
      </c>
      <c r="D3501">
        <v>348</v>
      </c>
      <c r="E3501" t="s">
        <v>37927</v>
      </c>
      <c r="F3501" t="s">
        <v>34616</v>
      </c>
      <c r="H3501" t="s">
        <v>9725</v>
      </c>
    </row>
    <row r="3502" spans="1:8">
      <c r="A3502" t="s">
        <v>9726</v>
      </c>
      <c r="B3502" t="s">
        <v>9727</v>
      </c>
      <c r="C3502" s="1">
        <v>7.5600000000000001E-69</v>
      </c>
      <c r="D3502">
        <v>234</v>
      </c>
      <c r="E3502" t="s">
        <v>34507</v>
      </c>
      <c r="F3502" t="s">
        <v>35038</v>
      </c>
      <c r="H3502" t="s">
        <v>9728</v>
      </c>
    </row>
    <row r="3503" spans="1:8">
      <c r="A3503" t="s">
        <v>9729</v>
      </c>
      <c r="B3503" t="s">
        <v>9730</v>
      </c>
      <c r="C3503" s="1">
        <v>1.77E-34</v>
      </c>
      <c r="D3503">
        <v>137</v>
      </c>
      <c r="E3503" t="s">
        <v>34507</v>
      </c>
      <c r="F3503" t="s">
        <v>34610</v>
      </c>
      <c r="H3503" t="s">
        <v>9731</v>
      </c>
    </row>
    <row r="3504" spans="1:8">
      <c r="A3504" t="s">
        <v>9732</v>
      </c>
      <c r="B3504" t="s">
        <v>9733</v>
      </c>
      <c r="C3504" s="1">
        <v>1.44E-54</v>
      </c>
      <c r="D3504">
        <v>201</v>
      </c>
      <c r="E3504" t="s">
        <v>36639</v>
      </c>
      <c r="F3504" t="s">
        <v>35752</v>
      </c>
      <c r="H3504" t="s">
        <v>9734</v>
      </c>
    </row>
    <row r="3505" spans="1:8">
      <c r="A3505" t="s">
        <v>9735</v>
      </c>
      <c r="B3505" t="s">
        <v>9736</v>
      </c>
      <c r="C3505" s="1">
        <v>9.5799999999999998E-56</v>
      </c>
      <c r="D3505">
        <v>197</v>
      </c>
      <c r="E3505" t="s">
        <v>37928</v>
      </c>
      <c r="F3505" t="s">
        <v>34856</v>
      </c>
      <c r="G3505" t="s">
        <v>37929</v>
      </c>
      <c r="H3505" t="s">
        <v>9737</v>
      </c>
    </row>
    <row r="3506" spans="1:8">
      <c r="A3506" t="s">
        <v>9738</v>
      </c>
      <c r="B3506" t="s">
        <v>9739</v>
      </c>
      <c r="C3506" s="1">
        <v>2.3100000000000001E-153</v>
      </c>
      <c r="D3506">
        <v>447</v>
      </c>
      <c r="E3506" t="s">
        <v>34507</v>
      </c>
      <c r="F3506" t="s">
        <v>34594</v>
      </c>
      <c r="H3506" t="s">
        <v>9740</v>
      </c>
    </row>
    <row r="3507" spans="1:8">
      <c r="A3507" t="s">
        <v>9741</v>
      </c>
      <c r="B3507" t="s">
        <v>9742</v>
      </c>
      <c r="C3507" s="1">
        <v>9.5900000000000005E-7</v>
      </c>
      <c r="D3507">
        <v>53.5</v>
      </c>
      <c r="E3507" t="s">
        <v>37930</v>
      </c>
      <c r="F3507" t="s">
        <v>34522</v>
      </c>
      <c r="H3507" t="s">
        <v>9743</v>
      </c>
    </row>
    <row r="3508" spans="1:8">
      <c r="A3508" t="s">
        <v>9744</v>
      </c>
      <c r="B3508" t="s">
        <v>9745</v>
      </c>
      <c r="C3508">
        <v>0</v>
      </c>
      <c r="D3508">
        <v>1033</v>
      </c>
      <c r="E3508" t="s">
        <v>37931</v>
      </c>
      <c r="F3508" t="s">
        <v>34583</v>
      </c>
      <c r="G3508" t="s">
        <v>37932</v>
      </c>
      <c r="H3508" t="s">
        <v>9746</v>
      </c>
    </row>
    <row r="3509" spans="1:8">
      <c r="A3509" t="s">
        <v>9747</v>
      </c>
      <c r="B3509" t="s">
        <v>9748</v>
      </c>
      <c r="C3509" s="1">
        <v>3.82E-48</v>
      </c>
      <c r="D3509">
        <v>201</v>
      </c>
      <c r="E3509" t="s">
        <v>37933</v>
      </c>
      <c r="F3509" t="s">
        <v>34946</v>
      </c>
      <c r="G3509" t="s">
        <v>37934</v>
      </c>
      <c r="H3509" t="s">
        <v>9749</v>
      </c>
    </row>
    <row r="3510" spans="1:8">
      <c r="A3510" t="s">
        <v>9750</v>
      </c>
      <c r="B3510" t="s">
        <v>9751</v>
      </c>
      <c r="C3510" s="1">
        <v>5.3999999999999999E-66</v>
      </c>
      <c r="D3510">
        <v>220</v>
      </c>
      <c r="E3510" t="s">
        <v>37935</v>
      </c>
      <c r="F3510" t="s">
        <v>37249</v>
      </c>
      <c r="G3510" t="s">
        <v>37936</v>
      </c>
      <c r="H3510" t="s">
        <v>9752</v>
      </c>
    </row>
    <row r="3511" spans="1:8">
      <c r="A3511" t="s">
        <v>9753</v>
      </c>
      <c r="B3511" t="s">
        <v>9754</v>
      </c>
      <c r="C3511" s="1">
        <v>2.1900000000000001E-105</v>
      </c>
      <c r="D3511">
        <v>393</v>
      </c>
      <c r="E3511" t="s">
        <v>34507</v>
      </c>
      <c r="F3511" t="s">
        <v>34510</v>
      </c>
      <c r="H3511" t="s">
        <v>9755</v>
      </c>
    </row>
    <row r="3512" spans="1:8">
      <c r="A3512" t="s">
        <v>9756</v>
      </c>
      <c r="B3512" t="s">
        <v>9757</v>
      </c>
      <c r="C3512" s="1">
        <v>2.1600000000000001E-93</v>
      </c>
      <c r="D3512">
        <v>320</v>
      </c>
      <c r="E3512" t="s">
        <v>37937</v>
      </c>
      <c r="F3512" t="s">
        <v>34513</v>
      </c>
      <c r="G3512" t="s">
        <v>37938</v>
      </c>
      <c r="H3512" t="s">
        <v>9758</v>
      </c>
    </row>
    <row r="3513" spans="1:8">
      <c r="A3513" t="s">
        <v>9759</v>
      </c>
      <c r="B3513" t="s">
        <v>8205</v>
      </c>
      <c r="C3513" s="1">
        <v>1.8799999999999998E-24</v>
      </c>
      <c r="D3513">
        <v>119</v>
      </c>
      <c r="E3513" t="s">
        <v>37451</v>
      </c>
      <c r="F3513" t="s">
        <v>37452</v>
      </c>
      <c r="G3513" t="s">
        <v>37453</v>
      </c>
      <c r="H3513" t="s">
        <v>8206</v>
      </c>
    </row>
    <row r="3514" spans="1:8">
      <c r="A3514" t="s">
        <v>9760</v>
      </c>
      <c r="B3514" t="s">
        <v>9761</v>
      </c>
      <c r="C3514" s="1">
        <v>1.11E-125</v>
      </c>
      <c r="D3514">
        <v>384</v>
      </c>
      <c r="E3514" t="s">
        <v>37939</v>
      </c>
      <c r="F3514" t="s">
        <v>34616</v>
      </c>
      <c r="H3514" t="s">
        <v>9762</v>
      </c>
    </row>
    <row r="3515" spans="1:8">
      <c r="A3515" t="s">
        <v>9763</v>
      </c>
      <c r="B3515" t="s">
        <v>9764</v>
      </c>
      <c r="C3515" s="1">
        <v>1.7800000000000001E-36</v>
      </c>
      <c r="D3515">
        <v>154</v>
      </c>
      <c r="E3515" t="s">
        <v>37940</v>
      </c>
      <c r="F3515" t="s">
        <v>37581</v>
      </c>
      <c r="G3515" t="s">
        <v>37941</v>
      </c>
      <c r="H3515" t="s">
        <v>9765</v>
      </c>
    </row>
    <row r="3516" spans="1:8">
      <c r="A3516" t="s">
        <v>9766</v>
      </c>
      <c r="B3516" t="s">
        <v>9767</v>
      </c>
      <c r="C3516" s="1">
        <v>4.3799999999999998E-30</v>
      </c>
      <c r="D3516">
        <v>115</v>
      </c>
      <c r="E3516" t="s">
        <v>37942</v>
      </c>
      <c r="F3516" t="s">
        <v>34508</v>
      </c>
      <c r="H3516" t="s">
        <v>9768</v>
      </c>
    </row>
    <row r="3517" spans="1:8">
      <c r="A3517" t="s">
        <v>9769</v>
      </c>
      <c r="B3517" t="s">
        <v>9770</v>
      </c>
      <c r="C3517" s="1">
        <v>8.7500000000000004E-116</v>
      </c>
      <c r="D3517">
        <v>347</v>
      </c>
      <c r="E3517" t="s">
        <v>37943</v>
      </c>
      <c r="F3517" t="s">
        <v>35129</v>
      </c>
      <c r="H3517" t="s">
        <v>9771</v>
      </c>
    </row>
    <row r="3518" spans="1:8">
      <c r="A3518" t="s">
        <v>9772</v>
      </c>
      <c r="B3518" t="s">
        <v>9773</v>
      </c>
      <c r="C3518" s="1">
        <v>1.14E-29</v>
      </c>
      <c r="D3518">
        <v>131</v>
      </c>
      <c r="E3518" t="s">
        <v>37944</v>
      </c>
      <c r="F3518" t="s">
        <v>34941</v>
      </c>
      <c r="G3518" t="s">
        <v>37945</v>
      </c>
      <c r="H3518" t="s">
        <v>9774</v>
      </c>
    </row>
    <row r="3519" spans="1:8">
      <c r="A3519" t="s">
        <v>9775</v>
      </c>
      <c r="B3519" t="s">
        <v>2111</v>
      </c>
      <c r="C3519" s="1">
        <v>1.4E-87</v>
      </c>
      <c r="D3519">
        <v>332</v>
      </c>
      <c r="E3519" t="s">
        <v>34507</v>
      </c>
      <c r="F3519" t="s">
        <v>34533</v>
      </c>
      <c r="H3519" t="s">
        <v>2112</v>
      </c>
    </row>
    <row r="3520" spans="1:8">
      <c r="A3520" t="s">
        <v>9776</v>
      </c>
      <c r="B3520" t="s">
        <v>9777</v>
      </c>
      <c r="C3520" s="1">
        <v>1.56E-107</v>
      </c>
      <c r="D3520">
        <v>379</v>
      </c>
      <c r="E3520" t="s">
        <v>37946</v>
      </c>
      <c r="F3520" t="s">
        <v>34847</v>
      </c>
      <c r="H3520" t="s">
        <v>9778</v>
      </c>
    </row>
    <row r="3521" spans="1:8">
      <c r="A3521" t="s">
        <v>9779</v>
      </c>
      <c r="B3521" t="s">
        <v>9780</v>
      </c>
      <c r="C3521" s="1">
        <v>5E-36</v>
      </c>
      <c r="D3521">
        <v>142</v>
      </c>
      <c r="E3521" t="s">
        <v>34507</v>
      </c>
      <c r="F3521" t="s">
        <v>34522</v>
      </c>
      <c r="H3521" t="s">
        <v>9781</v>
      </c>
    </row>
    <row r="3522" spans="1:8">
      <c r="A3522" t="s">
        <v>9782</v>
      </c>
      <c r="B3522" t="s">
        <v>9783</v>
      </c>
      <c r="C3522" s="1">
        <v>3.84E-100</v>
      </c>
      <c r="D3522">
        <v>312</v>
      </c>
      <c r="E3522" t="s">
        <v>37947</v>
      </c>
      <c r="F3522" t="s">
        <v>34805</v>
      </c>
      <c r="G3522" t="s">
        <v>37948</v>
      </c>
      <c r="H3522" t="s">
        <v>9784</v>
      </c>
    </row>
    <row r="3523" spans="1:8">
      <c r="A3523" t="s">
        <v>9785</v>
      </c>
      <c r="B3523" t="s">
        <v>9786</v>
      </c>
      <c r="C3523" s="1">
        <v>6.2700000000000001E-17</v>
      </c>
      <c r="D3523">
        <v>96.3</v>
      </c>
      <c r="E3523" t="s">
        <v>34507</v>
      </c>
      <c r="F3523" t="s">
        <v>34508</v>
      </c>
      <c r="H3523" t="s">
        <v>9787</v>
      </c>
    </row>
    <row r="3524" spans="1:8">
      <c r="A3524" t="s">
        <v>9788</v>
      </c>
      <c r="B3524" t="s">
        <v>9789</v>
      </c>
      <c r="C3524" s="1">
        <v>1.93E-47</v>
      </c>
      <c r="D3524">
        <v>179</v>
      </c>
      <c r="E3524" t="s">
        <v>34507</v>
      </c>
      <c r="F3524" t="s">
        <v>34662</v>
      </c>
      <c r="H3524" t="s">
        <v>9790</v>
      </c>
    </row>
    <row r="3525" spans="1:8">
      <c r="A3525" t="s">
        <v>9791</v>
      </c>
      <c r="B3525" t="s">
        <v>9792</v>
      </c>
      <c r="C3525" s="1">
        <v>3.3500000000000002E-141</v>
      </c>
      <c r="D3525">
        <v>415</v>
      </c>
      <c r="E3525" t="s">
        <v>37949</v>
      </c>
      <c r="F3525" t="s">
        <v>34508</v>
      </c>
      <c r="H3525" t="s">
        <v>9793</v>
      </c>
    </row>
    <row r="3526" spans="1:8">
      <c r="A3526" t="s">
        <v>9794</v>
      </c>
      <c r="B3526" t="s">
        <v>9795</v>
      </c>
      <c r="C3526" s="1">
        <v>9.3400000000000002E-166</v>
      </c>
      <c r="D3526">
        <v>477</v>
      </c>
      <c r="E3526" t="s">
        <v>37950</v>
      </c>
      <c r="F3526" t="s">
        <v>37951</v>
      </c>
      <c r="H3526" t="s">
        <v>9796</v>
      </c>
    </row>
    <row r="3527" spans="1:8">
      <c r="A3527" t="s">
        <v>9797</v>
      </c>
      <c r="B3527" t="s">
        <v>9798</v>
      </c>
      <c r="C3527" s="1">
        <v>1.33E-55</v>
      </c>
      <c r="D3527">
        <v>189</v>
      </c>
      <c r="E3527" t="s">
        <v>37952</v>
      </c>
      <c r="F3527" t="s">
        <v>34522</v>
      </c>
      <c r="H3527" t="s">
        <v>9799</v>
      </c>
    </row>
    <row r="3528" spans="1:8">
      <c r="A3528" t="s">
        <v>9800</v>
      </c>
      <c r="B3528" t="s">
        <v>9801</v>
      </c>
      <c r="C3528" s="1">
        <v>3.8900000000000002E-38</v>
      </c>
      <c r="D3528">
        <v>137</v>
      </c>
      <c r="E3528" t="s">
        <v>37953</v>
      </c>
      <c r="F3528" t="s">
        <v>34508</v>
      </c>
      <c r="H3528" t="s">
        <v>9802</v>
      </c>
    </row>
    <row r="3529" spans="1:8">
      <c r="A3529" t="s">
        <v>9803</v>
      </c>
      <c r="B3529" t="s">
        <v>9804</v>
      </c>
      <c r="C3529" s="1">
        <v>3.7099999999999998E-20</v>
      </c>
      <c r="D3529">
        <v>103</v>
      </c>
      <c r="E3529" t="s">
        <v>34507</v>
      </c>
      <c r="F3529" t="s">
        <v>34532</v>
      </c>
      <c r="H3529" t="s">
        <v>9805</v>
      </c>
    </row>
    <row r="3530" spans="1:8">
      <c r="A3530" t="s">
        <v>9806</v>
      </c>
      <c r="B3530" t="s">
        <v>9807</v>
      </c>
      <c r="C3530">
        <v>0</v>
      </c>
      <c r="D3530">
        <v>961</v>
      </c>
      <c r="F3530" t="s">
        <v>34518</v>
      </c>
      <c r="H3530" t="s">
        <v>9808</v>
      </c>
    </row>
    <row r="3531" spans="1:8">
      <c r="A3531" t="s">
        <v>9809</v>
      </c>
      <c r="B3531" t="s">
        <v>9810</v>
      </c>
      <c r="C3531" s="1">
        <v>1.32E-15</v>
      </c>
      <c r="D3531">
        <v>92</v>
      </c>
      <c r="E3531" t="s">
        <v>37954</v>
      </c>
      <c r="F3531" t="s">
        <v>37041</v>
      </c>
      <c r="H3531" t="s">
        <v>9811</v>
      </c>
    </row>
    <row r="3532" spans="1:8">
      <c r="A3532" t="s">
        <v>9812</v>
      </c>
      <c r="B3532" t="s">
        <v>9813</v>
      </c>
      <c r="C3532" s="1">
        <v>1.33E-9</v>
      </c>
      <c r="D3532">
        <v>72</v>
      </c>
      <c r="E3532" t="s">
        <v>37955</v>
      </c>
      <c r="F3532" t="s">
        <v>34513</v>
      </c>
      <c r="H3532" t="s">
        <v>9814</v>
      </c>
    </row>
    <row r="3533" spans="1:8">
      <c r="A3533" t="s">
        <v>9815</v>
      </c>
      <c r="B3533" t="s">
        <v>9816</v>
      </c>
      <c r="C3533" s="1">
        <v>3.2899999999999999E-12</v>
      </c>
      <c r="D3533">
        <v>72.8</v>
      </c>
      <c r="E3533" t="s">
        <v>34507</v>
      </c>
      <c r="F3533" t="s">
        <v>35256</v>
      </c>
      <c r="H3533" t="s">
        <v>9817</v>
      </c>
    </row>
    <row r="3534" spans="1:8">
      <c r="A3534" t="s">
        <v>9818</v>
      </c>
      <c r="B3534" t="s">
        <v>9819</v>
      </c>
      <c r="C3534" s="1">
        <v>1.9900000000000001E-82</v>
      </c>
      <c r="D3534">
        <v>287</v>
      </c>
      <c r="E3534" t="s">
        <v>37956</v>
      </c>
      <c r="F3534" t="s">
        <v>35950</v>
      </c>
      <c r="G3534" t="s">
        <v>37612</v>
      </c>
      <c r="H3534" t="e">
        <f>--------XP_008928514</f>
        <v>#NAME?</v>
      </c>
    </row>
    <row r="3535" spans="1:8">
      <c r="A3535" t="s">
        <v>9820</v>
      </c>
      <c r="B3535" t="s">
        <v>9821</v>
      </c>
      <c r="C3535" s="1">
        <v>6.6600000000000001E-8</v>
      </c>
      <c r="D3535">
        <v>69.3</v>
      </c>
      <c r="E3535" t="s">
        <v>37957</v>
      </c>
      <c r="F3535" t="s">
        <v>34618</v>
      </c>
      <c r="G3535" t="s">
        <v>37958</v>
      </c>
      <c r="H3535" t="s">
        <v>9822</v>
      </c>
    </row>
    <row r="3536" spans="1:8">
      <c r="A3536" t="s">
        <v>9823</v>
      </c>
      <c r="B3536" t="s">
        <v>9824</v>
      </c>
      <c r="C3536" s="1">
        <v>1.33E-11</v>
      </c>
      <c r="D3536">
        <v>75.099999999999994</v>
      </c>
      <c r="E3536" t="s">
        <v>34507</v>
      </c>
      <c r="F3536" t="s">
        <v>37753</v>
      </c>
      <c r="H3536" t="s">
        <v>9825</v>
      </c>
    </row>
    <row r="3537" spans="1:8">
      <c r="A3537" t="s">
        <v>9826</v>
      </c>
      <c r="B3537" t="s">
        <v>9827</v>
      </c>
      <c r="C3537" s="1">
        <v>3.9700000000000002E-10</v>
      </c>
      <c r="D3537">
        <v>70.5</v>
      </c>
      <c r="E3537" t="s">
        <v>37959</v>
      </c>
      <c r="F3537" t="s">
        <v>37003</v>
      </c>
      <c r="G3537" t="s">
        <v>37960</v>
      </c>
      <c r="H3537" t="s">
        <v>9828</v>
      </c>
    </row>
    <row r="3538" spans="1:8">
      <c r="A3538" t="s">
        <v>9829</v>
      </c>
      <c r="B3538" t="s">
        <v>9830</v>
      </c>
      <c r="C3538" s="1">
        <v>6.3300000000000002E-27</v>
      </c>
      <c r="D3538">
        <v>117</v>
      </c>
      <c r="E3538" t="s">
        <v>37961</v>
      </c>
      <c r="F3538" t="s">
        <v>34591</v>
      </c>
      <c r="H3538" t="s">
        <v>9831</v>
      </c>
    </row>
    <row r="3539" spans="1:8">
      <c r="A3539" t="s">
        <v>9832</v>
      </c>
      <c r="B3539" t="s">
        <v>9833</v>
      </c>
      <c r="C3539" s="1">
        <v>4.2399999999999999E-28</v>
      </c>
      <c r="D3539">
        <v>119</v>
      </c>
      <c r="E3539" t="s">
        <v>34507</v>
      </c>
      <c r="F3539" t="s">
        <v>34510</v>
      </c>
      <c r="H3539" t="s">
        <v>9834</v>
      </c>
    </row>
    <row r="3540" spans="1:8">
      <c r="A3540" t="s">
        <v>9835</v>
      </c>
      <c r="B3540" t="s">
        <v>9836</v>
      </c>
      <c r="C3540" s="1">
        <v>4.3000000000000002E-36</v>
      </c>
      <c r="D3540">
        <v>142</v>
      </c>
      <c r="E3540" t="s">
        <v>37962</v>
      </c>
      <c r="F3540" t="s">
        <v>37581</v>
      </c>
      <c r="G3540" t="s">
        <v>37963</v>
      </c>
      <c r="H3540" t="s">
        <v>9837</v>
      </c>
    </row>
    <row r="3541" spans="1:8">
      <c r="A3541" t="s">
        <v>9838</v>
      </c>
      <c r="B3541" t="s">
        <v>9839</v>
      </c>
      <c r="C3541" s="1">
        <v>3.6999999999999999E-35</v>
      </c>
      <c r="D3541">
        <v>153</v>
      </c>
      <c r="E3541" t="s">
        <v>37964</v>
      </c>
      <c r="F3541" t="s">
        <v>35022</v>
      </c>
      <c r="G3541" t="s">
        <v>37965</v>
      </c>
      <c r="H3541" t="s">
        <v>9840</v>
      </c>
    </row>
    <row r="3542" spans="1:8">
      <c r="A3542" t="s">
        <v>9841</v>
      </c>
      <c r="B3542" t="s">
        <v>9842</v>
      </c>
      <c r="C3542">
        <v>0</v>
      </c>
      <c r="D3542">
        <v>983</v>
      </c>
      <c r="E3542" t="s">
        <v>37966</v>
      </c>
      <c r="F3542" t="s">
        <v>36030</v>
      </c>
      <c r="G3542" t="s">
        <v>37967</v>
      </c>
      <c r="H3542" t="s">
        <v>9843</v>
      </c>
    </row>
    <row r="3543" spans="1:8">
      <c r="A3543" t="s">
        <v>9844</v>
      </c>
      <c r="B3543" t="s">
        <v>9804</v>
      </c>
      <c r="C3543" s="1">
        <v>4.1799999999999997E-20</v>
      </c>
      <c r="D3543">
        <v>103</v>
      </c>
      <c r="E3543" t="s">
        <v>34507</v>
      </c>
      <c r="F3543" t="s">
        <v>34532</v>
      </c>
      <c r="H3543" t="s">
        <v>9805</v>
      </c>
    </row>
    <row r="3544" spans="1:8">
      <c r="A3544" t="s">
        <v>9845</v>
      </c>
      <c r="B3544" t="s">
        <v>9777</v>
      </c>
      <c r="C3544" s="1">
        <v>1.93E-76</v>
      </c>
      <c r="D3544">
        <v>285</v>
      </c>
      <c r="E3544" t="s">
        <v>37946</v>
      </c>
      <c r="F3544" t="s">
        <v>34847</v>
      </c>
      <c r="H3544" t="s">
        <v>9778</v>
      </c>
    </row>
    <row r="3545" spans="1:8">
      <c r="A3545" t="s">
        <v>9846</v>
      </c>
      <c r="B3545" t="s">
        <v>9847</v>
      </c>
      <c r="C3545" s="1">
        <v>4.3300000000000002E-17</v>
      </c>
      <c r="D3545">
        <v>84.3</v>
      </c>
      <c r="E3545" t="s">
        <v>37968</v>
      </c>
      <c r="F3545" t="s">
        <v>34522</v>
      </c>
      <c r="H3545" t="s">
        <v>9848</v>
      </c>
    </row>
    <row r="3546" spans="1:8">
      <c r="A3546" t="s">
        <v>9849</v>
      </c>
      <c r="B3546" t="s">
        <v>9850</v>
      </c>
      <c r="C3546" s="1">
        <v>8.7799999999999998E-57</v>
      </c>
      <c r="D3546">
        <v>220</v>
      </c>
      <c r="F3546" t="s">
        <v>34518</v>
      </c>
      <c r="H3546" t="s">
        <v>9851</v>
      </c>
    </row>
    <row r="3547" spans="1:8">
      <c r="A3547" t="s">
        <v>9852</v>
      </c>
      <c r="B3547" t="s">
        <v>3348</v>
      </c>
      <c r="C3547" s="1">
        <v>2.1700000000000002E-9</v>
      </c>
      <c r="D3547">
        <v>70.099999999999994</v>
      </c>
      <c r="E3547" t="s">
        <v>35855</v>
      </c>
      <c r="F3547" t="s">
        <v>35480</v>
      </c>
      <c r="H3547" t="s">
        <v>3349</v>
      </c>
    </row>
    <row r="3548" spans="1:8">
      <c r="A3548" t="s">
        <v>9853</v>
      </c>
      <c r="B3548" t="s">
        <v>9742</v>
      </c>
      <c r="C3548" s="1">
        <v>7.4700000000000001E-7</v>
      </c>
      <c r="D3548">
        <v>53.5</v>
      </c>
      <c r="E3548" t="s">
        <v>37930</v>
      </c>
      <c r="F3548" t="s">
        <v>34522</v>
      </c>
      <c r="H3548" t="s">
        <v>9743</v>
      </c>
    </row>
    <row r="3549" spans="1:8">
      <c r="A3549" t="s">
        <v>9854</v>
      </c>
      <c r="B3549" t="s">
        <v>9786</v>
      </c>
      <c r="C3549" s="1">
        <v>3.9899999999999999E-11</v>
      </c>
      <c r="D3549">
        <v>78.599999999999994</v>
      </c>
      <c r="E3549" t="s">
        <v>34507</v>
      </c>
      <c r="F3549" t="s">
        <v>34508</v>
      </c>
      <c r="H3549" t="s">
        <v>9787</v>
      </c>
    </row>
    <row r="3550" spans="1:8">
      <c r="A3550" t="s">
        <v>9855</v>
      </c>
      <c r="B3550" t="s">
        <v>9856</v>
      </c>
      <c r="C3550" s="1">
        <v>1.73E-10</v>
      </c>
      <c r="D3550">
        <v>70.900000000000006</v>
      </c>
      <c r="E3550" t="s">
        <v>34507</v>
      </c>
      <c r="F3550" t="s">
        <v>34687</v>
      </c>
      <c r="H3550" t="s">
        <v>9857</v>
      </c>
    </row>
    <row r="3551" spans="1:8">
      <c r="A3551" t="s">
        <v>9858</v>
      </c>
      <c r="B3551" t="s">
        <v>9859</v>
      </c>
      <c r="C3551" s="1">
        <v>8.4499999999999998E-10</v>
      </c>
      <c r="D3551">
        <v>74.3</v>
      </c>
      <c r="E3551" t="s">
        <v>37969</v>
      </c>
      <c r="F3551" t="s">
        <v>36289</v>
      </c>
      <c r="G3551" t="s">
        <v>36492</v>
      </c>
      <c r="H3551" t="s">
        <v>9860</v>
      </c>
    </row>
    <row r="3552" spans="1:8">
      <c r="A3552" t="s">
        <v>9861</v>
      </c>
      <c r="B3552" t="s">
        <v>9830</v>
      </c>
      <c r="C3552" s="1">
        <v>4.7300000000000004E-25</v>
      </c>
      <c r="D3552">
        <v>112</v>
      </c>
      <c r="E3552" t="s">
        <v>37961</v>
      </c>
      <c r="F3552" t="s">
        <v>34591</v>
      </c>
      <c r="H3552" t="s">
        <v>9831</v>
      </c>
    </row>
    <row r="3553" spans="1:8">
      <c r="A3553" t="s">
        <v>9862</v>
      </c>
      <c r="B3553" t="s">
        <v>9836</v>
      </c>
      <c r="C3553" s="1">
        <v>4.5700000000000002E-36</v>
      </c>
      <c r="D3553">
        <v>142</v>
      </c>
      <c r="E3553" t="s">
        <v>37962</v>
      </c>
      <c r="F3553" t="s">
        <v>37581</v>
      </c>
      <c r="G3553" t="s">
        <v>37963</v>
      </c>
      <c r="H3553" t="s">
        <v>9837</v>
      </c>
    </row>
    <row r="3554" spans="1:8">
      <c r="A3554" t="s">
        <v>9863</v>
      </c>
      <c r="B3554" t="s">
        <v>9864</v>
      </c>
      <c r="C3554" s="1">
        <v>3.1699999999999999E-8</v>
      </c>
      <c r="D3554">
        <v>62.8</v>
      </c>
      <c r="E3554" t="s">
        <v>37970</v>
      </c>
      <c r="F3554" t="s">
        <v>36566</v>
      </c>
      <c r="G3554" t="s">
        <v>36567</v>
      </c>
      <c r="H3554" t="s">
        <v>9865</v>
      </c>
    </row>
    <row r="3555" spans="1:8">
      <c r="A3555" t="s">
        <v>9866</v>
      </c>
      <c r="B3555" t="s">
        <v>9867</v>
      </c>
      <c r="C3555" s="1">
        <v>6.9399999999999995E-67</v>
      </c>
      <c r="D3555">
        <v>244</v>
      </c>
      <c r="E3555" t="s">
        <v>34507</v>
      </c>
      <c r="F3555" t="s">
        <v>37971</v>
      </c>
      <c r="H3555" t="s">
        <v>9868</v>
      </c>
    </row>
    <row r="3556" spans="1:8">
      <c r="A3556" t="s">
        <v>9869</v>
      </c>
      <c r="B3556" t="s">
        <v>9870</v>
      </c>
      <c r="C3556" s="1">
        <v>3.8500000000000003E-122</v>
      </c>
      <c r="D3556">
        <v>437</v>
      </c>
      <c r="E3556" t="s">
        <v>34507</v>
      </c>
      <c r="F3556" t="s">
        <v>37972</v>
      </c>
      <c r="H3556" t="s">
        <v>9871</v>
      </c>
    </row>
    <row r="3557" spans="1:8">
      <c r="A3557" t="s">
        <v>9872</v>
      </c>
      <c r="B3557" t="s">
        <v>9873</v>
      </c>
      <c r="C3557" s="1">
        <v>4.1499999999999999E-51</v>
      </c>
      <c r="D3557">
        <v>199</v>
      </c>
      <c r="E3557" t="s">
        <v>37973</v>
      </c>
      <c r="F3557" t="s">
        <v>34556</v>
      </c>
      <c r="G3557" t="s">
        <v>37974</v>
      </c>
      <c r="H3557" t="s">
        <v>9874</v>
      </c>
    </row>
    <row r="3558" spans="1:8">
      <c r="A3558" t="s">
        <v>9875</v>
      </c>
      <c r="B3558" t="s">
        <v>9876</v>
      </c>
      <c r="C3558" s="1">
        <v>1.5799999999999999E-33</v>
      </c>
      <c r="D3558">
        <v>140</v>
      </c>
      <c r="E3558" t="s">
        <v>37975</v>
      </c>
      <c r="F3558" t="s">
        <v>34743</v>
      </c>
      <c r="G3558" t="s">
        <v>37976</v>
      </c>
      <c r="H3558" t="s">
        <v>9877</v>
      </c>
    </row>
    <row r="3559" spans="1:8">
      <c r="A3559" t="s">
        <v>9878</v>
      </c>
      <c r="B3559" t="s">
        <v>9742</v>
      </c>
      <c r="C3559" s="1">
        <v>8.3799999999999996E-7</v>
      </c>
      <c r="D3559">
        <v>53.5</v>
      </c>
      <c r="E3559" t="s">
        <v>37930</v>
      </c>
      <c r="F3559" t="s">
        <v>34522</v>
      </c>
      <c r="H3559" t="s">
        <v>9743</v>
      </c>
    </row>
    <row r="3560" spans="1:8">
      <c r="A3560" t="s">
        <v>9879</v>
      </c>
      <c r="B3560" t="s">
        <v>9880</v>
      </c>
      <c r="C3560">
        <v>0</v>
      </c>
      <c r="D3560">
        <v>629</v>
      </c>
      <c r="E3560" t="s">
        <v>37977</v>
      </c>
      <c r="F3560" t="s">
        <v>37978</v>
      </c>
      <c r="G3560" t="s">
        <v>37979</v>
      </c>
      <c r="H3560" t="s">
        <v>9881</v>
      </c>
    </row>
    <row r="3561" spans="1:8">
      <c r="A3561" t="s">
        <v>9882</v>
      </c>
      <c r="B3561" t="s">
        <v>9883</v>
      </c>
      <c r="C3561" s="1">
        <v>8.6999999999999996E-17</v>
      </c>
      <c r="D3561">
        <v>92</v>
      </c>
      <c r="E3561" t="s">
        <v>34507</v>
      </c>
      <c r="F3561" t="s">
        <v>37980</v>
      </c>
      <c r="H3561" t="s">
        <v>9884</v>
      </c>
    </row>
    <row r="3562" spans="1:8">
      <c r="A3562" t="s">
        <v>9885</v>
      </c>
      <c r="B3562" t="s">
        <v>9886</v>
      </c>
      <c r="C3562" s="1">
        <v>2.45E-72</v>
      </c>
      <c r="D3562">
        <v>260</v>
      </c>
      <c r="F3562" t="s">
        <v>37981</v>
      </c>
      <c r="H3562" t="s">
        <v>9887</v>
      </c>
    </row>
    <row r="3563" spans="1:8">
      <c r="A3563" t="s">
        <v>9888</v>
      </c>
      <c r="B3563" t="s">
        <v>7397</v>
      </c>
      <c r="C3563" s="1">
        <v>9.2400000000000003E-24</v>
      </c>
      <c r="D3563">
        <v>107</v>
      </c>
      <c r="E3563" t="s">
        <v>34507</v>
      </c>
      <c r="F3563" t="s">
        <v>35775</v>
      </c>
      <c r="H3563" t="s">
        <v>7398</v>
      </c>
    </row>
    <row r="3564" spans="1:8">
      <c r="A3564" t="s">
        <v>9889</v>
      </c>
      <c r="B3564" t="s">
        <v>9890</v>
      </c>
      <c r="C3564" s="1">
        <v>2.6899999999999999E-30</v>
      </c>
      <c r="D3564">
        <v>128</v>
      </c>
      <c r="E3564" t="s">
        <v>37982</v>
      </c>
      <c r="F3564" t="s">
        <v>34675</v>
      </c>
      <c r="H3564" t="s">
        <v>9891</v>
      </c>
    </row>
    <row r="3565" spans="1:8">
      <c r="A3565" t="s">
        <v>9892</v>
      </c>
      <c r="B3565" t="s">
        <v>9893</v>
      </c>
      <c r="C3565">
        <v>0</v>
      </c>
      <c r="D3565">
        <v>800</v>
      </c>
      <c r="E3565" t="s">
        <v>37983</v>
      </c>
      <c r="F3565" t="s">
        <v>34522</v>
      </c>
      <c r="H3565" t="s">
        <v>9894</v>
      </c>
    </row>
    <row r="3566" spans="1:8">
      <c r="A3566" t="s">
        <v>9895</v>
      </c>
      <c r="B3566" t="s">
        <v>9896</v>
      </c>
      <c r="C3566" s="1">
        <v>4.7199999999999997E-14</v>
      </c>
      <c r="D3566">
        <v>90.1</v>
      </c>
      <c r="E3566" t="s">
        <v>35415</v>
      </c>
      <c r="F3566" t="s">
        <v>35416</v>
      </c>
      <c r="H3566" t="s">
        <v>9897</v>
      </c>
    </row>
    <row r="3567" spans="1:8">
      <c r="A3567" t="s">
        <v>9898</v>
      </c>
      <c r="B3567" t="s">
        <v>9899</v>
      </c>
      <c r="C3567">
        <v>0</v>
      </c>
      <c r="D3567">
        <v>588</v>
      </c>
      <c r="E3567" t="s">
        <v>34507</v>
      </c>
      <c r="F3567" t="s">
        <v>35046</v>
      </c>
      <c r="H3567" t="s">
        <v>9900</v>
      </c>
    </row>
    <row r="3568" spans="1:8">
      <c r="A3568" t="s">
        <v>9901</v>
      </c>
      <c r="B3568" t="s">
        <v>9902</v>
      </c>
      <c r="C3568" s="1">
        <v>7.95E-22</v>
      </c>
      <c r="D3568">
        <v>97.8</v>
      </c>
      <c r="E3568" t="s">
        <v>34507</v>
      </c>
      <c r="F3568" t="s">
        <v>34683</v>
      </c>
      <c r="H3568" t="s">
        <v>9903</v>
      </c>
    </row>
    <row r="3569" spans="1:8">
      <c r="A3569" t="s">
        <v>9904</v>
      </c>
      <c r="B3569" t="s">
        <v>5989</v>
      </c>
      <c r="C3569" s="1">
        <v>2.2199999999999998E-81</v>
      </c>
      <c r="D3569">
        <v>279</v>
      </c>
      <c r="F3569" t="s">
        <v>34788</v>
      </c>
      <c r="H3569" t="s">
        <v>5990</v>
      </c>
    </row>
    <row r="3570" spans="1:8">
      <c r="A3570" t="s">
        <v>9905</v>
      </c>
      <c r="B3570" t="s">
        <v>9906</v>
      </c>
      <c r="C3570" s="1">
        <v>1.01E-25</v>
      </c>
      <c r="D3570">
        <v>125</v>
      </c>
      <c r="E3570" t="s">
        <v>34507</v>
      </c>
      <c r="F3570" t="s">
        <v>35045</v>
      </c>
      <c r="H3570" t="s">
        <v>9907</v>
      </c>
    </row>
    <row r="3571" spans="1:8">
      <c r="A3571" t="s">
        <v>9908</v>
      </c>
      <c r="B3571" t="s">
        <v>9909</v>
      </c>
      <c r="C3571" s="1">
        <v>1.16E-17</v>
      </c>
      <c r="D3571">
        <v>92.8</v>
      </c>
      <c r="E3571" t="s">
        <v>37984</v>
      </c>
      <c r="F3571" t="s">
        <v>35771</v>
      </c>
      <c r="H3571" t="s">
        <v>9910</v>
      </c>
    </row>
    <row r="3572" spans="1:8">
      <c r="A3572" t="s">
        <v>9911</v>
      </c>
      <c r="B3572" t="s">
        <v>4045</v>
      </c>
      <c r="C3572" s="1">
        <v>5.9500000000000001E-11</v>
      </c>
      <c r="D3572">
        <v>71.2</v>
      </c>
      <c r="E3572" t="s">
        <v>36145</v>
      </c>
      <c r="F3572" t="s">
        <v>36146</v>
      </c>
      <c r="H3572" t="s">
        <v>4046</v>
      </c>
    </row>
    <row r="3573" spans="1:8">
      <c r="A3573" t="s">
        <v>9912</v>
      </c>
      <c r="B3573" t="s">
        <v>9913</v>
      </c>
      <c r="C3573" s="1">
        <v>1.3399999999999999E-26</v>
      </c>
      <c r="D3573">
        <v>112</v>
      </c>
      <c r="E3573" t="s">
        <v>37985</v>
      </c>
      <c r="F3573" t="s">
        <v>35259</v>
      </c>
      <c r="G3573" t="s">
        <v>37986</v>
      </c>
      <c r="H3573" t="s">
        <v>9914</v>
      </c>
    </row>
    <row r="3574" spans="1:8">
      <c r="A3574" t="s">
        <v>9915</v>
      </c>
      <c r="B3574" t="s">
        <v>9916</v>
      </c>
      <c r="C3574" s="1">
        <v>7.4599999999999997E-21</v>
      </c>
      <c r="D3574">
        <v>103</v>
      </c>
      <c r="E3574" t="s">
        <v>37987</v>
      </c>
      <c r="F3574" t="s">
        <v>35010</v>
      </c>
      <c r="H3574" t="s">
        <v>9917</v>
      </c>
    </row>
    <row r="3575" spans="1:8">
      <c r="A3575" t="s">
        <v>9918</v>
      </c>
      <c r="B3575" t="s">
        <v>9919</v>
      </c>
      <c r="C3575" s="1">
        <v>1.54E-145</v>
      </c>
      <c r="D3575">
        <v>451</v>
      </c>
      <c r="E3575" t="s">
        <v>34507</v>
      </c>
      <c r="F3575" t="s">
        <v>34581</v>
      </c>
      <c r="H3575" t="s">
        <v>9920</v>
      </c>
    </row>
    <row r="3576" spans="1:8">
      <c r="A3576" t="s">
        <v>9921</v>
      </c>
      <c r="B3576" t="s">
        <v>9922</v>
      </c>
      <c r="C3576" s="1">
        <v>6.3199999999999996E-6</v>
      </c>
      <c r="D3576">
        <v>53.5</v>
      </c>
      <c r="E3576" t="s">
        <v>34507</v>
      </c>
      <c r="F3576" t="s">
        <v>37988</v>
      </c>
      <c r="H3576" t="s">
        <v>9923</v>
      </c>
    </row>
    <row r="3577" spans="1:8">
      <c r="A3577" t="s">
        <v>9924</v>
      </c>
      <c r="B3577" t="s">
        <v>9925</v>
      </c>
      <c r="C3577" s="1">
        <v>5.9899999999999998E-39</v>
      </c>
      <c r="D3577">
        <v>140</v>
      </c>
      <c r="E3577" t="s">
        <v>34507</v>
      </c>
      <c r="F3577" t="s">
        <v>35399</v>
      </c>
      <c r="H3577" t="s">
        <v>9926</v>
      </c>
    </row>
    <row r="3578" spans="1:8">
      <c r="A3578" t="s">
        <v>9927</v>
      </c>
      <c r="B3578" t="s">
        <v>9928</v>
      </c>
      <c r="C3578" s="1">
        <v>4.4999999999999998E-17</v>
      </c>
      <c r="D3578">
        <v>87</v>
      </c>
      <c r="E3578" t="s">
        <v>34507</v>
      </c>
      <c r="F3578" t="s">
        <v>34773</v>
      </c>
      <c r="H3578" t="s">
        <v>9929</v>
      </c>
    </row>
    <row r="3579" spans="1:8">
      <c r="A3579" t="s">
        <v>9930</v>
      </c>
      <c r="B3579" t="s">
        <v>9931</v>
      </c>
      <c r="C3579">
        <v>0</v>
      </c>
      <c r="D3579">
        <v>637</v>
      </c>
      <c r="E3579" t="s">
        <v>37989</v>
      </c>
      <c r="F3579" t="s">
        <v>34915</v>
      </c>
      <c r="H3579" t="s">
        <v>9932</v>
      </c>
    </row>
    <row r="3580" spans="1:8">
      <c r="A3580" t="s">
        <v>9933</v>
      </c>
      <c r="B3580" t="s">
        <v>4526</v>
      </c>
      <c r="C3580" s="1">
        <v>8.42E-96</v>
      </c>
      <c r="D3580">
        <v>343</v>
      </c>
      <c r="E3580" t="s">
        <v>36301</v>
      </c>
      <c r="F3580" t="s">
        <v>34643</v>
      </c>
      <c r="G3580" t="s">
        <v>36302</v>
      </c>
      <c r="H3580" t="s">
        <v>4527</v>
      </c>
    </row>
    <row r="3581" spans="1:8">
      <c r="A3581" t="s">
        <v>9934</v>
      </c>
      <c r="B3581" t="s">
        <v>9069</v>
      </c>
      <c r="C3581" s="1">
        <v>2.6400000000000002E-22</v>
      </c>
      <c r="D3581">
        <v>99.8</v>
      </c>
      <c r="E3581" t="s">
        <v>34507</v>
      </c>
      <c r="F3581" t="s">
        <v>34534</v>
      </c>
      <c r="H3581" t="s">
        <v>9070</v>
      </c>
    </row>
    <row r="3582" spans="1:8">
      <c r="A3582" t="s">
        <v>9935</v>
      </c>
      <c r="B3582" t="s">
        <v>9936</v>
      </c>
      <c r="C3582" s="1">
        <v>2.74E-6</v>
      </c>
      <c r="D3582">
        <v>57.4</v>
      </c>
      <c r="E3582" t="s">
        <v>37990</v>
      </c>
      <c r="F3582" t="s">
        <v>37991</v>
      </c>
      <c r="G3582" t="s">
        <v>37992</v>
      </c>
      <c r="H3582" t="s">
        <v>9937</v>
      </c>
    </row>
    <row r="3583" spans="1:8">
      <c r="A3583" t="s">
        <v>9938</v>
      </c>
      <c r="B3583" t="s">
        <v>9939</v>
      </c>
      <c r="C3583" s="1">
        <v>3.6E-75</v>
      </c>
      <c r="D3583">
        <v>247</v>
      </c>
      <c r="E3583" t="s">
        <v>34507</v>
      </c>
      <c r="F3583" t="s">
        <v>35331</v>
      </c>
      <c r="H3583" t="s">
        <v>9940</v>
      </c>
    </row>
    <row r="3584" spans="1:8">
      <c r="A3584" t="s">
        <v>9941</v>
      </c>
      <c r="B3584" t="s">
        <v>9942</v>
      </c>
      <c r="C3584" s="1">
        <v>3.1900000000000002E-26</v>
      </c>
      <c r="D3584">
        <v>122</v>
      </c>
      <c r="E3584" t="s">
        <v>37993</v>
      </c>
      <c r="F3584" t="s">
        <v>34721</v>
      </c>
      <c r="H3584" t="s">
        <v>9943</v>
      </c>
    </row>
    <row r="3585" spans="1:8">
      <c r="A3585" t="s">
        <v>9944</v>
      </c>
      <c r="B3585" t="s">
        <v>9945</v>
      </c>
      <c r="C3585" s="1">
        <v>9.4500000000000007E-44</v>
      </c>
      <c r="D3585">
        <v>179</v>
      </c>
      <c r="E3585" t="s">
        <v>34507</v>
      </c>
      <c r="F3585" t="s">
        <v>34870</v>
      </c>
      <c r="H3585" t="s">
        <v>9946</v>
      </c>
    </row>
    <row r="3586" spans="1:8">
      <c r="A3586" t="s">
        <v>9947</v>
      </c>
      <c r="B3586" t="s">
        <v>9948</v>
      </c>
      <c r="C3586" s="1">
        <v>2.63E-133</v>
      </c>
      <c r="D3586">
        <v>398</v>
      </c>
      <c r="E3586" t="s">
        <v>37994</v>
      </c>
      <c r="F3586" t="s">
        <v>35491</v>
      </c>
      <c r="H3586" t="s">
        <v>9949</v>
      </c>
    </row>
    <row r="3587" spans="1:8">
      <c r="A3587" t="s">
        <v>9950</v>
      </c>
      <c r="B3587" t="s">
        <v>9951</v>
      </c>
      <c r="C3587" s="1">
        <v>3.2600000000000002E-13</v>
      </c>
      <c r="D3587">
        <v>77</v>
      </c>
      <c r="E3587" t="s">
        <v>37995</v>
      </c>
      <c r="F3587" t="s">
        <v>37996</v>
      </c>
      <c r="H3587" t="s">
        <v>9952</v>
      </c>
    </row>
    <row r="3588" spans="1:8">
      <c r="A3588" t="s">
        <v>9953</v>
      </c>
      <c r="B3588" t="s">
        <v>9954</v>
      </c>
      <c r="C3588">
        <v>0</v>
      </c>
      <c r="D3588">
        <v>1984</v>
      </c>
      <c r="E3588" t="s">
        <v>34507</v>
      </c>
      <c r="F3588" t="s">
        <v>35480</v>
      </c>
      <c r="H3588" t="s">
        <v>9955</v>
      </c>
    </row>
    <row r="3589" spans="1:8">
      <c r="A3589" t="s">
        <v>9956</v>
      </c>
      <c r="B3589" t="s">
        <v>9957</v>
      </c>
      <c r="C3589" s="1">
        <v>1.6000000000000001E-82</v>
      </c>
      <c r="D3589">
        <v>265</v>
      </c>
      <c r="E3589" t="s">
        <v>37997</v>
      </c>
      <c r="F3589" t="s">
        <v>34616</v>
      </c>
      <c r="H3589" t="s">
        <v>9958</v>
      </c>
    </row>
    <row r="3590" spans="1:8">
      <c r="A3590" t="s">
        <v>9959</v>
      </c>
      <c r="B3590" t="s">
        <v>9960</v>
      </c>
      <c r="C3590" s="1">
        <v>1.99E-43</v>
      </c>
      <c r="D3590">
        <v>157</v>
      </c>
      <c r="E3590" t="s">
        <v>34507</v>
      </c>
      <c r="F3590" t="s">
        <v>34635</v>
      </c>
      <c r="H3590" t="s">
        <v>9961</v>
      </c>
    </row>
    <row r="3591" spans="1:8">
      <c r="A3591" t="s">
        <v>9962</v>
      </c>
      <c r="B3591" t="s">
        <v>9963</v>
      </c>
      <c r="C3591" s="1">
        <v>1.73E-117</v>
      </c>
      <c r="D3591">
        <v>357</v>
      </c>
      <c r="E3591" t="s">
        <v>34884</v>
      </c>
      <c r="F3591" t="s">
        <v>34542</v>
      </c>
      <c r="H3591" t="s">
        <v>9964</v>
      </c>
    </row>
    <row r="3592" spans="1:8">
      <c r="A3592" t="s">
        <v>9965</v>
      </c>
      <c r="B3592" t="s">
        <v>9966</v>
      </c>
      <c r="C3592">
        <v>0</v>
      </c>
      <c r="D3592">
        <v>620</v>
      </c>
      <c r="E3592" t="s">
        <v>37998</v>
      </c>
      <c r="F3592" t="s">
        <v>36341</v>
      </c>
      <c r="H3592" t="s">
        <v>9967</v>
      </c>
    </row>
    <row r="3593" spans="1:8">
      <c r="A3593" t="s">
        <v>9968</v>
      </c>
      <c r="B3593" t="s">
        <v>3949</v>
      </c>
      <c r="C3593" s="1">
        <v>7.7500000000000001E-55</v>
      </c>
      <c r="D3593">
        <v>213</v>
      </c>
      <c r="E3593" t="s">
        <v>34507</v>
      </c>
      <c r="F3593" t="s">
        <v>36113</v>
      </c>
      <c r="H3593" t="s">
        <v>3950</v>
      </c>
    </row>
    <row r="3594" spans="1:8">
      <c r="A3594" t="s">
        <v>9969</v>
      </c>
      <c r="B3594" t="s">
        <v>9970</v>
      </c>
      <c r="C3594" s="1">
        <v>2.2200000000000001E-93</v>
      </c>
      <c r="D3594">
        <v>303</v>
      </c>
      <c r="E3594" t="s">
        <v>37999</v>
      </c>
      <c r="F3594" t="s">
        <v>35468</v>
      </c>
      <c r="G3594" t="s">
        <v>38000</v>
      </c>
      <c r="H3594" t="s">
        <v>9971</v>
      </c>
    </row>
    <row r="3595" spans="1:8">
      <c r="A3595" t="s">
        <v>9972</v>
      </c>
      <c r="B3595" t="s">
        <v>9973</v>
      </c>
      <c r="C3595" s="1">
        <v>1.23E-107</v>
      </c>
      <c r="D3595">
        <v>342</v>
      </c>
      <c r="E3595" t="s">
        <v>38001</v>
      </c>
      <c r="F3595" t="s">
        <v>34553</v>
      </c>
      <c r="H3595" t="s">
        <v>9974</v>
      </c>
    </row>
    <row r="3596" spans="1:8">
      <c r="A3596" t="s">
        <v>9975</v>
      </c>
      <c r="B3596" t="s">
        <v>9976</v>
      </c>
      <c r="C3596" s="1">
        <v>7.1999999999999996E-22</v>
      </c>
      <c r="D3596">
        <v>115</v>
      </c>
      <c r="E3596" t="s">
        <v>34507</v>
      </c>
      <c r="F3596" t="s">
        <v>37444</v>
      </c>
      <c r="H3596" t="s">
        <v>9977</v>
      </c>
    </row>
    <row r="3597" spans="1:8">
      <c r="A3597" t="s">
        <v>9978</v>
      </c>
      <c r="B3597" t="s">
        <v>9979</v>
      </c>
      <c r="C3597" s="1">
        <v>3.8400000000000002E-45</v>
      </c>
      <c r="D3597">
        <v>177</v>
      </c>
      <c r="E3597" t="s">
        <v>38002</v>
      </c>
      <c r="F3597" t="s">
        <v>34689</v>
      </c>
      <c r="H3597" t="s">
        <v>9980</v>
      </c>
    </row>
    <row r="3598" spans="1:8">
      <c r="A3598" t="s">
        <v>9981</v>
      </c>
      <c r="B3598" t="s">
        <v>9982</v>
      </c>
      <c r="C3598" s="1">
        <v>6.3299999999999995E-57</v>
      </c>
      <c r="D3598">
        <v>192</v>
      </c>
      <c r="E3598" t="s">
        <v>38003</v>
      </c>
      <c r="F3598" t="s">
        <v>35761</v>
      </c>
      <c r="H3598" t="s">
        <v>9983</v>
      </c>
    </row>
    <row r="3599" spans="1:8">
      <c r="A3599" t="s">
        <v>9984</v>
      </c>
      <c r="B3599" t="s">
        <v>9985</v>
      </c>
      <c r="C3599" s="1">
        <v>1.7800000000000001E-138</v>
      </c>
      <c r="D3599">
        <v>450</v>
      </c>
      <c r="E3599" t="s">
        <v>34507</v>
      </c>
      <c r="F3599" t="s">
        <v>34528</v>
      </c>
      <c r="H3599" t="s">
        <v>9986</v>
      </c>
    </row>
    <row r="3600" spans="1:8">
      <c r="A3600" t="s">
        <v>9987</v>
      </c>
      <c r="B3600" t="s">
        <v>8990</v>
      </c>
      <c r="C3600" s="1">
        <v>7.2999999999999997E-37</v>
      </c>
      <c r="D3600">
        <v>140</v>
      </c>
      <c r="E3600" t="s">
        <v>37701</v>
      </c>
      <c r="F3600" t="s">
        <v>34616</v>
      </c>
      <c r="H3600" t="s">
        <v>8991</v>
      </c>
    </row>
    <row r="3601" spans="1:8">
      <c r="A3601" t="s">
        <v>9988</v>
      </c>
      <c r="B3601" t="s">
        <v>9989</v>
      </c>
      <c r="C3601" s="1">
        <v>2.3999999999999999E-40</v>
      </c>
      <c r="D3601">
        <v>176</v>
      </c>
      <c r="E3601" t="s">
        <v>34507</v>
      </c>
      <c r="F3601" t="s">
        <v>34581</v>
      </c>
      <c r="H3601" t="s">
        <v>9990</v>
      </c>
    </row>
    <row r="3602" spans="1:8">
      <c r="A3602" t="s">
        <v>9991</v>
      </c>
      <c r="B3602" t="s">
        <v>9992</v>
      </c>
      <c r="C3602" s="1">
        <v>3.0700000000000002E-20</v>
      </c>
      <c r="D3602">
        <v>108</v>
      </c>
      <c r="E3602" t="s">
        <v>34507</v>
      </c>
      <c r="F3602" t="s">
        <v>34614</v>
      </c>
      <c r="H3602" t="s">
        <v>9993</v>
      </c>
    </row>
    <row r="3603" spans="1:8">
      <c r="A3603" t="s">
        <v>9994</v>
      </c>
      <c r="B3603" t="s">
        <v>9995</v>
      </c>
      <c r="C3603" s="1">
        <v>4.5800000000000003E-9</v>
      </c>
      <c r="D3603">
        <v>70.099999999999994</v>
      </c>
      <c r="E3603" t="s">
        <v>34507</v>
      </c>
      <c r="F3603" t="s">
        <v>38004</v>
      </c>
      <c r="H3603" t="s">
        <v>9996</v>
      </c>
    </row>
    <row r="3604" spans="1:8">
      <c r="A3604" t="s">
        <v>9997</v>
      </c>
      <c r="B3604" t="s">
        <v>9998</v>
      </c>
      <c r="C3604" s="1">
        <v>2.48E-54</v>
      </c>
      <c r="D3604">
        <v>195</v>
      </c>
      <c r="E3604" t="s">
        <v>34507</v>
      </c>
      <c r="F3604" t="s">
        <v>34683</v>
      </c>
      <c r="H3604" t="s">
        <v>9999</v>
      </c>
    </row>
    <row r="3605" spans="1:8">
      <c r="A3605" t="s">
        <v>10000</v>
      </c>
      <c r="B3605" t="s">
        <v>10001</v>
      </c>
      <c r="C3605" s="1">
        <v>5.2799999999999997E-100</v>
      </c>
      <c r="D3605">
        <v>308</v>
      </c>
      <c r="E3605" t="s">
        <v>38005</v>
      </c>
      <c r="F3605" t="s">
        <v>38006</v>
      </c>
      <c r="H3605" t="s">
        <v>10002</v>
      </c>
    </row>
    <row r="3606" spans="1:8">
      <c r="A3606" t="s">
        <v>10003</v>
      </c>
      <c r="B3606" t="s">
        <v>10004</v>
      </c>
      <c r="C3606" s="1">
        <v>3.1500000000000001E-11</v>
      </c>
      <c r="D3606">
        <v>77</v>
      </c>
      <c r="E3606" t="s">
        <v>34507</v>
      </c>
      <c r="F3606" t="s">
        <v>34666</v>
      </c>
      <c r="H3606" t="s">
        <v>10005</v>
      </c>
    </row>
    <row r="3607" spans="1:8">
      <c r="A3607" t="s">
        <v>10006</v>
      </c>
      <c r="B3607" t="s">
        <v>10007</v>
      </c>
      <c r="C3607">
        <v>0</v>
      </c>
      <c r="D3607">
        <v>632</v>
      </c>
      <c r="E3607" t="s">
        <v>34507</v>
      </c>
      <c r="F3607" t="s">
        <v>35331</v>
      </c>
      <c r="H3607" t="s">
        <v>10008</v>
      </c>
    </row>
    <row r="3608" spans="1:8">
      <c r="A3608" t="s">
        <v>10009</v>
      </c>
      <c r="B3608" t="s">
        <v>10010</v>
      </c>
      <c r="C3608" s="1">
        <v>4.9300000000000002E-14</v>
      </c>
      <c r="D3608">
        <v>79</v>
      </c>
      <c r="E3608" t="s">
        <v>38007</v>
      </c>
      <c r="F3608" t="s">
        <v>35022</v>
      </c>
      <c r="G3608" t="s">
        <v>38008</v>
      </c>
      <c r="H3608" t="s">
        <v>10011</v>
      </c>
    </row>
    <row r="3609" spans="1:8">
      <c r="A3609" t="s">
        <v>10012</v>
      </c>
      <c r="B3609" t="s">
        <v>10013</v>
      </c>
      <c r="C3609" s="1">
        <v>1.5299999999999999E-165</v>
      </c>
      <c r="D3609">
        <v>534</v>
      </c>
      <c r="E3609" t="s">
        <v>34507</v>
      </c>
      <c r="F3609" t="s">
        <v>34683</v>
      </c>
      <c r="H3609" t="s">
        <v>10014</v>
      </c>
    </row>
    <row r="3610" spans="1:8">
      <c r="A3610" t="s">
        <v>10015</v>
      </c>
      <c r="B3610" t="s">
        <v>10016</v>
      </c>
      <c r="C3610" s="1">
        <v>1.8100000000000001E-52</v>
      </c>
      <c r="D3610">
        <v>196</v>
      </c>
      <c r="E3610" t="s">
        <v>38009</v>
      </c>
      <c r="F3610" t="s">
        <v>36617</v>
      </c>
      <c r="G3610" t="s">
        <v>38010</v>
      </c>
      <c r="H3610" t="s">
        <v>10017</v>
      </c>
    </row>
    <row r="3611" spans="1:8">
      <c r="A3611" t="s">
        <v>10018</v>
      </c>
      <c r="B3611" t="s">
        <v>10019</v>
      </c>
      <c r="C3611" s="1">
        <v>2.6700000000000001E-71</v>
      </c>
      <c r="D3611">
        <v>224</v>
      </c>
      <c r="E3611" t="s">
        <v>38011</v>
      </c>
      <c r="F3611" t="s">
        <v>34508</v>
      </c>
      <c r="H3611" t="s">
        <v>10020</v>
      </c>
    </row>
    <row r="3612" spans="1:8">
      <c r="A3612" t="s">
        <v>10021</v>
      </c>
      <c r="B3612" t="s">
        <v>10022</v>
      </c>
      <c r="C3612" s="1">
        <v>5.5399999999999997E-40</v>
      </c>
      <c r="D3612">
        <v>162</v>
      </c>
      <c r="E3612" t="s">
        <v>38012</v>
      </c>
      <c r="F3612" t="s">
        <v>36024</v>
      </c>
      <c r="G3612" t="s">
        <v>38013</v>
      </c>
      <c r="H3612" t="s">
        <v>10023</v>
      </c>
    </row>
    <row r="3613" spans="1:8">
      <c r="A3613" t="s">
        <v>10024</v>
      </c>
      <c r="B3613" t="s">
        <v>10025</v>
      </c>
      <c r="C3613" s="1">
        <v>2.2800000000000001E-68</v>
      </c>
      <c r="D3613">
        <v>230</v>
      </c>
      <c r="E3613" t="s">
        <v>38014</v>
      </c>
      <c r="F3613" t="s">
        <v>35525</v>
      </c>
      <c r="H3613" t="s">
        <v>10026</v>
      </c>
    </row>
    <row r="3614" spans="1:8">
      <c r="A3614" t="s">
        <v>10027</v>
      </c>
      <c r="B3614" t="s">
        <v>10028</v>
      </c>
      <c r="C3614" s="1">
        <v>1.1100000000000001E-71</v>
      </c>
      <c r="D3614">
        <v>265</v>
      </c>
      <c r="E3614" t="s">
        <v>38015</v>
      </c>
      <c r="F3614" t="s">
        <v>35270</v>
      </c>
      <c r="G3614" t="s">
        <v>38016</v>
      </c>
      <c r="H3614" t="s">
        <v>10029</v>
      </c>
    </row>
    <row r="3615" spans="1:8">
      <c r="A3615" t="s">
        <v>10030</v>
      </c>
      <c r="B3615" t="s">
        <v>10031</v>
      </c>
      <c r="C3615" s="1">
        <v>1.58E-36</v>
      </c>
      <c r="D3615">
        <v>150</v>
      </c>
      <c r="E3615" t="s">
        <v>38017</v>
      </c>
      <c r="F3615" t="s">
        <v>37117</v>
      </c>
      <c r="H3615" t="s">
        <v>10032</v>
      </c>
    </row>
    <row r="3616" spans="1:8">
      <c r="A3616" t="s">
        <v>10033</v>
      </c>
      <c r="B3616" t="s">
        <v>10034</v>
      </c>
      <c r="C3616" s="1">
        <v>1.55E-13</v>
      </c>
      <c r="D3616">
        <v>85.1</v>
      </c>
      <c r="E3616" t="s">
        <v>34507</v>
      </c>
      <c r="F3616" t="s">
        <v>38018</v>
      </c>
      <c r="H3616" t="s">
        <v>10035</v>
      </c>
    </row>
    <row r="3617" spans="1:8">
      <c r="A3617" t="s">
        <v>10036</v>
      </c>
      <c r="B3617" t="s">
        <v>2039</v>
      </c>
      <c r="C3617" s="1">
        <v>5.84E-11</v>
      </c>
      <c r="D3617">
        <v>77.400000000000006</v>
      </c>
      <c r="E3617" t="s">
        <v>35387</v>
      </c>
      <c r="F3617" t="s">
        <v>35388</v>
      </c>
      <c r="H3617" t="s">
        <v>2040</v>
      </c>
    </row>
    <row r="3618" spans="1:8">
      <c r="A3618" t="s">
        <v>10037</v>
      </c>
      <c r="B3618" t="s">
        <v>10038</v>
      </c>
      <c r="C3618" s="1">
        <v>4.9100000000000002E-169</v>
      </c>
      <c r="D3618">
        <v>496</v>
      </c>
      <c r="E3618" t="s">
        <v>38019</v>
      </c>
      <c r="F3618" t="s">
        <v>36943</v>
      </c>
      <c r="G3618" t="s">
        <v>38020</v>
      </c>
      <c r="H3618" t="s">
        <v>10039</v>
      </c>
    </row>
    <row r="3619" spans="1:8">
      <c r="A3619" t="s">
        <v>10040</v>
      </c>
      <c r="B3619" t="s">
        <v>10041</v>
      </c>
      <c r="C3619" s="1">
        <v>1.2000000000000001E-132</v>
      </c>
      <c r="D3619">
        <v>394</v>
      </c>
      <c r="E3619" t="s">
        <v>38021</v>
      </c>
      <c r="F3619" t="s">
        <v>34564</v>
      </c>
      <c r="G3619" t="s">
        <v>38022</v>
      </c>
      <c r="H3619" t="s">
        <v>10042</v>
      </c>
    </row>
    <row r="3620" spans="1:8">
      <c r="A3620" t="s">
        <v>10043</v>
      </c>
      <c r="B3620" t="s">
        <v>8887</v>
      </c>
      <c r="C3620" s="1">
        <v>7.9900000000000001E-21</v>
      </c>
      <c r="D3620">
        <v>107</v>
      </c>
      <c r="E3620" t="s">
        <v>37677</v>
      </c>
      <c r="F3620" t="s">
        <v>34978</v>
      </c>
      <c r="G3620" t="s">
        <v>37678</v>
      </c>
      <c r="H3620" t="s">
        <v>8888</v>
      </c>
    </row>
    <row r="3621" spans="1:8">
      <c r="A3621" t="s">
        <v>10044</v>
      </c>
      <c r="B3621" t="s">
        <v>10045</v>
      </c>
      <c r="C3621" s="1">
        <v>5.5099999999999999E-113</v>
      </c>
      <c r="D3621">
        <v>350</v>
      </c>
      <c r="E3621" t="s">
        <v>38023</v>
      </c>
      <c r="F3621" t="s">
        <v>36690</v>
      </c>
      <c r="G3621" t="s">
        <v>38024</v>
      </c>
      <c r="H3621" t="s">
        <v>10046</v>
      </c>
    </row>
    <row r="3622" spans="1:8">
      <c r="A3622" t="s">
        <v>10047</v>
      </c>
      <c r="B3622" t="s">
        <v>4996</v>
      </c>
      <c r="C3622" s="1">
        <v>1.21E-70</v>
      </c>
      <c r="D3622">
        <v>259</v>
      </c>
      <c r="E3622" t="s">
        <v>34821</v>
      </c>
      <c r="F3622" t="s">
        <v>36439</v>
      </c>
      <c r="H3622" t="s">
        <v>4997</v>
      </c>
    </row>
    <row r="3623" spans="1:8">
      <c r="A3623" t="s">
        <v>10048</v>
      </c>
      <c r="B3623" t="s">
        <v>10049</v>
      </c>
      <c r="C3623" s="1">
        <v>2.3399999999999999E-111</v>
      </c>
      <c r="D3623">
        <v>353</v>
      </c>
      <c r="E3623" t="s">
        <v>38025</v>
      </c>
      <c r="F3623" t="s">
        <v>34958</v>
      </c>
      <c r="G3623" t="s">
        <v>38026</v>
      </c>
      <c r="H3623" t="s">
        <v>10050</v>
      </c>
    </row>
    <row r="3624" spans="1:8">
      <c r="A3624" t="s">
        <v>10051</v>
      </c>
      <c r="B3624" t="s">
        <v>10052</v>
      </c>
      <c r="C3624" s="1">
        <v>1.23E-23</v>
      </c>
      <c r="D3624">
        <v>100</v>
      </c>
      <c r="E3624" t="s">
        <v>34507</v>
      </c>
      <c r="F3624" t="s">
        <v>34610</v>
      </c>
      <c r="H3624" t="s">
        <v>10053</v>
      </c>
    </row>
    <row r="3625" spans="1:8">
      <c r="A3625" t="s">
        <v>10054</v>
      </c>
      <c r="B3625" t="s">
        <v>10055</v>
      </c>
      <c r="C3625" s="1">
        <v>3.46E-96</v>
      </c>
      <c r="D3625">
        <v>290</v>
      </c>
      <c r="E3625" t="s">
        <v>38027</v>
      </c>
      <c r="F3625" t="s">
        <v>35186</v>
      </c>
      <c r="G3625" t="s">
        <v>38028</v>
      </c>
      <c r="H3625" t="s">
        <v>10056</v>
      </c>
    </row>
    <row r="3626" spans="1:8">
      <c r="A3626" t="s">
        <v>10057</v>
      </c>
      <c r="B3626" t="s">
        <v>10058</v>
      </c>
      <c r="C3626" s="1">
        <v>3.3499999999999999E-93</v>
      </c>
      <c r="D3626">
        <v>307</v>
      </c>
      <c r="E3626" t="s">
        <v>38029</v>
      </c>
      <c r="F3626" t="s">
        <v>35273</v>
      </c>
      <c r="H3626" t="s">
        <v>10059</v>
      </c>
    </row>
    <row r="3627" spans="1:8">
      <c r="A3627" t="s">
        <v>10060</v>
      </c>
      <c r="B3627" t="s">
        <v>10061</v>
      </c>
      <c r="C3627" s="1">
        <v>2.7900000000000002E-10</v>
      </c>
      <c r="D3627">
        <v>71.599999999999994</v>
      </c>
      <c r="E3627" t="s">
        <v>34507</v>
      </c>
      <c r="F3627" t="s">
        <v>35559</v>
      </c>
      <c r="H3627" t="s">
        <v>10062</v>
      </c>
    </row>
    <row r="3628" spans="1:8">
      <c r="A3628" t="s">
        <v>10063</v>
      </c>
      <c r="B3628" t="s">
        <v>10064</v>
      </c>
      <c r="C3628" s="1">
        <v>3.2400000000000002E-19</v>
      </c>
      <c r="D3628">
        <v>95.1</v>
      </c>
      <c r="E3628" t="s">
        <v>38030</v>
      </c>
      <c r="F3628" t="s">
        <v>34542</v>
      </c>
      <c r="H3628" t="s">
        <v>10065</v>
      </c>
    </row>
    <row r="3629" spans="1:8">
      <c r="A3629" t="s">
        <v>10066</v>
      </c>
      <c r="B3629" t="s">
        <v>10067</v>
      </c>
      <c r="C3629" s="1">
        <v>3.7200000000000002E-14</v>
      </c>
      <c r="D3629">
        <v>84.3</v>
      </c>
      <c r="E3629" t="s">
        <v>34507</v>
      </c>
      <c r="F3629" t="s">
        <v>38031</v>
      </c>
      <c r="H3629" t="s">
        <v>10068</v>
      </c>
    </row>
    <row r="3630" spans="1:8">
      <c r="A3630" t="s">
        <v>10069</v>
      </c>
      <c r="B3630" t="s">
        <v>10070</v>
      </c>
      <c r="C3630" s="1">
        <v>1.6099999999999999E-8</v>
      </c>
      <c r="D3630">
        <v>63.5</v>
      </c>
      <c r="E3630" t="s">
        <v>34507</v>
      </c>
      <c r="F3630" t="s">
        <v>38031</v>
      </c>
      <c r="H3630" t="s">
        <v>10071</v>
      </c>
    </row>
    <row r="3631" spans="1:8">
      <c r="A3631" t="s">
        <v>10072</v>
      </c>
      <c r="B3631" t="s">
        <v>822</v>
      </c>
      <c r="C3631" s="1">
        <v>1.1200000000000001E-23</v>
      </c>
      <c r="D3631">
        <v>108</v>
      </c>
      <c r="E3631" t="s">
        <v>34921</v>
      </c>
      <c r="F3631" t="s">
        <v>34922</v>
      </c>
      <c r="H3631" t="s">
        <v>823</v>
      </c>
    </row>
    <row r="3632" spans="1:8">
      <c r="A3632" t="s">
        <v>10073</v>
      </c>
      <c r="B3632" t="s">
        <v>10074</v>
      </c>
      <c r="C3632" s="1">
        <v>2.0599999999999999E-101</v>
      </c>
      <c r="D3632">
        <v>325</v>
      </c>
      <c r="E3632" t="s">
        <v>38032</v>
      </c>
      <c r="F3632" t="s">
        <v>34616</v>
      </c>
      <c r="H3632" t="s">
        <v>10075</v>
      </c>
    </row>
    <row r="3633" spans="1:8">
      <c r="A3633" t="s">
        <v>10076</v>
      </c>
      <c r="B3633" t="s">
        <v>10077</v>
      </c>
      <c r="C3633">
        <v>0</v>
      </c>
      <c r="D3633">
        <v>582</v>
      </c>
      <c r="E3633" t="s">
        <v>34507</v>
      </c>
      <c r="F3633" t="s">
        <v>34917</v>
      </c>
      <c r="H3633" t="s">
        <v>10078</v>
      </c>
    </row>
    <row r="3634" spans="1:8">
      <c r="A3634" t="s">
        <v>10079</v>
      </c>
      <c r="B3634" t="s">
        <v>452</v>
      </c>
      <c r="C3634" s="1">
        <v>6.5599999999999999E-44</v>
      </c>
      <c r="D3634">
        <v>164</v>
      </c>
      <c r="E3634" t="s">
        <v>34762</v>
      </c>
      <c r="F3634" t="s">
        <v>34763</v>
      </c>
      <c r="H3634" t="s">
        <v>453</v>
      </c>
    </row>
    <row r="3635" spans="1:8">
      <c r="A3635" t="s">
        <v>10080</v>
      </c>
      <c r="B3635" t="s">
        <v>10081</v>
      </c>
      <c r="C3635" s="1">
        <v>3.2200000000000002E-87</v>
      </c>
      <c r="D3635">
        <v>282</v>
      </c>
      <c r="E3635" t="s">
        <v>34515</v>
      </c>
      <c r="F3635" t="s">
        <v>34516</v>
      </c>
      <c r="H3635" t="s">
        <v>10082</v>
      </c>
    </row>
    <row r="3636" spans="1:8">
      <c r="A3636" t="s">
        <v>10083</v>
      </c>
      <c r="B3636" t="s">
        <v>5215</v>
      </c>
      <c r="C3636" s="1">
        <v>2.6099999999999998E-15</v>
      </c>
      <c r="D3636">
        <v>83.6</v>
      </c>
      <c r="E3636" t="s">
        <v>36518</v>
      </c>
      <c r="F3636" t="s">
        <v>34508</v>
      </c>
      <c r="H3636" t="s">
        <v>5216</v>
      </c>
    </row>
    <row r="3637" spans="1:8">
      <c r="A3637" t="s">
        <v>10084</v>
      </c>
      <c r="B3637" t="s">
        <v>10085</v>
      </c>
      <c r="C3637" s="1">
        <v>2.6E-53</v>
      </c>
      <c r="D3637">
        <v>184</v>
      </c>
      <c r="E3637" t="s">
        <v>34507</v>
      </c>
      <c r="F3637" t="s">
        <v>34658</v>
      </c>
      <c r="H3637" t="s">
        <v>10086</v>
      </c>
    </row>
    <row r="3638" spans="1:8">
      <c r="A3638" t="s">
        <v>10087</v>
      </c>
      <c r="B3638" t="s">
        <v>10088</v>
      </c>
      <c r="C3638" s="1">
        <v>4.8399999999999997E-74</v>
      </c>
      <c r="D3638">
        <v>248</v>
      </c>
      <c r="E3638" t="s">
        <v>38033</v>
      </c>
      <c r="F3638" t="s">
        <v>34553</v>
      </c>
      <c r="H3638" t="s">
        <v>10089</v>
      </c>
    </row>
    <row r="3639" spans="1:8">
      <c r="A3639" t="s">
        <v>10090</v>
      </c>
      <c r="B3639" t="s">
        <v>10091</v>
      </c>
      <c r="C3639" s="1">
        <v>7.5500000000000001E-27</v>
      </c>
      <c r="D3639">
        <v>116</v>
      </c>
      <c r="E3639" t="s">
        <v>38034</v>
      </c>
      <c r="F3639" t="s">
        <v>35672</v>
      </c>
      <c r="G3639" t="s">
        <v>38035</v>
      </c>
      <c r="H3639" t="s">
        <v>10092</v>
      </c>
    </row>
    <row r="3640" spans="1:8">
      <c r="A3640" t="s">
        <v>10093</v>
      </c>
      <c r="B3640" t="s">
        <v>10094</v>
      </c>
      <c r="C3640" s="1">
        <v>1.37E-19</v>
      </c>
      <c r="D3640">
        <v>98.2</v>
      </c>
      <c r="E3640" t="s">
        <v>34507</v>
      </c>
      <c r="F3640" t="s">
        <v>37204</v>
      </c>
      <c r="H3640" t="s">
        <v>10095</v>
      </c>
    </row>
    <row r="3641" spans="1:8">
      <c r="A3641" t="s">
        <v>10096</v>
      </c>
      <c r="B3641" t="s">
        <v>8887</v>
      </c>
      <c r="C3641" s="1">
        <v>9.58E-21</v>
      </c>
      <c r="D3641">
        <v>107</v>
      </c>
      <c r="E3641" t="s">
        <v>37677</v>
      </c>
      <c r="F3641" t="s">
        <v>34978</v>
      </c>
      <c r="G3641" t="s">
        <v>37678</v>
      </c>
      <c r="H3641" t="s">
        <v>8888</v>
      </c>
    </row>
    <row r="3642" spans="1:8">
      <c r="A3642" t="s">
        <v>10097</v>
      </c>
      <c r="B3642" t="s">
        <v>10098</v>
      </c>
      <c r="C3642" s="1">
        <v>1.6700000000000001E-29</v>
      </c>
      <c r="D3642">
        <v>119</v>
      </c>
      <c r="E3642" t="s">
        <v>38036</v>
      </c>
      <c r="F3642" t="s">
        <v>37777</v>
      </c>
      <c r="H3642" t="s">
        <v>10099</v>
      </c>
    </row>
    <row r="3643" spans="1:8">
      <c r="A3643" t="s">
        <v>10100</v>
      </c>
      <c r="B3643" t="s">
        <v>10049</v>
      </c>
      <c r="C3643" s="1">
        <v>2.01E-111</v>
      </c>
      <c r="D3643">
        <v>353</v>
      </c>
      <c r="E3643" t="s">
        <v>38025</v>
      </c>
      <c r="F3643" t="s">
        <v>34958</v>
      </c>
      <c r="G3643" t="s">
        <v>38026</v>
      </c>
      <c r="H3643" t="s">
        <v>10050</v>
      </c>
    </row>
    <row r="3644" spans="1:8">
      <c r="A3644" t="s">
        <v>10101</v>
      </c>
      <c r="B3644" t="s">
        <v>10102</v>
      </c>
      <c r="C3644" s="1">
        <v>3.1100000000000001E-8</v>
      </c>
      <c r="D3644">
        <v>65.900000000000006</v>
      </c>
      <c r="E3644" t="s">
        <v>34507</v>
      </c>
      <c r="F3644" t="s">
        <v>35887</v>
      </c>
      <c r="H3644" t="e">
        <f>--------WP_068383990</f>
        <v>#NAME?</v>
      </c>
    </row>
    <row r="3645" spans="1:8">
      <c r="A3645" t="s">
        <v>10103</v>
      </c>
      <c r="B3645" t="s">
        <v>10104</v>
      </c>
      <c r="C3645" s="1">
        <v>8.3100000000000004E-71</v>
      </c>
      <c r="D3645">
        <v>224</v>
      </c>
      <c r="E3645" t="s">
        <v>34507</v>
      </c>
      <c r="F3645" t="s">
        <v>34533</v>
      </c>
      <c r="H3645" t="s">
        <v>10105</v>
      </c>
    </row>
    <row r="3646" spans="1:8">
      <c r="A3646" t="s">
        <v>10106</v>
      </c>
      <c r="B3646" t="s">
        <v>10107</v>
      </c>
      <c r="C3646" s="1">
        <v>1.94E-15</v>
      </c>
      <c r="D3646">
        <v>79</v>
      </c>
      <c r="E3646" t="s">
        <v>38037</v>
      </c>
      <c r="F3646" t="s">
        <v>36520</v>
      </c>
      <c r="G3646" t="s">
        <v>38038</v>
      </c>
      <c r="H3646" t="s">
        <v>10108</v>
      </c>
    </row>
    <row r="3647" spans="1:8">
      <c r="A3647" t="s">
        <v>10109</v>
      </c>
      <c r="B3647" t="s">
        <v>10110</v>
      </c>
      <c r="C3647" s="1">
        <v>1.2400000000000001E-49</v>
      </c>
      <c r="D3647">
        <v>201</v>
      </c>
      <c r="E3647" t="s">
        <v>34507</v>
      </c>
      <c r="F3647" t="s">
        <v>35551</v>
      </c>
      <c r="H3647" t="s">
        <v>10111</v>
      </c>
    </row>
    <row r="3648" spans="1:8">
      <c r="A3648" t="s">
        <v>10112</v>
      </c>
      <c r="B3648" t="s">
        <v>10113</v>
      </c>
      <c r="C3648" s="1">
        <v>2.2800000000000001E-19</v>
      </c>
      <c r="D3648">
        <v>102</v>
      </c>
      <c r="E3648" t="s">
        <v>34507</v>
      </c>
      <c r="F3648" t="s">
        <v>34773</v>
      </c>
      <c r="H3648" t="s">
        <v>10114</v>
      </c>
    </row>
    <row r="3649" spans="1:8">
      <c r="A3649" t="s">
        <v>10115</v>
      </c>
      <c r="B3649" t="s">
        <v>10116</v>
      </c>
      <c r="C3649" s="1">
        <v>2.69E-12</v>
      </c>
      <c r="D3649">
        <v>82</v>
      </c>
      <c r="E3649" t="s">
        <v>34507</v>
      </c>
      <c r="F3649" t="s">
        <v>38039</v>
      </c>
      <c r="H3649" t="s">
        <v>10117</v>
      </c>
    </row>
    <row r="3650" spans="1:8">
      <c r="A3650" t="s">
        <v>10118</v>
      </c>
      <c r="B3650" t="s">
        <v>412</v>
      </c>
      <c r="C3650" s="1">
        <v>5.6800000000000002E-14</v>
      </c>
      <c r="D3650">
        <v>83.2</v>
      </c>
      <c r="E3650" t="s">
        <v>34736</v>
      </c>
      <c r="F3650" t="s">
        <v>34737</v>
      </c>
      <c r="H3650" t="s">
        <v>413</v>
      </c>
    </row>
    <row r="3651" spans="1:8">
      <c r="A3651" t="s">
        <v>10119</v>
      </c>
      <c r="B3651" t="s">
        <v>10120</v>
      </c>
      <c r="C3651" s="1">
        <v>5.2199999999999997E-128</v>
      </c>
      <c r="D3651">
        <v>401</v>
      </c>
      <c r="E3651" t="s">
        <v>38040</v>
      </c>
      <c r="F3651" t="s">
        <v>38041</v>
      </c>
      <c r="H3651" t="s">
        <v>10121</v>
      </c>
    </row>
    <row r="3652" spans="1:8">
      <c r="A3652" t="s">
        <v>10122</v>
      </c>
      <c r="B3652" t="s">
        <v>10123</v>
      </c>
      <c r="C3652" s="1">
        <v>1.22E-66</v>
      </c>
      <c r="D3652">
        <v>246</v>
      </c>
      <c r="E3652" t="s">
        <v>38042</v>
      </c>
      <c r="F3652" t="s">
        <v>35961</v>
      </c>
      <c r="H3652" t="s">
        <v>10124</v>
      </c>
    </row>
    <row r="3653" spans="1:8">
      <c r="A3653" t="s">
        <v>10125</v>
      </c>
      <c r="B3653" t="s">
        <v>10126</v>
      </c>
      <c r="C3653" s="1">
        <v>5.3399999999999998E-47</v>
      </c>
      <c r="D3653">
        <v>166</v>
      </c>
      <c r="E3653" t="s">
        <v>38043</v>
      </c>
      <c r="F3653" t="s">
        <v>38044</v>
      </c>
      <c r="H3653" t="s">
        <v>10127</v>
      </c>
    </row>
    <row r="3654" spans="1:8">
      <c r="A3654" t="s">
        <v>10128</v>
      </c>
      <c r="B3654" t="s">
        <v>10129</v>
      </c>
      <c r="C3654" s="1">
        <v>2.4700000000000002E-47</v>
      </c>
      <c r="D3654">
        <v>182</v>
      </c>
      <c r="E3654" t="s">
        <v>34507</v>
      </c>
      <c r="F3654" t="s">
        <v>34719</v>
      </c>
      <c r="H3654" t="s">
        <v>10130</v>
      </c>
    </row>
    <row r="3655" spans="1:8">
      <c r="A3655" t="s">
        <v>10131</v>
      </c>
      <c r="B3655" t="s">
        <v>385</v>
      </c>
      <c r="C3655" s="1">
        <v>1.8499999999999999E-31</v>
      </c>
      <c r="D3655">
        <v>127</v>
      </c>
      <c r="E3655" t="s">
        <v>34720</v>
      </c>
      <c r="F3655" t="s">
        <v>34721</v>
      </c>
      <c r="H3655" t="s">
        <v>386</v>
      </c>
    </row>
    <row r="3656" spans="1:8">
      <c r="A3656" t="s">
        <v>10132</v>
      </c>
      <c r="B3656" t="s">
        <v>10133</v>
      </c>
      <c r="C3656" s="1">
        <v>1.44E-45</v>
      </c>
      <c r="D3656">
        <v>178</v>
      </c>
      <c r="E3656" t="s">
        <v>34821</v>
      </c>
      <c r="F3656" t="s">
        <v>35227</v>
      </c>
      <c r="H3656" t="s">
        <v>10134</v>
      </c>
    </row>
    <row r="3657" spans="1:8">
      <c r="A3657" t="s">
        <v>10135</v>
      </c>
      <c r="B3657" t="s">
        <v>10136</v>
      </c>
      <c r="C3657" s="1">
        <v>9.1899999999999996E-39</v>
      </c>
      <c r="D3657">
        <v>147</v>
      </c>
      <c r="E3657" t="s">
        <v>38045</v>
      </c>
      <c r="F3657" t="s">
        <v>34627</v>
      </c>
      <c r="G3657" t="s">
        <v>38046</v>
      </c>
      <c r="H3657" t="s">
        <v>10137</v>
      </c>
    </row>
    <row r="3658" spans="1:8">
      <c r="A3658" t="s">
        <v>10138</v>
      </c>
      <c r="B3658" t="s">
        <v>10139</v>
      </c>
      <c r="C3658" s="1">
        <v>4.7700000000000003E-66</v>
      </c>
      <c r="D3658">
        <v>223</v>
      </c>
      <c r="E3658" t="s">
        <v>34507</v>
      </c>
      <c r="F3658" t="s">
        <v>34553</v>
      </c>
      <c r="H3658" t="s">
        <v>10140</v>
      </c>
    </row>
    <row r="3659" spans="1:8">
      <c r="A3659" t="s">
        <v>10141</v>
      </c>
      <c r="B3659" t="s">
        <v>10142</v>
      </c>
      <c r="C3659" s="1">
        <v>1.25E-110</v>
      </c>
      <c r="D3659">
        <v>348</v>
      </c>
      <c r="E3659" t="s">
        <v>38047</v>
      </c>
      <c r="F3659" t="s">
        <v>37581</v>
      </c>
      <c r="G3659" t="s">
        <v>38048</v>
      </c>
      <c r="H3659" t="s">
        <v>10143</v>
      </c>
    </row>
    <row r="3660" spans="1:8">
      <c r="A3660" t="s">
        <v>10144</v>
      </c>
      <c r="B3660" t="s">
        <v>10145</v>
      </c>
      <c r="C3660" s="1">
        <v>5.5399999999999998E-18</v>
      </c>
      <c r="D3660">
        <v>87.4</v>
      </c>
      <c r="E3660" t="s">
        <v>34507</v>
      </c>
      <c r="F3660" t="s">
        <v>34595</v>
      </c>
      <c r="H3660" t="s">
        <v>10146</v>
      </c>
    </row>
    <row r="3661" spans="1:8">
      <c r="A3661" t="s">
        <v>10147</v>
      </c>
      <c r="B3661" t="s">
        <v>10148</v>
      </c>
      <c r="C3661" s="1">
        <v>4.4600000000000002E-63</v>
      </c>
      <c r="D3661">
        <v>233</v>
      </c>
      <c r="E3661" t="s">
        <v>38049</v>
      </c>
      <c r="F3661" t="s">
        <v>34638</v>
      </c>
      <c r="G3661" t="s">
        <v>38050</v>
      </c>
      <c r="H3661" t="s">
        <v>10149</v>
      </c>
    </row>
    <row r="3662" spans="1:8">
      <c r="A3662" t="s">
        <v>10150</v>
      </c>
      <c r="B3662" t="s">
        <v>10151</v>
      </c>
      <c r="C3662" s="1">
        <v>1.6800000000000001E-46</v>
      </c>
      <c r="D3662">
        <v>165</v>
      </c>
      <c r="E3662" t="s">
        <v>34507</v>
      </c>
      <c r="F3662" t="s">
        <v>34534</v>
      </c>
      <c r="H3662" t="s">
        <v>10152</v>
      </c>
    </row>
    <row r="3663" spans="1:8">
      <c r="A3663" t="s">
        <v>10153</v>
      </c>
      <c r="B3663" t="s">
        <v>10154</v>
      </c>
      <c r="C3663" s="1">
        <v>3.4E-49</v>
      </c>
      <c r="D3663">
        <v>185</v>
      </c>
      <c r="E3663" t="s">
        <v>38051</v>
      </c>
      <c r="F3663" t="s">
        <v>36113</v>
      </c>
      <c r="H3663" t="s">
        <v>10155</v>
      </c>
    </row>
    <row r="3664" spans="1:8">
      <c r="A3664" t="s">
        <v>10156</v>
      </c>
      <c r="B3664" t="s">
        <v>10157</v>
      </c>
      <c r="C3664" s="1">
        <v>1.1E-23</v>
      </c>
      <c r="D3664">
        <v>115</v>
      </c>
      <c r="E3664" t="s">
        <v>38051</v>
      </c>
      <c r="F3664" t="s">
        <v>36113</v>
      </c>
      <c r="H3664" t="s">
        <v>10158</v>
      </c>
    </row>
    <row r="3665" spans="1:8">
      <c r="A3665" t="s">
        <v>10159</v>
      </c>
      <c r="B3665" t="s">
        <v>10160</v>
      </c>
      <c r="C3665" s="1">
        <v>3.8899999999999997E-20</v>
      </c>
      <c r="D3665">
        <v>103</v>
      </c>
      <c r="E3665" t="s">
        <v>34507</v>
      </c>
      <c r="F3665" t="s">
        <v>34526</v>
      </c>
      <c r="H3665" t="s">
        <v>10161</v>
      </c>
    </row>
    <row r="3666" spans="1:8">
      <c r="A3666" t="s">
        <v>10162</v>
      </c>
      <c r="B3666" t="s">
        <v>10163</v>
      </c>
      <c r="C3666" s="1">
        <v>1.0999999999999999E-8</v>
      </c>
      <c r="D3666">
        <v>66.599999999999994</v>
      </c>
      <c r="E3666" t="s">
        <v>38052</v>
      </c>
      <c r="F3666" t="s">
        <v>34627</v>
      </c>
      <c r="G3666" t="s">
        <v>38053</v>
      </c>
      <c r="H3666" t="s">
        <v>10164</v>
      </c>
    </row>
    <row r="3667" spans="1:8">
      <c r="A3667" t="s">
        <v>10165</v>
      </c>
      <c r="B3667" t="s">
        <v>10166</v>
      </c>
      <c r="C3667" s="1">
        <v>4.3400000000000002E-179</v>
      </c>
      <c r="D3667">
        <v>533</v>
      </c>
      <c r="E3667" t="s">
        <v>38054</v>
      </c>
      <c r="F3667" t="s">
        <v>38055</v>
      </c>
      <c r="H3667" t="s">
        <v>10167</v>
      </c>
    </row>
    <row r="3668" spans="1:8">
      <c r="A3668" t="s">
        <v>10168</v>
      </c>
      <c r="B3668" t="s">
        <v>10169</v>
      </c>
      <c r="C3668" s="1">
        <v>1.4100000000000001E-76</v>
      </c>
      <c r="D3668">
        <v>246</v>
      </c>
      <c r="E3668" t="s">
        <v>38056</v>
      </c>
      <c r="F3668" t="s">
        <v>34575</v>
      </c>
      <c r="H3668" t="s">
        <v>10170</v>
      </c>
    </row>
    <row r="3669" spans="1:8">
      <c r="A3669" t="s">
        <v>10171</v>
      </c>
      <c r="B3669" t="s">
        <v>10172</v>
      </c>
      <c r="C3669">
        <v>0</v>
      </c>
      <c r="D3669">
        <v>683</v>
      </c>
      <c r="E3669" t="s">
        <v>38057</v>
      </c>
      <c r="F3669" t="s">
        <v>38058</v>
      </c>
      <c r="G3669" t="s">
        <v>38059</v>
      </c>
      <c r="H3669" t="s">
        <v>10173</v>
      </c>
    </row>
    <row r="3670" spans="1:8">
      <c r="A3670" t="s">
        <v>10174</v>
      </c>
      <c r="B3670" t="s">
        <v>10175</v>
      </c>
      <c r="C3670" s="1">
        <v>4.1599999999999999E-48</v>
      </c>
      <c r="D3670">
        <v>172</v>
      </c>
      <c r="E3670" t="s">
        <v>38060</v>
      </c>
      <c r="F3670" t="s">
        <v>37003</v>
      </c>
      <c r="G3670" t="s">
        <v>38061</v>
      </c>
      <c r="H3670" t="s">
        <v>10176</v>
      </c>
    </row>
    <row r="3671" spans="1:8">
      <c r="A3671" t="s">
        <v>10177</v>
      </c>
      <c r="B3671" t="s">
        <v>10178</v>
      </c>
      <c r="C3671" s="1">
        <v>1.4000000000000001E-16</v>
      </c>
      <c r="D3671">
        <v>96.7</v>
      </c>
      <c r="E3671" t="s">
        <v>38062</v>
      </c>
      <c r="F3671" t="s">
        <v>38063</v>
      </c>
      <c r="H3671" t="s">
        <v>10179</v>
      </c>
    </row>
    <row r="3672" spans="1:8">
      <c r="A3672" t="s">
        <v>10180</v>
      </c>
      <c r="B3672" t="s">
        <v>365</v>
      </c>
      <c r="C3672" s="1">
        <v>1.24E-17</v>
      </c>
      <c r="D3672">
        <v>90.1</v>
      </c>
      <c r="E3672" t="s">
        <v>34507</v>
      </c>
      <c r="F3672" t="s">
        <v>34542</v>
      </c>
      <c r="H3672" t="s">
        <v>366</v>
      </c>
    </row>
    <row r="3673" spans="1:8">
      <c r="A3673" t="s">
        <v>10181</v>
      </c>
      <c r="B3673" t="s">
        <v>10182</v>
      </c>
      <c r="C3673">
        <v>0</v>
      </c>
      <c r="D3673">
        <v>551</v>
      </c>
      <c r="E3673" t="s">
        <v>38064</v>
      </c>
      <c r="F3673" t="s">
        <v>34508</v>
      </c>
      <c r="H3673" t="s">
        <v>10183</v>
      </c>
    </row>
    <row r="3674" spans="1:8">
      <c r="A3674" t="s">
        <v>10184</v>
      </c>
      <c r="B3674" t="s">
        <v>10185</v>
      </c>
      <c r="C3674" s="1">
        <v>1.53E-39</v>
      </c>
      <c r="D3674">
        <v>152</v>
      </c>
      <c r="E3674" t="s">
        <v>34515</v>
      </c>
      <c r="F3674" t="s">
        <v>34516</v>
      </c>
      <c r="H3674" t="s">
        <v>10186</v>
      </c>
    </row>
    <row r="3675" spans="1:8">
      <c r="A3675" t="s">
        <v>10187</v>
      </c>
      <c r="B3675" t="s">
        <v>10188</v>
      </c>
      <c r="C3675" s="1">
        <v>4.5700000000000003E-16</v>
      </c>
      <c r="D3675">
        <v>79</v>
      </c>
      <c r="E3675" t="s">
        <v>34507</v>
      </c>
      <c r="F3675" t="s">
        <v>35046</v>
      </c>
      <c r="H3675" t="s">
        <v>10189</v>
      </c>
    </row>
    <row r="3676" spans="1:8">
      <c r="A3676" t="s">
        <v>10190</v>
      </c>
      <c r="B3676" t="s">
        <v>10191</v>
      </c>
      <c r="C3676" s="1">
        <v>5.9700000000000006E-42</v>
      </c>
      <c r="D3676">
        <v>162</v>
      </c>
      <c r="E3676" t="s">
        <v>34507</v>
      </c>
      <c r="F3676" t="s">
        <v>34870</v>
      </c>
      <c r="H3676" t="s">
        <v>10192</v>
      </c>
    </row>
    <row r="3677" spans="1:8">
      <c r="A3677" t="s">
        <v>10193</v>
      </c>
      <c r="B3677" t="s">
        <v>10194</v>
      </c>
      <c r="C3677" s="1">
        <v>2.4100000000000001E-113</v>
      </c>
      <c r="D3677">
        <v>344</v>
      </c>
      <c r="E3677" t="s">
        <v>34507</v>
      </c>
      <c r="F3677" t="s">
        <v>34581</v>
      </c>
      <c r="H3677" t="s">
        <v>10195</v>
      </c>
    </row>
    <row r="3678" spans="1:8">
      <c r="A3678" t="s">
        <v>10196</v>
      </c>
      <c r="B3678" t="s">
        <v>10197</v>
      </c>
      <c r="C3678" s="1">
        <v>6.99E-19</v>
      </c>
      <c r="D3678">
        <v>100</v>
      </c>
      <c r="E3678" t="s">
        <v>34507</v>
      </c>
      <c r="F3678" t="s">
        <v>34636</v>
      </c>
      <c r="H3678" t="s">
        <v>10198</v>
      </c>
    </row>
    <row r="3679" spans="1:8">
      <c r="A3679" t="s">
        <v>10199</v>
      </c>
      <c r="B3679" t="s">
        <v>10200</v>
      </c>
      <c r="C3679" s="1">
        <v>3.23E-27</v>
      </c>
      <c r="D3679">
        <v>130</v>
      </c>
      <c r="E3679" t="s">
        <v>38065</v>
      </c>
      <c r="F3679" t="s">
        <v>35449</v>
      </c>
      <c r="G3679" t="s">
        <v>38066</v>
      </c>
      <c r="H3679" t="s">
        <v>10201</v>
      </c>
    </row>
    <row r="3680" spans="1:8">
      <c r="A3680" t="s">
        <v>10202</v>
      </c>
      <c r="B3680" t="s">
        <v>10203</v>
      </c>
      <c r="C3680" s="1">
        <v>1.44E-57</v>
      </c>
      <c r="D3680">
        <v>226</v>
      </c>
      <c r="E3680" t="s">
        <v>34507</v>
      </c>
      <c r="F3680" t="s">
        <v>34881</v>
      </c>
      <c r="H3680" t="s">
        <v>10204</v>
      </c>
    </row>
    <row r="3681" spans="1:8">
      <c r="A3681" t="s">
        <v>10205</v>
      </c>
      <c r="B3681" t="s">
        <v>10206</v>
      </c>
      <c r="C3681" s="1">
        <v>6.3000000000000001E-167</v>
      </c>
      <c r="D3681">
        <v>490</v>
      </c>
      <c r="E3681" t="s">
        <v>38067</v>
      </c>
      <c r="F3681" t="s">
        <v>34650</v>
      </c>
      <c r="H3681" t="s">
        <v>10207</v>
      </c>
    </row>
    <row r="3682" spans="1:8">
      <c r="A3682" t="s">
        <v>10208</v>
      </c>
      <c r="B3682" t="s">
        <v>10163</v>
      </c>
      <c r="C3682" s="1">
        <v>3.8499999999999997E-9</v>
      </c>
      <c r="D3682">
        <v>70.099999999999994</v>
      </c>
      <c r="E3682" t="s">
        <v>38052</v>
      </c>
      <c r="F3682" t="s">
        <v>34627</v>
      </c>
      <c r="G3682" t="s">
        <v>38053</v>
      </c>
      <c r="H3682" t="s">
        <v>10164</v>
      </c>
    </row>
    <row r="3683" spans="1:8">
      <c r="A3683" t="s">
        <v>10209</v>
      </c>
      <c r="B3683" t="s">
        <v>10210</v>
      </c>
      <c r="C3683" s="1">
        <v>6.9000000000000004E-31</v>
      </c>
      <c r="D3683">
        <v>131</v>
      </c>
      <c r="E3683" t="s">
        <v>38068</v>
      </c>
      <c r="F3683" t="s">
        <v>37684</v>
      </c>
      <c r="G3683" t="s">
        <v>38069</v>
      </c>
      <c r="H3683" t="s">
        <v>10211</v>
      </c>
    </row>
    <row r="3684" spans="1:8">
      <c r="A3684" t="s">
        <v>10212</v>
      </c>
      <c r="B3684" t="s">
        <v>10213</v>
      </c>
      <c r="C3684" s="1">
        <v>1.7899999999999999E-80</v>
      </c>
      <c r="D3684">
        <v>299</v>
      </c>
      <c r="E3684" t="s">
        <v>38070</v>
      </c>
      <c r="F3684" t="s">
        <v>35133</v>
      </c>
      <c r="G3684" t="s">
        <v>38071</v>
      </c>
      <c r="H3684" t="s">
        <v>10214</v>
      </c>
    </row>
    <row r="3685" spans="1:8">
      <c r="A3685" t="s">
        <v>10215</v>
      </c>
      <c r="B3685" t="s">
        <v>10216</v>
      </c>
      <c r="C3685" s="1">
        <v>5.1199999999999999E-10</v>
      </c>
      <c r="D3685">
        <v>76.3</v>
      </c>
      <c r="E3685" t="s">
        <v>38072</v>
      </c>
      <c r="F3685" t="s">
        <v>34709</v>
      </c>
      <c r="H3685" t="s">
        <v>10217</v>
      </c>
    </row>
    <row r="3686" spans="1:8">
      <c r="A3686" t="s">
        <v>10218</v>
      </c>
      <c r="B3686" t="s">
        <v>10219</v>
      </c>
      <c r="C3686" s="1">
        <v>9.3399999999999995E-80</v>
      </c>
      <c r="D3686">
        <v>258</v>
      </c>
      <c r="E3686" t="s">
        <v>34507</v>
      </c>
      <c r="F3686" t="s">
        <v>35850</v>
      </c>
      <c r="H3686" t="s">
        <v>10220</v>
      </c>
    </row>
    <row r="3687" spans="1:8">
      <c r="A3687" t="s">
        <v>10221</v>
      </c>
      <c r="B3687" t="s">
        <v>10222</v>
      </c>
      <c r="C3687" s="1">
        <v>2.3400000000000002E-34</v>
      </c>
      <c r="D3687">
        <v>135</v>
      </c>
      <c r="E3687" t="s">
        <v>38073</v>
      </c>
      <c r="F3687" t="s">
        <v>38074</v>
      </c>
      <c r="G3687" t="s">
        <v>38075</v>
      </c>
      <c r="H3687" t="s">
        <v>10223</v>
      </c>
    </row>
    <row r="3688" spans="1:8">
      <c r="A3688" t="s">
        <v>10224</v>
      </c>
      <c r="B3688" t="s">
        <v>10225</v>
      </c>
      <c r="C3688" s="1">
        <v>7.8000000000000001E-21</v>
      </c>
      <c r="D3688">
        <v>102</v>
      </c>
      <c r="E3688" t="s">
        <v>34507</v>
      </c>
      <c r="F3688" t="s">
        <v>35029</v>
      </c>
      <c r="H3688" t="s">
        <v>10226</v>
      </c>
    </row>
    <row r="3689" spans="1:8">
      <c r="A3689" t="s">
        <v>10227</v>
      </c>
      <c r="B3689" t="s">
        <v>508</v>
      </c>
      <c r="C3689" s="1">
        <v>1.1399999999999999E-75</v>
      </c>
      <c r="D3689">
        <v>268</v>
      </c>
      <c r="F3689" t="s">
        <v>34788</v>
      </c>
      <c r="H3689" t="s">
        <v>509</v>
      </c>
    </row>
    <row r="3690" spans="1:8">
      <c r="A3690" t="s">
        <v>10228</v>
      </c>
      <c r="B3690" t="s">
        <v>10229</v>
      </c>
      <c r="C3690" s="1">
        <v>1.9500000000000001E-55</v>
      </c>
      <c r="D3690">
        <v>217</v>
      </c>
      <c r="E3690" t="s">
        <v>38076</v>
      </c>
      <c r="F3690" t="s">
        <v>35022</v>
      </c>
      <c r="G3690" t="s">
        <v>38077</v>
      </c>
      <c r="H3690" t="s">
        <v>10230</v>
      </c>
    </row>
    <row r="3691" spans="1:8">
      <c r="A3691" t="s">
        <v>10231</v>
      </c>
      <c r="B3691" t="s">
        <v>10232</v>
      </c>
      <c r="C3691" s="1">
        <v>7.8499999999999996E-70</v>
      </c>
      <c r="D3691">
        <v>248</v>
      </c>
      <c r="E3691" t="s">
        <v>38078</v>
      </c>
      <c r="F3691" t="s">
        <v>34638</v>
      </c>
      <c r="G3691" t="s">
        <v>38079</v>
      </c>
      <c r="H3691" t="s">
        <v>10233</v>
      </c>
    </row>
    <row r="3692" spans="1:8">
      <c r="A3692" t="s">
        <v>10234</v>
      </c>
      <c r="B3692" t="s">
        <v>10235</v>
      </c>
      <c r="C3692" s="1">
        <v>9.4600000000000006E-118</v>
      </c>
      <c r="D3692">
        <v>369</v>
      </c>
      <c r="E3692" t="s">
        <v>34507</v>
      </c>
      <c r="F3692" t="s">
        <v>38080</v>
      </c>
      <c r="H3692" t="s">
        <v>10236</v>
      </c>
    </row>
    <row r="3693" spans="1:8">
      <c r="A3693" t="s">
        <v>10237</v>
      </c>
      <c r="B3693" t="s">
        <v>10094</v>
      </c>
      <c r="C3693" s="1">
        <v>1.1799999999999999E-19</v>
      </c>
      <c r="D3693">
        <v>98.6</v>
      </c>
      <c r="E3693" t="s">
        <v>34507</v>
      </c>
      <c r="F3693" t="s">
        <v>37204</v>
      </c>
      <c r="H3693" t="s">
        <v>10095</v>
      </c>
    </row>
    <row r="3694" spans="1:8">
      <c r="A3694" t="s">
        <v>10238</v>
      </c>
      <c r="B3694" t="s">
        <v>10239</v>
      </c>
      <c r="C3694" s="1">
        <v>1.1500000000000001E-55</v>
      </c>
      <c r="D3694">
        <v>226</v>
      </c>
      <c r="E3694" t="s">
        <v>34507</v>
      </c>
      <c r="F3694" t="s">
        <v>35281</v>
      </c>
      <c r="H3694" t="s">
        <v>10240</v>
      </c>
    </row>
    <row r="3695" spans="1:8">
      <c r="A3695" t="s">
        <v>10241</v>
      </c>
      <c r="B3695" t="s">
        <v>10242</v>
      </c>
      <c r="C3695" s="1">
        <v>2.5100000000000002E-87</v>
      </c>
      <c r="D3695">
        <v>284</v>
      </c>
      <c r="E3695" t="s">
        <v>38081</v>
      </c>
      <c r="F3695" t="s">
        <v>38082</v>
      </c>
      <c r="H3695" t="s">
        <v>10243</v>
      </c>
    </row>
    <row r="3696" spans="1:8">
      <c r="A3696" t="s">
        <v>10244</v>
      </c>
      <c r="B3696" t="s">
        <v>9807</v>
      </c>
      <c r="C3696" s="1">
        <v>6.5499999999999996E-55</v>
      </c>
      <c r="D3696">
        <v>199</v>
      </c>
      <c r="F3696" t="s">
        <v>34518</v>
      </c>
      <c r="H3696" t="s">
        <v>9808</v>
      </c>
    </row>
    <row r="3697" spans="1:8">
      <c r="A3697" t="s">
        <v>10245</v>
      </c>
      <c r="B3697" t="s">
        <v>10246</v>
      </c>
      <c r="C3697" s="1">
        <v>3.87E-29</v>
      </c>
      <c r="D3697">
        <v>117</v>
      </c>
      <c r="E3697" t="s">
        <v>38083</v>
      </c>
      <c r="F3697" t="s">
        <v>38084</v>
      </c>
      <c r="H3697" t="s">
        <v>10247</v>
      </c>
    </row>
    <row r="3698" spans="1:8">
      <c r="A3698" t="s">
        <v>10248</v>
      </c>
      <c r="B3698" t="s">
        <v>10249</v>
      </c>
      <c r="C3698" s="1">
        <v>3.6499999999999998E-10</v>
      </c>
      <c r="D3698">
        <v>71.2</v>
      </c>
      <c r="E3698" t="s">
        <v>34507</v>
      </c>
      <c r="F3698" t="s">
        <v>35004</v>
      </c>
      <c r="H3698" t="s">
        <v>10250</v>
      </c>
    </row>
    <row r="3699" spans="1:8">
      <c r="A3699" t="s">
        <v>10251</v>
      </c>
      <c r="B3699" t="s">
        <v>10252</v>
      </c>
      <c r="C3699" s="1">
        <v>1.26E-8</v>
      </c>
      <c r="D3699">
        <v>58.2</v>
      </c>
      <c r="E3699" t="s">
        <v>34507</v>
      </c>
      <c r="F3699" t="s">
        <v>34594</v>
      </c>
      <c r="H3699" t="s">
        <v>10253</v>
      </c>
    </row>
    <row r="3700" spans="1:8">
      <c r="A3700" t="s">
        <v>10254</v>
      </c>
      <c r="B3700" t="s">
        <v>7609</v>
      </c>
      <c r="C3700" s="1">
        <v>8.7000000000000001E-9</v>
      </c>
      <c r="D3700">
        <v>70.099999999999994</v>
      </c>
      <c r="E3700" t="s">
        <v>37284</v>
      </c>
      <c r="F3700" t="s">
        <v>35059</v>
      </c>
      <c r="G3700" t="s">
        <v>37285</v>
      </c>
      <c r="H3700" t="s">
        <v>7610</v>
      </c>
    </row>
    <row r="3701" spans="1:8">
      <c r="A3701" t="s">
        <v>10255</v>
      </c>
      <c r="B3701" t="s">
        <v>10256</v>
      </c>
      <c r="C3701" s="1">
        <v>1.8900000000000001E-7</v>
      </c>
      <c r="D3701">
        <v>55.8</v>
      </c>
      <c r="E3701" t="s">
        <v>34507</v>
      </c>
      <c r="F3701" t="s">
        <v>35778</v>
      </c>
      <c r="H3701" t="s">
        <v>10257</v>
      </c>
    </row>
    <row r="3702" spans="1:8">
      <c r="A3702" t="s">
        <v>10258</v>
      </c>
      <c r="B3702" t="s">
        <v>10232</v>
      </c>
      <c r="C3702" s="1">
        <v>7.9100000000000003E-70</v>
      </c>
      <c r="D3702">
        <v>248</v>
      </c>
      <c r="E3702" t="s">
        <v>38078</v>
      </c>
      <c r="F3702" t="s">
        <v>34638</v>
      </c>
      <c r="G3702" t="s">
        <v>38079</v>
      </c>
      <c r="H3702" t="s">
        <v>10233</v>
      </c>
    </row>
    <row r="3703" spans="1:8">
      <c r="A3703" t="s">
        <v>10259</v>
      </c>
      <c r="B3703" t="s">
        <v>10260</v>
      </c>
      <c r="C3703" s="1">
        <v>5.8600000000000004E-90</v>
      </c>
      <c r="D3703">
        <v>299</v>
      </c>
      <c r="E3703" t="s">
        <v>34507</v>
      </c>
      <c r="F3703" t="s">
        <v>34719</v>
      </c>
      <c r="H3703" t="s">
        <v>10261</v>
      </c>
    </row>
    <row r="3704" spans="1:8">
      <c r="A3704" t="s">
        <v>10262</v>
      </c>
      <c r="B3704" t="s">
        <v>10263</v>
      </c>
      <c r="C3704" s="1">
        <v>8.7800000000000003E-41</v>
      </c>
      <c r="D3704">
        <v>176</v>
      </c>
      <c r="E3704" t="s">
        <v>38085</v>
      </c>
      <c r="F3704" t="s">
        <v>38086</v>
      </c>
      <c r="H3704" t="s">
        <v>10264</v>
      </c>
    </row>
    <row r="3705" spans="1:8">
      <c r="A3705" t="s">
        <v>10265</v>
      </c>
      <c r="B3705" t="s">
        <v>10266</v>
      </c>
      <c r="C3705" s="1">
        <v>1.8E-111</v>
      </c>
      <c r="D3705">
        <v>350</v>
      </c>
      <c r="E3705" t="s">
        <v>34507</v>
      </c>
      <c r="F3705" t="s">
        <v>35848</v>
      </c>
      <c r="H3705" t="s">
        <v>10267</v>
      </c>
    </row>
    <row r="3706" spans="1:8">
      <c r="A3706" t="s">
        <v>10268</v>
      </c>
      <c r="B3706" t="s">
        <v>10269</v>
      </c>
      <c r="C3706" s="1">
        <v>7.18E-11</v>
      </c>
      <c r="D3706">
        <v>71.599999999999994</v>
      </c>
      <c r="E3706" t="s">
        <v>34507</v>
      </c>
      <c r="F3706" t="s">
        <v>35037</v>
      </c>
      <c r="H3706" t="s">
        <v>10270</v>
      </c>
    </row>
    <row r="3707" spans="1:8">
      <c r="A3707" t="s">
        <v>10271</v>
      </c>
      <c r="B3707" t="s">
        <v>855</v>
      </c>
      <c r="C3707" s="1">
        <v>5.7299999999999999E-47</v>
      </c>
      <c r="D3707">
        <v>193</v>
      </c>
      <c r="E3707" t="s">
        <v>34507</v>
      </c>
      <c r="F3707" t="s">
        <v>34794</v>
      </c>
      <c r="H3707" t="s">
        <v>856</v>
      </c>
    </row>
    <row r="3708" spans="1:8">
      <c r="A3708" t="s">
        <v>10272</v>
      </c>
      <c r="B3708" t="s">
        <v>10273</v>
      </c>
      <c r="C3708" s="1">
        <v>1.2200000000000001E-36</v>
      </c>
      <c r="D3708">
        <v>145</v>
      </c>
      <c r="E3708" t="s">
        <v>35856</v>
      </c>
      <c r="F3708" t="s">
        <v>38087</v>
      </c>
      <c r="H3708" t="s">
        <v>10274</v>
      </c>
    </row>
    <row r="3709" spans="1:8">
      <c r="A3709" t="s">
        <v>10275</v>
      </c>
      <c r="B3709" t="s">
        <v>10276</v>
      </c>
      <c r="C3709" s="1">
        <v>1.6000000000000001E-42</v>
      </c>
      <c r="D3709">
        <v>159</v>
      </c>
      <c r="E3709" t="s">
        <v>34507</v>
      </c>
      <c r="F3709" t="s">
        <v>34533</v>
      </c>
      <c r="H3709" t="s">
        <v>10277</v>
      </c>
    </row>
    <row r="3710" spans="1:8">
      <c r="A3710" t="s">
        <v>10278</v>
      </c>
      <c r="B3710" t="s">
        <v>10279</v>
      </c>
      <c r="C3710">
        <v>0</v>
      </c>
      <c r="D3710">
        <v>526</v>
      </c>
      <c r="E3710" t="s">
        <v>38014</v>
      </c>
      <c r="F3710" t="s">
        <v>34673</v>
      </c>
      <c r="H3710" t="s">
        <v>10280</v>
      </c>
    </row>
    <row r="3711" spans="1:8">
      <c r="A3711" t="s">
        <v>10281</v>
      </c>
      <c r="B3711" t="s">
        <v>10282</v>
      </c>
      <c r="C3711" s="1">
        <v>4.7599999999999999E-17</v>
      </c>
      <c r="D3711">
        <v>89.4</v>
      </c>
      <c r="E3711" t="s">
        <v>34507</v>
      </c>
      <c r="F3711" t="s">
        <v>34915</v>
      </c>
      <c r="H3711" t="s">
        <v>10283</v>
      </c>
    </row>
    <row r="3712" spans="1:8">
      <c r="A3712" t="s">
        <v>10284</v>
      </c>
      <c r="B3712" t="s">
        <v>10285</v>
      </c>
      <c r="C3712">
        <v>0</v>
      </c>
      <c r="D3712">
        <v>788</v>
      </c>
      <c r="E3712" t="s">
        <v>35385</v>
      </c>
      <c r="F3712" t="s">
        <v>34563</v>
      </c>
      <c r="H3712" t="s">
        <v>10286</v>
      </c>
    </row>
    <row r="3713" spans="1:8">
      <c r="A3713" t="s">
        <v>10287</v>
      </c>
      <c r="B3713" t="s">
        <v>10288</v>
      </c>
      <c r="C3713" s="1">
        <v>9.1399999999999998E-63</v>
      </c>
      <c r="D3713">
        <v>218</v>
      </c>
      <c r="E3713" t="s">
        <v>38088</v>
      </c>
      <c r="F3713" t="s">
        <v>38089</v>
      </c>
      <c r="H3713" t="s">
        <v>10289</v>
      </c>
    </row>
    <row r="3714" spans="1:8">
      <c r="A3714" t="s">
        <v>10290</v>
      </c>
      <c r="B3714" t="s">
        <v>10291</v>
      </c>
      <c r="C3714">
        <v>0</v>
      </c>
      <c r="D3714">
        <v>967</v>
      </c>
      <c r="E3714" t="s">
        <v>38090</v>
      </c>
      <c r="F3714" t="s">
        <v>34522</v>
      </c>
      <c r="H3714" t="s">
        <v>10292</v>
      </c>
    </row>
    <row r="3715" spans="1:8">
      <c r="A3715" t="s">
        <v>10293</v>
      </c>
      <c r="B3715" t="s">
        <v>10294</v>
      </c>
      <c r="C3715" s="1">
        <v>8.43E-27</v>
      </c>
      <c r="D3715">
        <v>125</v>
      </c>
      <c r="E3715" t="s">
        <v>38091</v>
      </c>
      <c r="F3715" t="s">
        <v>35099</v>
      </c>
      <c r="H3715" t="s">
        <v>10295</v>
      </c>
    </row>
    <row r="3716" spans="1:8">
      <c r="A3716" t="s">
        <v>10296</v>
      </c>
      <c r="B3716" t="s">
        <v>846</v>
      </c>
      <c r="C3716" s="1">
        <v>5.6399999999999998E-38</v>
      </c>
      <c r="D3716">
        <v>160</v>
      </c>
      <c r="E3716" t="s">
        <v>34507</v>
      </c>
      <c r="F3716" t="s">
        <v>34843</v>
      </c>
      <c r="H3716" t="s">
        <v>847</v>
      </c>
    </row>
    <row r="3717" spans="1:8">
      <c r="A3717" t="s">
        <v>10297</v>
      </c>
      <c r="B3717" t="s">
        <v>10298</v>
      </c>
      <c r="C3717" s="1">
        <v>3.3599999999999999E-16</v>
      </c>
      <c r="D3717">
        <v>83.2</v>
      </c>
      <c r="E3717" t="s">
        <v>38092</v>
      </c>
      <c r="F3717" t="s">
        <v>34583</v>
      </c>
      <c r="G3717" t="s">
        <v>38093</v>
      </c>
      <c r="H3717" t="s">
        <v>10299</v>
      </c>
    </row>
    <row r="3718" spans="1:8">
      <c r="A3718" t="s">
        <v>10300</v>
      </c>
      <c r="B3718" t="s">
        <v>10301</v>
      </c>
      <c r="C3718" s="1">
        <v>2.5500000000000001E-22</v>
      </c>
      <c r="D3718">
        <v>108</v>
      </c>
      <c r="E3718" t="s">
        <v>34507</v>
      </c>
      <c r="F3718" t="s">
        <v>38094</v>
      </c>
      <c r="H3718" t="s">
        <v>10302</v>
      </c>
    </row>
    <row r="3719" spans="1:8">
      <c r="A3719" t="s">
        <v>10303</v>
      </c>
      <c r="B3719" t="s">
        <v>10304</v>
      </c>
      <c r="C3719" s="1">
        <v>1.0600000000000001E-52</v>
      </c>
      <c r="D3719">
        <v>186</v>
      </c>
      <c r="E3719" t="s">
        <v>35432</v>
      </c>
      <c r="F3719" t="s">
        <v>38095</v>
      </c>
      <c r="H3719" t="s">
        <v>10305</v>
      </c>
    </row>
    <row r="3720" spans="1:8">
      <c r="A3720" t="s">
        <v>10306</v>
      </c>
      <c r="B3720" t="s">
        <v>10307</v>
      </c>
      <c r="C3720" s="1">
        <v>2.4400000000000001E-130</v>
      </c>
      <c r="D3720">
        <v>381</v>
      </c>
      <c r="E3720" t="s">
        <v>38096</v>
      </c>
      <c r="F3720" t="s">
        <v>34534</v>
      </c>
      <c r="H3720" t="s">
        <v>10308</v>
      </c>
    </row>
    <row r="3721" spans="1:8">
      <c r="A3721" t="s">
        <v>10309</v>
      </c>
      <c r="B3721" t="s">
        <v>10310</v>
      </c>
      <c r="C3721" s="1">
        <v>8.1499999999999995E-33</v>
      </c>
      <c r="D3721">
        <v>132</v>
      </c>
      <c r="E3721" t="s">
        <v>34507</v>
      </c>
      <c r="F3721" t="s">
        <v>38095</v>
      </c>
      <c r="H3721" t="s">
        <v>10311</v>
      </c>
    </row>
    <row r="3722" spans="1:8">
      <c r="A3722" t="s">
        <v>10312</v>
      </c>
      <c r="B3722" t="s">
        <v>10313</v>
      </c>
      <c r="C3722" s="1">
        <v>3.6599999999999998E-53</v>
      </c>
      <c r="D3722">
        <v>201</v>
      </c>
      <c r="E3722" t="s">
        <v>34758</v>
      </c>
      <c r="F3722" t="s">
        <v>34522</v>
      </c>
      <c r="H3722" t="s">
        <v>10314</v>
      </c>
    </row>
    <row r="3723" spans="1:8">
      <c r="A3723" t="s">
        <v>10315</v>
      </c>
      <c r="B3723" t="s">
        <v>10316</v>
      </c>
      <c r="C3723" s="1">
        <v>1.2599999999999999E-13</v>
      </c>
      <c r="D3723">
        <v>81.3</v>
      </c>
      <c r="E3723" t="s">
        <v>35035</v>
      </c>
      <c r="F3723" t="s">
        <v>35036</v>
      </c>
      <c r="H3723" t="s">
        <v>10317</v>
      </c>
    </row>
    <row r="3724" spans="1:8">
      <c r="A3724" t="s">
        <v>10318</v>
      </c>
      <c r="B3724" t="s">
        <v>10319</v>
      </c>
      <c r="C3724" s="1">
        <v>4.92E-95</v>
      </c>
      <c r="D3724">
        <v>285</v>
      </c>
      <c r="E3724" t="s">
        <v>38097</v>
      </c>
      <c r="F3724" t="s">
        <v>35799</v>
      </c>
      <c r="G3724" t="s">
        <v>38098</v>
      </c>
      <c r="H3724" t="s">
        <v>10320</v>
      </c>
    </row>
    <row r="3725" spans="1:8">
      <c r="A3725" t="s">
        <v>10321</v>
      </c>
      <c r="B3725" t="s">
        <v>10322</v>
      </c>
      <c r="C3725" s="1">
        <v>2.6500000000000002E-18</v>
      </c>
      <c r="D3725">
        <v>89</v>
      </c>
      <c r="E3725" t="s">
        <v>34507</v>
      </c>
      <c r="F3725" t="s">
        <v>38099</v>
      </c>
      <c r="H3725" t="s">
        <v>10323</v>
      </c>
    </row>
    <row r="3726" spans="1:8">
      <c r="A3726" t="s">
        <v>10324</v>
      </c>
      <c r="B3726" t="s">
        <v>10288</v>
      </c>
      <c r="C3726" s="1">
        <v>6.6500000000000004E-63</v>
      </c>
      <c r="D3726">
        <v>219</v>
      </c>
      <c r="E3726" t="s">
        <v>38088</v>
      </c>
      <c r="F3726" t="s">
        <v>38089</v>
      </c>
      <c r="H3726" t="s">
        <v>10289</v>
      </c>
    </row>
    <row r="3727" spans="1:8">
      <c r="A3727" t="s">
        <v>10325</v>
      </c>
      <c r="B3727" t="s">
        <v>10326</v>
      </c>
      <c r="C3727" s="1">
        <v>3.9399999999999999E-16</v>
      </c>
      <c r="D3727">
        <v>89</v>
      </c>
      <c r="E3727" t="s">
        <v>34507</v>
      </c>
      <c r="F3727" t="s">
        <v>34773</v>
      </c>
      <c r="H3727" t="s">
        <v>10327</v>
      </c>
    </row>
    <row r="3728" spans="1:8">
      <c r="A3728" t="s">
        <v>10328</v>
      </c>
      <c r="B3728" t="s">
        <v>10329</v>
      </c>
      <c r="C3728" s="1">
        <v>2.6699999999999998E-27</v>
      </c>
      <c r="D3728">
        <v>131</v>
      </c>
      <c r="E3728" t="s">
        <v>34507</v>
      </c>
      <c r="F3728" t="s">
        <v>37001</v>
      </c>
      <c r="H3728" t="s">
        <v>10330</v>
      </c>
    </row>
    <row r="3729" spans="1:8">
      <c r="A3729" t="s">
        <v>10331</v>
      </c>
      <c r="B3729" t="s">
        <v>10332</v>
      </c>
      <c r="C3729" s="1">
        <v>5.1199999999999999E-17</v>
      </c>
      <c r="D3729">
        <v>95.9</v>
      </c>
      <c r="E3729" t="s">
        <v>38100</v>
      </c>
      <c r="F3729" t="s">
        <v>34551</v>
      </c>
      <c r="G3729" t="s">
        <v>38101</v>
      </c>
      <c r="H3729" t="s">
        <v>10333</v>
      </c>
    </row>
    <row r="3730" spans="1:8">
      <c r="A3730" t="s">
        <v>10334</v>
      </c>
      <c r="B3730" t="s">
        <v>10335</v>
      </c>
      <c r="C3730" s="1">
        <v>1.5700000000000001E-63</v>
      </c>
      <c r="D3730">
        <v>226</v>
      </c>
      <c r="E3730" t="s">
        <v>38102</v>
      </c>
      <c r="F3730" t="s">
        <v>34568</v>
      </c>
      <c r="G3730" t="s">
        <v>38103</v>
      </c>
      <c r="H3730" t="s">
        <v>10336</v>
      </c>
    </row>
    <row r="3731" spans="1:8">
      <c r="A3731" t="s">
        <v>10337</v>
      </c>
      <c r="B3731" t="s">
        <v>10338</v>
      </c>
      <c r="C3731" s="1">
        <v>1.62E-26</v>
      </c>
      <c r="D3731">
        <v>125</v>
      </c>
      <c r="E3731" t="s">
        <v>38104</v>
      </c>
      <c r="F3731" t="s">
        <v>35029</v>
      </c>
      <c r="G3731" t="s">
        <v>38105</v>
      </c>
      <c r="H3731" t="e">
        <f>--------XP_004920504</f>
        <v>#NAME?</v>
      </c>
    </row>
    <row r="3732" spans="1:8">
      <c r="A3732" t="s">
        <v>10339</v>
      </c>
      <c r="B3732" t="s">
        <v>10340</v>
      </c>
      <c r="C3732" s="1">
        <v>6.9699999999999999E-48</v>
      </c>
      <c r="D3732">
        <v>176</v>
      </c>
      <c r="E3732" t="s">
        <v>34507</v>
      </c>
      <c r="F3732" t="s">
        <v>34636</v>
      </c>
      <c r="H3732" t="s">
        <v>10341</v>
      </c>
    </row>
    <row r="3733" spans="1:8">
      <c r="A3733" t="s">
        <v>10342</v>
      </c>
      <c r="B3733" t="s">
        <v>10343</v>
      </c>
      <c r="C3733" s="1">
        <v>1.39E-25</v>
      </c>
      <c r="D3733">
        <v>125</v>
      </c>
      <c r="E3733" t="s">
        <v>38106</v>
      </c>
      <c r="F3733" t="s">
        <v>34941</v>
      </c>
      <c r="G3733" t="s">
        <v>38107</v>
      </c>
      <c r="H3733" t="s">
        <v>10344</v>
      </c>
    </row>
    <row r="3734" spans="1:8">
      <c r="A3734" t="s">
        <v>10345</v>
      </c>
      <c r="B3734" t="s">
        <v>10346</v>
      </c>
      <c r="C3734" s="1">
        <v>4.2600000000000002E-116</v>
      </c>
      <c r="D3734">
        <v>373</v>
      </c>
      <c r="E3734" t="s">
        <v>38108</v>
      </c>
      <c r="F3734" t="s">
        <v>34528</v>
      </c>
      <c r="G3734" t="s">
        <v>38109</v>
      </c>
      <c r="H3734" t="s">
        <v>10347</v>
      </c>
    </row>
    <row r="3735" spans="1:8">
      <c r="A3735" t="s">
        <v>10348</v>
      </c>
      <c r="B3735" t="s">
        <v>10349</v>
      </c>
      <c r="C3735" s="1">
        <v>1.4900000000000001E-39</v>
      </c>
      <c r="D3735">
        <v>172</v>
      </c>
      <c r="E3735" t="s">
        <v>38110</v>
      </c>
      <c r="F3735" t="s">
        <v>34564</v>
      </c>
      <c r="G3735" t="s">
        <v>38111</v>
      </c>
      <c r="H3735" t="s">
        <v>10350</v>
      </c>
    </row>
    <row r="3736" spans="1:8">
      <c r="A3736" t="s">
        <v>10351</v>
      </c>
      <c r="B3736" t="s">
        <v>10352</v>
      </c>
      <c r="C3736" s="1">
        <v>1.3800000000000001E-30</v>
      </c>
      <c r="D3736">
        <v>137</v>
      </c>
      <c r="E3736" t="s">
        <v>34507</v>
      </c>
      <c r="F3736" t="s">
        <v>38112</v>
      </c>
      <c r="H3736" t="s">
        <v>10353</v>
      </c>
    </row>
    <row r="3737" spans="1:8">
      <c r="A3737" t="s">
        <v>10354</v>
      </c>
      <c r="B3737" t="s">
        <v>10355</v>
      </c>
      <c r="C3737" s="1">
        <v>3.91E-27</v>
      </c>
      <c r="D3737">
        <v>113</v>
      </c>
      <c r="E3737" t="s">
        <v>38113</v>
      </c>
      <c r="F3737" t="s">
        <v>35043</v>
      </c>
      <c r="G3737" t="s">
        <v>38114</v>
      </c>
      <c r="H3737" t="s">
        <v>10356</v>
      </c>
    </row>
    <row r="3738" spans="1:8">
      <c r="A3738" t="s">
        <v>10357</v>
      </c>
      <c r="B3738" t="s">
        <v>10358</v>
      </c>
      <c r="C3738" s="1">
        <v>1.7900000000000001E-139</v>
      </c>
      <c r="D3738">
        <v>408</v>
      </c>
      <c r="E3738" t="s">
        <v>38115</v>
      </c>
      <c r="F3738" t="s">
        <v>34508</v>
      </c>
      <c r="H3738" t="s">
        <v>10359</v>
      </c>
    </row>
    <row r="3739" spans="1:8">
      <c r="A3739" t="s">
        <v>10360</v>
      </c>
      <c r="B3739" t="s">
        <v>10361</v>
      </c>
      <c r="C3739" s="1">
        <v>7.6700000000000004E-11</v>
      </c>
      <c r="D3739">
        <v>67.400000000000006</v>
      </c>
      <c r="E3739" t="s">
        <v>38116</v>
      </c>
      <c r="F3739" t="s">
        <v>36922</v>
      </c>
      <c r="H3739" t="s">
        <v>10362</v>
      </c>
    </row>
    <row r="3740" spans="1:8">
      <c r="A3740" t="s">
        <v>10363</v>
      </c>
      <c r="B3740" t="s">
        <v>10364</v>
      </c>
      <c r="C3740" s="1">
        <v>6.75E-47</v>
      </c>
      <c r="D3740">
        <v>171</v>
      </c>
      <c r="E3740" t="s">
        <v>34507</v>
      </c>
      <c r="F3740" t="s">
        <v>35188</v>
      </c>
      <c r="H3740" t="s">
        <v>10365</v>
      </c>
    </row>
    <row r="3741" spans="1:8">
      <c r="A3741" t="s">
        <v>10366</v>
      </c>
      <c r="B3741" t="s">
        <v>10367</v>
      </c>
      <c r="C3741" s="1">
        <v>1.4099999999999999E-72</v>
      </c>
      <c r="D3741">
        <v>249</v>
      </c>
      <c r="E3741" t="s">
        <v>34507</v>
      </c>
      <c r="F3741" t="s">
        <v>34854</v>
      </c>
      <c r="H3741" t="s">
        <v>10368</v>
      </c>
    </row>
    <row r="3742" spans="1:8">
      <c r="A3742" t="s">
        <v>10369</v>
      </c>
      <c r="B3742" t="s">
        <v>10370</v>
      </c>
      <c r="C3742" s="1">
        <v>5.7199999999999996E-178</v>
      </c>
      <c r="D3742">
        <v>523</v>
      </c>
      <c r="E3742" t="s">
        <v>34507</v>
      </c>
      <c r="F3742" t="s">
        <v>34867</v>
      </c>
      <c r="H3742" t="s">
        <v>10371</v>
      </c>
    </row>
    <row r="3743" spans="1:8">
      <c r="A3743" t="s">
        <v>10372</v>
      </c>
      <c r="B3743" t="s">
        <v>10373</v>
      </c>
      <c r="C3743" s="1">
        <v>2.3100000000000001E-80</v>
      </c>
      <c r="D3743">
        <v>299</v>
      </c>
      <c r="E3743" t="s">
        <v>38117</v>
      </c>
      <c r="F3743" t="s">
        <v>38058</v>
      </c>
      <c r="G3743" t="s">
        <v>38118</v>
      </c>
      <c r="H3743" t="s">
        <v>10374</v>
      </c>
    </row>
    <row r="3744" spans="1:8">
      <c r="A3744" t="s">
        <v>10375</v>
      </c>
      <c r="B3744" t="s">
        <v>10376</v>
      </c>
      <c r="C3744" s="1">
        <v>2.1299999999999999E-9</v>
      </c>
      <c r="D3744">
        <v>68.900000000000006</v>
      </c>
      <c r="E3744" t="s">
        <v>34507</v>
      </c>
      <c r="F3744" t="s">
        <v>34881</v>
      </c>
      <c r="H3744" t="s">
        <v>10377</v>
      </c>
    </row>
    <row r="3745" spans="1:8">
      <c r="A3745" t="s">
        <v>10378</v>
      </c>
      <c r="B3745" t="s">
        <v>10379</v>
      </c>
      <c r="C3745" s="1">
        <v>2.8E-38</v>
      </c>
      <c r="D3745">
        <v>144</v>
      </c>
      <c r="E3745" t="s">
        <v>34507</v>
      </c>
      <c r="F3745" t="s">
        <v>35010</v>
      </c>
      <c r="H3745" t="s">
        <v>10380</v>
      </c>
    </row>
    <row r="3746" spans="1:8">
      <c r="A3746" t="s">
        <v>10381</v>
      </c>
      <c r="B3746" t="s">
        <v>10382</v>
      </c>
      <c r="C3746" s="1">
        <v>1.6899999999999999E-8</v>
      </c>
      <c r="D3746">
        <v>67.400000000000006</v>
      </c>
      <c r="E3746" t="s">
        <v>38119</v>
      </c>
      <c r="F3746" t="s">
        <v>37684</v>
      </c>
      <c r="G3746" t="s">
        <v>38120</v>
      </c>
      <c r="H3746" t="s">
        <v>10383</v>
      </c>
    </row>
    <row r="3747" spans="1:8">
      <c r="A3747" t="s">
        <v>10384</v>
      </c>
      <c r="B3747" t="s">
        <v>10385</v>
      </c>
      <c r="C3747">
        <v>0</v>
      </c>
      <c r="D3747">
        <v>780</v>
      </c>
      <c r="E3747" t="s">
        <v>34507</v>
      </c>
      <c r="F3747" t="s">
        <v>38121</v>
      </c>
      <c r="H3747" t="s">
        <v>10386</v>
      </c>
    </row>
    <row r="3748" spans="1:8">
      <c r="A3748" t="s">
        <v>10387</v>
      </c>
      <c r="B3748" t="s">
        <v>10388</v>
      </c>
      <c r="C3748" s="1">
        <v>8.0800000000000003E-38</v>
      </c>
      <c r="D3748">
        <v>139</v>
      </c>
      <c r="E3748" t="s">
        <v>38122</v>
      </c>
      <c r="F3748" t="s">
        <v>38123</v>
      </c>
      <c r="G3748" t="s">
        <v>38124</v>
      </c>
      <c r="H3748" t="s">
        <v>10389</v>
      </c>
    </row>
    <row r="3749" spans="1:8">
      <c r="A3749" t="s">
        <v>10390</v>
      </c>
      <c r="B3749" t="s">
        <v>10391</v>
      </c>
      <c r="C3749" s="1">
        <v>8.2899999999999998E-130</v>
      </c>
      <c r="D3749">
        <v>412</v>
      </c>
      <c r="E3749" t="s">
        <v>38125</v>
      </c>
      <c r="F3749" t="s">
        <v>38126</v>
      </c>
      <c r="G3749" t="s">
        <v>38127</v>
      </c>
      <c r="H3749" t="s">
        <v>10392</v>
      </c>
    </row>
    <row r="3750" spans="1:8">
      <c r="A3750" t="s">
        <v>10393</v>
      </c>
      <c r="B3750" t="s">
        <v>10394</v>
      </c>
      <c r="C3750" s="1">
        <v>6.7500000000000006E-55</v>
      </c>
      <c r="D3750">
        <v>187</v>
      </c>
      <c r="F3750" t="s">
        <v>35076</v>
      </c>
      <c r="H3750" t="s">
        <v>10395</v>
      </c>
    </row>
    <row r="3751" spans="1:8">
      <c r="A3751" t="s">
        <v>10396</v>
      </c>
      <c r="B3751" t="s">
        <v>10397</v>
      </c>
      <c r="C3751" s="1">
        <v>5.4099999999999997E-70</v>
      </c>
      <c r="D3751">
        <v>220</v>
      </c>
      <c r="E3751" t="s">
        <v>34507</v>
      </c>
      <c r="F3751" t="s">
        <v>34610</v>
      </c>
      <c r="H3751" t="s">
        <v>10398</v>
      </c>
    </row>
    <row r="3752" spans="1:8">
      <c r="A3752" t="s">
        <v>10399</v>
      </c>
      <c r="B3752" t="s">
        <v>10400</v>
      </c>
      <c r="C3752" s="1">
        <v>1.9E-144</v>
      </c>
      <c r="D3752">
        <v>433</v>
      </c>
      <c r="E3752" t="s">
        <v>38128</v>
      </c>
      <c r="F3752" t="s">
        <v>35106</v>
      </c>
      <c r="H3752" t="s">
        <v>10401</v>
      </c>
    </row>
    <row r="3753" spans="1:8">
      <c r="A3753" t="s">
        <v>10402</v>
      </c>
      <c r="B3753" t="s">
        <v>10403</v>
      </c>
      <c r="C3753" s="1">
        <v>6.7199999999999996E-12</v>
      </c>
      <c r="D3753">
        <v>74.3</v>
      </c>
      <c r="E3753" t="s">
        <v>34507</v>
      </c>
      <c r="F3753" t="s">
        <v>34616</v>
      </c>
      <c r="H3753" t="s">
        <v>10404</v>
      </c>
    </row>
    <row r="3754" spans="1:8">
      <c r="A3754" t="s">
        <v>10405</v>
      </c>
      <c r="B3754" t="s">
        <v>10406</v>
      </c>
      <c r="C3754" s="1">
        <v>9.4E-84</v>
      </c>
      <c r="D3754">
        <v>277</v>
      </c>
      <c r="E3754" t="s">
        <v>38067</v>
      </c>
      <c r="F3754" t="s">
        <v>34526</v>
      </c>
      <c r="H3754" t="s">
        <v>10407</v>
      </c>
    </row>
    <row r="3755" spans="1:8">
      <c r="A3755" t="s">
        <v>10408</v>
      </c>
      <c r="B3755" t="s">
        <v>10409</v>
      </c>
      <c r="C3755" s="1">
        <v>4.6900000000000003E-24</v>
      </c>
      <c r="D3755">
        <v>109</v>
      </c>
      <c r="E3755" t="s">
        <v>38129</v>
      </c>
      <c r="F3755" t="s">
        <v>36339</v>
      </c>
      <c r="G3755" t="s">
        <v>38130</v>
      </c>
      <c r="H3755" t="s">
        <v>10410</v>
      </c>
    </row>
    <row r="3756" spans="1:8">
      <c r="A3756" t="s">
        <v>10411</v>
      </c>
      <c r="B3756" t="s">
        <v>10412</v>
      </c>
      <c r="C3756" s="1">
        <v>1.6599999999999999E-74</v>
      </c>
      <c r="D3756">
        <v>231</v>
      </c>
      <c r="E3756" t="s">
        <v>34507</v>
      </c>
      <c r="F3756" t="s">
        <v>34683</v>
      </c>
      <c r="H3756" t="s">
        <v>10413</v>
      </c>
    </row>
    <row r="3757" spans="1:8">
      <c r="A3757" t="s">
        <v>10414</v>
      </c>
      <c r="B3757" t="s">
        <v>10415</v>
      </c>
      <c r="C3757" s="1">
        <v>1.32E-44</v>
      </c>
      <c r="D3757">
        <v>185</v>
      </c>
      <c r="E3757" t="s">
        <v>34821</v>
      </c>
      <c r="F3757" t="s">
        <v>38131</v>
      </c>
      <c r="H3757" t="s">
        <v>10416</v>
      </c>
    </row>
    <row r="3758" spans="1:8">
      <c r="A3758" t="s">
        <v>10417</v>
      </c>
      <c r="B3758" t="s">
        <v>10418</v>
      </c>
      <c r="C3758" s="1">
        <v>1.25E-43</v>
      </c>
      <c r="D3758">
        <v>164</v>
      </c>
      <c r="E3758" t="s">
        <v>38132</v>
      </c>
      <c r="F3758" t="s">
        <v>38133</v>
      </c>
      <c r="H3758" t="s">
        <v>10419</v>
      </c>
    </row>
    <row r="3759" spans="1:8">
      <c r="A3759" t="s">
        <v>10420</v>
      </c>
      <c r="B3759" t="s">
        <v>10421</v>
      </c>
      <c r="C3759" s="1">
        <v>3.3799999999999999E-69</v>
      </c>
      <c r="D3759">
        <v>226</v>
      </c>
      <c r="E3759" t="s">
        <v>38134</v>
      </c>
      <c r="F3759" t="s">
        <v>34522</v>
      </c>
      <c r="H3759" t="s">
        <v>10422</v>
      </c>
    </row>
    <row r="3760" spans="1:8">
      <c r="A3760" t="s">
        <v>10423</v>
      </c>
      <c r="B3760" t="s">
        <v>10424</v>
      </c>
      <c r="C3760" s="1">
        <v>1.9099999999999999E-46</v>
      </c>
      <c r="D3760">
        <v>184</v>
      </c>
      <c r="E3760" t="s">
        <v>35609</v>
      </c>
      <c r="F3760" t="s">
        <v>34510</v>
      </c>
      <c r="H3760" t="s">
        <v>10425</v>
      </c>
    </row>
    <row r="3761" spans="1:8">
      <c r="A3761" t="s">
        <v>10426</v>
      </c>
      <c r="B3761" t="s">
        <v>365</v>
      </c>
      <c r="C3761" s="1">
        <v>6.6500000000000001E-18</v>
      </c>
      <c r="D3761">
        <v>90.9</v>
      </c>
      <c r="E3761" t="s">
        <v>34507</v>
      </c>
      <c r="F3761" t="s">
        <v>34542</v>
      </c>
      <c r="H3761" t="s">
        <v>366</v>
      </c>
    </row>
    <row r="3762" spans="1:8">
      <c r="A3762" t="s">
        <v>10427</v>
      </c>
      <c r="B3762" t="s">
        <v>10428</v>
      </c>
      <c r="C3762">
        <v>0</v>
      </c>
      <c r="D3762">
        <v>529</v>
      </c>
      <c r="E3762" t="s">
        <v>38135</v>
      </c>
      <c r="F3762" t="s">
        <v>37610</v>
      </c>
      <c r="G3762" t="s">
        <v>38136</v>
      </c>
      <c r="H3762" t="s">
        <v>10429</v>
      </c>
    </row>
    <row r="3763" spans="1:8">
      <c r="A3763" t="s">
        <v>10430</v>
      </c>
      <c r="B3763" t="s">
        <v>10431</v>
      </c>
      <c r="C3763" s="1">
        <v>7.4699999999999998E-22</v>
      </c>
      <c r="D3763">
        <v>112</v>
      </c>
      <c r="E3763" t="s">
        <v>38137</v>
      </c>
      <c r="F3763" t="s">
        <v>34978</v>
      </c>
      <c r="G3763" t="s">
        <v>38138</v>
      </c>
      <c r="H3763" t="s">
        <v>10432</v>
      </c>
    </row>
    <row r="3764" spans="1:8">
      <c r="A3764" t="s">
        <v>10433</v>
      </c>
      <c r="B3764" t="s">
        <v>9069</v>
      </c>
      <c r="C3764" s="1">
        <v>1.0599999999999999E-18</v>
      </c>
      <c r="D3764">
        <v>92.8</v>
      </c>
      <c r="E3764" t="s">
        <v>34507</v>
      </c>
      <c r="F3764" t="s">
        <v>34534</v>
      </c>
      <c r="H3764" t="s">
        <v>9070</v>
      </c>
    </row>
    <row r="3765" spans="1:8">
      <c r="A3765" t="s">
        <v>10434</v>
      </c>
      <c r="B3765" t="s">
        <v>10435</v>
      </c>
      <c r="C3765" s="1">
        <v>2.35E-40</v>
      </c>
      <c r="D3765">
        <v>158</v>
      </c>
      <c r="E3765" t="s">
        <v>38139</v>
      </c>
      <c r="F3765" t="s">
        <v>38140</v>
      </c>
      <c r="G3765" t="s">
        <v>38141</v>
      </c>
      <c r="H3765" t="s">
        <v>10436</v>
      </c>
    </row>
    <row r="3766" spans="1:8">
      <c r="A3766" t="s">
        <v>10437</v>
      </c>
      <c r="B3766" t="s">
        <v>10438</v>
      </c>
      <c r="C3766" s="1">
        <v>4.7300000000000001E-37</v>
      </c>
      <c r="D3766">
        <v>155</v>
      </c>
      <c r="E3766" t="s">
        <v>38142</v>
      </c>
      <c r="F3766" t="s">
        <v>34618</v>
      </c>
      <c r="G3766" t="s">
        <v>38143</v>
      </c>
      <c r="H3766" t="s">
        <v>10439</v>
      </c>
    </row>
    <row r="3767" spans="1:8">
      <c r="A3767" t="s">
        <v>10440</v>
      </c>
      <c r="B3767" t="s">
        <v>10441</v>
      </c>
      <c r="C3767" s="1">
        <v>3.3400000000000001E-8</v>
      </c>
      <c r="D3767">
        <v>66.599999999999994</v>
      </c>
      <c r="F3767" t="s">
        <v>34518</v>
      </c>
      <c r="H3767" t="s">
        <v>10442</v>
      </c>
    </row>
    <row r="3768" spans="1:8">
      <c r="A3768" t="s">
        <v>10443</v>
      </c>
      <c r="B3768" t="s">
        <v>10444</v>
      </c>
      <c r="C3768">
        <v>0</v>
      </c>
      <c r="D3768">
        <v>595</v>
      </c>
      <c r="E3768" t="s">
        <v>36228</v>
      </c>
      <c r="F3768" t="s">
        <v>38144</v>
      </c>
      <c r="H3768" t="s">
        <v>10445</v>
      </c>
    </row>
    <row r="3769" spans="1:8">
      <c r="A3769" t="s">
        <v>10446</v>
      </c>
      <c r="B3769" t="s">
        <v>412</v>
      </c>
      <c r="C3769" s="1">
        <v>8.53E-14</v>
      </c>
      <c r="D3769">
        <v>83.6</v>
      </c>
      <c r="E3769" t="s">
        <v>34736</v>
      </c>
      <c r="F3769" t="s">
        <v>34737</v>
      </c>
      <c r="H3769" t="s">
        <v>413</v>
      </c>
    </row>
    <row r="3770" spans="1:8">
      <c r="A3770" t="s">
        <v>10447</v>
      </c>
      <c r="B3770" t="s">
        <v>10448</v>
      </c>
      <c r="C3770" s="1">
        <v>1.7E-130</v>
      </c>
      <c r="D3770">
        <v>384</v>
      </c>
      <c r="E3770" t="s">
        <v>34507</v>
      </c>
      <c r="F3770" t="s">
        <v>34594</v>
      </c>
      <c r="H3770" t="s">
        <v>10449</v>
      </c>
    </row>
    <row r="3771" spans="1:8">
      <c r="A3771" t="s">
        <v>10450</v>
      </c>
      <c r="B3771" t="s">
        <v>10451</v>
      </c>
      <c r="C3771" s="1">
        <v>6.73E-63</v>
      </c>
      <c r="D3771">
        <v>225</v>
      </c>
      <c r="E3771" t="s">
        <v>34507</v>
      </c>
      <c r="F3771" t="s">
        <v>34558</v>
      </c>
      <c r="H3771" t="s">
        <v>10452</v>
      </c>
    </row>
    <row r="3772" spans="1:8">
      <c r="A3772" t="s">
        <v>10453</v>
      </c>
      <c r="B3772" t="s">
        <v>10454</v>
      </c>
      <c r="C3772" s="1">
        <v>1.5300000000000001E-121</v>
      </c>
      <c r="D3772">
        <v>373</v>
      </c>
      <c r="E3772" t="s">
        <v>38145</v>
      </c>
      <c r="F3772" t="s">
        <v>36024</v>
      </c>
      <c r="G3772" t="s">
        <v>38146</v>
      </c>
      <c r="H3772" t="s">
        <v>10455</v>
      </c>
    </row>
    <row r="3773" spans="1:8">
      <c r="A3773" t="s">
        <v>10456</v>
      </c>
      <c r="B3773" t="s">
        <v>10457</v>
      </c>
      <c r="C3773">
        <v>0</v>
      </c>
      <c r="D3773">
        <v>829</v>
      </c>
      <c r="E3773" t="s">
        <v>34507</v>
      </c>
      <c r="F3773" t="s">
        <v>34683</v>
      </c>
      <c r="H3773" t="s">
        <v>10458</v>
      </c>
    </row>
    <row r="3774" spans="1:8">
      <c r="A3774" t="s">
        <v>10459</v>
      </c>
      <c r="B3774" t="s">
        <v>10460</v>
      </c>
      <c r="C3774" s="1">
        <v>9.5999999999999996E-45</v>
      </c>
      <c r="D3774">
        <v>170</v>
      </c>
      <c r="E3774" t="s">
        <v>38147</v>
      </c>
      <c r="F3774" t="s">
        <v>36030</v>
      </c>
      <c r="G3774" t="s">
        <v>38148</v>
      </c>
      <c r="H3774" t="s">
        <v>10461</v>
      </c>
    </row>
    <row r="3775" spans="1:8">
      <c r="A3775" t="s">
        <v>10462</v>
      </c>
      <c r="B3775" t="s">
        <v>10463</v>
      </c>
      <c r="C3775" s="1">
        <v>3.7599999999999998E-63</v>
      </c>
      <c r="D3775">
        <v>236</v>
      </c>
      <c r="E3775" t="s">
        <v>34507</v>
      </c>
      <c r="F3775" t="s">
        <v>36581</v>
      </c>
      <c r="H3775" t="s">
        <v>10464</v>
      </c>
    </row>
    <row r="3776" spans="1:8">
      <c r="A3776" t="s">
        <v>10465</v>
      </c>
      <c r="B3776" t="s">
        <v>10466</v>
      </c>
      <c r="C3776" s="1">
        <v>3.3400000000000001E-19</v>
      </c>
      <c r="D3776">
        <v>95.1</v>
      </c>
      <c r="E3776" t="s">
        <v>34507</v>
      </c>
      <c r="F3776" t="s">
        <v>34818</v>
      </c>
      <c r="H3776" t="s">
        <v>10467</v>
      </c>
    </row>
    <row r="3777" spans="1:8">
      <c r="A3777" t="s">
        <v>10468</v>
      </c>
      <c r="B3777" t="s">
        <v>10469</v>
      </c>
      <c r="C3777" s="1">
        <v>1.5999999999999999E-80</v>
      </c>
      <c r="D3777">
        <v>251</v>
      </c>
      <c r="E3777" t="s">
        <v>38149</v>
      </c>
      <c r="F3777" t="s">
        <v>34511</v>
      </c>
      <c r="H3777" t="s">
        <v>10470</v>
      </c>
    </row>
    <row r="3778" spans="1:8">
      <c r="A3778" t="s">
        <v>10471</v>
      </c>
      <c r="B3778" t="s">
        <v>10472</v>
      </c>
      <c r="C3778" s="1">
        <v>3.4399999999999998E-24</v>
      </c>
      <c r="D3778">
        <v>122</v>
      </c>
      <c r="E3778" t="s">
        <v>34980</v>
      </c>
      <c r="F3778" t="s">
        <v>35149</v>
      </c>
      <c r="H3778" t="s">
        <v>10473</v>
      </c>
    </row>
    <row r="3779" spans="1:8">
      <c r="A3779" t="s">
        <v>10474</v>
      </c>
      <c r="B3779" t="s">
        <v>10475</v>
      </c>
      <c r="C3779" s="1">
        <v>1.2199999999999999E-21</v>
      </c>
      <c r="D3779">
        <v>94.4</v>
      </c>
      <c r="E3779" t="s">
        <v>34507</v>
      </c>
      <c r="F3779" t="s">
        <v>34524</v>
      </c>
      <c r="H3779" t="s">
        <v>10476</v>
      </c>
    </row>
    <row r="3780" spans="1:8">
      <c r="A3780" t="s">
        <v>10477</v>
      </c>
      <c r="B3780" t="s">
        <v>10478</v>
      </c>
      <c r="C3780" s="1">
        <v>4.5E-11</v>
      </c>
      <c r="D3780">
        <v>68.599999999999994</v>
      </c>
      <c r="E3780" t="s">
        <v>38150</v>
      </c>
      <c r="F3780" t="s">
        <v>38151</v>
      </c>
      <c r="H3780" t="s">
        <v>10479</v>
      </c>
    </row>
    <row r="3781" spans="1:8">
      <c r="A3781" t="s">
        <v>10480</v>
      </c>
      <c r="B3781" t="s">
        <v>10481</v>
      </c>
      <c r="C3781" s="1">
        <v>3.0999999999999999E-25</v>
      </c>
      <c r="D3781">
        <v>113</v>
      </c>
      <c r="E3781" t="s">
        <v>38152</v>
      </c>
      <c r="F3781" t="s">
        <v>34542</v>
      </c>
      <c r="H3781" t="s">
        <v>10482</v>
      </c>
    </row>
    <row r="3782" spans="1:8">
      <c r="A3782" t="s">
        <v>10483</v>
      </c>
      <c r="B3782" t="s">
        <v>10484</v>
      </c>
      <c r="C3782" s="1">
        <v>6.5900000000000003E-75</v>
      </c>
      <c r="D3782">
        <v>275</v>
      </c>
      <c r="E3782" t="s">
        <v>38153</v>
      </c>
      <c r="F3782" t="s">
        <v>37028</v>
      </c>
      <c r="G3782" t="s">
        <v>38154</v>
      </c>
      <c r="H3782" t="s">
        <v>10485</v>
      </c>
    </row>
    <row r="3783" spans="1:8">
      <c r="A3783" t="s">
        <v>10486</v>
      </c>
      <c r="B3783" t="s">
        <v>10487</v>
      </c>
      <c r="C3783" s="1">
        <v>8.8500000000000002E-26</v>
      </c>
      <c r="D3783">
        <v>110</v>
      </c>
      <c r="E3783" t="s">
        <v>34507</v>
      </c>
      <c r="F3783" t="s">
        <v>35034</v>
      </c>
      <c r="H3783" t="s">
        <v>10488</v>
      </c>
    </row>
    <row r="3784" spans="1:8">
      <c r="A3784" t="s">
        <v>10489</v>
      </c>
      <c r="B3784" t="s">
        <v>10490</v>
      </c>
      <c r="C3784" s="1">
        <v>1.81E-12</v>
      </c>
      <c r="D3784">
        <v>73.900000000000006</v>
      </c>
      <c r="E3784" t="s">
        <v>34507</v>
      </c>
      <c r="F3784" t="s">
        <v>38155</v>
      </c>
      <c r="H3784" t="s">
        <v>10491</v>
      </c>
    </row>
    <row r="3785" spans="1:8">
      <c r="A3785" t="s">
        <v>10492</v>
      </c>
      <c r="B3785" t="s">
        <v>2487</v>
      </c>
      <c r="C3785" s="1">
        <v>6.9799999999999998E-18</v>
      </c>
      <c r="D3785">
        <v>97.8</v>
      </c>
      <c r="F3785" t="s">
        <v>34788</v>
      </c>
      <c r="H3785" t="s">
        <v>2488</v>
      </c>
    </row>
    <row r="3786" spans="1:8">
      <c r="A3786" t="s">
        <v>10493</v>
      </c>
      <c r="B3786" t="s">
        <v>10494</v>
      </c>
      <c r="C3786" s="1">
        <v>5.4000000000000002E-7</v>
      </c>
      <c r="D3786">
        <v>57.8</v>
      </c>
      <c r="E3786" t="s">
        <v>38156</v>
      </c>
      <c r="F3786" t="s">
        <v>38157</v>
      </c>
      <c r="H3786" t="s">
        <v>10495</v>
      </c>
    </row>
    <row r="3787" spans="1:8">
      <c r="A3787" t="s">
        <v>10496</v>
      </c>
      <c r="B3787" t="s">
        <v>10497</v>
      </c>
      <c r="C3787" s="1">
        <v>2.8700000000000002E-7</v>
      </c>
      <c r="D3787">
        <v>62.8</v>
      </c>
      <c r="E3787" t="s">
        <v>38158</v>
      </c>
      <c r="F3787" t="s">
        <v>36024</v>
      </c>
      <c r="G3787" t="s">
        <v>38159</v>
      </c>
      <c r="H3787" t="s">
        <v>10498</v>
      </c>
    </row>
    <row r="3788" spans="1:8">
      <c r="A3788" t="s">
        <v>10499</v>
      </c>
      <c r="B3788" t="s">
        <v>10500</v>
      </c>
      <c r="C3788">
        <v>0</v>
      </c>
      <c r="D3788">
        <v>680</v>
      </c>
      <c r="E3788" t="s">
        <v>34507</v>
      </c>
      <c r="F3788" t="s">
        <v>35495</v>
      </c>
      <c r="H3788" t="s">
        <v>10501</v>
      </c>
    </row>
    <row r="3789" spans="1:8">
      <c r="A3789" t="s">
        <v>10502</v>
      </c>
      <c r="B3789" t="s">
        <v>10503</v>
      </c>
      <c r="C3789" s="1">
        <v>1.0000000000000001E-32</v>
      </c>
      <c r="D3789">
        <v>138</v>
      </c>
      <c r="E3789" t="s">
        <v>34507</v>
      </c>
      <c r="F3789" t="s">
        <v>34581</v>
      </c>
      <c r="H3789" t="s">
        <v>10504</v>
      </c>
    </row>
    <row r="3790" spans="1:8">
      <c r="A3790" t="s">
        <v>10505</v>
      </c>
      <c r="B3790" t="s">
        <v>277</v>
      </c>
      <c r="C3790" s="1">
        <v>4.9299999999999996E-62</v>
      </c>
      <c r="D3790">
        <v>234</v>
      </c>
      <c r="E3790" t="s">
        <v>34507</v>
      </c>
      <c r="F3790" t="s">
        <v>34635</v>
      </c>
      <c r="H3790" t="s">
        <v>278</v>
      </c>
    </row>
    <row r="3791" spans="1:8">
      <c r="A3791" t="s">
        <v>10506</v>
      </c>
      <c r="B3791" t="s">
        <v>10507</v>
      </c>
      <c r="C3791" s="1">
        <v>1.3300000000000001E-7</v>
      </c>
      <c r="D3791">
        <v>64.7</v>
      </c>
      <c r="E3791" t="s">
        <v>38160</v>
      </c>
      <c r="F3791" t="s">
        <v>37214</v>
      </c>
      <c r="H3791" t="s">
        <v>10508</v>
      </c>
    </row>
    <row r="3792" spans="1:8">
      <c r="A3792" t="s">
        <v>10509</v>
      </c>
      <c r="B3792" t="s">
        <v>10510</v>
      </c>
      <c r="C3792" s="1">
        <v>1.8699999999999999E-90</v>
      </c>
      <c r="D3792">
        <v>298</v>
      </c>
      <c r="E3792" t="s">
        <v>36132</v>
      </c>
      <c r="F3792" t="s">
        <v>38161</v>
      </c>
      <c r="H3792" t="s">
        <v>10511</v>
      </c>
    </row>
    <row r="3793" spans="1:8">
      <c r="A3793" t="s">
        <v>10512</v>
      </c>
      <c r="B3793" t="s">
        <v>10513</v>
      </c>
      <c r="C3793" s="1">
        <v>3.2200000000000002E-68</v>
      </c>
      <c r="D3793">
        <v>224</v>
      </c>
      <c r="E3793" t="s">
        <v>38162</v>
      </c>
      <c r="F3793" t="s">
        <v>35299</v>
      </c>
      <c r="H3793" t="s">
        <v>10514</v>
      </c>
    </row>
    <row r="3794" spans="1:8">
      <c r="A3794" t="s">
        <v>10515</v>
      </c>
      <c r="B3794" t="s">
        <v>10516</v>
      </c>
      <c r="C3794" s="1">
        <v>5.2299999999999997E-64</v>
      </c>
      <c r="D3794">
        <v>209</v>
      </c>
      <c r="E3794" t="s">
        <v>34507</v>
      </c>
      <c r="F3794" t="s">
        <v>34864</v>
      </c>
      <c r="H3794" t="s">
        <v>10517</v>
      </c>
    </row>
    <row r="3795" spans="1:8">
      <c r="A3795" t="s">
        <v>10518</v>
      </c>
      <c r="B3795" t="s">
        <v>10519</v>
      </c>
      <c r="C3795" s="1">
        <v>3.5699999999999998E-16</v>
      </c>
      <c r="D3795">
        <v>93.2</v>
      </c>
      <c r="E3795" t="s">
        <v>34507</v>
      </c>
      <c r="F3795" t="s">
        <v>34528</v>
      </c>
      <c r="H3795" t="s">
        <v>10520</v>
      </c>
    </row>
    <row r="3796" spans="1:8">
      <c r="A3796" t="s">
        <v>10521</v>
      </c>
      <c r="B3796" t="s">
        <v>10522</v>
      </c>
      <c r="C3796" s="1">
        <v>3.2400000000000003E-95</v>
      </c>
      <c r="D3796">
        <v>292</v>
      </c>
      <c r="E3796" t="s">
        <v>38163</v>
      </c>
      <c r="F3796" t="s">
        <v>38164</v>
      </c>
      <c r="H3796" t="s">
        <v>10523</v>
      </c>
    </row>
    <row r="3797" spans="1:8">
      <c r="A3797" t="s">
        <v>10524</v>
      </c>
      <c r="B3797" t="s">
        <v>10525</v>
      </c>
      <c r="C3797" s="1">
        <v>1.06E-7</v>
      </c>
      <c r="D3797">
        <v>61.2</v>
      </c>
      <c r="E3797" t="s">
        <v>34507</v>
      </c>
      <c r="F3797" t="s">
        <v>35453</v>
      </c>
      <c r="H3797" t="s">
        <v>10526</v>
      </c>
    </row>
    <row r="3798" spans="1:8">
      <c r="A3798" t="s">
        <v>10527</v>
      </c>
      <c r="B3798" t="s">
        <v>10528</v>
      </c>
      <c r="C3798" s="1">
        <v>1.7400000000000001E-43</v>
      </c>
      <c r="D3798">
        <v>167</v>
      </c>
      <c r="E3798" t="s">
        <v>38165</v>
      </c>
      <c r="F3798" t="s">
        <v>34798</v>
      </c>
      <c r="H3798" t="s">
        <v>10529</v>
      </c>
    </row>
    <row r="3799" spans="1:8">
      <c r="A3799" t="s">
        <v>10530</v>
      </c>
      <c r="B3799" t="s">
        <v>10531</v>
      </c>
      <c r="C3799" s="1">
        <v>3.1500000000000002E-152</v>
      </c>
      <c r="D3799">
        <v>535</v>
      </c>
      <c r="E3799" t="s">
        <v>34507</v>
      </c>
      <c r="F3799" t="s">
        <v>34614</v>
      </c>
      <c r="H3799" t="s">
        <v>10532</v>
      </c>
    </row>
    <row r="3800" spans="1:8">
      <c r="A3800" t="s">
        <v>10533</v>
      </c>
      <c r="B3800" t="s">
        <v>10534</v>
      </c>
      <c r="C3800" s="1">
        <v>3.1099999999999998E-26</v>
      </c>
      <c r="D3800">
        <v>114</v>
      </c>
      <c r="E3800" t="s">
        <v>34507</v>
      </c>
      <c r="F3800" t="s">
        <v>34658</v>
      </c>
      <c r="H3800" t="s">
        <v>10535</v>
      </c>
    </row>
    <row r="3801" spans="1:8">
      <c r="A3801" t="s">
        <v>10536</v>
      </c>
      <c r="B3801" t="s">
        <v>10537</v>
      </c>
      <c r="C3801" s="1">
        <v>6.7600000000000001E-154</v>
      </c>
      <c r="D3801">
        <v>447</v>
      </c>
      <c r="E3801" t="s">
        <v>38166</v>
      </c>
      <c r="F3801" t="s">
        <v>34508</v>
      </c>
      <c r="H3801" t="s">
        <v>10538</v>
      </c>
    </row>
    <row r="3802" spans="1:8">
      <c r="A3802" t="s">
        <v>10539</v>
      </c>
      <c r="B3802" t="s">
        <v>10540</v>
      </c>
      <c r="C3802" s="1">
        <v>4.8300000000000002E-84</v>
      </c>
      <c r="D3802">
        <v>318</v>
      </c>
      <c r="E3802" t="s">
        <v>36350</v>
      </c>
      <c r="F3802" t="s">
        <v>35683</v>
      </c>
      <c r="H3802" t="s">
        <v>10541</v>
      </c>
    </row>
    <row r="3803" spans="1:8">
      <c r="A3803" t="s">
        <v>10542</v>
      </c>
      <c r="B3803" t="s">
        <v>10543</v>
      </c>
      <c r="C3803" s="1">
        <v>1.5499999999999999E-34</v>
      </c>
      <c r="D3803">
        <v>142</v>
      </c>
      <c r="E3803" t="s">
        <v>38167</v>
      </c>
      <c r="F3803" t="s">
        <v>37064</v>
      </c>
      <c r="H3803" t="s">
        <v>10544</v>
      </c>
    </row>
    <row r="3804" spans="1:8">
      <c r="A3804" t="s">
        <v>10545</v>
      </c>
      <c r="B3804" t="s">
        <v>10546</v>
      </c>
      <c r="C3804" s="1">
        <v>4.4900000000000003E-52</v>
      </c>
      <c r="D3804">
        <v>183</v>
      </c>
      <c r="E3804" t="s">
        <v>34507</v>
      </c>
      <c r="F3804" t="s">
        <v>35495</v>
      </c>
      <c r="H3804" t="s">
        <v>10547</v>
      </c>
    </row>
    <row r="3805" spans="1:8">
      <c r="A3805" t="s">
        <v>10548</v>
      </c>
      <c r="B3805" t="s">
        <v>10549</v>
      </c>
      <c r="C3805" s="1">
        <v>6.1500000000000002E-42</v>
      </c>
      <c r="D3805">
        <v>164</v>
      </c>
      <c r="E3805" t="s">
        <v>36657</v>
      </c>
      <c r="F3805" t="s">
        <v>38168</v>
      </c>
      <c r="H3805" t="s">
        <v>10550</v>
      </c>
    </row>
    <row r="3806" spans="1:8">
      <c r="A3806" t="s">
        <v>10551</v>
      </c>
      <c r="B3806" t="s">
        <v>5609</v>
      </c>
      <c r="C3806" s="1">
        <v>8.7199999999999993E-93</v>
      </c>
      <c r="D3806">
        <v>335</v>
      </c>
      <c r="E3806" t="s">
        <v>35011</v>
      </c>
      <c r="F3806" t="s">
        <v>35227</v>
      </c>
      <c r="H3806" t="s">
        <v>5610</v>
      </c>
    </row>
    <row r="3807" spans="1:8">
      <c r="A3807" t="s">
        <v>10552</v>
      </c>
      <c r="B3807" t="s">
        <v>9795</v>
      </c>
      <c r="C3807" s="1">
        <v>7.4000000000000006E-99</v>
      </c>
      <c r="D3807">
        <v>305</v>
      </c>
      <c r="E3807" t="s">
        <v>37950</v>
      </c>
      <c r="F3807" t="s">
        <v>37951</v>
      </c>
      <c r="H3807" t="s">
        <v>9796</v>
      </c>
    </row>
    <row r="3808" spans="1:8">
      <c r="A3808" t="s">
        <v>10553</v>
      </c>
      <c r="B3808" t="s">
        <v>10554</v>
      </c>
      <c r="C3808" s="1">
        <v>1.2500000000000001E-19</v>
      </c>
      <c r="D3808">
        <v>97.4</v>
      </c>
      <c r="E3808" t="s">
        <v>38169</v>
      </c>
      <c r="F3808" t="s">
        <v>35672</v>
      </c>
      <c r="G3808" t="s">
        <v>38170</v>
      </c>
      <c r="H3808" t="s">
        <v>10555</v>
      </c>
    </row>
    <row r="3809" spans="1:8">
      <c r="A3809" t="s">
        <v>10556</v>
      </c>
      <c r="B3809" t="s">
        <v>10557</v>
      </c>
      <c r="C3809">
        <v>0</v>
      </c>
      <c r="D3809">
        <v>3590</v>
      </c>
      <c r="E3809" t="s">
        <v>34507</v>
      </c>
      <c r="F3809" t="s">
        <v>34534</v>
      </c>
      <c r="H3809" t="s">
        <v>10558</v>
      </c>
    </row>
    <row r="3810" spans="1:8">
      <c r="A3810" t="s">
        <v>10559</v>
      </c>
      <c r="B3810" t="s">
        <v>344</v>
      </c>
      <c r="C3810" s="1">
        <v>2.61E-103</v>
      </c>
      <c r="D3810">
        <v>364</v>
      </c>
      <c r="E3810" t="s">
        <v>34507</v>
      </c>
      <c r="F3810" t="s">
        <v>34698</v>
      </c>
      <c r="H3810" t="s">
        <v>345</v>
      </c>
    </row>
    <row r="3811" spans="1:8">
      <c r="A3811" t="s">
        <v>10560</v>
      </c>
      <c r="B3811" t="s">
        <v>10531</v>
      </c>
      <c r="C3811" s="1">
        <v>4.0700000000000001E-152</v>
      </c>
      <c r="D3811">
        <v>535</v>
      </c>
      <c r="E3811" t="s">
        <v>34507</v>
      </c>
      <c r="F3811" t="s">
        <v>34614</v>
      </c>
      <c r="H3811" t="s">
        <v>10532</v>
      </c>
    </row>
    <row r="3812" spans="1:8">
      <c r="A3812" t="s">
        <v>10561</v>
      </c>
      <c r="B3812" t="s">
        <v>10562</v>
      </c>
      <c r="C3812" s="1">
        <v>5.7900000000000001E-9</v>
      </c>
      <c r="D3812">
        <v>64.3</v>
      </c>
      <c r="E3812" t="s">
        <v>34507</v>
      </c>
      <c r="F3812" t="s">
        <v>35850</v>
      </c>
      <c r="H3812" t="s">
        <v>10563</v>
      </c>
    </row>
    <row r="3813" spans="1:8">
      <c r="A3813" t="s">
        <v>10564</v>
      </c>
      <c r="B3813" t="s">
        <v>10565</v>
      </c>
      <c r="C3813" s="1">
        <v>8.5900000000000002E-51</v>
      </c>
      <c r="D3813">
        <v>182</v>
      </c>
      <c r="E3813" t="s">
        <v>34507</v>
      </c>
      <c r="F3813" t="s">
        <v>36004</v>
      </c>
      <c r="H3813" t="s">
        <v>10566</v>
      </c>
    </row>
    <row r="3814" spans="1:8">
      <c r="A3814" t="s">
        <v>10567</v>
      </c>
      <c r="B3814" t="s">
        <v>10568</v>
      </c>
      <c r="C3814" s="1">
        <v>6.9300000000000005E-33</v>
      </c>
      <c r="D3814">
        <v>141</v>
      </c>
      <c r="E3814" t="s">
        <v>34507</v>
      </c>
      <c r="F3814" t="s">
        <v>34870</v>
      </c>
      <c r="H3814" t="s">
        <v>10569</v>
      </c>
    </row>
    <row r="3815" spans="1:8">
      <c r="A3815" t="s">
        <v>10570</v>
      </c>
      <c r="B3815" t="s">
        <v>10571</v>
      </c>
      <c r="C3815" s="1">
        <v>1.43E-22</v>
      </c>
      <c r="D3815">
        <v>111</v>
      </c>
      <c r="E3815" t="s">
        <v>34507</v>
      </c>
      <c r="F3815" t="s">
        <v>34687</v>
      </c>
      <c r="H3815" t="s">
        <v>10572</v>
      </c>
    </row>
    <row r="3816" spans="1:8">
      <c r="A3816" t="s">
        <v>10573</v>
      </c>
      <c r="B3816" t="s">
        <v>10574</v>
      </c>
      <c r="C3816" s="1">
        <v>7.8999999999999998E-32</v>
      </c>
      <c r="D3816">
        <v>136</v>
      </c>
      <c r="E3816" t="s">
        <v>34507</v>
      </c>
      <c r="F3816" t="s">
        <v>35792</v>
      </c>
      <c r="H3816" t="s">
        <v>10575</v>
      </c>
    </row>
    <row r="3817" spans="1:8">
      <c r="A3817" t="s">
        <v>10576</v>
      </c>
      <c r="B3817" t="s">
        <v>10577</v>
      </c>
      <c r="C3817" s="1">
        <v>2.84E-40</v>
      </c>
      <c r="D3817">
        <v>157</v>
      </c>
      <c r="E3817" t="s">
        <v>34507</v>
      </c>
      <c r="F3817" t="s">
        <v>38171</v>
      </c>
      <c r="H3817" t="s">
        <v>10578</v>
      </c>
    </row>
    <row r="3818" spans="1:8">
      <c r="A3818" t="s">
        <v>10579</v>
      </c>
      <c r="B3818" t="s">
        <v>10580</v>
      </c>
      <c r="C3818" s="1">
        <v>8.9399999999999996E-46</v>
      </c>
      <c r="D3818">
        <v>176</v>
      </c>
      <c r="E3818" t="s">
        <v>38017</v>
      </c>
      <c r="F3818" t="s">
        <v>35084</v>
      </c>
      <c r="H3818" t="s">
        <v>10581</v>
      </c>
    </row>
    <row r="3819" spans="1:8">
      <c r="A3819" t="s">
        <v>10582</v>
      </c>
      <c r="B3819" t="s">
        <v>10583</v>
      </c>
      <c r="C3819">
        <v>0</v>
      </c>
      <c r="D3819">
        <v>599</v>
      </c>
      <c r="E3819" t="s">
        <v>38172</v>
      </c>
      <c r="F3819" t="s">
        <v>34794</v>
      </c>
      <c r="H3819" t="s">
        <v>10584</v>
      </c>
    </row>
    <row r="3820" spans="1:8">
      <c r="A3820" t="s">
        <v>10585</v>
      </c>
      <c r="B3820" t="s">
        <v>10586</v>
      </c>
      <c r="C3820" s="1">
        <v>1.87E-31</v>
      </c>
      <c r="D3820">
        <v>130</v>
      </c>
      <c r="E3820" t="s">
        <v>38173</v>
      </c>
      <c r="F3820" t="s">
        <v>34551</v>
      </c>
      <c r="G3820" t="s">
        <v>38174</v>
      </c>
      <c r="H3820" t="s">
        <v>10587</v>
      </c>
    </row>
    <row r="3821" spans="1:8">
      <c r="A3821" t="s">
        <v>10588</v>
      </c>
      <c r="B3821" t="s">
        <v>10589</v>
      </c>
      <c r="C3821" s="1">
        <v>6.1700000000000002E-20</v>
      </c>
      <c r="D3821">
        <v>92</v>
      </c>
      <c r="E3821" t="s">
        <v>38175</v>
      </c>
      <c r="F3821" t="s">
        <v>36477</v>
      </c>
      <c r="G3821" t="s">
        <v>38176</v>
      </c>
      <c r="H3821" t="s">
        <v>10590</v>
      </c>
    </row>
    <row r="3822" spans="1:8">
      <c r="A3822" t="s">
        <v>10591</v>
      </c>
      <c r="B3822" t="s">
        <v>10592</v>
      </c>
      <c r="C3822">
        <v>0</v>
      </c>
      <c r="D3822">
        <v>1186</v>
      </c>
      <c r="E3822" t="s">
        <v>38177</v>
      </c>
      <c r="F3822" t="s">
        <v>37178</v>
      </c>
      <c r="G3822" t="s">
        <v>38178</v>
      </c>
      <c r="H3822" t="s">
        <v>10593</v>
      </c>
    </row>
    <row r="3823" spans="1:8">
      <c r="A3823" t="s">
        <v>10594</v>
      </c>
      <c r="B3823" t="s">
        <v>10595</v>
      </c>
      <c r="C3823" s="1">
        <v>3.0599999999999998E-114</v>
      </c>
      <c r="D3823">
        <v>353</v>
      </c>
      <c r="E3823" t="s">
        <v>34507</v>
      </c>
      <c r="F3823" t="s">
        <v>34508</v>
      </c>
      <c r="H3823" t="s">
        <v>10596</v>
      </c>
    </row>
    <row r="3824" spans="1:8">
      <c r="A3824" t="s">
        <v>10597</v>
      </c>
      <c r="B3824" t="s">
        <v>9217</v>
      </c>
      <c r="C3824" s="1">
        <v>1.14E-73</v>
      </c>
      <c r="D3824">
        <v>270</v>
      </c>
      <c r="E3824" t="s">
        <v>37782</v>
      </c>
      <c r="F3824" t="s">
        <v>35033</v>
      </c>
      <c r="H3824" t="s">
        <v>9218</v>
      </c>
    </row>
    <row r="3825" spans="1:8">
      <c r="A3825" t="s">
        <v>10598</v>
      </c>
      <c r="B3825" t="s">
        <v>10599</v>
      </c>
      <c r="C3825" s="1">
        <v>3.7200000000000001E-20</v>
      </c>
      <c r="D3825">
        <v>97.8</v>
      </c>
      <c r="E3825" t="s">
        <v>34507</v>
      </c>
      <c r="F3825" t="s">
        <v>34833</v>
      </c>
      <c r="H3825" t="s">
        <v>10600</v>
      </c>
    </row>
    <row r="3826" spans="1:8">
      <c r="A3826" t="s">
        <v>10601</v>
      </c>
      <c r="B3826" t="s">
        <v>10602</v>
      </c>
      <c r="C3826" s="1">
        <v>3.49E-44</v>
      </c>
      <c r="D3826">
        <v>163</v>
      </c>
      <c r="E3826" t="s">
        <v>34515</v>
      </c>
      <c r="F3826" t="s">
        <v>34516</v>
      </c>
      <c r="H3826" t="s">
        <v>10603</v>
      </c>
    </row>
    <row r="3827" spans="1:8">
      <c r="A3827" t="s">
        <v>10604</v>
      </c>
      <c r="B3827" t="s">
        <v>10605</v>
      </c>
      <c r="C3827" s="1">
        <v>8.6600000000000001E-10</v>
      </c>
      <c r="D3827">
        <v>67.400000000000006</v>
      </c>
      <c r="E3827" t="s">
        <v>34507</v>
      </c>
      <c r="F3827" t="s">
        <v>34683</v>
      </c>
      <c r="H3827" t="s">
        <v>10606</v>
      </c>
    </row>
    <row r="3828" spans="1:8">
      <c r="A3828" t="s">
        <v>10607</v>
      </c>
      <c r="B3828" t="s">
        <v>10608</v>
      </c>
      <c r="C3828" s="1">
        <v>3.6799999999999998E-34</v>
      </c>
      <c r="D3828">
        <v>146</v>
      </c>
      <c r="E3828" t="s">
        <v>38179</v>
      </c>
      <c r="F3828" t="s">
        <v>34937</v>
      </c>
      <c r="G3828" t="s">
        <v>38180</v>
      </c>
      <c r="H3828" t="s">
        <v>10609</v>
      </c>
    </row>
    <row r="3829" spans="1:8">
      <c r="A3829" t="s">
        <v>10610</v>
      </c>
      <c r="B3829" t="s">
        <v>7115</v>
      </c>
      <c r="C3829" s="1">
        <v>1.2299999999999999E-38</v>
      </c>
      <c r="D3829">
        <v>148</v>
      </c>
      <c r="E3829" t="s">
        <v>37144</v>
      </c>
      <c r="F3829" t="s">
        <v>37145</v>
      </c>
      <c r="H3829" t="s">
        <v>7116</v>
      </c>
    </row>
    <row r="3830" spans="1:8">
      <c r="A3830" t="s">
        <v>10611</v>
      </c>
      <c r="B3830" t="s">
        <v>10612</v>
      </c>
      <c r="C3830" s="1">
        <v>8.7899999999999996E-132</v>
      </c>
      <c r="D3830">
        <v>435</v>
      </c>
      <c r="E3830" t="s">
        <v>37989</v>
      </c>
      <c r="F3830" t="s">
        <v>36866</v>
      </c>
      <c r="G3830" t="s">
        <v>38181</v>
      </c>
      <c r="H3830" t="s">
        <v>10613</v>
      </c>
    </row>
    <row r="3831" spans="1:8">
      <c r="A3831" t="s">
        <v>10614</v>
      </c>
      <c r="B3831" t="s">
        <v>10615</v>
      </c>
      <c r="C3831" s="1">
        <v>1.6299999999999998E-27</v>
      </c>
      <c r="D3831">
        <v>125</v>
      </c>
      <c r="E3831" t="s">
        <v>34507</v>
      </c>
      <c r="F3831" t="s">
        <v>34606</v>
      </c>
      <c r="H3831" t="s">
        <v>10616</v>
      </c>
    </row>
    <row r="3832" spans="1:8">
      <c r="A3832" t="s">
        <v>10617</v>
      </c>
      <c r="B3832" t="s">
        <v>10618</v>
      </c>
      <c r="C3832" s="1">
        <v>9.9500000000000002E-12</v>
      </c>
      <c r="D3832">
        <v>77.400000000000006</v>
      </c>
      <c r="E3832" t="s">
        <v>38182</v>
      </c>
      <c r="F3832" t="s">
        <v>35472</v>
      </c>
      <c r="G3832" t="s">
        <v>38183</v>
      </c>
      <c r="H3832" t="s">
        <v>10619</v>
      </c>
    </row>
    <row r="3833" spans="1:8">
      <c r="A3833" t="s">
        <v>10620</v>
      </c>
      <c r="B3833" t="s">
        <v>10621</v>
      </c>
      <c r="C3833" s="1">
        <v>2.81E-48</v>
      </c>
      <c r="D3833">
        <v>182</v>
      </c>
      <c r="E3833" t="s">
        <v>38184</v>
      </c>
      <c r="F3833" t="s">
        <v>34583</v>
      </c>
      <c r="G3833" t="s">
        <v>38185</v>
      </c>
      <c r="H3833" t="s">
        <v>10622</v>
      </c>
    </row>
    <row r="3834" spans="1:8">
      <c r="A3834" t="s">
        <v>10623</v>
      </c>
      <c r="B3834" t="s">
        <v>10624</v>
      </c>
      <c r="C3834" s="1">
        <v>2.04E-27</v>
      </c>
      <c r="D3834">
        <v>127</v>
      </c>
      <c r="E3834" t="s">
        <v>38186</v>
      </c>
      <c r="F3834" t="s">
        <v>34675</v>
      </c>
      <c r="H3834" t="s">
        <v>10625</v>
      </c>
    </row>
    <row r="3835" spans="1:8">
      <c r="A3835" t="s">
        <v>10626</v>
      </c>
      <c r="B3835" t="s">
        <v>10627</v>
      </c>
      <c r="C3835" s="1">
        <v>4.9200000000000002E-75</v>
      </c>
      <c r="D3835">
        <v>270</v>
      </c>
      <c r="E3835" t="s">
        <v>38187</v>
      </c>
      <c r="F3835" t="s">
        <v>34693</v>
      </c>
      <c r="G3835" t="s">
        <v>38188</v>
      </c>
      <c r="H3835" t="s">
        <v>10628</v>
      </c>
    </row>
    <row r="3836" spans="1:8">
      <c r="A3836" t="s">
        <v>10629</v>
      </c>
      <c r="B3836" t="s">
        <v>10630</v>
      </c>
      <c r="C3836" s="1">
        <v>1.45E-37</v>
      </c>
      <c r="D3836">
        <v>147</v>
      </c>
      <c r="E3836" t="s">
        <v>35856</v>
      </c>
      <c r="F3836" t="s">
        <v>38189</v>
      </c>
      <c r="H3836" t="s">
        <v>10631</v>
      </c>
    </row>
    <row r="3837" spans="1:8">
      <c r="A3837" t="s">
        <v>10632</v>
      </c>
      <c r="B3837" t="s">
        <v>10633</v>
      </c>
      <c r="C3837" s="1">
        <v>2.4699999999999999E-8</v>
      </c>
      <c r="D3837">
        <v>67.8</v>
      </c>
      <c r="E3837" t="s">
        <v>38190</v>
      </c>
      <c r="F3837" t="s">
        <v>34600</v>
      </c>
      <c r="G3837" t="s">
        <v>38191</v>
      </c>
      <c r="H3837" t="e">
        <f>--------XP_010274194</f>
        <v>#NAME?</v>
      </c>
    </row>
    <row r="3838" spans="1:8">
      <c r="A3838" t="s">
        <v>10634</v>
      </c>
      <c r="B3838" t="s">
        <v>10635</v>
      </c>
      <c r="C3838" s="1">
        <v>1.37E-12</v>
      </c>
      <c r="D3838">
        <v>81.599999999999994</v>
      </c>
      <c r="E3838" t="s">
        <v>38192</v>
      </c>
      <c r="F3838" t="s">
        <v>34564</v>
      </c>
      <c r="G3838" t="s">
        <v>38193</v>
      </c>
      <c r="H3838" t="s">
        <v>10636</v>
      </c>
    </row>
    <row r="3839" spans="1:8">
      <c r="A3839" t="s">
        <v>10637</v>
      </c>
      <c r="B3839" t="s">
        <v>10638</v>
      </c>
      <c r="C3839" s="1">
        <v>1.06E-49</v>
      </c>
      <c r="D3839">
        <v>167</v>
      </c>
      <c r="E3839" t="s">
        <v>38194</v>
      </c>
      <c r="F3839" t="s">
        <v>36030</v>
      </c>
      <c r="G3839" t="s">
        <v>38195</v>
      </c>
      <c r="H3839" t="s">
        <v>10639</v>
      </c>
    </row>
    <row r="3840" spans="1:8">
      <c r="A3840" t="s">
        <v>10640</v>
      </c>
      <c r="B3840" t="s">
        <v>10641</v>
      </c>
      <c r="C3840">
        <v>0</v>
      </c>
      <c r="D3840">
        <v>1144</v>
      </c>
      <c r="E3840" t="s">
        <v>38196</v>
      </c>
      <c r="F3840" t="s">
        <v>34522</v>
      </c>
      <c r="H3840" t="s">
        <v>10642</v>
      </c>
    </row>
    <row r="3841" spans="1:8">
      <c r="A3841" t="s">
        <v>10643</v>
      </c>
      <c r="B3841" t="s">
        <v>10644</v>
      </c>
      <c r="C3841" s="1">
        <v>1.99E-151</v>
      </c>
      <c r="D3841">
        <v>449</v>
      </c>
      <c r="E3841" t="s">
        <v>34507</v>
      </c>
      <c r="F3841" t="s">
        <v>38197</v>
      </c>
      <c r="H3841" t="s">
        <v>10645</v>
      </c>
    </row>
    <row r="3842" spans="1:8">
      <c r="A3842" t="s">
        <v>10646</v>
      </c>
      <c r="B3842" t="s">
        <v>10647</v>
      </c>
      <c r="C3842" s="1">
        <v>3.5800000000000004E-77</v>
      </c>
      <c r="D3842">
        <v>295</v>
      </c>
      <c r="E3842" t="s">
        <v>36819</v>
      </c>
      <c r="F3842" t="s">
        <v>35277</v>
      </c>
      <c r="H3842" t="s">
        <v>10648</v>
      </c>
    </row>
    <row r="3843" spans="1:8">
      <c r="A3843" t="s">
        <v>10649</v>
      </c>
      <c r="B3843" t="s">
        <v>10650</v>
      </c>
      <c r="C3843" s="1">
        <v>1.14E-156</v>
      </c>
      <c r="D3843">
        <v>459</v>
      </c>
      <c r="E3843" t="s">
        <v>38198</v>
      </c>
      <c r="F3843" t="s">
        <v>35518</v>
      </c>
      <c r="H3843" t="s">
        <v>10651</v>
      </c>
    </row>
    <row r="3844" spans="1:8">
      <c r="A3844" t="s">
        <v>10652</v>
      </c>
      <c r="B3844" t="s">
        <v>10653</v>
      </c>
      <c r="C3844" s="1">
        <v>8.0800000000000007E-46</v>
      </c>
      <c r="D3844">
        <v>177</v>
      </c>
      <c r="E3844" t="s">
        <v>34507</v>
      </c>
      <c r="F3844" t="s">
        <v>37757</v>
      </c>
      <c r="H3844" t="s">
        <v>10654</v>
      </c>
    </row>
    <row r="3845" spans="1:8">
      <c r="A3845" t="s">
        <v>10655</v>
      </c>
      <c r="B3845" t="s">
        <v>10656</v>
      </c>
      <c r="C3845" s="1">
        <v>5.7100000000000004E-14</v>
      </c>
      <c r="D3845">
        <v>79.7</v>
      </c>
      <c r="E3845" t="s">
        <v>38199</v>
      </c>
      <c r="F3845" t="s">
        <v>35371</v>
      </c>
      <c r="G3845" t="s">
        <v>38200</v>
      </c>
      <c r="H3845" t="s">
        <v>10657</v>
      </c>
    </row>
    <row r="3846" spans="1:8">
      <c r="A3846" t="s">
        <v>10658</v>
      </c>
      <c r="B3846" t="s">
        <v>10659</v>
      </c>
      <c r="C3846" s="1">
        <v>2.0800000000000001E-128</v>
      </c>
      <c r="D3846">
        <v>392</v>
      </c>
      <c r="E3846" t="s">
        <v>38201</v>
      </c>
      <c r="F3846" t="s">
        <v>36063</v>
      </c>
      <c r="G3846" t="s">
        <v>38202</v>
      </c>
      <c r="H3846" t="s">
        <v>10660</v>
      </c>
    </row>
    <row r="3847" spans="1:8">
      <c r="A3847" t="s">
        <v>10661</v>
      </c>
      <c r="B3847" t="s">
        <v>10662</v>
      </c>
      <c r="C3847" s="1">
        <v>8.5400000000000006E-52</v>
      </c>
      <c r="D3847">
        <v>179</v>
      </c>
      <c r="E3847" t="s">
        <v>38203</v>
      </c>
      <c r="F3847" t="s">
        <v>38204</v>
      </c>
      <c r="H3847" t="s">
        <v>10663</v>
      </c>
    </row>
    <row r="3848" spans="1:8">
      <c r="A3848" t="s">
        <v>10664</v>
      </c>
      <c r="B3848" t="s">
        <v>10665</v>
      </c>
      <c r="C3848" s="1">
        <v>1.3200000000000001E-70</v>
      </c>
      <c r="D3848">
        <v>258</v>
      </c>
      <c r="E3848" t="s">
        <v>34507</v>
      </c>
      <c r="F3848" t="s">
        <v>34661</v>
      </c>
      <c r="H3848" t="s">
        <v>10666</v>
      </c>
    </row>
    <row r="3849" spans="1:8">
      <c r="A3849" t="s">
        <v>10667</v>
      </c>
      <c r="B3849" t="s">
        <v>10668</v>
      </c>
      <c r="C3849" s="1">
        <v>3.5700000000000001E-96</v>
      </c>
      <c r="D3849">
        <v>286</v>
      </c>
      <c r="E3849" t="s">
        <v>38205</v>
      </c>
      <c r="F3849" t="s">
        <v>36477</v>
      </c>
      <c r="G3849" t="s">
        <v>38206</v>
      </c>
      <c r="H3849" t="s">
        <v>10669</v>
      </c>
    </row>
    <row r="3850" spans="1:8">
      <c r="A3850" t="s">
        <v>10670</v>
      </c>
      <c r="B3850" t="s">
        <v>10671</v>
      </c>
      <c r="C3850" s="1">
        <v>2.3899999999999998E-53</v>
      </c>
      <c r="D3850">
        <v>214</v>
      </c>
      <c r="E3850" t="s">
        <v>38207</v>
      </c>
      <c r="F3850" t="s">
        <v>38208</v>
      </c>
      <c r="H3850" t="s">
        <v>10672</v>
      </c>
    </row>
    <row r="3851" spans="1:8">
      <c r="A3851" t="s">
        <v>10673</v>
      </c>
      <c r="B3851" t="s">
        <v>10633</v>
      </c>
      <c r="C3851" s="1">
        <v>2.3099999999999998E-8</v>
      </c>
      <c r="D3851">
        <v>68.2</v>
      </c>
      <c r="E3851" t="s">
        <v>38190</v>
      </c>
      <c r="F3851" t="s">
        <v>34600</v>
      </c>
      <c r="G3851" t="s">
        <v>38191</v>
      </c>
      <c r="H3851" t="e">
        <f>--------XP_010274194</f>
        <v>#NAME?</v>
      </c>
    </row>
    <row r="3852" spans="1:8">
      <c r="A3852" t="s">
        <v>10674</v>
      </c>
      <c r="B3852" t="s">
        <v>10675</v>
      </c>
      <c r="C3852" s="1">
        <v>1.09E-21</v>
      </c>
      <c r="D3852">
        <v>111</v>
      </c>
      <c r="E3852" t="s">
        <v>35731</v>
      </c>
      <c r="F3852" t="s">
        <v>36584</v>
      </c>
      <c r="G3852" t="s">
        <v>38209</v>
      </c>
      <c r="H3852" t="s">
        <v>10676</v>
      </c>
    </row>
    <row r="3853" spans="1:8">
      <c r="A3853" t="s">
        <v>10677</v>
      </c>
      <c r="B3853" t="s">
        <v>10678</v>
      </c>
      <c r="C3853" s="1">
        <v>1.7699999999999999E-63</v>
      </c>
      <c r="D3853">
        <v>221</v>
      </c>
      <c r="E3853" t="s">
        <v>38210</v>
      </c>
      <c r="F3853" t="s">
        <v>34973</v>
      </c>
      <c r="G3853" t="s">
        <v>38211</v>
      </c>
      <c r="H3853" t="s">
        <v>10679</v>
      </c>
    </row>
    <row r="3854" spans="1:8">
      <c r="A3854" t="s">
        <v>10680</v>
      </c>
      <c r="B3854" t="s">
        <v>10681</v>
      </c>
      <c r="C3854" s="1">
        <v>5.9999999999999998E-22</v>
      </c>
      <c r="D3854">
        <v>102</v>
      </c>
      <c r="E3854" t="s">
        <v>34634</v>
      </c>
      <c r="F3854" t="s">
        <v>34635</v>
      </c>
      <c r="H3854" t="s">
        <v>10682</v>
      </c>
    </row>
    <row r="3855" spans="1:8">
      <c r="A3855" t="s">
        <v>10683</v>
      </c>
      <c r="B3855" t="s">
        <v>10684</v>
      </c>
      <c r="C3855" s="1">
        <v>2.9500000000000001E-18</v>
      </c>
      <c r="D3855">
        <v>100</v>
      </c>
      <c r="E3855" t="s">
        <v>34507</v>
      </c>
      <c r="F3855" t="s">
        <v>34534</v>
      </c>
      <c r="H3855" t="s">
        <v>10685</v>
      </c>
    </row>
    <row r="3856" spans="1:8">
      <c r="A3856" t="s">
        <v>10686</v>
      </c>
      <c r="B3856" t="s">
        <v>10687</v>
      </c>
      <c r="C3856" s="1">
        <v>2.5099999999999999E-42</v>
      </c>
      <c r="D3856">
        <v>172</v>
      </c>
      <c r="E3856" t="s">
        <v>38212</v>
      </c>
      <c r="F3856" t="s">
        <v>34870</v>
      </c>
      <c r="H3856" t="s">
        <v>10688</v>
      </c>
    </row>
    <row r="3857" spans="1:8">
      <c r="A3857" t="s">
        <v>10689</v>
      </c>
      <c r="B3857" t="s">
        <v>10690</v>
      </c>
      <c r="C3857" s="1">
        <v>1.3199999999999999E-55</v>
      </c>
      <c r="D3857">
        <v>211</v>
      </c>
      <c r="E3857" t="s">
        <v>38213</v>
      </c>
      <c r="F3857" t="s">
        <v>38214</v>
      </c>
      <c r="H3857" t="s">
        <v>10691</v>
      </c>
    </row>
    <row r="3858" spans="1:8">
      <c r="A3858" t="s">
        <v>10692</v>
      </c>
      <c r="B3858" t="s">
        <v>10693</v>
      </c>
      <c r="C3858" s="1">
        <v>4.3199999999999999E-43</v>
      </c>
      <c r="D3858">
        <v>173</v>
      </c>
      <c r="E3858" t="s">
        <v>34507</v>
      </c>
      <c r="F3858" t="s">
        <v>35150</v>
      </c>
      <c r="H3858" t="s">
        <v>10694</v>
      </c>
    </row>
    <row r="3859" spans="1:8">
      <c r="A3859" t="s">
        <v>10695</v>
      </c>
      <c r="B3859" t="s">
        <v>10696</v>
      </c>
      <c r="C3859">
        <v>0</v>
      </c>
      <c r="D3859">
        <v>692</v>
      </c>
      <c r="E3859" t="s">
        <v>34507</v>
      </c>
      <c r="F3859" t="s">
        <v>35037</v>
      </c>
      <c r="H3859" t="s">
        <v>10697</v>
      </c>
    </row>
    <row r="3860" spans="1:8">
      <c r="A3860" t="s">
        <v>10698</v>
      </c>
      <c r="B3860" t="s">
        <v>10699</v>
      </c>
      <c r="C3860" s="1">
        <v>4.8799999999999998E-87</v>
      </c>
      <c r="D3860">
        <v>275</v>
      </c>
      <c r="E3860" t="s">
        <v>34507</v>
      </c>
      <c r="F3860" t="s">
        <v>34594</v>
      </c>
      <c r="H3860" t="s">
        <v>10700</v>
      </c>
    </row>
    <row r="3861" spans="1:8">
      <c r="A3861" t="s">
        <v>10701</v>
      </c>
      <c r="B3861" t="s">
        <v>10702</v>
      </c>
      <c r="C3861" s="1">
        <v>1.0199999999999999E-13</v>
      </c>
      <c r="D3861">
        <v>78.2</v>
      </c>
      <c r="E3861" t="s">
        <v>34507</v>
      </c>
      <c r="F3861" t="s">
        <v>36056</v>
      </c>
      <c r="H3861" t="s">
        <v>10703</v>
      </c>
    </row>
    <row r="3862" spans="1:8">
      <c r="A3862" t="s">
        <v>10704</v>
      </c>
      <c r="B3862" t="s">
        <v>10705</v>
      </c>
      <c r="C3862" s="1">
        <v>6.4700000000000006E-145</v>
      </c>
      <c r="D3862">
        <v>433</v>
      </c>
      <c r="E3862" t="s">
        <v>38215</v>
      </c>
      <c r="F3862" t="s">
        <v>35022</v>
      </c>
      <c r="G3862" t="s">
        <v>38216</v>
      </c>
      <c r="H3862" t="s">
        <v>10706</v>
      </c>
    </row>
    <row r="3863" spans="1:8">
      <c r="A3863" t="s">
        <v>10707</v>
      </c>
      <c r="B3863" t="s">
        <v>10708</v>
      </c>
      <c r="C3863" s="1">
        <v>4.2999999999999997E-37</v>
      </c>
      <c r="D3863">
        <v>150</v>
      </c>
      <c r="E3863" t="s">
        <v>34507</v>
      </c>
      <c r="F3863" t="s">
        <v>34534</v>
      </c>
      <c r="H3863" t="s">
        <v>10709</v>
      </c>
    </row>
    <row r="3864" spans="1:8">
      <c r="A3864" t="s">
        <v>10710</v>
      </c>
      <c r="B3864" t="s">
        <v>10490</v>
      </c>
      <c r="C3864" s="1">
        <v>8.4300000000000002E-12</v>
      </c>
      <c r="D3864">
        <v>72</v>
      </c>
      <c r="E3864" t="s">
        <v>34507</v>
      </c>
      <c r="F3864" t="s">
        <v>38155</v>
      </c>
      <c r="H3864" t="s">
        <v>10491</v>
      </c>
    </row>
    <row r="3865" spans="1:8">
      <c r="A3865" t="s">
        <v>10711</v>
      </c>
      <c r="B3865" t="s">
        <v>10712</v>
      </c>
      <c r="C3865" s="1">
        <v>4.8999999999999997E-40</v>
      </c>
      <c r="D3865">
        <v>163</v>
      </c>
      <c r="E3865" t="s">
        <v>34507</v>
      </c>
      <c r="F3865" t="s">
        <v>34881</v>
      </c>
      <c r="H3865" t="s">
        <v>10713</v>
      </c>
    </row>
    <row r="3866" spans="1:8">
      <c r="A3866" t="s">
        <v>10714</v>
      </c>
      <c r="B3866" t="s">
        <v>10715</v>
      </c>
      <c r="C3866" s="1">
        <v>1.69E-31</v>
      </c>
      <c r="D3866">
        <v>142</v>
      </c>
      <c r="E3866" t="s">
        <v>38217</v>
      </c>
      <c r="F3866" t="s">
        <v>38218</v>
      </c>
      <c r="H3866" t="s">
        <v>10716</v>
      </c>
    </row>
    <row r="3867" spans="1:8">
      <c r="A3867" t="s">
        <v>10717</v>
      </c>
      <c r="B3867" t="s">
        <v>10718</v>
      </c>
      <c r="C3867" s="1">
        <v>4.1199999999999997E-14</v>
      </c>
      <c r="D3867">
        <v>78.2</v>
      </c>
      <c r="E3867" t="s">
        <v>34507</v>
      </c>
      <c r="F3867" t="s">
        <v>34818</v>
      </c>
      <c r="H3867" t="s">
        <v>10719</v>
      </c>
    </row>
    <row r="3868" spans="1:8">
      <c r="A3868" t="s">
        <v>10720</v>
      </c>
      <c r="B3868" t="s">
        <v>10721</v>
      </c>
      <c r="C3868" s="1">
        <v>6.2100000000000004E-23</v>
      </c>
      <c r="D3868">
        <v>105</v>
      </c>
      <c r="E3868" t="s">
        <v>34507</v>
      </c>
      <c r="F3868" t="s">
        <v>34666</v>
      </c>
      <c r="H3868" t="s">
        <v>10722</v>
      </c>
    </row>
    <row r="3869" spans="1:8">
      <c r="A3869" t="s">
        <v>10723</v>
      </c>
      <c r="B3869" t="s">
        <v>10724</v>
      </c>
      <c r="C3869" s="1">
        <v>8.72E-8</v>
      </c>
      <c r="D3869">
        <v>64.7</v>
      </c>
      <c r="E3869" t="s">
        <v>38219</v>
      </c>
      <c r="F3869" t="s">
        <v>35029</v>
      </c>
      <c r="G3869" t="s">
        <v>38220</v>
      </c>
      <c r="H3869" t="e">
        <f>--------XP_012824146</f>
        <v>#NAME?</v>
      </c>
    </row>
    <row r="3870" spans="1:8">
      <c r="A3870" t="s">
        <v>10725</v>
      </c>
      <c r="B3870" t="s">
        <v>10726</v>
      </c>
      <c r="C3870" s="1">
        <v>2.2000000000000001E-44</v>
      </c>
      <c r="D3870">
        <v>161</v>
      </c>
      <c r="E3870" t="s">
        <v>34507</v>
      </c>
      <c r="F3870" t="s">
        <v>34614</v>
      </c>
      <c r="H3870" t="s">
        <v>10727</v>
      </c>
    </row>
    <row r="3871" spans="1:8">
      <c r="A3871" t="s">
        <v>10728</v>
      </c>
      <c r="B3871" t="s">
        <v>10729</v>
      </c>
      <c r="C3871" s="1">
        <v>1.1300000000000001E-53</v>
      </c>
      <c r="D3871">
        <v>209</v>
      </c>
      <c r="E3871" t="s">
        <v>34507</v>
      </c>
      <c r="F3871" t="s">
        <v>34558</v>
      </c>
      <c r="H3871" t="s">
        <v>10730</v>
      </c>
    </row>
    <row r="3872" spans="1:8">
      <c r="A3872" t="s">
        <v>10731</v>
      </c>
      <c r="B3872" t="s">
        <v>10732</v>
      </c>
      <c r="C3872" s="1">
        <v>2.1999999999999999E-12</v>
      </c>
      <c r="D3872">
        <v>68.900000000000006</v>
      </c>
      <c r="E3872" t="s">
        <v>38221</v>
      </c>
      <c r="F3872" t="s">
        <v>35041</v>
      </c>
      <c r="G3872" t="s">
        <v>38222</v>
      </c>
      <c r="H3872" t="s">
        <v>10733</v>
      </c>
    </row>
    <row r="3873" spans="1:8">
      <c r="A3873" t="s">
        <v>10734</v>
      </c>
      <c r="B3873" t="s">
        <v>10735</v>
      </c>
      <c r="C3873" s="1">
        <v>7.6000000000000004E-145</v>
      </c>
      <c r="D3873">
        <v>455</v>
      </c>
      <c r="E3873" t="s">
        <v>34507</v>
      </c>
      <c r="F3873" t="s">
        <v>35551</v>
      </c>
      <c r="H3873" t="s">
        <v>10736</v>
      </c>
    </row>
    <row r="3874" spans="1:8">
      <c r="A3874" t="s">
        <v>10737</v>
      </c>
      <c r="B3874" t="s">
        <v>10738</v>
      </c>
      <c r="C3874" s="1">
        <v>5.1900000000000002E-82</v>
      </c>
      <c r="D3874">
        <v>280</v>
      </c>
      <c r="E3874" t="s">
        <v>38223</v>
      </c>
      <c r="F3874" t="s">
        <v>34812</v>
      </c>
      <c r="G3874" t="s">
        <v>38224</v>
      </c>
      <c r="H3874" t="s">
        <v>10739</v>
      </c>
    </row>
    <row r="3875" spans="1:8">
      <c r="A3875" t="s">
        <v>10740</v>
      </c>
      <c r="B3875" t="s">
        <v>10741</v>
      </c>
      <c r="C3875" s="1">
        <v>1.4099999999999999E-178</v>
      </c>
      <c r="D3875">
        <v>519</v>
      </c>
      <c r="E3875" t="s">
        <v>38225</v>
      </c>
      <c r="F3875" t="s">
        <v>34553</v>
      </c>
      <c r="H3875" t="s">
        <v>10742</v>
      </c>
    </row>
    <row r="3876" spans="1:8">
      <c r="A3876" t="s">
        <v>10743</v>
      </c>
      <c r="B3876" t="s">
        <v>10744</v>
      </c>
      <c r="C3876" s="1">
        <v>9.7999999999999995E-39</v>
      </c>
      <c r="D3876">
        <v>163</v>
      </c>
      <c r="E3876" t="s">
        <v>34507</v>
      </c>
      <c r="F3876" t="s">
        <v>36177</v>
      </c>
      <c r="H3876" t="s">
        <v>10745</v>
      </c>
    </row>
    <row r="3877" spans="1:8">
      <c r="A3877" t="s">
        <v>10746</v>
      </c>
      <c r="B3877" t="s">
        <v>10708</v>
      </c>
      <c r="C3877" s="1">
        <v>4.3399999999999997E-37</v>
      </c>
      <c r="D3877">
        <v>150</v>
      </c>
      <c r="E3877" t="s">
        <v>34507</v>
      </c>
      <c r="F3877" t="s">
        <v>34534</v>
      </c>
      <c r="H3877" t="s">
        <v>10709</v>
      </c>
    </row>
    <row r="3878" spans="1:8">
      <c r="A3878" t="s">
        <v>10747</v>
      </c>
      <c r="B3878" t="s">
        <v>10748</v>
      </c>
      <c r="C3878" s="1">
        <v>1.6800000000000001E-15</v>
      </c>
      <c r="D3878">
        <v>87.4</v>
      </c>
      <c r="E3878" t="s">
        <v>36961</v>
      </c>
      <c r="F3878" t="s">
        <v>34542</v>
      </c>
      <c r="H3878" t="s">
        <v>10749</v>
      </c>
    </row>
    <row r="3879" spans="1:8">
      <c r="A3879" t="s">
        <v>10750</v>
      </c>
      <c r="B3879" t="s">
        <v>10751</v>
      </c>
      <c r="C3879" s="1">
        <v>1.56E-21</v>
      </c>
      <c r="D3879">
        <v>113</v>
      </c>
      <c r="E3879" t="s">
        <v>36604</v>
      </c>
      <c r="F3879" t="s">
        <v>38226</v>
      </c>
      <c r="H3879" t="s">
        <v>10752</v>
      </c>
    </row>
    <row r="3880" spans="1:8">
      <c r="A3880" t="s">
        <v>10753</v>
      </c>
      <c r="B3880" t="s">
        <v>10754</v>
      </c>
      <c r="C3880" s="1">
        <v>5.74E-68</v>
      </c>
      <c r="D3880">
        <v>219</v>
      </c>
      <c r="E3880" t="s">
        <v>38227</v>
      </c>
      <c r="F3880" t="s">
        <v>38228</v>
      </c>
      <c r="H3880" t="s">
        <v>10755</v>
      </c>
    </row>
    <row r="3881" spans="1:8">
      <c r="A3881" t="s">
        <v>10756</v>
      </c>
      <c r="B3881" t="s">
        <v>10757</v>
      </c>
      <c r="C3881" s="1">
        <v>1.3199999999999999E-55</v>
      </c>
      <c r="D3881">
        <v>203</v>
      </c>
      <c r="E3881" t="s">
        <v>38229</v>
      </c>
      <c r="F3881" t="s">
        <v>35390</v>
      </c>
      <c r="G3881" t="s">
        <v>38230</v>
      </c>
      <c r="H3881" t="s">
        <v>10758</v>
      </c>
    </row>
    <row r="3882" spans="1:8">
      <c r="A3882" t="s">
        <v>10759</v>
      </c>
      <c r="B3882" t="s">
        <v>10760</v>
      </c>
      <c r="C3882" s="1">
        <v>1.8300000000000002E-15</v>
      </c>
      <c r="D3882">
        <v>86.3</v>
      </c>
      <c r="E3882" t="s">
        <v>38231</v>
      </c>
      <c r="F3882" t="s">
        <v>34513</v>
      </c>
      <c r="G3882" t="s">
        <v>38232</v>
      </c>
      <c r="H3882" t="s">
        <v>10761</v>
      </c>
    </row>
    <row r="3883" spans="1:8">
      <c r="A3883" t="s">
        <v>10762</v>
      </c>
      <c r="B3883" t="s">
        <v>10763</v>
      </c>
      <c r="C3883" s="1">
        <v>8.3400000000000003E-83</v>
      </c>
      <c r="D3883">
        <v>282</v>
      </c>
      <c r="E3883" t="s">
        <v>34507</v>
      </c>
      <c r="F3883" t="s">
        <v>34636</v>
      </c>
      <c r="H3883" t="s">
        <v>10764</v>
      </c>
    </row>
    <row r="3884" spans="1:8">
      <c r="A3884" t="s">
        <v>10765</v>
      </c>
      <c r="B3884" t="s">
        <v>344</v>
      </c>
      <c r="C3884" s="1">
        <v>1.74E-88</v>
      </c>
      <c r="D3884">
        <v>316</v>
      </c>
      <c r="E3884" t="s">
        <v>34507</v>
      </c>
      <c r="F3884" t="s">
        <v>34698</v>
      </c>
      <c r="H3884" t="s">
        <v>345</v>
      </c>
    </row>
    <row r="3885" spans="1:8">
      <c r="A3885" t="s">
        <v>10766</v>
      </c>
      <c r="B3885" t="s">
        <v>10767</v>
      </c>
      <c r="C3885">
        <v>0</v>
      </c>
      <c r="D3885">
        <v>1847</v>
      </c>
      <c r="E3885" t="s">
        <v>34507</v>
      </c>
      <c r="F3885" t="s">
        <v>34773</v>
      </c>
      <c r="H3885" t="s">
        <v>10768</v>
      </c>
    </row>
    <row r="3886" spans="1:8">
      <c r="A3886" t="s">
        <v>10769</v>
      </c>
      <c r="B3886" t="s">
        <v>10770</v>
      </c>
      <c r="C3886" s="1">
        <v>3.4799999999999998E-112</v>
      </c>
      <c r="D3886">
        <v>345</v>
      </c>
      <c r="E3886" t="s">
        <v>38233</v>
      </c>
      <c r="F3886" t="s">
        <v>34844</v>
      </c>
      <c r="H3886" t="s">
        <v>10771</v>
      </c>
    </row>
    <row r="3887" spans="1:8">
      <c r="A3887" t="s">
        <v>10772</v>
      </c>
      <c r="B3887" t="s">
        <v>10773</v>
      </c>
      <c r="C3887" s="1">
        <v>8.7000000000000004E-44</v>
      </c>
      <c r="D3887">
        <v>163</v>
      </c>
      <c r="E3887" t="s">
        <v>34507</v>
      </c>
      <c r="F3887" t="s">
        <v>38234</v>
      </c>
      <c r="H3887" t="s">
        <v>10774</v>
      </c>
    </row>
    <row r="3888" spans="1:8">
      <c r="A3888" t="s">
        <v>10775</v>
      </c>
      <c r="B3888" t="s">
        <v>10776</v>
      </c>
      <c r="C3888" s="1">
        <v>3.2899999999999998E-21</v>
      </c>
      <c r="D3888">
        <v>94</v>
      </c>
      <c r="E3888" t="s">
        <v>38235</v>
      </c>
      <c r="F3888" t="s">
        <v>38236</v>
      </c>
      <c r="H3888" t="s">
        <v>10777</v>
      </c>
    </row>
    <row r="3889" spans="1:8">
      <c r="A3889" t="s">
        <v>10778</v>
      </c>
      <c r="B3889" t="s">
        <v>10779</v>
      </c>
      <c r="C3889" s="1">
        <v>1.81E-9</v>
      </c>
      <c r="D3889">
        <v>65.900000000000006</v>
      </c>
      <c r="E3889" t="s">
        <v>38237</v>
      </c>
      <c r="F3889" t="s">
        <v>35186</v>
      </c>
      <c r="G3889" t="s">
        <v>38238</v>
      </c>
      <c r="H3889" t="s">
        <v>10780</v>
      </c>
    </row>
    <row r="3890" spans="1:8">
      <c r="A3890" t="s">
        <v>10781</v>
      </c>
      <c r="B3890" t="s">
        <v>10782</v>
      </c>
      <c r="C3890" s="1">
        <v>3.6200000000000001E-45</v>
      </c>
      <c r="D3890">
        <v>187</v>
      </c>
      <c r="E3890" t="s">
        <v>38239</v>
      </c>
      <c r="F3890" t="s">
        <v>34658</v>
      </c>
      <c r="H3890" t="s">
        <v>10783</v>
      </c>
    </row>
    <row r="3891" spans="1:8">
      <c r="A3891" t="s">
        <v>10784</v>
      </c>
      <c r="B3891" t="s">
        <v>10785</v>
      </c>
      <c r="C3891" s="1">
        <v>1.3100000000000001E-51</v>
      </c>
      <c r="D3891">
        <v>183</v>
      </c>
      <c r="E3891" t="s">
        <v>34507</v>
      </c>
      <c r="F3891" t="s">
        <v>34818</v>
      </c>
      <c r="H3891" t="s">
        <v>10786</v>
      </c>
    </row>
    <row r="3892" spans="1:8">
      <c r="A3892" t="s">
        <v>10787</v>
      </c>
      <c r="B3892" t="s">
        <v>10788</v>
      </c>
      <c r="C3892" s="1">
        <v>8.9600000000000004E-140</v>
      </c>
      <c r="D3892">
        <v>439</v>
      </c>
      <c r="E3892" t="s">
        <v>34507</v>
      </c>
      <c r="F3892" t="s">
        <v>34773</v>
      </c>
      <c r="H3892" t="s">
        <v>10789</v>
      </c>
    </row>
    <row r="3893" spans="1:8">
      <c r="A3893" t="s">
        <v>10790</v>
      </c>
      <c r="B3893" t="s">
        <v>10791</v>
      </c>
      <c r="C3893" s="1">
        <v>1.9099999999999999E-18</v>
      </c>
      <c r="D3893">
        <v>101</v>
      </c>
      <c r="E3893" t="s">
        <v>34507</v>
      </c>
      <c r="F3893" t="s">
        <v>34581</v>
      </c>
      <c r="H3893" t="s">
        <v>10792</v>
      </c>
    </row>
    <row r="3894" spans="1:8">
      <c r="A3894" t="s">
        <v>10793</v>
      </c>
      <c r="B3894" t="s">
        <v>10794</v>
      </c>
      <c r="C3894" s="1">
        <v>1.9699999999999999E-24</v>
      </c>
      <c r="D3894">
        <v>110</v>
      </c>
      <c r="E3894" t="s">
        <v>34507</v>
      </c>
      <c r="F3894" t="s">
        <v>34558</v>
      </c>
      <c r="H3894" t="s">
        <v>10795</v>
      </c>
    </row>
    <row r="3895" spans="1:8">
      <c r="A3895" t="s">
        <v>10796</v>
      </c>
      <c r="B3895" t="s">
        <v>10797</v>
      </c>
      <c r="C3895" s="1">
        <v>9.3400000000000004E-6</v>
      </c>
      <c r="D3895">
        <v>55.1</v>
      </c>
      <c r="E3895" t="s">
        <v>38240</v>
      </c>
      <c r="F3895" t="s">
        <v>38241</v>
      </c>
      <c r="G3895" t="s">
        <v>38242</v>
      </c>
      <c r="H3895" t="s">
        <v>10798</v>
      </c>
    </row>
    <row r="3896" spans="1:8">
      <c r="A3896" t="s">
        <v>10799</v>
      </c>
      <c r="B3896" t="s">
        <v>10800</v>
      </c>
      <c r="C3896" s="1">
        <v>3.3399999999999999E-117</v>
      </c>
      <c r="D3896">
        <v>392</v>
      </c>
      <c r="E3896" t="s">
        <v>38243</v>
      </c>
      <c r="F3896" t="s">
        <v>35022</v>
      </c>
      <c r="G3896" t="s">
        <v>38244</v>
      </c>
      <c r="H3896" t="s">
        <v>10801</v>
      </c>
    </row>
    <row r="3897" spans="1:8">
      <c r="A3897" t="s">
        <v>10802</v>
      </c>
      <c r="B3897" t="s">
        <v>452</v>
      </c>
      <c r="C3897" s="1">
        <v>1.51E-26</v>
      </c>
      <c r="D3897">
        <v>116</v>
      </c>
      <c r="E3897" t="s">
        <v>34762</v>
      </c>
      <c r="F3897" t="s">
        <v>34763</v>
      </c>
      <c r="H3897" t="s">
        <v>453</v>
      </c>
    </row>
    <row r="3898" spans="1:8">
      <c r="A3898" t="s">
        <v>10803</v>
      </c>
      <c r="B3898" t="s">
        <v>10804</v>
      </c>
      <c r="C3898" s="1">
        <v>4.2599999999999998E-15</v>
      </c>
      <c r="D3898">
        <v>85.1</v>
      </c>
      <c r="E3898" t="s">
        <v>34507</v>
      </c>
      <c r="F3898" t="s">
        <v>34533</v>
      </c>
      <c r="H3898" t="s">
        <v>10805</v>
      </c>
    </row>
    <row r="3899" spans="1:8">
      <c r="A3899" t="s">
        <v>10806</v>
      </c>
      <c r="B3899" t="s">
        <v>10807</v>
      </c>
      <c r="C3899" s="1">
        <v>6.04E-55</v>
      </c>
      <c r="D3899">
        <v>199</v>
      </c>
      <c r="E3899" t="s">
        <v>34507</v>
      </c>
      <c r="F3899" t="s">
        <v>38245</v>
      </c>
      <c r="H3899" t="s">
        <v>10808</v>
      </c>
    </row>
    <row r="3900" spans="1:8">
      <c r="A3900" t="s">
        <v>10809</v>
      </c>
      <c r="B3900" t="s">
        <v>10385</v>
      </c>
      <c r="C3900">
        <v>0</v>
      </c>
      <c r="D3900">
        <v>782</v>
      </c>
      <c r="E3900" t="s">
        <v>34507</v>
      </c>
      <c r="F3900" t="s">
        <v>38121</v>
      </c>
      <c r="H3900" t="s">
        <v>10386</v>
      </c>
    </row>
    <row r="3901" spans="1:8">
      <c r="A3901" t="s">
        <v>10810</v>
      </c>
      <c r="B3901" t="s">
        <v>10811</v>
      </c>
      <c r="C3901" s="1">
        <v>5.2699999999999999E-14</v>
      </c>
      <c r="D3901">
        <v>88.2</v>
      </c>
      <c r="E3901" t="s">
        <v>34507</v>
      </c>
      <c r="F3901" t="s">
        <v>34573</v>
      </c>
      <c r="H3901" t="s">
        <v>10812</v>
      </c>
    </row>
    <row r="3902" spans="1:8">
      <c r="A3902" t="s">
        <v>10813</v>
      </c>
      <c r="B3902" t="s">
        <v>9069</v>
      </c>
      <c r="C3902" s="1">
        <v>3.5899999999999998E-19</v>
      </c>
      <c r="D3902">
        <v>92.8</v>
      </c>
      <c r="E3902" t="s">
        <v>34507</v>
      </c>
      <c r="F3902" t="s">
        <v>34534</v>
      </c>
      <c r="H3902" t="s">
        <v>9070</v>
      </c>
    </row>
    <row r="3903" spans="1:8">
      <c r="A3903" t="s">
        <v>10814</v>
      </c>
      <c r="B3903" t="s">
        <v>10815</v>
      </c>
      <c r="C3903" s="1">
        <v>6.4000000000000005E-14</v>
      </c>
      <c r="D3903">
        <v>79</v>
      </c>
      <c r="E3903" t="s">
        <v>34507</v>
      </c>
      <c r="F3903" t="s">
        <v>34666</v>
      </c>
      <c r="H3903" t="s">
        <v>10816</v>
      </c>
    </row>
    <row r="3904" spans="1:8">
      <c r="A3904" t="s">
        <v>10817</v>
      </c>
      <c r="B3904" t="s">
        <v>10818</v>
      </c>
      <c r="C3904">
        <v>0</v>
      </c>
      <c r="D3904">
        <v>868</v>
      </c>
      <c r="E3904" t="s">
        <v>38246</v>
      </c>
      <c r="F3904" t="s">
        <v>34616</v>
      </c>
      <c r="H3904" t="s">
        <v>10819</v>
      </c>
    </row>
    <row r="3905" spans="1:8">
      <c r="A3905" t="s">
        <v>10820</v>
      </c>
      <c r="B3905" t="s">
        <v>10821</v>
      </c>
      <c r="C3905" s="1">
        <v>7.97E-18</v>
      </c>
      <c r="D3905">
        <v>85.9</v>
      </c>
      <c r="E3905" t="s">
        <v>38247</v>
      </c>
      <c r="F3905" t="s">
        <v>38248</v>
      </c>
      <c r="H3905" t="s">
        <v>10822</v>
      </c>
    </row>
    <row r="3906" spans="1:8">
      <c r="A3906" t="s">
        <v>10823</v>
      </c>
      <c r="B3906" t="s">
        <v>10824</v>
      </c>
      <c r="C3906" s="1">
        <v>6.1099999999999997E-53</v>
      </c>
      <c r="D3906">
        <v>181</v>
      </c>
      <c r="E3906" t="s">
        <v>38249</v>
      </c>
      <c r="F3906" t="s">
        <v>34534</v>
      </c>
      <c r="G3906" t="s">
        <v>38250</v>
      </c>
      <c r="H3906" t="s">
        <v>10825</v>
      </c>
    </row>
    <row r="3907" spans="1:8">
      <c r="A3907" t="s">
        <v>10826</v>
      </c>
      <c r="B3907" t="s">
        <v>10827</v>
      </c>
      <c r="C3907" s="1">
        <v>4.4500000000000002E-37</v>
      </c>
      <c r="D3907">
        <v>142</v>
      </c>
      <c r="E3907" t="s">
        <v>34507</v>
      </c>
      <c r="F3907" t="s">
        <v>34683</v>
      </c>
      <c r="H3907" t="s">
        <v>10828</v>
      </c>
    </row>
    <row r="3908" spans="1:8">
      <c r="A3908" t="s">
        <v>10829</v>
      </c>
      <c r="B3908" t="s">
        <v>10830</v>
      </c>
      <c r="C3908" s="1">
        <v>1.9399999999999999E-67</v>
      </c>
      <c r="D3908">
        <v>243</v>
      </c>
      <c r="E3908" t="s">
        <v>34742</v>
      </c>
      <c r="F3908" t="s">
        <v>34743</v>
      </c>
      <c r="H3908" t="s">
        <v>10831</v>
      </c>
    </row>
    <row r="3909" spans="1:8">
      <c r="A3909" t="s">
        <v>10832</v>
      </c>
      <c r="B3909" t="s">
        <v>10833</v>
      </c>
      <c r="C3909" s="1">
        <v>1.08E-43</v>
      </c>
      <c r="D3909">
        <v>161</v>
      </c>
      <c r="E3909" t="s">
        <v>38251</v>
      </c>
      <c r="F3909" t="s">
        <v>38252</v>
      </c>
      <c r="H3909" t="s">
        <v>10834</v>
      </c>
    </row>
    <row r="3910" spans="1:8">
      <c r="A3910" t="s">
        <v>10835</v>
      </c>
      <c r="B3910" t="s">
        <v>3351</v>
      </c>
      <c r="C3910" s="1">
        <v>7.7300000000000005E-38</v>
      </c>
      <c r="D3910">
        <v>147</v>
      </c>
      <c r="E3910" t="s">
        <v>35856</v>
      </c>
      <c r="F3910" t="s">
        <v>35857</v>
      </c>
      <c r="H3910" t="s">
        <v>3352</v>
      </c>
    </row>
    <row r="3911" spans="1:8">
      <c r="A3911" t="s">
        <v>10836</v>
      </c>
      <c r="B3911" t="s">
        <v>10837</v>
      </c>
      <c r="C3911" s="1">
        <v>1.6799999999999999E-45</v>
      </c>
      <c r="D3911">
        <v>175</v>
      </c>
      <c r="E3911" t="s">
        <v>38253</v>
      </c>
      <c r="F3911" t="s">
        <v>35761</v>
      </c>
      <c r="H3911" t="s">
        <v>10838</v>
      </c>
    </row>
    <row r="3912" spans="1:8">
      <c r="A3912" t="s">
        <v>10839</v>
      </c>
      <c r="B3912" t="s">
        <v>10840</v>
      </c>
      <c r="C3912" s="1">
        <v>1.7800000000000001E-48</v>
      </c>
      <c r="D3912">
        <v>170</v>
      </c>
      <c r="E3912" t="s">
        <v>38254</v>
      </c>
      <c r="F3912" t="s">
        <v>36091</v>
      </c>
      <c r="H3912" t="s">
        <v>10841</v>
      </c>
    </row>
    <row r="3913" spans="1:8">
      <c r="A3913" t="s">
        <v>10842</v>
      </c>
      <c r="B3913" t="s">
        <v>10843</v>
      </c>
      <c r="C3913" s="1">
        <v>4.4000000000000002E-74</v>
      </c>
      <c r="D3913">
        <v>283</v>
      </c>
      <c r="E3913" t="s">
        <v>38255</v>
      </c>
      <c r="F3913" t="s">
        <v>35029</v>
      </c>
      <c r="G3913" t="s">
        <v>38256</v>
      </c>
      <c r="H3913" t="s">
        <v>10844</v>
      </c>
    </row>
    <row r="3914" spans="1:8">
      <c r="A3914" t="s">
        <v>10845</v>
      </c>
      <c r="B3914" t="s">
        <v>10724</v>
      </c>
      <c r="C3914" s="1">
        <v>5.2399999999999998E-7</v>
      </c>
      <c r="D3914">
        <v>62.8</v>
      </c>
      <c r="E3914" t="s">
        <v>38219</v>
      </c>
      <c r="F3914" t="s">
        <v>35029</v>
      </c>
      <c r="G3914" t="s">
        <v>38220</v>
      </c>
      <c r="H3914" t="e">
        <f>--------XP_012824146</f>
        <v>#NAME?</v>
      </c>
    </row>
    <row r="3915" spans="1:8">
      <c r="A3915" t="s">
        <v>10846</v>
      </c>
      <c r="B3915" t="s">
        <v>10847</v>
      </c>
      <c r="C3915">
        <v>0</v>
      </c>
      <c r="D3915">
        <v>600</v>
      </c>
      <c r="E3915" t="s">
        <v>34507</v>
      </c>
      <c r="F3915" t="s">
        <v>34610</v>
      </c>
      <c r="G3915" t="s">
        <v>38257</v>
      </c>
      <c r="H3915" t="s">
        <v>10848</v>
      </c>
    </row>
    <row r="3916" spans="1:8">
      <c r="A3916" t="s">
        <v>10849</v>
      </c>
      <c r="B3916" t="s">
        <v>810</v>
      </c>
      <c r="C3916" s="1">
        <v>1.51E-86</v>
      </c>
      <c r="D3916">
        <v>327</v>
      </c>
      <c r="E3916" t="s">
        <v>34507</v>
      </c>
      <c r="F3916" t="s">
        <v>34534</v>
      </c>
      <c r="H3916" t="s">
        <v>811</v>
      </c>
    </row>
    <row r="3917" spans="1:8">
      <c r="A3917" t="s">
        <v>10850</v>
      </c>
      <c r="B3917" t="s">
        <v>10851</v>
      </c>
      <c r="C3917" s="1">
        <v>7.2600000000000004E-15</v>
      </c>
      <c r="D3917">
        <v>84</v>
      </c>
      <c r="E3917" t="s">
        <v>34507</v>
      </c>
      <c r="F3917" t="s">
        <v>34510</v>
      </c>
      <c r="H3917" t="s">
        <v>10852</v>
      </c>
    </row>
    <row r="3918" spans="1:8">
      <c r="A3918" t="s">
        <v>10853</v>
      </c>
      <c r="B3918" t="s">
        <v>10854</v>
      </c>
      <c r="C3918" s="1">
        <v>6.9300000000000005E-14</v>
      </c>
      <c r="D3918">
        <v>85.9</v>
      </c>
      <c r="E3918" t="s">
        <v>38258</v>
      </c>
      <c r="F3918" t="s">
        <v>35022</v>
      </c>
      <c r="G3918" t="s">
        <v>38259</v>
      </c>
      <c r="H3918" t="s">
        <v>10855</v>
      </c>
    </row>
    <row r="3919" spans="1:8">
      <c r="A3919" t="s">
        <v>10856</v>
      </c>
      <c r="B3919" t="s">
        <v>10857</v>
      </c>
      <c r="C3919" s="1">
        <v>2.1000000000000001E-38</v>
      </c>
      <c r="D3919">
        <v>160</v>
      </c>
      <c r="E3919" t="s">
        <v>38260</v>
      </c>
      <c r="F3919" t="s">
        <v>38261</v>
      </c>
      <c r="H3919" t="s">
        <v>10858</v>
      </c>
    </row>
    <row r="3920" spans="1:8">
      <c r="A3920" t="s">
        <v>10859</v>
      </c>
      <c r="B3920" t="s">
        <v>10860</v>
      </c>
      <c r="C3920" s="1">
        <v>1.05E-51</v>
      </c>
      <c r="D3920">
        <v>173</v>
      </c>
      <c r="E3920" t="s">
        <v>38262</v>
      </c>
      <c r="F3920" t="s">
        <v>38263</v>
      </c>
      <c r="H3920" t="s">
        <v>10861</v>
      </c>
    </row>
    <row r="3921" spans="1:8">
      <c r="A3921" t="s">
        <v>10862</v>
      </c>
      <c r="B3921" t="s">
        <v>10863</v>
      </c>
      <c r="C3921" s="1">
        <v>9.0499999999999999E-39</v>
      </c>
      <c r="D3921">
        <v>147</v>
      </c>
      <c r="E3921" t="s">
        <v>34507</v>
      </c>
      <c r="F3921" t="s">
        <v>34635</v>
      </c>
      <c r="H3921" t="s">
        <v>10864</v>
      </c>
    </row>
    <row r="3922" spans="1:8">
      <c r="A3922" t="s">
        <v>10865</v>
      </c>
      <c r="B3922" t="s">
        <v>10818</v>
      </c>
      <c r="C3922">
        <v>0</v>
      </c>
      <c r="D3922">
        <v>867</v>
      </c>
      <c r="E3922" t="s">
        <v>38246</v>
      </c>
      <c r="F3922" t="s">
        <v>34616</v>
      </c>
      <c r="H3922" t="s">
        <v>10819</v>
      </c>
    </row>
    <row r="3923" spans="1:8">
      <c r="A3923" t="s">
        <v>10866</v>
      </c>
      <c r="B3923" t="s">
        <v>10867</v>
      </c>
      <c r="C3923" s="1">
        <v>1.47E-25</v>
      </c>
      <c r="D3923">
        <v>115</v>
      </c>
      <c r="E3923" t="s">
        <v>38264</v>
      </c>
      <c r="F3923" t="s">
        <v>35468</v>
      </c>
      <c r="G3923" t="s">
        <v>38265</v>
      </c>
      <c r="H3923" t="s">
        <v>10868</v>
      </c>
    </row>
    <row r="3924" spans="1:8">
      <c r="A3924" t="s">
        <v>10869</v>
      </c>
      <c r="B3924" t="s">
        <v>10870</v>
      </c>
      <c r="C3924" s="1">
        <v>2.0500000000000001E-13</v>
      </c>
      <c r="D3924">
        <v>77</v>
      </c>
      <c r="E3924" t="s">
        <v>34507</v>
      </c>
      <c r="F3924" t="s">
        <v>36449</v>
      </c>
      <c r="H3924" t="s">
        <v>10871</v>
      </c>
    </row>
    <row r="3925" spans="1:8">
      <c r="A3925" t="s">
        <v>10872</v>
      </c>
      <c r="B3925" t="s">
        <v>10873</v>
      </c>
      <c r="C3925" s="1">
        <v>6.0300000000000003E-88</v>
      </c>
      <c r="D3925">
        <v>271</v>
      </c>
      <c r="E3925" t="s">
        <v>34507</v>
      </c>
      <c r="F3925" t="s">
        <v>34594</v>
      </c>
      <c r="H3925" t="s">
        <v>10874</v>
      </c>
    </row>
    <row r="3926" spans="1:8">
      <c r="A3926" t="s">
        <v>10875</v>
      </c>
      <c r="B3926" t="s">
        <v>10833</v>
      </c>
      <c r="C3926" s="1">
        <v>2.3E-37</v>
      </c>
      <c r="D3926">
        <v>144</v>
      </c>
      <c r="E3926" t="s">
        <v>38251</v>
      </c>
      <c r="F3926" t="s">
        <v>38252</v>
      </c>
      <c r="H3926" t="s">
        <v>10834</v>
      </c>
    </row>
    <row r="3927" spans="1:8">
      <c r="A3927" t="s">
        <v>10876</v>
      </c>
      <c r="B3927" t="s">
        <v>10877</v>
      </c>
      <c r="C3927">
        <v>0</v>
      </c>
      <c r="D3927">
        <v>615</v>
      </c>
      <c r="E3927" t="s">
        <v>38266</v>
      </c>
      <c r="F3927" t="s">
        <v>34794</v>
      </c>
      <c r="H3927" t="s">
        <v>10878</v>
      </c>
    </row>
    <row r="3928" spans="1:8">
      <c r="A3928" t="s">
        <v>10879</v>
      </c>
      <c r="B3928" t="s">
        <v>10880</v>
      </c>
      <c r="C3928" s="1">
        <v>4.8299999999999996E-108</v>
      </c>
      <c r="D3928">
        <v>328</v>
      </c>
      <c r="E3928" t="s">
        <v>38267</v>
      </c>
      <c r="F3928" t="s">
        <v>35345</v>
      </c>
      <c r="G3928" t="s">
        <v>38268</v>
      </c>
      <c r="H3928" t="s">
        <v>10881</v>
      </c>
    </row>
    <row r="3929" spans="1:8">
      <c r="A3929" t="s">
        <v>10882</v>
      </c>
      <c r="B3929" t="s">
        <v>10525</v>
      </c>
      <c r="C3929" s="1">
        <v>1.15E-7</v>
      </c>
      <c r="D3929">
        <v>60.8</v>
      </c>
      <c r="E3929" t="s">
        <v>34507</v>
      </c>
      <c r="F3929" t="s">
        <v>35453</v>
      </c>
      <c r="H3929" t="s">
        <v>10526</v>
      </c>
    </row>
    <row r="3930" spans="1:8">
      <c r="A3930" t="s">
        <v>10883</v>
      </c>
      <c r="B3930" t="s">
        <v>10884</v>
      </c>
      <c r="C3930" s="1">
        <v>1.9899999999999998E-36</v>
      </c>
      <c r="D3930">
        <v>136</v>
      </c>
      <c r="E3930" t="s">
        <v>34507</v>
      </c>
      <c r="F3930" t="s">
        <v>34854</v>
      </c>
      <c r="H3930" t="s">
        <v>10885</v>
      </c>
    </row>
    <row r="3931" spans="1:8">
      <c r="A3931" t="s">
        <v>10886</v>
      </c>
      <c r="B3931" t="s">
        <v>10887</v>
      </c>
      <c r="C3931" s="1">
        <v>1.9699999999999998E-33</v>
      </c>
      <c r="D3931">
        <v>148</v>
      </c>
      <c r="E3931" t="s">
        <v>34507</v>
      </c>
      <c r="F3931" t="s">
        <v>34522</v>
      </c>
      <c r="H3931" t="s">
        <v>10888</v>
      </c>
    </row>
    <row r="3932" spans="1:8">
      <c r="A3932" t="s">
        <v>10889</v>
      </c>
      <c r="B3932" t="s">
        <v>10890</v>
      </c>
      <c r="C3932" s="1">
        <v>1.7399999999999999E-74</v>
      </c>
      <c r="D3932">
        <v>245</v>
      </c>
      <c r="E3932" t="s">
        <v>34507</v>
      </c>
      <c r="F3932" t="s">
        <v>34870</v>
      </c>
      <c r="H3932" t="s">
        <v>10891</v>
      </c>
    </row>
    <row r="3933" spans="1:8">
      <c r="A3933" t="s">
        <v>10892</v>
      </c>
      <c r="B3933" t="s">
        <v>10893</v>
      </c>
      <c r="C3933" s="1">
        <v>8.8300000000000006E-112</v>
      </c>
      <c r="D3933">
        <v>358</v>
      </c>
      <c r="E3933" t="s">
        <v>38269</v>
      </c>
      <c r="F3933" t="s">
        <v>35129</v>
      </c>
      <c r="H3933" t="s">
        <v>10894</v>
      </c>
    </row>
    <row r="3934" spans="1:8">
      <c r="A3934" t="s">
        <v>10895</v>
      </c>
      <c r="B3934" t="s">
        <v>10851</v>
      </c>
      <c r="C3934" s="1">
        <v>1.41E-17</v>
      </c>
      <c r="D3934">
        <v>95.5</v>
      </c>
      <c r="E3934" t="s">
        <v>34507</v>
      </c>
      <c r="F3934" t="s">
        <v>34510</v>
      </c>
      <c r="H3934" t="s">
        <v>10852</v>
      </c>
    </row>
    <row r="3935" spans="1:8">
      <c r="A3935" t="s">
        <v>10896</v>
      </c>
      <c r="B3935" t="s">
        <v>10897</v>
      </c>
      <c r="C3935" s="1">
        <v>1.3600000000000001E-116</v>
      </c>
      <c r="D3935">
        <v>389</v>
      </c>
      <c r="E3935" t="s">
        <v>38270</v>
      </c>
      <c r="F3935" t="s">
        <v>38271</v>
      </c>
      <c r="G3935" t="s">
        <v>38272</v>
      </c>
      <c r="H3935" t="s">
        <v>10898</v>
      </c>
    </row>
    <row r="3936" spans="1:8">
      <c r="A3936" t="s">
        <v>10899</v>
      </c>
      <c r="B3936" t="s">
        <v>10900</v>
      </c>
      <c r="C3936" s="1">
        <v>1.2899999999999999E-23</v>
      </c>
      <c r="D3936">
        <v>114</v>
      </c>
      <c r="E3936" t="s">
        <v>38273</v>
      </c>
      <c r="F3936" t="s">
        <v>38274</v>
      </c>
      <c r="H3936" t="s">
        <v>10901</v>
      </c>
    </row>
    <row r="3937" spans="1:8">
      <c r="A3937" t="s">
        <v>10902</v>
      </c>
      <c r="B3937" t="s">
        <v>10903</v>
      </c>
      <c r="C3937" s="1">
        <v>7.7400000000000004E-31</v>
      </c>
      <c r="D3937">
        <v>118</v>
      </c>
      <c r="E3937" t="s">
        <v>38275</v>
      </c>
      <c r="F3937" t="s">
        <v>38276</v>
      </c>
      <c r="H3937" t="s">
        <v>10904</v>
      </c>
    </row>
    <row r="3938" spans="1:8">
      <c r="A3938" t="s">
        <v>10905</v>
      </c>
      <c r="B3938" t="s">
        <v>10906</v>
      </c>
      <c r="C3938" s="1">
        <v>1.9400000000000001E-69</v>
      </c>
      <c r="D3938">
        <v>229</v>
      </c>
      <c r="E3938" t="s">
        <v>35543</v>
      </c>
      <c r="F3938" t="s">
        <v>38277</v>
      </c>
      <c r="H3938" t="s">
        <v>10907</v>
      </c>
    </row>
    <row r="3939" spans="1:8">
      <c r="A3939" t="s">
        <v>10908</v>
      </c>
      <c r="B3939" t="s">
        <v>10909</v>
      </c>
      <c r="C3939">
        <v>0</v>
      </c>
      <c r="D3939">
        <v>807</v>
      </c>
      <c r="E3939" t="s">
        <v>38278</v>
      </c>
      <c r="F3939" t="s">
        <v>34721</v>
      </c>
      <c r="H3939" t="s">
        <v>10910</v>
      </c>
    </row>
    <row r="3940" spans="1:8">
      <c r="A3940" t="s">
        <v>10911</v>
      </c>
      <c r="B3940" t="s">
        <v>10912</v>
      </c>
      <c r="C3940" s="1">
        <v>5.0999999999999999E-32</v>
      </c>
      <c r="D3940">
        <v>141</v>
      </c>
      <c r="E3940" t="s">
        <v>37758</v>
      </c>
      <c r="F3940" t="s">
        <v>34650</v>
      </c>
      <c r="H3940" t="s">
        <v>10913</v>
      </c>
    </row>
    <row r="3941" spans="1:8">
      <c r="A3941" t="s">
        <v>10914</v>
      </c>
      <c r="B3941" t="s">
        <v>10915</v>
      </c>
      <c r="C3941" s="1">
        <v>3.7099999999999999E-15</v>
      </c>
      <c r="D3941">
        <v>90.5</v>
      </c>
      <c r="E3941" t="s">
        <v>34507</v>
      </c>
      <c r="F3941" t="s">
        <v>35037</v>
      </c>
      <c r="H3941" t="s">
        <v>10916</v>
      </c>
    </row>
    <row r="3942" spans="1:8">
      <c r="A3942" t="s">
        <v>10917</v>
      </c>
      <c r="B3942" t="s">
        <v>10918</v>
      </c>
      <c r="C3942" s="1">
        <v>1.5699999999999999E-108</v>
      </c>
      <c r="D3942">
        <v>338</v>
      </c>
      <c r="E3942" t="s">
        <v>38279</v>
      </c>
      <c r="F3942" t="s">
        <v>34508</v>
      </c>
      <c r="H3942" t="s">
        <v>10919</v>
      </c>
    </row>
    <row r="3943" spans="1:8">
      <c r="A3943" t="s">
        <v>10920</v>
      </c>
      <c r="B3943" t="s">
        <v>10921</v>
      </c>
      <c r="C3943" s="1">
        <v>6.8099999999999996E-104</v>
      </c>
      <c r="D3943">
        <v>355</v>
      </c>
      <c r="E3943" t="s">
        <v>34507</v>
      </c>
      <c r="F3943" t="s">
        <v>34534</v>
      </c>
      <c r="H3943" t="s">
        <v>10922</v>
      </c>
    </row>
    <row r="3944" spans="1:8">
      <c r="A3944" t="s">
        <v>10923</v>
      </c>
      <c r="B3944" t="s">
        <v>10924</v>
      </c>
      <c r="C3944" s="1">
        <v>7.2399999999999998E-9</v>
      </c>
      <c r="D3944">
        <v>62</v>
      </c>
      <c r="E3944" t="s">
        <v>34507</v>
      </c>
      <c r="F3944" t="s">
        <v>37181</v>
      </c>
      <c r="H3944" t="e">
        <f>--------WP_052560362</f>
        <v>#NAME?</v>
      </c>
    </row>
    <row r="3945" spans="1:8">
      <c r="A3945" t="s">
        <v>10925</v>
      </c>
      <c r="B3945" t="s">
        <v>10926</v>
      </c>
      <c r="C3945" s="1">
        <v>6.5299999999999996E-16</v>
      </c>
      <c r="D3945">
        <v>87.4</v>
      </c>
      <c r="E3945" t="s">
        <v>34507</v>
      </c>
      <c r="F3945" t="s">
        <v>34511</v>
      </c>
      <c r="H3945" t="s">
        <v>10927</v>
      </c>
    </row>
    <row r="3946" spans="1:8">
      <c r="A3946" t="s">
        <v>10928</v>
      </c>
      <c r="B3946" t="s">
        <v>10929</v>
      </c>
      <c r="C3946" s="1">
        <v>1.29E-179</v>
      </c>
      <c r="D3946">
        <v>536</v>
      </c>
      <c r="E3946" t="s">
        <v>34507</v>
      </c>
      <c r="F3946" t="s">
        <v>34534</v>
      </c>
      <c r="H3946" t="s">
        <v>10930</v>
      </c>
    </row>
    <row r="3947" spans="1:8">
      <c r="A3947" t="s">
        <v>10931</v>
      </c>
      <c r="B3947" t="s">
        <v>10932</v>
      </c>
      <c r="C3947" s="1">
        <v>2.1100000000000001E-38</v>
      </c>
      <c r="D3947">
        <v>160</v>
      </c>
      <c r="E3947" t="s">
        <v>38280</v>
      </c>
      <c r="F3947" t="s">
        <v>34658</v>
      </c>
      <c r="H3947" t="s">
        <v>10933</v>
      </c>
    </row>
    <row r="3948" spans="1:8">
      <c r="A3948" t="s">
        <v>10934</v>
      </c>
      <c r="B3948" t="s">
        <v>10935</v>
      </c>
      <c r="C3948" s="1">
        <v>3.6999999999999999E-13</v>
      </c>
      <c r="D3948">
        <v>83.6</v>
      </c>
      <c r="E3948" t="s">
        <v>38281</v>
      </c>
      <c r="F3948" t="s">
        <v>34849</v>
      </c>
      <c r="H3948" t="s">
        <v>10936</v>
      </c>
    </row>
    <row r="3949" spans="1:8">
      <c r="A3949" t="s">
        <v>10937</v>
      </c>
      <c r="B3949" t="s">
        <v>10938</v>
      </c>
      <c r="C3949" s="1">
        <v>2.1100000000000002E-31</v>
      </c>
      <c r="D3949">
        <v>141</v>
      </c>
      <c r="E3949" t="s">
        <v>34507</v>
      </c>
      <c r="F3949" t="s">
        <v>35452</v>
      </c>
      <c r="H3949" t="s">
        <v>10939</v>
      </c>
    </row>
    <row r="3950" spans="1:8">
      <c r="A3950" t="s">
        <v>10940</v>
      </c>
      <c r="B3950" t="s">
        <v>10659</v>
      </c>
      <c r="C3950" s="1">
        <v>1.2300000000000001E-127</v>
      </c>
      <c r="D3950">
        <v>389</v>
      </c>
      <c r="E3950" t="s">
        <v>38201</v>
      </c>
      <c r="F3950" t="s">
        <v>36063</v>
      </c>
      <c r="G3950" t="s">
        <v>38202</v>
      </c>
      <c r="H3950" t="s">
        <v>10660</v>
      </c>
    </row>
    <row r="3951" spans="1:8">
      <c r="A3951" t="s">
        <v>10941</v>
      </c>
      <c r="B3951" t="s">
        <v>10942</v>
      </c>
      <c r="C3951">
        <v>0</v>
      </c>
      <c r="D3951">
        <v>602</v>
      </c>
      <c r="E3951" t="s">
        <v>34507</v>
      </c>
      <c r="F3951" t="s">
        <v>34594</v>
      </c>
      <c r="H3951" t="s">
        <v>10943</v>
      </c>
    </row>
    <row r="3952" spans="1:8">
      <c r="A3952" t="s">
        <v>10944</v>
      </c>
      <c r="B3952" t="s">
        <v>855</v>
      </c>
      <c r="C3952" s="1">
        <v>4.8499999999999998E-46</v>
      </c>
      <c r="D3952">
        <v>194</v>
      </c>
      <c r="E3952" t="s">
        <v>34507</v>
      </c>
      <c r="F3952" t="s">
        <v>34794</v>
      </c>
      <c r="H3952" t="s">
        <v>856</v>
      </c>
    </row>
    <row r="3953" spans="1:8">
      <c r="A3953" t="s">
        <v>10945</v>
      </c>
      <c r="B3953" t="s">
        <v>10946</v>
      </c>
      <c r="C3953" s="1">
        <v>2.8199999999999998E-88</v>
      </c>
      <c r="D3953">
        <v>292</v>
      </c>
      <c r="E3953" t="s">
        <v>34507</v>
      </c>
      <c r="F3953" t="s">
        <v>34616</v>
      </c>
      <c r="H3953" t="s">
        <v>10947</v>
      </c>
    </row>
    <row r="3954" spans="1:8">
      <c r="A3954" t="s">
        <v>10948</v>
      </c>
      <c r="B3954" t="s">
        <v>10949</v>
      </c>
      <c r="C3954" s="1">
        <v>2.1200000000000001E-9</v>
      </c>
      <c r="D3954">
        <v>73.599999999999994</v>
      </c>
      <c r="E3954" t="s">
        <v>34507</v>
      </c>
      <c r="F3954" t="s">
        <v>35135</v>
      </c>
      <c r="H3954" t="s">
        <v>10950</v>
      </c>
    </row>
    <row r="3955" spans="1:8">
      <c r="A3955" t="s">
        <v>10951</v>
      </c>
      <c r="B3955" t="s">
        <v>2678</v>
      </c>
      <c r="C3955" s="1">
        <v>4.25E-22</v>
      </c>
      <c r="D3955">
        <v>102</v>
      </c>
      <c r="E3955" t="s">
        <v>35612</v>
      </c>
      <c r="F3955" t="s">
        <v>34508</v>
      </c>
      <c r="H3955" t="s">
        <v>2679</v>
      </c>
    </row>
    <row r="3956" spans="1:8">
      <c r="A3956" t="s">
        <v>10952</v>
      </c>
      <c r="B3956" t="s">
        <v>10953</v>
      </c>
      <c r="C3956" s="1">
        <v>9.3600000000000004E-52</v>
      </c>
      <c r="D3956">
        <v>193</v>
      </c>
      <c r="E3956" t="s">
        <v>34507</v>
      </c>
      <c r="F3956" t="s">
        <v>38282</v>
      </c>
      <c r="H3956" t="s">
        <v>10954</v>
      </c>
    </row>
    <row r="3957" spans="1:8">
      <c r="A3957" t="s">
        <v>10955</v>
      </c>
      <c r="B3957" t="s">
        <v>10956</v>
      </c>
      <c r="C3957" s="1">
        <v>2.2999999999999999E-101</v>
      </c>
      <c r="D3957">
        <v>319</v>
      </c>
      <c r="E3957" t="s">
        <v>34507</v>
      </c>
      <c r="F3957" t="s">
        <v>35034</v>
      </c>
      <c r="H3957" t="s">
        <v>10957</v>
      </c>
    </row>
    <row r="3958" spans="1:8">
      <c r="A3958" t="s">
        <v>10958</v>
      </c>
      <c r="B3958" t="s">
        <v>10959</v>
      </c>
      <c r="C3958" s="1">
        <v>7.4799999999999999E-19</v>
      </c>
      <c r="D3958">
        <v>104</v>
      </c>
      <c r="E3958" t="s">
        <v>34507</v>
      </c>
      <c r="F3958" t="s">
        <v>34854</v>
      </c>
      <c r="H3958" t="s">
        <v>10960</v>
      </c>
    </row>
    <row r="3959" spans="1:8">
      <c r="A3959" t="s">
        <v>10961</v>
      </c>
      <c r="B3959" t="s">
        <v>10962</v>
      </c>
      <c r="C3959" s="1">
        <v>3.51E-76</v>
      </c>
      <c r="D3959">
        <v>291</v>
      </c>
      <c r="E3959" t="s">
        <v>34507</v>
      </c>
      <c r="F3959" t="s">
        <v>38283</v>
      </c>
      <c r="H3959" t="s">
        <v>10963</v>
      </c>
    </row>
    <row r="3960" spans="1:8">
      <c r="A3960" t="s">
        <v>10964</v>
      </c>
      <c r="B3960" t="s">
        <v>10965</v>
      </c>
      <c r="C3960" s="1">
        <v>1.74E-26</v>
      </c>
      <c r="D3960">
        <v>109</v>
      </c>
      <c r="E3960" t="s">
        <v>34507</v>
      </c>
      <c r="F3960" t="s">
        <v>34606</v>
      </c>
      <c r="H3960" t="s">
        <v>10966</v>
      </c>
    </row>
    <row r="3961" spans="1:8">
      <c r="A3961" t="s">
        <v>10967</v>
      </c>
      <c r="B3961" t="s">
        <v>10968</v>
      </c>
      <c r="C3961" s="1">
        <v>9.1500000000000004E-13</v>
      </c>
      <c r="D3961">
        <v>78.599999999999994</v>
      </c>
      <c r="E3961" t="s">
        <v>34507</v>
      </c>
      <c r="F3961" t="s">
        <v>38284</v>
      </c>
      <c r="H3961" t="s">
        <v>10969</v>
      </c>
    </row>
    <row r="3962" spans="1:8">
      <c r="A3962" t="s">
        <v>10970</v>
      </c>
      <c r="B3962" t="s">
        <v>10971</v>
      </c>
      <c r="C3962" s="1">
        <v>7.17E-70</v>
      </c>
      <c r="D3962">
        <v>254</v>
      </c>
      <c r="E3962" t="s">
        <v>34507</v>
      </c>
      <c r="F3962" t="s">
        <v>38285</v>
      </c>
      <c r="H3962" t="s">
        <v>10972</v>
      </c>
    </row>
    <row r="3963" spans="1:8">
      <c r="A3963" t="s">
        <v>10973</v>
      </c>
      <c r="B3963" t="s">
        <v>10974</v>
      </c>
      <c r="C3963">
        <v>0</v>
      </c>
      <c r="D3963">
        <v>583</v>
      </c>
      <c r="E3963" t="s">
        <v>38286</v>
      </c>
      <c r="F3963" t="s">
        <v>35150</v>
      </c>
      <c r="H3963" t="s">
        <v>10975</v>
      </c>
    </row>
    <row r="3964" spans="1:8">
      <c r="A3964" t="s">
        <v>10976</v>
      </c>
      <c r="B3964" t="s">
        <v>10977</v>
      </c>
      <c r="C3964" s="1">
        <v>2.2299999999999999E-53</v>
      </c>
      <c r="D3964">
        <v>204</v>
      </c>
      <c r="E3964" t="s">
        <v>38287</v>
      </c>
      <c r="F3964" t="s">
        <v>34805</v>
      </c>
      <c r="G3964" t="s">
        <v>38288</v>
      </c>
      <c r="H3964" t="s">
        <v>10978</v>
      </c>
    </row>
    <row r="3965" spans="1:8">
      <c r="A3965" t="s">
        <v>10979</v>
      </c>
      <c r="B3965" t="s">
        <v>10980</v>
      </c>
      <c r="C3965" s="1">
        <v>3.2600000000000001E-162</v>
      </c>
      <c r="D3965">
        <v>518</v>
      </c>
      <c r="E3965" t="s">
        <v>34507</v>
      </c>
      <c r="F3965" t="s">
        <v>35037</v>
      </c>
      <c r="H3965" t="s">
        <v>10981</v>
      </c>
    </row>
    <row r="3966" spans="1:8">
      <c r="A3966" t="s">
        <v>10982</v>
      </c>
      <c r="B3966" t="s">
        <v>10983</v>
      </c>
      <c r="C3966" s="1">
        <v>3.3900000000000001E-51</v>
      </c>
      <c r="D3966">
        <v>211</v>
      </c>
      <c r="E3966" t="s">
        <v>34507</v>
      </c>
      <c r="F3966" t="s">
        <v>34833</v>
      </c>
      <c r="H3966" t="s">
        <v>10984</v>
      </c>
    </row>
    <row r="3967" spans="1:8">
      <c r="A3967" t="s">
        <v>10985</v>
      </c>
      <c r="B3967" t="s">
        <v>10986</v>
      </c>
      <c r="C3967" s="1">
        <v>8.6999999999999998E-60</v>
      </c>
      <c r="D3967">
        <v>205</v>
      </c>
      <c r="E3967" t="s">
        <v>34507</v>
      </c>
      <c r="F3967" t="s">
        <v>34965</v>
      </c>
      <c r="H3967" t="s">
        <v>10987</v>
      </c>
    </row>
    <row r="3968" spans="1:8">
      <c r="A3968" t="s">
        <v>10988</v>
      </c>
      <c r="B3968" t="s">
        <v>10989</v>
      </c>
      <c r="C3968" s="1">
        <v>4.1799999999999997E-37</v>
      </c>
      <c r="D3968">
        <v>150</v>
      </c>
      <c r="E3968" t="s">
        <v>34507</v>
      </c>
      <c r="F3968" t="s">
        <v>35850</v>
      </c>
      <c r="H3968" t="s">
        <v>10990</v>
      </c>
    </row>
    <row r="3969" spans="1:8">
      <c r="A3969" t="s">
        <v>10991</v>
      </c>
      <c r="B3969" t="s">
        <v>10992</v>
      </c>
      <c r="C3969" s="1">
        <v>1.31E-21</v>
      </c>
      <c r="D3969">
        <v>102</v>
      </c>
      <c r="E3969" t="s">
        <v>38289</v>
      </c>
      <c r="F3969" t="s">
        <v>37041</v>
      </c>
      <c r="H3969" t="s">
        <v>10993</v>
      </c>
    </row>
    <row r="3970" spans="1:8">
      <c r="A3970" t="s">
        <v>10994</v>
      </c>
      <c r="B3970" t="s">
        <v>10995</v>
      </c>
      <c r="C3970" s="1">
        <v>6.9799999999999997E-33</v>
      </c>
      <c r="D3970">
        <v>137</v>
      </c>
      <c r="E3970" t="s">
        <v>34507</v>
      </c>
      <c r="F3970" t="s">
        <v>34511</v>
      </c>
      <c r="H3970" t="s">
        <v>10996</v>
      </c>
    </row>
    <row r="3971" spans="1:8">
      <c r="A3971" t="s">
        <v>10997</v>
      </c>
      <c r="B3971" t="s">
        <v>10998</v>
      </c>
      <c r="C3971" s="1">
        <v>2.9199999999999999E-74</v>
      </c>
      <c r="D3971">
        <v>264</v>
      </c>
      <c r="E3971" t="s">
        <v>35350</v>
      </c>
      <c r="F3971" t="s">
        <v>38290</v>
      </c>
      <c r="H3971" t="s">
        <v>10999</v>
      </c>
    </row>
    <row r="3972" spans="1:8">
      <c r="A3972" t="s">
        <v>11000</v>
      </c>
      <c r="B3972" t="s">
        <v>7321</v>
      </c>
      <c r="C3972" s="1">
        <v>5.1799999999999999E-29</v>
      </c>
      <c r="D3972">
        <v>122</v>
      </c>
      <c r="E3972" t="s">
        <v>37206</v>
      </c>
      <c r="F3972" t="s">
        <v>34616</v>
      </c>
      <c r="H3972" t="s">
        <v>7322</v>
      </c>
    </row>
    <row r="3973" spans="1:8">
      <c r="A3973" t="s">
        <v>11001</v>
      </c>
      <c r="B3973" t="s">
        <v>11002</v>
      </c>
      <c r="C3973" s="1">
        <v>1.61E-13</v>
      </c>
      <c r="D3973">
        <v>84.3</v>
      </c>
      <c r="E3973" t="s">
        <v>34507</v>
      </c>
      <c r="F3973" t="s">
        <v>34606</v>
      </c>
      <c r="H3973" t="s">
        <v>11003</v>
      </c>
    </row>
    <row r="3974" spans="1:8">
      <c r="A3974" t="s">
        <v>11004</v>
      </c>
      <c r="B3974" t="s">
        <v>11005</v>
      </c>
      <c r="C3974" s="1">
        <v>5.7800000000000004E-72</v>
      </c>
      <c r="D3974">
        <v>246</v>
      </c>
      <c r="E3974" t="s">
        <v>38291</v>
      </c>
      <c r="F3974" t="s">
        <v>34677</v>
      </c>
      <c r="H3974" t="s">
        <v>11006</v>
      </c>
    </row>
    <row r="3975" spans="1:8">
      <c r="A3975" t="s">
        <v>11007</v>
      </c>
      <c r="B3975" t="s">
        <v>11008</v>
      </c>
      <c r="C3975">
        <v>0</v>
      </c>
      <c r="D3975">
        <v>624</v>
      </c>
      <c r="E3975" t="s">
        <v>34507</v>
      </c>
      <c r="F3975" t="s">
        <v>38292</v>
      </c>
      <c r="H3975" t="s">
        <v>11009</v>
      </c>
    </row>
    <row r="3976" spans="1:8">
      <c r="A3976" t="s">
        <v>11010</v>
      </c>
      <c r="B3976" t="s">
        <v>11011</v>
      </c>
      <c r="C3976" s="1">
        <v>3.0300000000000001E-77</v>
      </c>
      <c r="D3976">
        <v>253</v>
      </c>
      <c r="E3976" t="s">
        <v>38293</v>
      </c>
      <c r="F3976" t="s">
        <v>35903</v>
      </c>
      <c r="G3976" t="s">
        <v>38294</v>
      </c>
      <c r="H3976" t="s">
        <v>11012</v>
      </c>
    </row>
    <row r="3977" spans="1:8">
      <c r="A3977" t="s">
        <v>11013</v>
      </c>
      <c r="B3977" t="s">
        <v>11014</v>
      </c>
      <c r="C3977">
        <v>0</v>
      </c>
      <c r="D3977">
        <v>696</v>
      </c>
      <c r="E3977" t="s">
        <v>34507</v>
      </c>
      <c r="F3977" t="s">
        <v>34534</v>
      </c>
      <c r="H3977" t="s">
        <v>11015</v>
      </c>
    </row>
    <row r="3978" spans="1:8">
      <c r="A3978" t="s">
        <v>11016</v>
      </c>
      <c r="B3978" t="s">
        <v>11017</v>
      </c>
      <c r="C3978" s="1">
        <v>1.0599999999999999E-77</v>
      </c>
      <c r="D3978">
        <v>256</v>
      </c>
      <c r="E3978" t="s">
        <v>38295</v>
      </c>
      <c r="F3978" t="s">
        <v>35672</v>
      </c>
      <c r="G3978" t="s">
        <v>38296</v>
      </c>
      <c r="H3978" t="e">
        <f>--------XP_010934024</f>
        <v>#NAME?</v>
      </c>
    </row>
    <row r="3979" spans="1:8">
      <c r="A3979" t="s">
        <v>11018</v>
      </c>
      <c r="B3979" t="s">
        <v>11019</v>
      </c>
      <c r="C3979" s="1">
        <v>3.4899999999999998E-13</v>
      </c>
      <c r="D3979">
        <v>85.5</v>
      </c>
      <c r="E3979" t="s">
        <v>34507</v>
      </c>
      <c r="F3979" t="s">
        <v>35004</v>
      </c>
      <c r="H3979" t="s">
        <v>11020</v>
      </c>
    </row>
    <row r="3980" spans="1:8">
      <c r="A3980" t="s">
        <v>11021</v>
      </c>
      <c r="B3980" t="s">
        <v>11022</v>
      </c>
      <c r="C3980" s="1">
        <v>1.15E-18</v>
      </c>
      <c r="D3980">
        <v>86.7</v>
      </c>
      <c r="E3980" t="s">
        <v>38297</v>
      </c>
      <c r="F3980" t="s">
        <v>38298</v>
      </c>
      <c r="G3980" t="s">
        <v>38299</v>
      </c>
      <c r="H3980" t="s">
        <v>11023</v>
      </c>
    </row>
    <row r="3981" spans="1:8">
      <c r="A3981" t="s">
        <v>11024</v>
      </c>
      <c r="B3981" t="s">
        <v>9906</v>
      </c>
      <c r="C3981" s="1">
        <v>3.5199999999999998E-26</v>
      </c>
      <c r="D3981">
        <v>127</v>
      </c>
      <c r="E3981" t="s">
        <v>34507</v>
      </c>
      <c r="F3981" t="s">
        <v>35045</v>
      </c>
      <c r="H3981" t="s">
        <v>9907</v>
      </c>
    </row>
    <row r="3982" spans="1:8">
      <c r="A3982" t="s">
        <v>11025</v>
      </c>
      <c r="B3982" t="s">
        <v>11026</v>
      </c>
      <c r="C3982" s="1">
        <v>1.3100000000000001E-16</v>
      </c>
      <c r="D3982">
        <v>97.1</v>
      </c>
      <c r="E3982" t="s">
        <v>38300</v>
      </c>
      <c r="F3982" t="s">
        <v>35089</v>
      </c>
      <c r="H3982" t="s">
        <v>11027</v>
      </c>
    </row>
    <row r="3983" spans="1:8">
      <c r="A3983" t="s">
        <v>11028</v>
      </c>
      <c r="B3983" t="s">
        <v>11029</v>
      </c>
      <c r="C3983" s="1">
        <v>2.7099999999999998E-7</v>
      </c>
      <c r="D3983">
        <v>62.8</v>
      </c>
      <c r="E3983" t="s">
        <v>34507</v>
      </c>
      <c r="F3983" t="s">
        <v>34636</v>
      </c>
      <c r="H3983" t="s">
        <v>11030</v>
      </c>
    </row>
    <row r="3984" spans="1:8">
      <c r="A3984" t="s">
        <v>11031</v>
      </c>
      <c r="B3984" t="s">
        <v>11032</v>
      </c>
      <c r="C3984" s="1">
        <v>5.38E-9</v>
      </c>
      <c r="D3984">
        <v>62.8</v>
      </c>
      <c r="E3984" t="s">
        <v>34507</v>
      </c>
      <c r="F3984" t="s">
        <v>34573</v>
      </c>
      <c r="H3984" t="s">
        <v>11033</v>
      </c>
    </row>
    <row r="3985" spans="1:8">
      <c r="A3985" t="s">
        <v>11034</v>
      </c>
      <c r="B3985" t="s">
        <v>11035</v>
      </c>
      <c r="C3985" s="1">
        <v>5.6900000000000004E-23</v>
      </c>
      <c r="D3985">
        <v>104</v>
      </c>
      <c r="E3985" t="s">
        <v>34507</v>
      </c>
      <c r="F3985" t="s">
        <v>34683</v>
      </c>
      <c r="H3985" t="s">
        <v>11036</v>
      </c>
    </row>
    <row r="3986" spans="1:8">
      <c r="A3986" t="s">
        <v>11037</v>
      </c>
      <c r="B3986" t="s">
        <v>11038</v>
      </c>
      <c r="C3986" s="1">
        <v>6.6499999999999997E-44</v>
      </c>
      <c r="D3986">
        <v>165</v>
      </c>
      <c r="E3986" t="s">
        <v>34507</v>
      </c>
      <c r="F3986" t="s">
        <v>38301</v>
      </c>
      <c r="H3986" t="s">
        <v>11039</v>
      </c>
    </row>
    <row r="3987" spans="1:8">
      <c r="A3987" t="s">
        <v>11040</v>
      </c>
      <c r="B3987" t="s">
        <v>10824</v>
      </c>
      <c r="C3987" s="1">
        <v>6.1099999999999997E-53</v>
      </c>
      <c r="D3987">
        <v>181</v>
      </c>
      <c r="E3987" t="s">
        <v>38249</v>
      </c>
      <c r="F3987" t="s">
        <v>34534</v>
      </c>
      <c r="G3987" t="s">
        <v>38250</v>
      </c>
      <c r="H3987" t="s">
        <v>10825</v>
      </c>
    </row>
    <row r="3988" spans="1:8">
      <c r="A3988" t="s">
        <v>11041</v>
      </c>
      <c r="B3988" t="s">
        <v>11042</v>
      </c>
      <c r="C3988" s="1">
        <v>8.9400000000000002E-18</v>
      </c>
      <c r="D3988">
        <v>82.4</v>
      </c>
      <c r="E3988" t="s">
        <v>34963</v>
      </c>
      <c r="F3988" t="s">
        <v>38302</v>
      </c>
      <c r="H3988" t="s">
        <v>11043</v>
      </c>
    </row>
    <row r="3989" spans="1:8">
      <c r="A3989" t="s">
        <v>11044</v>
      </c>
      <c r="B3989" t="s">
        <v>1481</v>
      </c>
      <c r="C3989" s="1">
        <v>1.8599999999999998E-77</v>
      </c>
      <c r="D3989">
        <v>289</v>
      </c>
      <c r="E3989" t="s">
        <v>35204</v>
      </c>
      <c r="F3989" t="s">
        <v>34564</v>
      </c>
      <c r="G3989" t="s">
        <v>35205</v>
      </c>
      <c r="H3989" t="s">
        <v>1482</v>
      </c>
    </row>
    <row r="3990" spans="1:8">
      <c r="A3990" t="s">
        <v>11045</v>
      </c>
      <c r="B3990" t="s">
        <v>11046</v>
      </c>
      <c r="C3990">
        <v>0</v>
      </c>
      <c r="D3990">
        <v>927</v>
      </c>
      <c r="E3990" t="s">
        <v>34507</v>
      </c>
      <c r="F3990" t="s">
        <v>34594</v>
      </c>
      <c r="H3990" t="s">
        <v>11047</v>
      </c>
    </row>
    <row r="3991" spans="1:8">
      <c r="A3991" t="s">
        <v>11048</v>
      </c>
      <c r="B3991" t="s">
        <v>11049</v>
      </c>
      <c r="C3991" s="1">
        <v>2.1099999999999999E-29</v>
      </c>
      <c r="D3991">
        <v>134</v>
      </c>
      <c r="E3991" t="s">
        <v>38303</v>
      </c>
      <c r="F3991" t="s">
        <v>38304</v>
      </c>
      <c r="H3991" t="s">
        <v>11050</v>
      </c>
    </row>
    <row r="3992" spans="1:8">
      <c r="A3992" t="s">
        <v>11051</v>
      </c>
      <c r="B3992" t="s">
        <v>11052</v>
      </c>
      <c r="C3992" s="1">
        <v>1.0299999999999999E-27</v>
      </c>
      <c r="D3992">
        <v>115</v>
      </c>
      <c r="E3992" t="s">
        <v>38305</v>
      </c>
      <c r="F3992" t="s">
        <v>36716</v>
      </c>
      <c r="H3992" t="s">
        <v>11053</v>
      </c>
    </row>
    <row r="3993" spans="1:8">
      <c r="A3993" t="s">
        <v>11054</v>
      </c>
      <c r="B3993" t="s">
        <v>11019</v>
      </c>
      <c r="C3993" s="1">
        <v>3.4000000000000002E-13</v>
      </c>
      <c r="D3993">
        <v>85.5</v>
      </c>
      <c r="E3993" t="s">
        <v>34507</v>
      </c>
      <c r="F3993" t="s">
        <v>35004</v>
      </c>
      <c r="H3993" t="s">
        <v>11020</v>
      </c>
    </row>
    <row r="3994" spans="1:8">
      <c r="A3994" t="s">
        <v>11055</v>
      </c>
      <c r="B3994" t="s">
        <v>11056</v>
      </c>
      <c r="C3994" s="1">
        <v>1.71E-13</v>
      </c>
      <c r="D3994">
        <v>86.7</v>
      </c>
      <c r="E3994" t="s">
        <v>38306</v>
      </c>
      <c r="F3994" t="s">
        <v>34568</v>
      </c>
      <c r="G3994" t="s">
        <v>38307</v>
      </c>
      <c r="H3994" t="s">
        <v>11057</v>
      </c>
    </row>
    <row r="3995" spans="1:8">
      <c r="A3995" t="s">
        <v>11058</v>
      </c>
      <c r="B3995" t="s">
        <v>11059</v>
      </c>
      <c r="C3995" s="1">
        <v>1.26E-67</v>
      </c>
      <c r="D3995">
        <v>267</v>
      </c>
      <c r="E3995" t="s">
        <v>38308</v>
      </c>
      <c r="F3995" t="s">
        <v>35089</v>
      </c>
      <c r="H3995" t="s">
        <v>11060</v>
      </c>
    </row>
    <row r="3996" spans="1:8">
      <c r="A3996" t="s">
        <v>11061</v>
      </c>
      <c r="B3996" t="s">
        <v>11062</v>
      </c>
      <c r="C3996" s="1">
        <v>3.11E-87</v>
      </c>
      <c r="D3996">
        <v>300</v>
      </c>
      <c r="E3996" t="s">
        <v>34507</v>
      </c>
      <c r="F3996" t="s">
        <v>38309</v>
      </c>
      <c r="H3996" t="s">
        <v>11063</v>
      </c>
    </row>
    <row r="3997" spans="1:8">
      <c r="A3997" t="s">
        <v>11064</v>
      </c>
      <c r="B3997" t="s">
        <v>11065</v>
      </c>
      <c r="C3997" s="1">
        <v>2.4900000000000001E-42</v>
      </c>
      <c r="D3997">
        <v>181</v>
      </c>
      <c r="E3997" t="s">
        <v>38310</v>
      </c>
      <c r="F3997" t="s">
        <v>35160</v>
      </c>
      <c r="G3997" t="s">
        <v>38311</v>
      </c>
      <c r="H3997" t="s">
        <v>11066</v>
      </c>
    </row>
    <row r="3998" spans="1:8">
      <c r="A3998" t="s">
        <v>11067</v>
      </c>
      <c r="B3998" t="s">
        <v>11068</v>
      </c>
      <c r="C3998" s="1">
        <v>2.3000000000000001E-48</v>
      </c>
      <c r="D3998">
        <v>173</v>
      </c>
      <c r="E3998" t="s">
        <v>38312</v>
      </c>
      <c r="F3998" t="s">
        <v>38313</v>
      </c>
      <c r="H3998" t="s">
        <v>11069</v>
      </c>
    </row>
    <row r="3999" spans="1:8">
      <c r="A3999" t="s">
        <v>11070</v>
      </c>
      <c r="B3999" t="s">
        <v>11071</v>
      </c>
      <c r="C3999" s="1">
        <v>4.6300000000000002E-14</v>
      </c>
      <c r="D3999">
        <v>74.7</v>
      </c>
      <c r="E3999" t="s">
        <v>38314</v>
      </c>
      <c r="F3999" t="s">
        <v>34833</v>
      </c>
      <c r="H3999" t="s">
        <v>11072</v>
      </c>
    </row>
    <row r="4000" spans="1:8">
      <c r="A4000" t="s">
        <v>11073</v>
      </c>
      <c r="B4000" t="s">
        <v>11074</v>
      </c>
      <c r="C4000" s="1">
        <v>6.6999999999999997E-49</v>
      </c>
      <c r="D4000">
        <v>176</v>
      </c>
      <c r="E4000" t="s">
        <v>34507</v>
      </c>
      <c r="F4000" t="s">
        <v>35093</v>
      </c>
      <c r="H4000" t="s">
        <v>11075</v>
      </c>
    </row>
    <row r="4001" spans="1:8">
      <c r="A4001" t="s">
        <v>11076</v>
      </c>
      <c r="B4001" t="s">
        <v>10867</v>
      </c>
      <c r="C4001" s="1">
        <v>3.2600000000000002E-16</v>
      </c>
      <c r="D4001">
        <v>88.2</v>
      </c>
      <c r="E4001" t="s">
        <v>38264</v>
      </c>
      <c r="F4001" t="s">
        <v>35468</v>
      </c>
      <c r="G4001" t="s">
        <v>38265</v>
      </c>
      <c r="H4001" t="s">
        <v>10868</v>
      </c>
    </row>
    <row r="4002" spans="1:8">
      <c r="A4002" t="s">
        <v>11077</v>
      </c>
      <c r="B4002" t="s">
        <v>9434</v>
      </c>
      <c r="C4002" s="1">
        <v>1.08E-16</v>
      </c>
      <c r="D4002">
        <v>97.4</v>
      </c>
      <c r="E4002" t="s">
        <v>37841</v>
      </c>
      <c r="F4002" t="s">
        <v>34583</v>
      </c>
      <c r="G4002" t="s">
        <v>37842</v>
      </c>
      <c r="H4002" t="s">
        <v>9435</v>
      </c>
    </row>
    <row r="4003" spans="1:8">
      <c r="A4003" t="s">
        <v>11078</v>
      </c>
      <c r="B4003" t="s">
        <v>11079</v>
      </c>
      <c r="C4003" s="1">
        <v>2.8000000000000001E-14</v>
      </c>
      <c r="D4003">
        <v>81.3</v>
      </c>
      <c r="E4003" t="s">
        <v>34507</v>
      </c>
      <c r="F4003" t="s">
        <v>34522</v>
      </c>
      <c r="H4003" t="s">
        <v>11080</v>
      </c>
    </row>
    <row r="4004" spans="1:8">
      <c r="A4004" t="s">
        <v>11081</v>
      </c>
      <c r="B4004" t="s">
        <v>11082</v>
      </c>
      <c r="C4004" s="1">
        <v>1.03E-7</v>
      </c>
      <c r="D4004">
        <v>56.2</v>
      </c>
      <c r="E4004" t="s">
        <v>38315</v>
      </c>
      <c r="F4004" t="s">
        <v>38316</v>
      </c>
      <c r="H4004" t="s">
        <v>11083</v>
      </c>
    </row>
    <row r="4005" spans="1:8">
      <c r="A4005" t="s">
        <v>11084</v>
      </c>
      <c r="B4005" t="s">
        <v>11085</v>
      </c>
      <c r="C4005">
        <v>0</v>
      </c>
      <c r="D4005">
        <v>868</v>
      </c>
      <c r="F4005" t="s">
        <v>34518</v>
      </c>
      <c r="H4005" t="s">
        <v>11086</v>
      </c>
    </row>
    <row r="4006" spans="1:8">
      <c r="A4006" t="s">
        <v>11087</v>
      </c>
      <c r="B4006" t="s">
        <v>11088</v>
      </c>
      <c r="C4006" s="1">
        <v>6.7300000000000001E-15</v>
      </c>
      <c r="D4006">
        <v>89.4</v>
      </c>
      <c r="E4006" t="s">
        <v>38317</v>
      </c>
      <c r="F4006" t="s">
        <v>34586</v>
      </c>
      <c r="G4006" t="s">
        <v>38318</v>
      </c>
      <c r="H4006" t="s">
        <v>11089</v>
      </c>
    </row>
    <row r="4007" spans="1:8">
      <c r="A4007" t="s">
        <v>11090</v>
      </c>
      <c r="B4007" t="s">
        <v>11091</v>
      </c>
      <c r="C4007" s="1">
        <v>2.25E-68</v>
      </c>
      <c r="D4007">
        <v>218</v>
      </c>
      <c r="E4007" t="s">
        <v>38319</v>
      </c>
      <c r="F4007" t="s">
        <v>38320</v>
      </c>
      <c r="H4007" t="s">
        <v>11092</v>
      </c>
    </row>
    <row r="4008" spans="1:8">
      <c r="A4008" t="s">
        <v>11093</v>
      </c>
      <c r="B4008" t="s">
        <v>11094</v>
      </c>
      <c r="C4008" s="1">
        <v>6.8800000000000002E-55</v>
      </c>
      <c r="D4008">
        <v>180</v>
      </c>
      <c r="E4008" t="s">
        <v>38321</v>
      </c>
      <c r="F4008" t="s">
        <v>38322</v>
      </c>
      <c r="G4008" t="s">
        <v>38323</v>
      </c>
      <c r="H4008" t="e">
        <f>--------XP_005701746</f>
        <v>#NAME?</v>
      </c>
    </row>
    <row r="4009" spans="1:8">
      <c r="A4009" t="s">
        <v>11095</v>
      </c>
      <c r="B4009" t="s">
        <v>6813</v>
      </c>
      <c r="C4009" s="1">
        <v>7.6299999999999999E-36</v>
      </c>
      <c r="D4009">
        <v>156</v>
      </c>
      <c r="E4009" t="s">
        <v>34507</v>
      </c>
      <c r="F4009" t="s">
        <v>34725</v>
      </c>
      <c r="H4009" t="s">
        <v>6814</v>
      </c>
    </row>
    <row r="4010" spans="1:8">
      <c r="A4010" t="s">
        <v>11096</v>
      </c>
      <c r="B4010" t="s">
        <v>11097</v>
      </c>
      <c r="C4010" s="1">
        <v>2.1900000000000001E-44</v>
      </c>
      <c r="D4010">
        <v>175</v>
      </c>
      <c r="E4010" t="s">
        <v>38324</v>
      </c>
      <c r="F4010" t="s">
        <v>35076</v>
      </c>
      <c r="G4010" t="s">
        <v>38325</v>
      </c>
      <c r="H4010" t="s">
        <v>11098</v>
      </c>
    </row>
    <row r="4011" spans="1:8">
      <c r="A4011" t="s">
        <v>11099</v>
      </c>
      <c r="B4011" t="s">
        <v>11100</v>
      </c>
      <c r="C4011" s="1">
        <v>1.7800000000000002E-18</v>
      </c>
      <c r="D4011">
        <v>99.8</v>
      </c>
      <c r="E4011" t="s">
        <v>34708</v>
      </c>
      <c r="F4011" t="s">
        <v>38326</v>
      </c>
      <c r="H4011" t="s">
        <v>11101</v>
      </c>
    </row>
    <row r="4012" spans="1:8">
      <c r="A4012" t="s">
        <v>11102</v>
      </c>
      <c r="B4012" t="s">
        <v>4993</v>
      </c>
      <c r="C4012" s="1">
        <v>4.4300000000000003E-18</v>
      </c>
      <c r="D4012">
        <v>102</v>
      </c>
      <c r="E4012" t="s">
        <v>34507</v>
      </c>
      <c r="F4012" t="s">
        <v>35468</v>
      </c>
      <c r="H4012" t="s">
        <v>4994</v>
      </c>
    </row>
    <row r="4013" spans="1:8">
      <c r="A4013" t="s">
        <v>11103</v>
      </c>
      <c r="B4013" t="s">
        <v>11104</v>
      </c>
      <c r="C4013" s="1">
        <v>7.5400000000000001E-28</v>
      </c>
      <c r="D4013">
        <v>125</v>
      </c>
      <c r="E4013" t="s">
        <v>34507</v>
      </c>
      <c r="F4013" t="s">
        <v>34870</v>
      </c>
      <c r="H4013" t="s">
        <v>11105</v>
      </c>
    </row>
    <row r="4014" spans="1:8">
      <c r="A4014" t="s">
        <v>11106</v>
      </c>
      <c r="B4014" t="s">
        <v>11107</v>
      </c>
      <c r="C4014" s="1">
        <v>2.0000000000000002E-31</v>
      </c>
      <c r="D4014">
        <v>140</v>
      </c>
      <c r="E4014" t="s">
        <v>38327</v>
      </c>
      <c r="F4014" t="s">
        <v>34891</v>
      </c>
      <c r="G4014" t="s">
        <v>38328</v>
      </c>
      <c r="H4014" t="s">
        <v>11108</v>
      </c>
    </row>
    <row r="4015" spans="1:8">
      <c r="A4015" t="s">
        <v>11109</v>
      </c>
      <c r="B4015" t="s">
        <v>11110</v>
      </c>
      <c r="C4015" s="1">
        <v>8.0799999999999996E-124</v>
      </c>
      <c r="D4015">
        <v>384</v>
      </c>
      <c r="E4015" t="s">
        <v>34507</v>
      </c>
      <c r="F4015" t="s">
        <v>34614</v>
      </c>
      <c r="H4015" t="s">
        <v>11111</v>
      </c>
    </row>
    <row r="4016" spans="1:8">
      <c r="A4016" t="s">
        <v>11112</v>
      </c>
      <c r="B4016" t="s">
        <v>11113</v>
      </c>
      <c r="C4016" s="1">
        <v>1.11E-175</v>
      </c>
      <c r="D4016">
        <v>525</v>
      </c>
      <c r="E4016" t="s">
        <v>34507</v>
      </c>
      <c r="F4016" t="s">
        <v>34610</v>
      </c>
      <c r="H4016" t="s">
        <v>11114</v>
      </c>
    </row>
    <row r="4017" spans="1:8">
      <c r="A4017" t="s">
        <v>11115</v>
      </c>
      <c r="B4017" t="s">
        <v>11116</v>
      </c>
      <c r="C4017" s="1">
        <v>2.1600000000000001E-14</v>
      </c>
      <c r="D4017">
        <v>86.3</v>
      </c>
      <c r="E4017" t="s">
        <v>38329</v>
      </c>
      <c r="F4017" t="s">
        <v>36999</v>
      </c>
      <c r="H4017" t="s">
        <v>11117</v>
      </c>
    </row>
    <row r="4018" spans="1:8">
      <c r="A4018" t="s">
        <v>11118</v>
      </c>
      <c r="B4018" t="s">
        <v>235</v>
      </c>
      <c r="C4018" s="1">
        <v>7.4600000000000002E-24</v>
      </c>
      <c r="D4018">
        <v>121</v>
      </c>
      <c r="E4018" t="s">
        <v>34655</v>
      </c>
      <c r="F4018" t="s">
        <v>34656</v>
      </c>
      <c r="H4018" t="s">
        <v>236</v>
      </c>
    </row>
    <row r="4019" spans="1:8">
      <c r="A4019" t="s">
        <v>11119</v>
      </c>
      <c r="B4019" t="s">
        <v>11120</v>
      </c>
      <c r="C4019" s="1">
        <v>1.48E-48</v>
      </c>
      <c r="D4019">
        <v>175</v>
      </c>
      <c r="E4019" t="s">
        <v>34507</v>
      </c>
      <c r="F4019" t="s">
        <v>35453</v>
      </c>
      <c r="H4019" t="s">
        <v>11121</v>
      </c>
    </row>
    <row r="4020" spans="1:8">
      <c r="A4020" t="s">
        <v>11122</v>
      </c>
      <c r="B4020" t="s">
        <v>11123</v>
      </c>
      <c r="C4020" s="1">
        <v>1.8699999999999999E-26</v>
      </c>
      <c r="D4020">
        <v>126</v>
      </c>
      <c r="E4020" t="s">
        <v>38330</v>
      </c>
      <c r="F4020" t="s">
        <v>34664</v>
      </c>
      <c r="G4020" t="s">
        <v>38331</v>
      </c>
      <c r="H4020" t="s">
        <v>11124</v>
      </c>
    </row>
    <row r="4021" spans="1:8">
      <c r="A4021" t="s">
        <v>11125</v>
      </c>
      <c r="B4021" t="s">
        <v>11126</v>
      </c>
      <c r="C4021" s="1">
        <v>3.9400000000000002E-38</v>
      </c>
      <c r="D4021">
        <v>160</v>
      </c>
      <c r="E4021" t="s">
        <v>38332</v>
      </c>
      <c r="F4021" t="s">
        <v>34568</v>
      </c>
      <c r="G4021" t="s">
        <v>38333</v>
      </c>
      <c r="H4021" t="s">
        <v>11127</v>
      </c>
    </row>
    <row r="4022" spans="1:8">
      <c r="A4022" t="s">
        <v>11128</v>
      </c>
      <c r="B4022" t="s">
        <v>11129</v>
      </c>
      <c r="C4022">
        <v>0</v>
      </c>
      <c r="D4022">
        <v>685</v>
      </c>
      <c r="E4022" t="s">
        <v>34507</v>
      </c>
      <c r="F4022" t="s">
        <v>38334</v>
      </c>
      <c r="H4022" t="s">
        <v>11130</v>
      </c>
    </row>
    <row r="4023" spans="1:8">
      <c r="A4023" t="s">
        <v>11131</v>
      </c>
      <c r="B4023" t="s">
        <v>735</v>
      </c>
      <c r="C4023" s="1">
        <v>1.0800000000000001E-36</v>
      </c>
      <c r="D4023">
        <v>160</v>
      </c>
      <c r="E4023" t="s">
        <v>34882</v>
      </c>
      <c r="F4023" t="s">
        <v>34627</v>
      </c>
      <c r="G4023" t="s">
        <v>34883</v>
      </c>
      <c r="H4023" t="s">
        <v>736</v>
      </c>
    </row>
    <row r="4024" spans="1:8">
      <c r="A4024" t="s">
        <v>11132</v>
      </c>
      <c r="B4024" t="s">
        <v>11133</v>
      </c>
      <c r="C4024" s="1">
        <v>1.3199999999999999E-36</v>
      </c>
      <c r="D4024">
        <v>141</v>
      </c>
      <c r="E4024" t="s">
        <v>34507</v>
      </c>
      <c r="F4024" t="s">
        <v>35300</v>
      </c>
      <c r="G4024" t="s">
        <v>38335</v>
      </c>
      <c r="H4024" t="s">
        <v>11134</v>
      </c>
    </row>
    <row r="4025" spans="1:8">
      <c r="A4025" t="s">
        <v>11135</v>
      </c>
      <c r="B4025" t="s">
        <v>11136</v>
      </c>
      <c r="C4025" s="1">
        <v>9.7100000000000001E-26</v>
      </c>
      <c r="D4025">
        <v>124</v>
      </c>
      <c r="E4025" t="s">
        <v>38336</v>
      </c>
      <c r="F4025" t="s">
        <v>38337</v>
      </c>
      <c r="H4025" t="s">
        <v>11137</v>
      </c>
    </row>
    <row r="4026" spans="1:8">
      <c r="A4026" t="s">
        <v>11138</v>
      </c>
      <c r="B4026" t="s">
        <v>11139</v>
      </c>
      <c r="C4026" s="1">
        <v>3.7399999999999999E-54</v>
      </c>
      <c r="D4026">
        <v>203</v>
      </c>
      <c r="E4026" t="s">
        <v>38338</v>
      </c>
      <c r="F4026" t="s">
        <v>35101</v>
      </c>
      <c r="H4026" t="s">
        <v>11140</v>
      </c>
    </row>
    <row r="4027" spans="1:8">
      <c r="A4027" t="s">
        <v>11141</v>
      </c>
      <c r="B4027" t="s">
        <v>11142</v>
      </c>
      <c r="C4027" s="1">
        <v>3.4199999999999999E-6</v>
      </c>
      <c r="D4027">
        <v>61.2</v>
      </c>
      <c r="E4027" t="s">
        <v>38339</v>
      </c>
      <c r="F4027" t="s">
        <v>37108</v>
      </c>
      <c r="G4027" t="s">
        <v>38340</v>
      </c>
      <c r="H4027" t="s">
        <v>11143</v>
      </c>
    </row>
    <row r="4028" spans="1:8">
      <c r="A4028" t="s">
        <v>11144</v>
      </c>
      <c r="B4028" t="s">
        <v>11145</v>
      </c>
      <c r="C4028" s="1">
        <v>1.05E-8</v>
      </c>
      <c r="D4028">
        <v>68.900000000000006</v>
      </c>
      <c r="E4028" t="s">
        <v>34507</v>
      </c>
      <c r="F4028" t="s">
        <v>38341</v>
      </c>
      <c r="H4028" t="s">
        <v>11146</v>
      </c>
    </row>
    <row r="4029" spans="1:8">
      <c r="A4029" t="s">
        <v>11147</v>
      </c>
      <c r="B4029" t="s">
        <v>11148</v>
      </c>
      <c r="C4029" s="1">
        <v>1.58E-31</v>
      </c>
      <c r="D4029">
        <v>135</v>
      </c>
      <c r="E4029" t="s">
        <v>38342</v>
      </c>
      <c r="F4029" t="s">
        <v>34870</v>
      </c>
      <c r="H4029" t="s">
        <v>11149</v>
      </c>
    </row>
    <row r="4030" spans="1:8">
      <c r="A4030" t="s">
        <v>11150</v>
      </c>
      <c r="B4030" t="s">
        <v>11151</v>
      </c>
      <c r="C4030" s="1">
        <v>3.09E-134</v>
      </c>
      <c r="D4030">
        <v>415</v>
      </c>
      <c r="E4030" t="s">
        <v>38343</v>
      </c>
      <c r="F4030" t="s">
        <v>35101</v>
      </c>
      <c r="H4030" t="s">
        <v>11152</v>
      </c>
    </row>
    <row r="4031" spans="1:8">
      <c r="A4031" t="s">
        <v>11153</v>
      </c>
      <c r="B4031" t="s">
        <v>11154</v>
      </c>
      <c r="C4031" s="1">
        <v>1.01E-71</v>
      </c>
      <c r="D4031">
        <v>248</v>
      </c>
      <c r="E4031" t="s">
        <v>38344</v>
      </c>
      <c r="F4031" t="s">
        <v>35250</v>
      </c>
      <c r="H4031" t="s">
        <v>11155</v>
      </c>
    </row>
    <row r="4032" spans="1:8">
      <c r="A4032" t="s">
        <v>11156</v>
      </c>
      <c r="B4032" t="s">
        <v>11157</v>
      </c>
      <c r="C4032" s="1">
        <v>1.3299999999999999E-38</v>
      </c>
      <c r="D4032">
        <v>151</v>
      </c>
      <c r="E4032" t="s">
        <v>38345</v>
      </c>
      <c r="F4032" t="s">
        <v>34564</v>
      </c>
      <c r="H4032" t="s">
        <v>11158</v>
      </c>
    </row>
    <row r="4033" spans="1:8">
      <c r="A4033" t="s">
        <v>11159</v>
      </c>
      <c r="B4033" t="s">
        <v>11160</v>
      </c>
      <c r="C4033" s="1">
        <v>1.0899999999999999E-36</v>
      </c>
      <c r="D4033">
        <v>147</v>
      </c>
      <c r="E4033" t="s">
        <v>38346</v>
      </c>
      <c r="F4033" t="s">
        <v>34743</v>
      </c>
      <c r="H4033" t="s">
        <v>11161</v>
      </c>
    </row>
    <row r="4034" spans="1:8">
      <c r="A4034" t="s">
        <v>11162</v>
      </c>
      <c r="B4034" t="s">
        <v>11163</v>
      </c>
      <c r="C4034" s="1">
        <v>6.2099999999999996E-128</v>
      </c>
      <c r="D4034">
        <v>441</v>
      </c>
      <c r="E4034" t="s">
        <v>38347</v>
      </c>
      <c r="F4034" t="s">
        <v>34522</v>
      </c>
      <c r="H4034" t="s">
        <v>11164</v>
      </c>
    </row>
    <row r="4035" spans="1:8">
      <c r="A4035" t="s">
        <v>11165</v>
      </c>
      <c r="B4035" t="s">
        <v>11166</v>
      </c>
      <c r="C4035" s="1">
        <v>3.8299999999999999E-66</v>
      </c>
      <c r="D4035">
        <v>256</v>
      </c>
      <c r="E4035" t="s">
        <v>34507</v>
      </c>
      <c r="F4035" t="s">
        <v>34530</v>
      </c>
      <c r="H4035" t="s">
        <v>11167</v>
      </c>
    </row>
    <row r="4036" spans="1:8">
      <c r="A4036" t="s">
        <v>11168</v>
      </c>
      <c r="B4036" t="s">
        <v>1481</v>
      </c>
      <c r="C4036" s="1">
        <v>5.0499999999999997E-68</v>
      </c>
      <c r="D4036">
        <v>251</v>
      </c>
      <c r="E4036" t="s">
        <v>35204</v>
      </c>
      <c r="F4036" t="s">
        <v>34564</v>
      </c>
      <c r="G4036" t="s">
        <v>35205</v>
      </c>
      <c r="H4036" t="s">
        <v>1482</v>
      </c>
    </row>
    <row r="4037" spans="1:8">
      <c r="A4037" t="s">
        <v>11169</v>
      </c>
      <c r="B4037" t="s">
        <v>11170</v>
      </c>
      <c r="C4037" s="1">
        <v>2.4000000000000001E-69</v>
      </c>
      <c r="D4037">
        <v>259</v>
      </c>
      <c r="E4037" t="s">
        <v>34507</v>
      </c>
      <c r="F4037" t="s">
        <v>35287</v>
      </c>
      <c r="H4037" t="s">
        <v>11171</v>
      </c>
    </row>
    <row r="4038" spans="1:8">
      <c r="A4038" t="s">
        <v>11172</v>
      </c>
      <c r="B4038" t="s">
        <v>11129</v>
      </c>
      <c r="C4038">
        <v>0</v>
      </c>
      <c r="D4038">
        <v>686</v>
      </c>
      <c r="E4038" t="s">
        <v>34507</v>
      </c>
      <c r="F4038" t="s">
        <v>38334</v>
      </c>
      <c r="H4038" t="s">
        <v>11130</v>
      </c>
    </row>
    <row r="4039" spans="1:8">
      <c r="A4039" t="s">
        <v>11173</v>
      </c>
      <c r="B4039" t="s">
        <v>11174</v>
      </c>
      <c r="C4039" s="1">
        <v>1.23E-66</v>
      </c>
      <c r="D4039">
        <v>227</v>
      </c>
      <c r="E4039" t="s">
        <v>34515</v>
      </c>
      <c r="F4039" t="s">
        <v>34516</v>
      </c>
      <c r="H4039" t="s">
        <v>11175</v>
      </c>
    </row>
    <row r="4040" spans="1:8">
      <c r="A4040" t="s">
        <v>11176</v>
      </c>
      <c r="B4040" t="s">
        <v>11177</v>
      </c>
      <c r="C4040" s="1">
        <v>2.1699999999999999E-46</v>
      </c>
      <c r="D4040">
        <v>192</v>
      </c>
      <c r="E4040" t="s">
        <v>34507</v>
      </c>
      <c r="F4040" t="s">
        <v>34534</v>
      </c>
      <c r="H4040" t="s">
        <v>11178</v>
      </c>
    </row>
    <row r="4041" spans="1:8">
      <c r="A4041" t="s">
        <v>11179</v>
      </c>
      <c r="B4041" t="s">
        <v>11180</v>
      </c>
      <c r="C4041" s="1">
        <v>8.0599999999999998E-60</v>
      </c>
      <c r="D4041">
        <v>213</v>
      </c>
      <c r="E4041" t="s">
        <v>34507</v>
      </c>
      <c r="F4041" t="s">
        <v>34533</v>
      </c>
      <c r="H4041" t="s">
        <v>11181</v>
      </c>
    </row>
    <row r="4042" spans="1:8">
      <c r="A4042" t="s">
        <v>11182</v>
      </c>
      <c r="B4042" t="s">
        <v>11183</v>
      </c>
      <c r="C4042" s="1">
        <v>7.7199999999999997E-144</v>
      </c>
      <c r="D4042">
        <v>426</v>
      </c>
      <c r="E4042" t="s">
        <v>34507</v>
      </c>
      <c r="F4042" t="s">
        <v>34773</v>
      </c>
      <c r="H4042" t="s">
        <v>11184</v>
      </c>
    </row>
    <row r="4043" spans="1:8">
      <c r="A4043" t="s">
        <v>11185</v>
      </c>
      <c r="B4043" t="s">
        <v>10912</v>
      </c>
      <c r="C4043" s="1">
        <v>3.7399999999999999E-60</v>
      </c>
      <c r="D4043">
        <v>219</v>
      </c>
      <c r="E4043" t="s">
        <v>37758</v>
      </c>
      <c r="F4043" t="s">
        <v>34650</v>
      </c>
      <c r="H4043" t="s">
        <v>10913</v>
      </c>
    </row>
    <row r="4044" spans="1:8">
      <c r="A4044" t="s">
        <v>11186</v>
      </c>
      <c r="B4044" t="s">
        <v>11187</v>
      </c>
      <c r="C4044" s="1">
        <v>1.2099999999999999E-104</v>
      </c>
      <c r="D4044">
        <v>315</v>
      </c>
      <c r="E4044" t="s">
        <v>38348</v>
      </c>
      <c r="F4044" t="s">
        <v>34528</v>
      </c>
      <c r="G4044" t="s">
        <v>38349</v>
      </c>
      <c r="H4044" t="s">
        <v>11188</v>
      </c>
    </row>
    <row r="4045" spans="1:8">
      <c r="A4045" t="s">
        <v>11189</v>
      </c>
      <c r="B4045" t="s">
        <v>1155</v>
      </c>
      <c r="C4045" s="1">
        <v>6.9400000000000002E-19</v>
      </c>
      <c r="D4045">
        <v>99.8</v>
      </c>
      <c r="E4045" t="s">
        <v>34507</v>
      </c>
      <c r="F4045" t="s">
        <v>34534</v>
      </c>
      <c r="H4045" t="s">
        <v>1156</v>
      </c>
    </row>
    <row r="4046" spans="1:8">
      <c r="A4046" t="s">
        <v>11190</v>
      </c>
      <c r="B4046" t="s">
        <v>11191</v>
      </c>
      <c r="C4046" s="1">
        <v>5.9099999999999997E-45</v>
      </c>
      <c r="D4046">
        <v>157</v>
      </c>
      <c r="E4046" t="s">
        <v>38350</v>
      </c>
      <c r="F4046" t="s">
        <v>38351</v>
      </c>
      <c r="H4046" t="s">
        <v>11192</v>
      </c>
    </row>
    <row r="4047" spans="1:8">
      <c r="A4047" t="s">
        <v>11193</v>
      </c>
      <c r="B4047" t="s">
        <v>1361</v>
      </c>
      <c r="C4047" s="1">
        <v>9.6999999999999995E-105</v>
      </c>
      <c r="D4047">
        <v>360</v>
      </c>
      <c r="E4047" t="s">
        <v>34507</v>
      </c>
      <c r="F4047" t="s">
        <v>35150</v>
      </c>
      <c r="H4047" t="s">
        <v>1362</v>
      </c>
    </row>
    <row r="4048" spans="1:8">
      <c r="A4048" t="s">
        <v>11194</v>
      </c>
      <c r="B4048" t="s">
        <v>11195</v>
      </c>
      <c r="C4048">
        <v>0</v>
      </c>
      <c r="D4048">
        <v>697</v>
      </c>
      <c r="E4048" t="s">
        <v>38352</v>
      </c>
      <c r="F4048" t="s">
        <v>35468</v>
      </c>
      <c r="H4048" t="s">
        <v>11196</v>
      </c>
    </row>
    <row r="4049" spans="1:8">
      <c r="A4049" t="s">
        <v>11197</v>
      </c>
      <c r="B4049" t="s">
        <v>11198</v>
      </c>
      <c r="C4049" s="1">
        <v>2.1600000000000001E-33</v>
      </c>
      <c r="D4049">
        <v>150</v>
      </c>
      <c r="E4049" t="s">
        <v>38239</v>
      </c>
      <c r="F4049" t="s">
        <v>35468</v>
      </c>
      <c r="H4049" t="s">
        <v>11199</v>
      </c>
    </row>
    <row r="4050" spans="1:8">
      <c r="A4050" t="s">
        <v>11200</v>
      </c>
      <c r="B4050" t="s">
        <v>11201</v>
      </c>
      <c r="C4050" s="1">
        <v>9.2900000000000001E-31</v>
      </c>
      <c r="D4050">
        <v>127</v>
      </c>
      <c r="E4050" t="s">
        <v>38353</v>
      </c>
      <c r="F4050" t="s">
        <v>37511</v>
      </c>
      <c r="H4050" t="s">
        <v>11202</v>
      </c>
    </row>
    <row r="4051" spans="1:8">
      <c r="A4051" t="s">
        <v>11203</v>
      </c>
      <c r="B4051" t="s">
        <v>11204</v>
      </c>
      <c r="C4051" s="1">
        <v>1.55E-20</v>
      </c>
      <c r="D4051">
        <v>108</v>
      </c>
      <c r="E4051" t="s">
        <v>34507</v>
      </c>
      <c r="F4051" t="s">
        <v>35037</v>
      </c>
      <c r="H4051" t="s">
        <v>11205</v>
      </c>
    </row>
    <row r="4052" spans="1:8">
      <c r="A4052" t="s">
        <v>11206</v>
      </c>
      <c r="B4052" t="s">
        <v>11207</v>
      </c>
      <c r="C4052" s="1">
        <v>6.7299999999999998E-89</v>
      </c>
      <c r="D4052">
        <v>291</v>
      </c>
      <c r="E4052" t="s">
        <v>35350</v>
      </c>
      <c r="F4052" t="s">
        <v>37339</v>
      </c>
      <c r="H4052" t="s">
        <v>11208</v>
      </c>
    </row>
    <row r="4053" spans="1:8">
      <c r="A4053" t="s">
        <v>11209</v>
      </c>
      <c r="B4053" t="s">
        <v>11210</v>
      </c>
      <c r="C4053" s="1">
        <v>1.98E-7</v>
      </c>
      <c r="D4053">
        <v>60.5</v>
      </c>
      <c r="E4053" t="s">
        <v>34507</v>
      </c>
      <c r="F4053" t="s">
        <v>34635</v>
      </c>
      <c r="H4053" t="s">
        <v>11211</v>
      </c>
    </row>
    <row r="4054" spans="1:8">
      <c r="A4054" t="s">
        <v>11212</v>
      </c>
      <c r="B4054" t="s">
        <v>11213</v>
      </c>
      <c r="C4054" s="1">
        <v>1.51E-28</v>
      </c>
      <c r="D4054">
        <v>124</v>
      </c>
      <c r="E4054" t="s">
        <v>34507</v>
      </c>
      <c r="F4054" t="s">
        <v>34915</v>
      </c>
      <c r="H4054" t="s">
        <v>11214</v>
      </c>
    </row>
    <row r="4055" spans="1:8">
      <c r="A4055" t="s">
        <v>11215</v>
      </c>
      <c r="B4055" t="s">
        <v>11216</v>
      </c>
      <c r="C4055" s="1">
        <v>3.3499999999999998E-9</v>
      </c>
      <c r="D4055">
        <v>69.3</v>
      </c>
      <c r="E4055" t="s">
        <v>34507</v>
      </c>
      <c r="F4055" t="s">
        <v>34610</v>
      </c>
      <c r="H4055" t="s">
        <v>11217</v>
      </c>
    </row>
    <row r="4056" spans="1:8">
      <c r="A4056" t="s">
        <v>11218</v>
      </c>
      <c r="B4056" t="s">
        <v>11219</v>
      </c>
      <c r="C4056" s="1">
        <v>4.8900000000000001E-22</v>
      </c>
      <c r="D4056">
        <v>107</v>
      </c>
      <c r="E4056" t="s">
        <v>38354</v>
      </c>
      <c r="F4056" t="s">
        <v>38355</v>
      </c>
      <c r="G4056" t="s">
        <v>38356</v>
      </c>
      <c r="H4056" t="s">
        <v>11220</v>
      </c>
    </row>
    <row r="4057" spans="1:8">
      <c r="A4057" t="s">
        <v>11221</v>
      </c>
      <c r="B4057" t="s">
        <v>11222</v>
      </c>
      <c r="C4057" s="1">
        <v>1.46E-135</v>
      </c>
      <c r="D4057">
        <v>401</v>
      </c>
      <c r="E4057" t="s">
        <v>35393</v>
      </c>
      <c r="F4057" t="s">
        <v>37095</v>
      </c>
      <c r="G4057" t="s">
        <v>38357</v>
      </c>
      <c r="H4057" t="s">
        <v>11223</v>
      </c>
    </row>
    <row r="4058" spans="1:8">
      <c r="A4058" t="s">
        <v>11224</v>
      </c>
      <c r="B4058" t="s">
        <v>2161</v>
      </c>
      <c r="C4058" s="1">
        <v>1.13E-22</v>
      </c>
      <c r="D4058">
        <v>111</v>
      </c>
      <c r="E4058" t="s">
        <v>35427</v>
      </c>
      <c r="F4058" t="s">
        <v>35428</v>
      </c>
      <c r="H4058" t="s">
        <v>2162</v>
      </c>
    </row>
    <row r="4059" spans="1:8">
      <c r="A4059" t="s">
        <v>11225</v>
      </c>
      <c r="B4059" t="s">
        <v>11082</v>
      </c>
      <c r="C4059" s="1">
        <v>1.03E-7</v>
      </c>
      <c r="D4059">
        <v>56.2</v>
      </c>
      <c r="E4059" t="s">
        <v>38315</v>
      </c>
      <c r="F4059" t="s">
        <v>38316</v>
      </c>
      <c r="H4059" t="s">
        <v>11083</v>
      </c>
    </row>
    <row r="4060" spans="1:8">
      <c r="A4060" t="s">
        <v>11226</v>
      </c>
      <c r="B4060" t="s">
        <v>11227</v>
      </c>
      <c r="C4060" s="1">
        <v>3.88E-10</v>
      </c>
      <c r="D4060">
        <v>66.2</v>
      </c>
      <c r="E4060" t="s">
        <v>34507</v>
      </c>
      <c r="F4060" t="s">
        <v>38358</v>
      </c>
      <c r="H4060" t="s">
        <v>11228</v>
      </c>
    </row>
    <row r="4061" spans="1:8">
      <c r="A4061" t="s">
        <v>11229</v>
      </c>
      <c r="B4061" t="s">
        <v>11230</v>
      </c>
      <c r="C4061" s="1">
        <v>2.8500000000000001E-46</v>
      </c>
      <c r="D4061">
        <v>161</v>
      </c>
      <c r="E4061" t="s">
        <v>38359</v>
      </c>
      <c r="F4061" t="s">
        <v>35977</v>
      </c>
      <c r="G4061" t="s">
        <v>38360</v>
      </c>
      <c r="H4061" t="s">
        <v>11231</v>
      </c>
    </row>
    <row r="4062" spans="1:8">
      <c r="A4062" t="s">
        <v>11232</v>
      </c>
      <c r="B4062" t="s">
        <v>11233</v>
      </c>
      <c r="C4062" s="1">
        <v>9.9599999999999997E-11</v>
      </c>
      <c r="D4062">
        <v>70.099999999999994</v>
      </c>
      <c r="E4062" t="s">
        <v>38361</v>
      </c>
      <c r="F4062" t="s">
        <v>38362</v>
      </c>
      <c r="G4062" t="s">
        <v>36705</v>
      </c>
      <c r="H4062" t="s">
        <v>11234</v>
      </c>
    </row>
    <row r="4063" spans="1:8">
      <c r="A4063" t="s">
        <v>11235</v>
      </c>
      <c r="B4063" t="s">
        <v>11174</v>
      </c>
      <c r="C4063" s="1">
        <v>8.3100000000000004E-67</v>
      </c>
      <c r="D4063">
        <v>227</v>
      </c>
      <c r="E4063" t="s">
        <v>34515</v>
      </c>
      <c r="F4063" t="s">
        <v>34516</v>
      </c>
      <c r="H4063" t="s">
        <v>11175</v>
      </c>
    </row>
    <row r="4064" spans="1:8">
      <c r="A4064" t="s">
        <v>11236</v>
      </c>
      <c r="B4064" t="s">
        <v>11237</v>
      </c>
      <c r="C4064" s="1">
        <v>6.4700000000000001E-96</v>
      </c>
      <c r="D4064">
        <v>356</v>
      </c>
      <c r="E4064" t="s">
        <v>38363</v>
      </c>
      <c r="F4064" t="s">
        <v>35565</v>
      </c>
      <c r="G4064" t="s">
        <v>38364</v>
      </c>
      <c r="H4064" t="s">
        <v>11238</v>
      </c>
    </row>
    <row r="4065" spans="1:8">
      <c r="A4065" t="s">
        <v>11239</v>
      </c>
      <c r="B4065" t="s">
        <v>11240</v>
      </c>
      <c r="C4065" s="1">
        <v>5.5699999999999998E-111</v>
      </c>
      <c r="D4065">
        <v>338</v>
      </c>
      <c r="E4065" t="s">
        <v>38365</v>
      </c>
      <c r="F4065" t="s">
        <v>36445</v>
      </c>
      <c r="H4065" t="s">
        <v>11241</v>
      </c>
    </row>
    <row r="4066" spans="1:8">
      <c r="A4066" t="s">
        <v>11242</v>
      </c>
      <c r="B4066" t="s">
        <v>11243</v>
      </c>
      <c r="C4066" s="1">
        <v>7.3300000000000001E-161</v>
      </c>
      <c r="D4066">
        <v>478</v>
      </c>
      <c r="E4066" t="s">
        <v>38366</v>
      </c>
      <c r="F4066" t="s">
        <v>34844</v>
      </c>
      <c r="H4066" t="s">
        <v>11244</v>
      </c>
    </row>
    <row r="4067" spans="1:8">
      <c r="A4067" t="s">
        <v>11245</v>
      </c>
      <c r="B4067" t="s">
        <v>11246</v>
      </c>
      <c r="C4067" s="1">
        <v>2.5100000000000001E-35</v>
      </c>
      <c r="D4067">
        <v>157</v>
      </c>
      <c r="E4067" t="s">
        <v>34507</v>
      </c>
      <c r="F4067" t="s">
        <v>34662</v>
      </c>
      <c r="H4067" t="s">
        <v>11247</v>
      </c>
    </row>
    <row r="4068" spans="1:8">
      <c r="A4068" t="s">
        <v>11248</v>
      </c>
      <c r="B4068" t="s">
        <v>11249</v>
      </c>
      <c r="C4068" s="1">
        <v>1.05E-23</v>
      </c>
      <c r="D4068">
        <v>99.4</v>
      </c>
      <c r="E4068" t="s">
        <v>34507</v>
      </c>
      <c r="F4068" t="s">
        <v>38367</v>
      </c>
      <c r="H4068" t="s">
        <v>11250</v>
      </c>
    </row>
    <row r="4069" spans="1:8">
      <c r="A4069" t="s">
        <v>11251</v>
      </c>
      <c r="B4069" t="s">
        <v>11252</v>
      </c>
      <c r="C4069" s="1">
        <v>2.4500000000000001E-48</v>
      </c>
      <c r="D4069">
        <v>175</v>
      </c>
      <c r="E4069" t="s">
        <v>38368</v>
      </c>
      <c r="F4069" t="s">
        <v>38369</v>
      </c>
      <c r="G4069" t="s">
        <v>38370</v>
      </c>
      <c r="H4069" t="s">
        <v>11253</v>
      </c>
    </row>
    <row r="4070" spans="1:8">
      <c r="A4070" t="s">
        <v>11254</v>
      </c>
      <c r="B4070" t="s">
        <v>11255</v>
      </c>
      <c r="C4070" s="1">
        <v>9.4600000000000006E-134</v>
      </c>
      <c r="D4070">
        <v>414</v>
      </c>
      <c r="E4070" t="s">
        <v>38343</v>
      </c>
      <c r="F4070" t="s">
        <v>35101</v>
      </c>
      <c r="H4070" t="s">
        <v>11256</v>
      </c>
    </row>
    <row r="4071" spans="1:8">
      <c r="A4071" t="s">
        <v>11257</v>
      </c>
      <c r="B4071" t="s">
        <v>11258</v>
      </c>
      <c r="C4071" s="1">
        <v>8.9699999999999996E-28</v>
      </c>
      <c r="D4071">
        <v>127</v>
      </c>
      <c r="E4071" t="s">
        <v>38371</v>
      </c>
      <c r="F4071" t="s">
        <v>34812</v>
      </c>
      <c r="G4071" t="s">
        <v>38372</v>
      </c>
      <c r="H4071" t="s">
        <v>11259</v>
      </c>
    </row>
    <row r="4072" spans="1:8">
      <c r="A4072" t="s">
        <v>11260</v>
      </c>
      <c r="B4072" t="s">
        <v>11261</v>
      </c>
      <c r="C4072" s="1">
        <v>1.2499999999999999E-94</v>
      </c>
      <c r="D4072">
        <v>331</v>
      </c>
      <c r="E4072" t="s">
        <v>38373</v>
      </c>
      <c r="F4072" t="s">
        <v>37471</v>
      </c>
      <c r="G4072" t="s">
        <v>38374</v>
      </c>
      <c r="H4072" t="e">
        <f>--------XP_009345414</f>
        <v>#NAME?</v>
      </c>
    </row>
    <row r="4073" spans="1:8">
      <c r="A4073" t="s">
        <v>11262</v>
      </c>
      <c r="B4073" t="s">
        <v>11263</v>
      </c>
      <c r="C4073" s="1">
        <v>1.52E-26</v>
      </c>
      <c r="D4073">
        <v>123</v>
      </c>
      <c r="E4073" t="s">
        <v>34507</v>
      </c>
      <c r="F4073" t="s">
        <v>38375</v>
      </c>
      <c r="H4073" t="s">
        <v>11264</v>
      </c>
    </row>
    <row r="4074" spans="1:8">
      <c r="A4074" t="s">
        <v>11265</v>
      </c>
      <c r="B4074" t="s">
        <v>11266</v>
      </c>
      <c r="C4074" s="1">
        <v>1.93E-24</v>
      </c>
      <c r="D4074">
        <v>110</v>
      </c>
      <c r="E4074" t="s">
        <v>34507</v>
      </c>
      <c r="F4074" t="s">
        <v>34687</v>
      </c>
      <c r="H4074" t="s">
        <v>11267</v>
      </c>
    </row>
    <row r="4075" spans="1:8">
      <c r="A4075" t="s">
        <v>11268</v>
      </c>
      <c r="B4075" t="s">
        <v>11269</v>
      </c>
      <c r="C4075" s="1">
        <v>3.6999999999999998E-85</v>
      </c>
      <c r="D4075">
        <v>301</v>
      </c>
      <c r="E4075" t="s">
        <v>38376</v>
      </c>
      <c r="F4075" t="s">
        <v>34522</v>
      </c>
      <c r="H4075" t="s">
        <v>11270</v>
      </c>
    </row>
    <row r="4076" spans="1:8">
      <c r="A4076" t="s">
        <v>11271</v>
      </c>
      <c r="B4076" t="s">
        <v>11272</v>
      </c>
      <c r="C4076" s="1">
        <v>1.3399999999999999E-23</v>
      </c>
      <c r="D4076">
        <v>108</v>
      </c>
      <c r="E4076" t="s">
        <v>34507</v>
      </c>
      <c r="F4076" t="s">
        <v>38245</v>
      </c>
      <c r="H4076" t="s">
        <v>11273</v>
      </c>
    </row>
    <row r="4077" spans="1:8">
      <c r="A4077" t="s">
        <v>11274</v>
      </c>
      <c r="B4077" t="s">
        <v>11275</v>
      </c>
      <c r="C4077" s="1">
        <v>9.4E-35</v>
      </c>
      <c r="D4077">
        <v>132</v>
      </c>
      <c r="E4077" t="s">
        <v>38377</v>
      </c>
      <c r="F4077" t="s">
        <v>35903</v>
      </c>
      <c r="G4077" t="s">
        <v>38378</v>
      </c>
      <c r="H4077" t="s">
        <v>11276</v>
      </c>
    </row>
    <row r="4078" spans="1:8">
      <c r="A4078" t="s">
        <v>11277</v>
      </c>
      <c r="B4078" t="s">
        <v>11278</v>
      </c>
      <c r="C4078" s="1">
        <v>9.6200000000000002E-29</v>
      </c>
      <c r="D4078">
        <v>119</v>
      </c>
      <c r="E4078" t="s">
        <v>34963</v>
      </c>
      <c r="F4078" t="s">
        <v>38379</v>
      </c>
      <c r="H4078" t="s">
        <v>11279</v>
      </c>
    </row>
    <row r="4079" spans="1:8">
      <c r="A4079" t="s">
        <v>11280</v>
      </c>
      <c r="B4079" t="s">
        <v>11281</v>
      </c>
      <c r="C4079" s="1">
        <v>3.9900000000000001E-31</v>
      </c>
      <c r="D4079">
        <v>124</v>
      </c>
      <c r="E4079" t="s">
        <v>34507</v>
      </c>
      <c r="F4079" t="s">
        <v>34683</v>
      </c>
      <c r="H4079" t="s">
        <v>11282</v>
      </c>
    </row>
    <row r="4080" spans="1:8">
      <c r="A4080" t="s">
        <v>11283</v>
      </c>
      <c r="B4080" t="s">
        <v>11284</v>
      </c>
      <c r="C4080" s="1">
        <v>4.9400000000000002E-57</v>
      </c>
      <c r="D4080">
        <v>200</v>
      </c>
      <c r="E4080" t="s">
        <v>34507</v>
      </c>
      <c r="F4080" t="s">
        <v>38380</v>
      </c>
      <c r="H4080" t="s">
        <v>11285</v>
      </c>
    </row>
    <row r="4081" spans="1:8">
      <c r="A4081" t="s">
        <v>11286</v>
      </c>
      <c r="B4081" t="s">
        <v>11287</v>
      </c>
      <c r="C4081" s="1">
        <v>4.7700000000000002E-50</v>
      </c>
      <c r="D4081">
        <v>182</v>
      </c>
      <c r="E4081" t="s">
        <v>34507</v>
      </c>
      <c r="F4081" t="s">
        <v>34677</v>
      </c>
      <c r="H4081" t="s">
        <v>11288</v>
      </c>
    </row>
    <row r="4082" spans="1:8">
      <c r="A4082" t="s">
        <v>11289</v>
      </c>
      <c r="B4082" t="s">
        <v>11290</v>
      </c>
      <c r="C4082" s="1">
        <v>7.3399999999999996E-37</v>
      </c>
      <c r="D4082">
        <v>133</v>
      </c>
      <c r="E4082" t="s">
        <v>34507</v>
      </c>
      <c r="F4082" t="s">
        <v>35480</v>
      </c>
      <c r="H4082" t="s">
        <v>11291</v>
      </c>
    </row>
    <row r="4083" spans="1:8">
      <c r="A4083" t="s">
        <v>11292</v>
      </c>
      <c r="B4083" t="s">
        <v>11293</v>
      </c>
      <c r="C4083" s="1">
        <v>3.3300000000000001E-12</v>
      </c>
      <c r="D4083">
        <v>74.3</v>
      </c>
      <c r="E4083" t="s">
        <v>34507</v>
      </c>
      <c r="F4083" t="s">
        <v>34534</v>
      </c>
      <c r="H4083" t="s">
        <v>11294</v>
      </c>
    </row>
    <row r="4084" spans="1:8">
      <c r="A4084" t="s">
        <v>11295</v>
      </c>
      <c r="B4084" t="s">
        <v>11296</v>
      </c>
      <c r="C4084" s="1">
        <v>3.05E-143</v>
      </c>
      <c r="D4084">
        <v>427</v>
      </c>
      <c r="E4084" t="s">
        <v>38381</v>
      </c>
      <c r="F4084" t="s">
        <v>38382</v>
      </c>
      <c r="H4084" t="s">
        <v>11297</v>
      </c>
    </row>
    <row r="4085" spans="1:8">
      <c r="A4085" t="s">
        <v>11298</v>
      </c>
      <c r="B4085" t="s">
        <v>11299</v>
      </c>
      <c r="C4085" s="1">
        <v>5.07E-12</v>
      </c>
      <c r="D4085">
        <v>79.7</v>
      </c>
      <c r="E4085" t="s">
        <v>34507</v>
      </c>
      <c r="F4085" t="s">
        <v>34606</v>
      </c>
      <c r="H4085" t="s">
        <v>11300</v>
      </c>
    </row>
    <row r="4086" spans="1:8">
      <c r="A4086" t="s">
        <v>11301</v>
      </c>
      <c r="B4086" t="s">
        <v>11302</v>
      </c>
      <c r="C4086" s="1">
        <v>4.6200000000000001E-60</v>
      </c>
      <c r="D4086">
        <v>218</v>
      </c>
      <c r="E4086" t="s">
        <v>34507</v>
      </c>
      <c r="F4086" t="s">
        <v>34636</v>
      </c>
      <c r="H4086" t="s">
        <v>11303</v>
      </c>
    </row>
    <row r="4087" spans="1:8">
      <c r="A4087" t="s">
        <v>11304</v>
      </c>
      <c r="B4087" t="s">
        <v>11305</v>
      </c>
      <c r="C4087" s="1">
        <v>1.8399999999999998E-12</v>
      </c>
      <c r="D4087">
        <v>84</v>
      </c>
      <c r="E4087" t="s">
        <v>38383</v>
      </c>
      <c r="F4087" t="s">
        <v>38384</v>
      </c>
      <c r="G4087" t="s">
        <v>38385</v>
      </c>
      <c r="H4087" t="s">
        <v>11306</v>
      </c>
    </row>
    <row r="4088" spans="1:8">
      <c r="A4088" t="s">
        <v>11307</v>
      </c>
      <c r="B4088" t="s">
        <v>11308</v>
      </c>
      <c r="C4088">
        <v>0</v>
      </c>
      <c r="D4088">
        <v>873</v>
      </c>
      <c r="E4088" t="s">
        <v>38386</v>
      </c>
      <c r="F4088" t="s">
        <v>35190</v>
      </c>
      <c r="G4088" t="s">
        <v>38387</v>
      </c>
      <c r="H4088" t="s">
        <v>11309</v>
      </c>
    </row>
    <row r="4089" spans="1:8">
      <c r="A4089" t="s">
        <v>11310</v>
      </c>
      <c r="B4089" t="s">
        <v>11311</v>
      </c>
      <c r="C4089" s="1">
        <v>3.0100000000000001E-61</v>
      </c>
      <c r="D4089">
        <v>206</v>
      </c>
      <c r="E4089" t="s">
        <v>38388</v>
      </c>
      <c r="F4089" t="s">
        <v>35771</v>
      </c>
      <c r="G4089" t="s">
        <v>38389</v>
      </c>
      <c r="H4089" t="s">
        <v>11312</v>
      </c>
    </row>
    <row r="4090" spans="1:8">
      <c r="A4090" t="s">
        <v>11313</v>
      </c>
      <c r="B4090" t="s">
        <v>982</v>
      </c>
      <c r="C4090" s="1">
        <v>1.21E-110</v>
      </c>
      <c r="D4090">
        <v>357</v>
      </c>
      <c r="F4090" t="s">
        <v>34518</v>
      </c>
      <c r="H4090" t="s">
        <v>983</v>
      </c>
    </row>
    <row r="4091" spans="1:8">
      <c r="A4091" t="s">
        <v>11314</v>
      </c>
      <c r="B4091" t="s">
        <v>11315</v>
      </c>
      <c r="C4091" s="1">
        <v>1.5899999999999999E-42</v>
      </c>
      <c r="D4091">
        <v>173</v>
      </c>
      <c r="E4091" t="s">
        <v>35208</v>
      </c>
      <c r="F4091" t="s">
        <v>38390</v>
      </c>
      <c r="H4091" t="s">
        <v>11316</v>
      </c>
    </row>
    <row r="4092" spans="1:8">
      <c r="A4092" t="s">
        <v>11317</v>
      </c>
      <c r="B4092" t="s">
        <v>11318</v>
      </c>
      <c r="C4092" s="1">
        <v>2.3100000000000001E-24</v>
      </c>
      <c r="D4092">
        <v>110</v>
      </c>
      <c r="F4092" t="s">
        <v>38391</v>
      </c>
      <c r="H4092" t="s">
        <v>11319</v>
      </c>
    </row>
    <row r="4093" spans="1:8">
      <c r="A4093" t="s">
        <v>11320</v>
      </c>
      <c r="B4093" t="s">
        <v>11321</v>
      </c>
      <c r="C4093" s="1">
        <v>7.2900000000000003E-67</v>
      </c>
      <c r="D4093">
        <v>215</v>
      </c>
      <c r="E4093" t="s">
        <v>38392</v>
      </c>
      <c r="F4093" t="s">
        <v>34560</v>
      </c>
      <c r="G4093" t="s">
        <v>38393</v>
      </c>
      <c r="H4093" t="s">
        <v>11322</v>
      </c>
    </row>
    <row r="4094" spans="1:8">
      <c r="A4094" t="s">
        <v>11323</v>
      </c>
      <c r="B4094" t="s">
        <v>11324</v>
      </c>
      <c r="C4094" s="1">
        <v>4.1199999999999997E-11</v>
      </c>
      <c r="D4094">
        <v>73.2</v>
      </c>
      <c r="E4094" t="s">
        <v>38394</v>
      </c>
      <c r="F4094" t="s">
        <v>38395</v>
      </c>
      <c r="H4094" t="s">
        <v>11325</v>
      </c>
    </row>
    <row r="4095" spans="1:8">
      <c r="A4095" t="s">
        <v>11326</v>
      </c>
      <c r="B4095" t="s">
        <v>11327</v>
      </c>
      <c r="C4095" s="1">
        <v>1.5699999999999999E-31</v>
      </c>
      <c r="D4095">
        <v>139</v>
      </c>
      <c r="E4095" t="s">
        <v>34507</v>
      </c>
      <c r="F4095" t="s">
        <v>35331</v>
      </c>
      <c r="H4095" t="s">
        <v>11328</v>
      </c>
    </row>
    <row r="4096" spans="1:8">
      <c r="A4096" t="s">
        <v>11329</v>
      </c>
      <c r="B4096" t="s">
        <v>11330</v>
      </c>
      <c r="C4096" s="1">
        <v>1.4500000000000001E-8</v>
      </c>
      <c r="D4096">
        <v>60.8</v>
      </c>
      <c r="E4096" t="s">
        <v>38396</v>
      </c>
      <c r="F4096" t="s">
        <v>34675</v>
      </c>
      <c r="H4096" t="s">
        <v>11331</v>
      </c>
    </row>
    <row r="4097" spans="1:8">
      <c r="A4097" t="s">
        <v>11332</v>
      </c>
      <c r="B4097" t="s">
        <v>11333</v>
      </c>
      <c r="C4097">
        <v>0</v>
      </c>
      <c r="D4097">
        <v>582</v>
      </c>
      <c r="E4097" t="s">
        <v>34515</v>
      </c>
      <c r="F4097" t="s">
        <v>34516</v>
      </c>
      <c r="H4097" t="s">
        <v>11334</v>
      </c>
    </row>
    <row r="4098" spans="1:8">
      <c r="A4098" t="s">
        <v>11335</v>
      </c>
      <c r="B4098" t="s">
        <v>11336</v>
      </c>
      <c r="C4098" s="1">
        <v>4.5200000000000005E-44</v>
      </c>
      <c r="D4098">
        <v>168</v>
      </c>
      <c r="E4098" t="s">
        <v>38397</v>
      </c>
      <c r="F4098" t="s">
        <v>34558</v>
      </c>
      <c r="H4098" t="s">
        <v>11337</v>
      </c>
    </row>
    <row r="4099" spans="1:8">
      <c r="A4099" t="s">
        <v>11338</v>
      </c>
      <c r="B4099" t="s">
        <v>11339</v>
      </c>
      <c r="C4099" s="1">
        <v>1.03E-26</v>
      </c>
      <c r="D4099">
        <v>122</v>
      </c>
      <c r="E4099" t="s">
        <v>38398</v>
      </c>
      <c r="F4099" t="s">
        <v>34643</v>
      </c>
      <c r="G4099" t="s">
        <v>38399</v>
      </c>
      <c r="H4099" t="s">
        <v>11340</v>
      </c>
    </row>
    <row r="4100" spans="1:8">
      <c r="A4100" t="s">
        <v>11341</v>
      </c>
      <c r="B4100" t="s">
        <v>11342</v>
      </c>
      <c r="C4100" s="1">
        <v>2.4900000000000002E-33</v>
      </c>
      <c r="D4100">
        <v>146</v>
      </c>
      <c r="E4100" t="s">
        <v>34507</v>
      </c>
      <c r="F4100" t="s">
        <v>34591</v>
      </c>
      <c r="H4100" t="s">
        <v>11343</v>
      </c>
    </row>
    <row r="4101" spans="1:8">
      <c r="A4101" t="s">
        <v>11344</v>
      </c>
      <c r="B4101" t="s">
        <v>11345</v>
      </c>
      <c r="C4101" s="1">
        <v>1.5300000000000001E-42</v>
      </c>
      <c r="D4101">
        <v>166</v>
      </c>
      <c r="E4101" t="s">
        <v>34507</v>
      </c>
      <c r="F4101" t="s">
        <v>34534</v>
      </c>
      <c r="H4101" t="s">
        <v>11346</v>
      </c>
    </row>
    <row r="4102" spans="1:8">
      <c r="A4102" t="s">
        <v>11347</v>
      </c>
      <c r="B4102" t="s">
        <v>11348</v>
      </c>
      <c r="C4102" s="1">
        <v>1.9700000000000001E-40</v>
      </c>
      <c r="D4102">
        <v>164</v>
      </c>
      <c r="E4102" t="s">
        <v>38400</v>
      </c>
      <c r="F4102" t="s">
        <v>38401</v>
      </c>
      <c r="H4102" t="s">
        <v>11349</v>
      </c>
    </row>
    <row r="4103" spans="1:8">
      <c r="A4103" t="s">
        <v>11350</v>
      </c>
      <c r="B4103" t="s">
        <v>11351</v>
      </c>
      <c r="C4103" s="1">
        <v>1.8199999999999999E-29</v>
      </c>
      <c r="D4103">
        <v>137</v>
      </c>
      <c r="E4103" t="s">
        <v>34904</v>
      </c>
      <c r="F4103" t="s">
        <v>34526</v>
      </c>
      <c r="H4103" t="s">
        <v>11352</v>
      </c>
    </row>
    <row r="4104" spans="1:8">
      <c r="A4104" t="s">
        <v>11353</v>
      </c>
      <c r="B4104" t="s">
        <v>11354</v>
      </c>
      <c r="C4104" s="1">
        <v>6.0000000000000003E-77</v>
      </c>
      <c r="D4104">
        <v>249</v>
      </c>
      <c r="E4104" t="s">
        <v>38402</v>
      </c>
      <c r="F4104" t="s">
        <v>38403</v>
      </c>
      <c r="H4104" t="s">
        <v>11355</v>
      </c>
    </row>
    <row r="4105" spans="1:8">
      <c r="A4105" t="s">
        <v>11356</v>
      </c>
      <c r="B4105" t="s">
        <v>11357</v>
      </c>
      <c r="C4105" s="1">
        <v>6.8500000000000002E-76</v>
      </c>
      <c r="D4105">
        <v>251</v>
      </c>
      <c r="E4105" t="s">
        <v>38404</v>
      </c>
      <c r="F4105" t="s">
        <v>37659</v>
      </c>
      <c r="H4105" t="s">
        <v>11358</v>
      </c>
    </row>
    <row r="4106" spans="1:8">
      <c r="A4106" t="s">
        <v>11359</v>
      </c>
      <c r="B4106" t="s">
        <v>11360</v>
      </c>
      <c r="C4106" s="1">
        <v>5.4400000000000001E-48</v>
      </c>
      <c r="D4106">
        <v>187</v>
      </c>
      <c r="E4106" t="s">
        <v>38405</v>
      </c>
      <c r="F4106" t="s">
        <v>34600</v>
      </c>
      <c r="G4106" t="s">
        <v>38406</v>
      </c>
      <c r="H4106" t="s">
        <v>11361</v>
      </c>
    </row>
    <row r="4107" spans="1:8">
      <c r="A4107" t="s">
        <v>11362</v>
      </c>
      <c r="B4107" t="s">
        <v>11363</v>
      </c>
      <c r="C4107" s="1">
        <v>1.11E-8</v>
      </c>
      <c r="D4107">
        <v>63.2</v>
      </c>
      <c r="E4107" t="s">
        <v>38407</v>
      </c>
      <c r="F4107" t="s">
        <v>38408</v>
      </c>
      <c r="H4107" t="s">
        <v>11364</v>
      </c>
    </row>
    <row r="4108" spans="1:8">
      <c r="A4108" t="s">
        <v>11365</v>
      </c>
      <c r="B4108" t="s">
        <v>11366</v>
      </c>
      <c r="C4108" s="1">
        <v>2.0700000000000001E-20</v>
      </c>
      <c r="D4108">
        <v>92.8</v>
      </c>
      <c r="E4108" t="s">
        <v>34507</v>
      </c>
      <c r="F4108" t="s">
        <v>34522</v>
      </c>
      <c r="H4108" t="s">
        <v>11367</v>
      </c>
    </row>
    <row r="4109" spans="1:8">
      <c r="A4109" t="s">
        <v>11368</v>
      </c>
      <c r="B4109" t="s">
        <v>11369</v>
      </c>
      <c r="C4109" s="1">
        <v>5.4700000000000001E-37</v>
      </c>
      <c r="D4109">
        <v>144</v>
      </c>
      <c r="E4109" t="s">
        <v>38409</v>
      </c>
      <c r="F4109" t="s">
        <v>38410</v>
      </c>
      <c r="G4109" t="s">
        <v>38411</v>
      </c>
      <c r="H4109" t="s">
        <v>11370</v>
      </c>
    </row>
    <row r="4110" spans="1:8">
      <c r="A4110" t="s">
        <v>11371</v>
      </c>
      <c r="B4110" t="s">
        <v>11372</v>
      </c>
      <c r="C4110" s="1">
        <v>3.8800000000000001E-13</v>
      </c>
      <c r="D4110">
        <v>73.900000000000006</v>
      </c>
      <c r="E4110" t="s">
        <v>38412</v>
      </c>
      <c r="F4110" t="s">
        <v>35368</v>
      </c>
      <c r="G4110" t="s">
        <v>38413</v>
      </c>
      <c r="H4110" t="s">
        <v>11373</v>
      </c>
    </row>
    <row r="4111" spans="1:8">
      <c r="A4111" t="s">
        <v>11374</v>
      </c>
      <c r="B4111" t="s">
        <v>5568</v>
      </c>
      <c r="C4111" s="1">
        <v>6.4400000000000004E-68</v>
      </c>
      <c r="D4111">
        <v>222</v>
      </c>
      <c r="E4111" t="s">
        <v>36647</v>
      </c>
      <c r="F4111" t="s">
        <v>35022</v>
      </c>
      <c r="G4111" t="s">
        <v>36648</v>
      </c>
      <c r="H4111" t="s">
        <v>5569</v>
      </c>
    </row>
    <row r="4112" spans="1:8">
      <c r="A4112" t="s">
        <v>11375</v>
      </c>
      <c r="B4112" t="s">
        <v>11376</v>
      </c>
      <c r="C4112" s="1">
        <v>1.26E-63</v>
      </c>
      <c r="D4112">
        <v>214</v>
      </c>
      <c r="E4112" t="s">
        <v>38414</v>
      </c>
      <c r="F4112" t="s">
        <v>36817</v>
      </c>
      <c r="G4112" t="s">
        <v>38415</v>
      </c>
      <c r="H4112" t="s">
        <v>11377</v>
      </c>
    </row>
    <row r="4113" spans="1:8">
      <c r="A4113" t="s">
        <v>11378</v>
      </c>
      <c r="B4113" t="s">
        <v>11379</v>
      </c>
      <c r="C4113" s="1">
        <v>1.7800000000000001E-61</v>
      </c>
      <c r="D4113">
        <v>233</v>
      </c>
      <c r="E4113" t="s">
        <v>34507</v>
      </c>
      <c r="F4113" t="s">
        <v>34677</v>
      </c>
      <c r="H4113" t="s">
        <v>11380</v>
      </c>
    </row>
    <row r="4114" spans="1:8">
      <c r="A4114" t="s">
        <v>11381</v>
      </c>
      <c r="B4114" t="s">
        <v>6531</v>
      </c>
      <c r="C4114" s="1">
        <v>1.26E-111</v>
      </c>
      <c r="D4114">
        <v>391</v>
      </c>
      <c r="E4114" t="s">
        <v>36946</v>
      </c>
      <c r="F4114" t="s">
        <v>34508</v>
      </c>
      <c r="H4114" t="s">
        <v>6532</v>
      </c>
    </row>
    <row r="4115" spans="1:8">
      <c r="A4115" t="s">
        <v>11382</v>
      </c>
      <c r="B4115" t="s">
        <v>11305</v>
      </c>
      <c r="C4115" s="1">
        <v>3.1500000000000001E-12</v>
      </c>
      <c r="D4115">
        <v>82</v>
      </c>
      <c r="E4115" t="s">
        <v>38383</v>
      </c>
      <c r="F4115" t="s">
        <v>38384</v>
      </c>
      <c r="G4115" t="s">
        <v>38385</v>
      </c>
      <c r="H4115" t="s">
        <v>11306</v>
      </c>
    </row>
    <row r="4116" spans="1:8">
      <c r="A4116" t="s">
        <v>11383</v>
      </c>
      <c r="B4116" t="s">
        <v>11384</v>
      </c>
      <c r="C4116" s="1">
        <v>2.4300000000000002E-34</v>
      </c>
      <c r="D4116">
        <v>145</v>
      </c>
      <c r="E4116" t="s">
        <v>34507</v>
      </c>
      <c r="F4116" t="s">
        <v>35724</v>
      </c>
      <c r="H4116" t="s">
        <v>11385</v>
      </c>
    </row>
    <row r="4117" spans="1:8">
      <c r="A4117" t="s">
        <v>11386</v>
      </c>
      <c r="B4117" t="s">
        <v>11387</v>
      </c>
      <c r="C4117" s="1">
        <v>4.2399999999999998E-50</v>
      </c>
      <c r="D4117">
        <v>180</v>
      </c>
      <c r="F4117" t="s">
        <v>34518</v>
      </c>
      <c r="H4117" t="s">
        <v>11388</v>
      </c>
    </row>
    <row r="4118" spans="1:8">
      <c r="A4118" t="s">
        <v>11389</v>
      </c>
      <c r="B4118" t="s">
        <v>11390</v>
      </c>
      <c r="C4118" s="1">
        <v>6.7699999999999997E-21</v>
      </c>
      <c r="D4118">
        <v>102</v>
      </c>
      <c r="E4118" t="s">
        <v>38416</v>
      </c>
      <c r="F4118" t="s">
        <v>36405</v>
      </c>
      <c r="G4118" t="s">
        <v>38417</v>
      </c>
      <c r="H4118" t="s">
        <v>11391</v>
      </c>
    </row>
    <row r="4119" spans="1:8">
      <c r="A4119" t="s">
        <v>11392</v>
      </c>
      <c r="B4119" t="s">
        <v>11393</v>
      </c>
      <c r="C4119" s="1">
        <v>1.9599999999999999E-49</v>
      </c>
      <c r="D4119">
        <v>166</v>
      </c>
      <c r="E4119" t="s">
        <v>38418</v>
      </c>
      <c r="F4119" t="s">
        <v>35129</v>
      </c>
      <c r="H4119" t="s">
        <v>11394</v>
      </c>
    </row>
    <row r="4120" spans="1:8">
      <c r="A4120" t="s">
        <v>11395</v>
      </c>
      <c r="B4120" t="s">
        <v>11396</v>
      </c>
      <c r="C4120" s="1">
        <v>8.1000000000000002E-105</v>
      </c>
      <c r="D4120">
        <v>329</v>
      </c>
      <c r="E4120" t="s">
        <v>38419</v>
      </c>
      <c r="F4120" t="s">
        <v>37471</v>
      </c>
      <c r="G4120" t="s">
        <v>38420</v>
      </c>
      <c r="H4120" t="s">
        <v>11397</v>
      </c>
    </row>
    <row r="4121" spans="1:8">
      <c r="A4121" t="s">
        <v>11398</v>
      </c>
      <c r="B4121" t="s">
        <v>11399</v>
      </c>
      <c r="C4121" s="1">
        <v>1.3400000000000001E-15</v>
      </c>
      <c r="D4121">
        <v>90.1</v>
      </c>
      <c r="E4121" t="s">
        <v>36348</v>
      </c>
      <c r="F4121" t="s">
        <v>38421</v>
      </c>
      <c r="H4121" t="s">
        <v>11400</v>
      </c>
    </row>
    <row r="4122" spans="1:8">
      <c r="A4122" t="s">
        <v>11401</v>
      </c>
      <c r="B4122" t="s">
        <v>11402</v>
      </c>
      <c r="C4122" s="1">
        <v>1.44E-81</v>
      </c>
      <c r="D4122">
        <v>288</v>
      </c>
      <c r="E4122" t="s">
        <v>38422</v>
      </c>
      <c r="F4122" t="s">
        <v>37504</v>
      </c>
      <c r="G4122" t="s">
        <v>38423</v>
      </c>
      <c r="H4122" t="s">
        <v>11403</v>
      </c>
    </row>
    <row r="4123" spans="1:8">
      <c r="A4123" t="s">
        <v>11404</v>
      </c>
      <c r="B4123" t="s">
        <v>11405</v>
      </c>
      <c r="C4123" s="1">
        <v>1.93E-37</v>
      </c>
      <c r="D4123">
        <v>145</v>
      </c>
      <c r="E4123" t="s">
        <v>38424</v>
      </c>
      <c r="F4123" t="s">
        <v>35626</v>
      </c>
      <c r="H4123" t="s">
        <v>11406</v>
      </c>
    </row>
    <row r="4124" spans="1:8">
      <c r="A4124" t="s">
        <v>11407</v>
      </c>
      <c r="B4124" t="s">
        <v>11408</v>
      </c>
      <c r="C4124" s="1">
        <v>3.3099999999999998E-26</v>
      </c>
      <c r="D4124">
        <v>107</v>
      </c>
      <c r="E4124" t="s">
        <v>34507</v>
      </c>
      <c r="F4124" t="s">
        <v>35273</v>
      </c>
      <c r="H4124" t="s">
        <v>11409</v>
      </c>
    </row>
    <row r="4125" spans="1:8">
      <c r="A4125" t="s">
        <v>11410</v>
      </c>
      <c r="B4125" t="s">
        <v>11411</v>
      </c>
      <c r="C4125" s="1">
        <v>8.5699999999999999E-30</v>
      </c>
      <c r="D4125">
        <v>134</v>
      </c>
      <c r="E4125" t="s">
        <v>38425</v>
      </c>
      <c r="F4125" t="s">
        <v>37808</v>
      </c>
      <c r="G4125" t="s">
        <v>38426</v>
      </c>
      <c r="H4125" t="s">
        <v>11412</v>
      </c>
    </row>
    <row r="4126" spans="1:8">
      <c r="A4126" t="s">
        <v>11413</v>
      </c>
      <c r="B4126" t="s">
        <v>11414</v>
      </c>
      <c r="C4126" s="1">
        <v>2.5700000000000001E-152</v>
      </c>
      <c r="D4126">
        <v>506</v>
      </c>
      <c r="E4126" t="s">
        <v>38427</v>
      </c>
      <c r="F4126" t="s">
        <v>34638</v>
      </c>
      <c r="G4126" t="s">
        <v>38428</v>
      </c>
      <c r="H4126" t="s">
        <v>11415</v>
      </c>
    </row>
    <row r="4127" spans="1:8">
      <c r="A4127" t="s">
        <v>11416</v>
      </c>
      <c r="B4127" t="s">
        <v>11417</v>
      </c>
      <c r="C4127" s="1">
        <v>1.24E-76</v>
      </c>
      <c r="D4127">
        <v>281</v>
      </c>
      <c r="E4127" t="s">
        <v>34904</v>
      </c>
      <c r="F4127" t="s">
        <v>34650</v>
      </c>
      <c r="H4127" t="s">
        <v>11418</v>
      </c>
    </row>
    <row r="4128" spans="1:8">
      <c r="A4128" t="s">
        <v>11419</v>
      </c>
      <c r="B4128" t="s">
        <v>11420</v>
      </c>
      <c r="C4128" s="1">
        <v>1.17E-28</v>
      </c>
      <c r="D4128">
        <v>122</v>
      </c>
      <c r="E4128" t="s">
        <v>38429</v>
      </c>
      <c r="F4128" t="s">
        <v>35052</v>
      </c>
      <c r="G4128" t="s">
        <v>38430</v>
      </c>
      <c r="H4128" t="s">
        <v>11421</v>
      </c>
    </row>
    <row r="4129" spans="1:8">
      <c r="A4129" t="s">
        <v>11422</v>
      </c>
      <c r="B4129" t="s">
        <v>3494</v>
      </c>
      <c r="C4129" s="1">
        <v>1.6100000000000001E-41</v>
      </c>
      <c r="D4129">
        <v>173</v>
      </c>
      <c r="E4129" t="s">
        <v>35918</v>
      </c>
      <c r="F4129" t="s">
        <v>34522</v>
      </c>
      <c r="H4129" t="s">
        <v>3495</v>
      </c>
    </row>
    <row r="4130" spans="1:8">
      <c r="A4130" t="s">
        <v>11423</v>
      </c>
      <c r="B4130" t="s">
        <v>11424</v>
      </c>
      <c r="C4130" s="1">
        <v>1.41E-69</v>
      </c>
      <c r="D4130">
        <v>223</v>
      </c>
      <c r="E4130" t="s">
        <v>38431</v>
      </c>
      <c r="F4130" t="s">
        <v>34658</v>
      </c>
      <c r="G4130" t="s">
        <v>38432</v>
      </c>
      <c r="H4130" t="s">
        <v>11425</v>
      </c>
    </row>
    <row r="4131" spans="1:8">
      <c r="A4131" t="s">
        <v>11426</v>
      </c>
      <c r="B4131" t="s">
        <v>4553</v>
      </c>
      <c r="C4131" s="1">
        <v>3.0200000000000002E-36</v>
      </c>
      <c r="D4131">
        <v>162</v>
      </c>
      <c r="E4131" t="s">
        <v>34507</v>
      </c>
      <c r="F4131" t="s">
        <v>34666</v>
      </c>
      <c r="H4131" t="s">
        <v>4554</v>
      </c>
    </row>
    <row r="4132" spans="1:8">
      <c r="A4132" t="s">
        <v>11427</v>
      </c>
      <c r="B4132" t="s">
        <v>11428</v>
      </c>
      <c r="C4132" s="1">
        <v>4.1799999999999998E-78</v>
      </c>
      <c r="D4132">
        <v>243</v>
      </c>
      <c r="E4132" t="s">
        <v>34507</v>
      </c>
      <c r="F4132" t="s">
        <v>34534</v>
      </c>
      <c r="H4132" t="s">
        <v>11429</v>
      </c>
    </row>
    <row r="4133" spans="1:8">
      <c r="A4133" t="s">
        <v>11430</v>
      </c>
      <c r="B4133" t="s">
        <v>11431</v>
      </c>
      <c r="C4133" s="1">
        <v>6.6999999999999999E-63</v>
      </c>
      <c r="D4133">
        <v>212</v>
      </c>
      <c r="E4133" t="s">
        <v>34507</v>
      </c>
      <c r="F4133" t="s">
        <v>34595</v>
      </c>
      <c r="H4133" t="s">
        <v>11432</v>
      </c>
    </row>
    <row r="4134" spans="1:8">
      <c r="A4134" t="s">
        <v>11433</v>
      </c>
      <c r="B4134" t="s">
        <v>11434</v>
      </c>
      <c r="C4134" s="1">
        <v>3.6599999999999998E-77</v>
      </c>
      <c r="D4134">
        <v>258</v>
      </c>
      <c r="E4134" t="s">
        <v>34507</v>
      </c>
      <c r="F4134" t="s">
        <v>34635</v>
      </c>
      <c r="H4134" t="s">
        <v>11435</v>
      </c>
    </row>
    <row r="4135" spans="1:8">
      <c r="A4135" t="s">
        <v>11436</v>
      </c>
      <c r="B4135" t="s">
        <v>11437</v>
      </c>
      <c r="C4135" s="1">
        <v>6.5999999999999995E-8</v>
      </c>
      <c r="D4135">
        <v>66.2</v>
      </c>
      <c r="E4135" t="s">
        <v>38433</v>
      </c>
      <c r="F4135" t="s">
        <v>34522</v>
      </c>
      <c r="H4135" t="s">
        <v>11438</v>
      </c>
    </row>
    <row r="4136" spans="1:8">
      <c r="A4136" t="s">
        <v>11439</v>
      </c>
      <c r="B4136" t="s">
        <v>11440</v>
      </c>
      <c r="C4136" s="1">
        <v>5.2499999999999998E-62</v>
      </c>
      <c r="D4136">
        <v>243</v>
      </c>
      <c r="E4136" t="s">
        <v>34821</v>
      </c>
      <c r="F4136" t="s">
        <v>38434</v>
      </c>
      <c r="H4136" t="s">
        <v>11441</v>
      </c>
    </row>
    <row r="4137" spans="1:8">
      <c r="A4137" t="s">
        <v>11442</v>
      </c>
      <c r="B4137" t="s">
        <v>11443</v>
      </c>
      <c r="C4137" s="1">
        <v>1.67E-126</v>
      </c>
      <c r="D4137">
        <v>394</v>
      </c>
      <c r="E4137" t="s">
        <v>38435</v>
      </c>
      <c r="F4137" t="s">
        <v>35291</v>
      </c>
      <c r="H4137" t="s">
        <v>11444</v>
      </c>
    </row>
    <row r="4138" spans="1:8">
      <c r="A4138" t="s">
        <v>11445</v>
      </c>
      <c r="B4138" t="s">
        <v>11446</v>
      </c>
      <c r="C4138" s="1">
        <v>7.5300000000000003E-7</v>
      </c>
      <c r="D4138">
        <v>60.1</v>
      </c>
      <c r="E4138" t="s">
        <v>34507</v>
      </c>
      <c r="F4138" t="s">
        <v>34675</v>
      </c>
      <c r="H4138" t="s">
        <v>11447</v>
      </c>
    </row>
    <row r="4139" spans="1:8">
      <c r="A4139" t="s">
        <v>11448</v>
      </c>
      <c r="B4139" t="s">
        <v>11449</v>
      </c>
      <c r="C4139" s="1">
        <v>1.8200000000000002E-43</v>
      </c>
      <c r="D4139">
        <v>178</v>
      </c>
      <c r="E4139" t="s">
        <v>34507</v>
      </c>
      <c r="F4139" t="s">
        <v>35453</v>
      </c>
      <c r="H4139" t="s">
        <v>11450</v>
      </c>
    </row>
    <row r="4140" spans="1:8">
      <c r="A4140" t="s">
        <v>11451</v>
      </c>
      <c r="B4140" t="s">
        <v>11452</v>
      </c>
      <c r="C4140" s="1">
        <v>3.8500000000000004E-6</v>
      </c>
      <c r="D4140">
        <v>53.9</v>
      </c>
      <c r="E4140" t="s">
        <v>34507</v>
      </c>
      <c r="F4140" t="s">
        <v>35112</v>
      </c>
      <c r="H4140" t="s">
        <v>11453</v>
      </c>
    </row>
    <row r="4141" spans="1:8">
      <c r="A4141" t="s">
        <v>11454</v>
      </c>
      <c r="B4141" t="s">
        <v>11455</v>
      </c>
      <c r="C4141" s="1">
        <v>1.37E-40</v>
      </c>
      <c r="D4141">
        <v>152</v>
      </c>
      <c r="E4141" t="s">
        <v>34507</v>
      </c>
      <c r="F4141" t="s">
        <v>34508</v>
      </c>
      <c r="H4141" t="s">
        <v>11456</v>
      </c>
    </row>
    <row r="4142" spans="1:8">
      <c r="A4142" t="s">
        <v>11457</v>
      </c>
      <c r="B4142" t="s">
        <v>8570</v>
      </c>
      <c r="C4142" s="1">
        <v>2.76E-14</v>
      </c>
      <c r="D4142">
        <v>88.6</v>
      </c>
      <c r="E4142" t="s">
        <v>37572</v>
      </c>
      <c r="F4142" t="s">
        <v>37573</v>
      </c>
      <c r="H4142" t="s">
        <v>8571</v>
      </c>
    </row>
    <row r="4143" spans="1:8">
      <c r="A4143" t="s">
        <v>11458</v>
      </c>
      <c r="B4143" t="s">
        <v>11459</v>
      </c>
      <c r="C4143" s="1">
        <v>3.8800000000000003E-14</v>
      </c>
      <c r="D4143">
        <v>89.4</v>
      </c>
      <c r="E4143" t="s">
        <v>38436</v>
      </c>
      <c r="F4143" t="s">
        <v>35974</v>
      </c>
      <c r="G4143" t="s">
        <v>38437</v>
      </c>
      <c r="H4143" t="s">
        <v>11460</v>
      </c>
    </row>
    <row r="4144" spans="1:8">
      <c r="A4144" t="s">
        <v>11461</v>
      </c>
      <c r="B4144" t="s">
        <v>11462</v>
      </c>
      <c r="C4144" s="1">
        <v>2.87E-81</v>
      </c>
      <c r="D4144">
        <v>266</v>
      </c>
      <c r="E4144" t="s">
        <v>37880</v>
      </c>
      <c r="F4144" t="s">
        <v>35857</v>
      </c>
      <c r="H4144" t="s">
        <v>11463</v>
      </c>
    </row>
    <row r="4145" spans="1:8">
      <c r="A4145" t="s">
        <v>11464</v>
      </c>
      <c r="B4145" t="s">
        <v>11465</v>
      </c>
      <c r="C4145" s="1">
        <v>2.1599999999999999E-29</v>
      </c>
      <c r="D4145">
        <v>123</v>
      </c>
      <c r="E4145" t="s">
        <v>34507</v>
      </c>
      <c r="F4145" t="s">
        <v>38438</v>
      </c>
      <c r="H4145" t="s">
        <v>11466</v>
      </c>
    </row>
    <row r="4146" spans="1:8">
      <c r="A4146" t="s">
        <v>11467</v>
      </c>
      <c r="B4146" t="s">
        <v>11468</v>
      </c>
      <c r="C4146" s="1">
        <v>3.1800000000000002E-164</v>
      </c>
      <c r="D4146">
        <v>491</v>
      </c>
      <c r="E4146" t="s">
        <v>38439</v>
      </c>
      <c r="F4146" t="s">
        <v>35633</v>
      </c>
      <c r="G4146" t="s">
        <v>38440</v>
      </c>
      <c r="H4146" t="s">
        <v>11469</v>
      </c>
    </row>
    <row r="4147" spans="1:8">
      <c r="A4147" t="s">
        <v>11470</v>
      </c>
      <c r="B4147" t="s">
        <v>11471</v>
      </c>
      <c r="C4147" s="1">
        <v>2.0800000000000001E-95</v>
      </c>
      <c r="D4147">
        <v>297</v>
      </c>
      <c r="E4147" t="s">
        <v>36228</v>
      </c>
      <c r="F4147" t="s">
        <v>35698</v>
      </c>
      <c r="H4147" t="s">
        <v>11472</v>
      </c>
    </row>
    <row r="4148" spans="1:8">
      <c r="A4148" t="s">
        <v>11473</v>
      </c>
      <c r="B4148" t="s">
        <v>11474</v>
      </c>
      <c r="C4148" s="1">
        <v>1.63E-25</v>
      </c>
      <c r="D4148">
        <v>106</v>
      </c>
      <c r="E4148" t="s">
        <v>38441</v>
      </c>
      <c r="F4148" t="s">
        <v>34522</v>
      </c>
      <c r="H4148" t="s">
        <v>11475</v>
      </c>
    </row>
    <row r="4149" spans="1:8">
      <c r="A4149" t="s">
        <v>11476</v>
      </c>
      <c r="B4149" t="s">
        <v>11477</v>
      </c>
      <c r="C4149" s="1">
        <v>3.93E-19</v>
      </c>
      <c r="D4149">
        <v>97.1</v>
      </c>
      <c r="E4149" t="s">
        <v>38442</v>
      </c>
      <c r="F4149" t="s">
        <v>34627</v>
      </c>
      <c r="G4149" t="s">
        <v>38443</v>
      </c>
      <c r="H4149" t="s">
        <v>11478</v>
      </c>
    </row>
    <row r="4150" spans="1:8">
      <c r="A4150" t="s">
        <v>11479</v>
      </c>
      <c r="B4150" t="s">
        <v>11480</v>
      </c>
      <c r="C4150" s="1">
        <v>5.9599999999999999E-70</v>
      </c>
      <c r="D4150">
        <v>244</v>
      </c>
      <c r="E4150" t="s">
        <v>38444</v>
      </c>
      <c r="F4150" t="s">
        <v>35033</v>
      </c>
      <c r="H4150" t="s">
        <v>11481</v>
      </c>
    </row>
    <row r="4151" spans="1:8">
      <c r="A4151" t="s">
        <v>11482</v>
      </c>
      <c r="B4151" t="s">
        <v>11483</v>
      </c>
      <c r="C4151" s="1">
        <v>9.3200000000000005E-33</v>
      </c>
      <c r="D4151">
        <v>134</v>
      </c>
      <c r="E4151" t="s">
        <v>34507</v>
      </c>
      <c r="F4151" t="s">
        <v>38445</v>
      </c>
      <c r="H4151" t="s">
        <v>11484</v>
      </c>
    </row>
    <row r="4152" spans="1:8">
      <c r="A4152" t="s">
        <v>11485</v>
      </c>
      <c r="B4152" t="s">
        <v>11486</v>
      </c>
      <c r="C4152" s="1">
        <v>5.3700000000000001E-10</v>
      </c>
      <c r="D4152">
        <v>69.3</v>
      </c>
      <c r="E4152" t="s">
        <v>38446</v>
      </c>
      <c r="F4152" t="s">
        <v>38447</v>
      </c>
      <c r="H4152" t="s">
        <v>11487</v>
      </c>
    </row>
    <row r="4153" spans="1:8">
      <c r="A4153" t="s">
        <v>11488</v>
      </c>
      <c r="B4153" t="s">
        <v>11489</v>
      </c>
      <c r="C4153" s="1">
        <v>1.5099999999999999E-39</v>
      </c>
      <c r="D4153">
        <v>149</v>
      </c>
      <c r="E4153" t="s">
        <v>34507</v>
      </c>
      <c r="F4153" t="s">
        <v>35559</v>
      </c>
      <c r="H4153" t="s">
        <v>11490</v>
      </c>
    </row>
    <row r="4154" spans="1:8">
      <c r="A4154" t="s">
        <v>11491</v>
      </c>
      <c r="B4154" t="s">
        <v>11492</v>
      </c>
      <c r="C4154" s="1">
        <v>2.41E-7</v>
      </c>
      <c r="D4154">
        <v>59.7</v>
      </c>
      <c r="E4154" t="s">
        <v>34507</v>
      </c>
      <c r="F4154" t="s">
        <v>34683</v>
      </c>
      <c r="H4154" t="s">
        <v>11493</v>
      </c>
    </row>
    <row r="4155" spans="1:8">
      <c r="A4155" t="s">
        <v>11494</v>
      </c>
      <c r="B4155" t="s">
        <v>11495</v>
      </c>
      <c r="C4155" s="1">
        <v>7.1000000000000002E-68</v>
      </c>
      <c r="D4155">
        <v>237</v>
      </c>
      <c r="E4155" t="s">
        <v>38448</v>
      </c>
      <c r="F4155" t="s">
        <v>34738</v>
      </c>
      <c r="H4155" t="s">
        <v>11496</v>
      </c>
    </row>
    <row r="4156" spans="1:8">
      <c r="A4156" t="s">
        <v>11497</v>
      </c>
      <c r="B4156" t="s">
        <v>11498</v>
      </c>
      <c r="C4156" s="1">
        <v>7.5399999999999998E-122</v>
      </c>
      <c r="D4156">
        <v>385</v>
      </c>
      <c r="E4156" t="s">
        <v>34507</v>
      </c>
      <c r="F4156" t="s">
        <v>34581</v>
      </c>
      <c r="H4156" t="s">
        <v>11499</v>
      </c>
    </row>
    <row r="4157" spans="1:8">
      <c r="A4157" t="s">
        <v>11500</v>
      </c>
      <c r="B4157" t="s">
        <v>11501</v>
      </c>
      <c r="C4157" s="1">
        <v>4.2300000000000002E-83</v>
      </c>
      <c r="D4157">
        <v>258</v>
      </c>
      <c r="E4157" t="s">
        <v>38449</v>
      </c>
      <c r="F4157" t="s">
        <v>37175</v>
      </c>
      <c r="H4157" t="s">
        <v>11502</v>
      </c>
    </row>
    <row r="4158" spans="1:8">
      <c r="A4158" t="s">
        <v>11503</v>
      </c>
      <c r="B4158" t="s">
        <v>11504</v>
      </c>
      <c r="C4158" s="1">
        <v>1.31E-11</v>
      </c>
      <c r="D4158">
        <v>78.2</v>
      </c>
      <c r="E4158" t="s">
        <v>38450</v>
      </c>
      <c r="F4158" t="s">
        <v>35099</v>
      </c>
      <c r="H4158" t="s">
        <v>11505</v>
      </c>
    </row>
    <row r="4159" spans="1:8">
      <c r="A4159" t="s">
        <v>11506</v>
      </c>
      <c r="B4159" t="s">
        <v>11507</v>
      </c>
      <c r="C4159" s="1">
        <v>2.6E-138</v>
      </c>
      <c r="D4159">
        <v>430</v>
      </c>
      <c r="E4159" t="s">
        <v>34507</v>
      </c>
      <c r="F4159" t="s">
        <v>34635</v>
      </c>
      <c r="H4159" t="s">
        <v>11508</v>
      </c>
    </row>
    <row r="4160" spans="1:8">
      <c r="A4160" t="s">
        <v>11509</v>
      </c>
      <c r="B4160" t="s">
        <v>11510</v>
      </c>
      <c r="C4160" s="1">
        <v>1.41E-179</v>
      </c>
      <c r="D4160">
        <v>528</v>
      </c>
      <c r="E4160" t="s">
        <v>34507</v>
      </c>
      <c r="F4160" t="s">
        <v>34533</v>
      </c>
      <c r="H4160" t="s">
        <v>11511</v>
      </c>
    </row>
    <row r="4161" spans="1:8">
      <c r="A4161" t="s">
        <v>11512</v>
      </c>
      <c r="B4161" t="s">
        <v>1212</v>
      </c>
      <c r="C4161" s="1">
        <v>2.87E-76</v>
      </c>
      <c r="D4161">
        <v>289</v>
      </c>
      <c r="E4161" t="s">
        <v>35102</v>
      </c>
      <c r="F4161" t="s">
        <v>34709</v>
      </c>
      <c r="H4161" t="s">
        <v>1213</v>
      </c>
    </row>
    <row r="4162" spans="1:8">
      <c r="A4162" t="s">
        <v>11513</v>
      </c>
      <c r="B4162" t="s">
        <v>11514</v>
      </c>
      <c r="C4162" s="1">
        <v>9.9900000000000004E-19</v>
      </c>
      <c r="D4162">
        <v>89.4</v>
      </c>
      <c r="E4162" t="s">
        <v>34507</v>
      </c>
      <c r="F4162" t="s">
        <v>35038</v>
      </c>
      <c r="H4162" t="s">
        <v>11515</v>
      </c>
    </row>
    <row r="4163" spans="1:8">
      <c r="A4163" t="s">
        <v>11516</v>
      </c>
      <c r="B4163" t="s">
        <v>11517</v>
      </c>
      <c r="C4163" s="1">
        <v>1.5500000000000001E-74</v>
      </c>
      <c r="D4163">
        <v>247</v>
      </c>
      <c r="E4163" t="s">
        <v>34507</v>
      </c>
      <c r="F4163" t="s">
        <v>35480</v>
      </c>
      <c r="H4163" t="s">
        <v>11518</v>
      </c>
    </row>
    <row r="4164" spans="1:8">
      <c r="A4164" t="s">
        <v>11519</v>
      </c>
      <c r="B4164" t="s">
        <v>11520</v>
      </c>
      <c r="C4164" s="1">
        <v>1.3799999999999999E-90</v>
      </c>
      <c r="D4164">
        <v>298</v>
      </c>
      <c r="E4164" t="s">
        <v>34507</v>
      </c>
      <c r="F4164" t="s">
        <v>37753</v>
      </c>
      <c r="H4164" t="s">
        <v>11521</v>
      </c>
    </row>
    <row r="4165" spans="1:8">
      <c r="A4165" t="s">
        <v>11522</v>
      </c>
      <c r="B4165" t="s">
        <v>6393</v>
      </c>
      <c r="C4165" s="1">
        <v>1.6500000000000001E-18</v>
      </c>
      <c r="D4165">
        <v>89.7</v>
      </c>
      <c r="E4165" t="s">
        <v>36910</v>
      </c>
      <c r="F4165" t="s">
        <v>36911</v>
      </c>
      <c r="H4165" t="s">
        <v>6394</v>
      </c>
    </row>
    <row r="4166" spans="1:8">
      <c r="A4166" t="s">
        <v>11523</v>
      </c>
      <c r="B4166" t="s">
        <v>11524</v>
      </c>
      <c r="C4166" s="1">
        <v>3.1200000000000001E-56</v>
      </c>
      <c r="D4166">
        <v>202</v>
      </c>
      <c r="E4166" t="s">
        <v>37330</v>
      </c>
      <c r="F4166" t="s">
        <v>37452</v>
      </c>
      <c r="G4166" t="s">
        <v>37332</v>
      </c>
      <c r="H4166" t="s">
        <v>11525</v>
      </c>
    </row>
    <row r="4167" spans="1:8">
      <c r="A4167" t="s">
        <v>11526</v>
      </c>
      <c r="B4167" t="s">
        <v>11527</v>
      </c>
      <c r="C4167" s="1">
        <v>3.38E-163</v>
      </c>
      <c r="D4167">
        <v>486</v>
      </c>
      <c r="E4167" t="s">
        <v>34507</v>
      </c>
      <c r="F4167" t="s">
        <v>34534</v>
      </c>
      <c r="H4167" t="s">
        <v>11528</v>
      </c>
    </row>
    <row r="4168" spans="1:8">
      <c r="A4168" t="s">
        <v>11529</v>
      </c>
      <c r="B4168" t="s">
        <v>11530</v>
      </c>
      <c r="C4168" s="1">
        <v>7.3699999999999999E-163</v>
      </c>
      <c r="D4168">
        <v>472</v>
      </c>
      <c r="E4168" t="s">
        <v>38451</v>
      </c>
      <c r="F4168" t="s">
        <v>37511</v>
      </c>
      <c r="H4168" t="s">
        <v>11531</v>
      </c>
    </row>
    <row r="4169" spans="1:8">
      <c r="A4169" t="s">
        <v>11532</v>
      </c>
      <c r="B4169" t="s">
        <v>11533</v>
      </c>
      <c r="C4169" s="1">
        <v>4.6599999999999999E-11</v>
      </c>
      <c r="D4169">
        <v>77</v>
      </c>
      <c r="E4169" t="s">
        <v>38452</v>
      </c>
      <c r="F4169" t="s">
        <v>35368</v>
      </c>
      <c r="G4169" t="s">
        <v>38453</v>
      </c>
      <c r="H4169" t="s">
        <v>11534</v>
      </c>
    </row>
    <row r="4170" spans="1:8">
      <c r="A4170" t="s">
        <v>11535</v>
      </c>
      <c r="B4170" t="s">
        <v>11536</v>
      </c>
      <c r="C4170" s="1">
        <v>5.5599999999999998E-14</v>
      </c>
      <c r="D4170">
        <v>79.7</v>
      </c>
      <c r="E4170" t="s">
        <v>38454</v>
      </c>
      <c r="F4170" t="s">
        <v>38455</v>
      </c>
      <c r="H4170" t="s">
        <v>11537</v>
      </c>
    </row>
    <row r="4171" spans="1:8">
      <c r="A4171" t="s">
        <v>11538</v>
      </c>
      <c r="B4171" t="s">
        <v>11539</v>
      </c>
      <c r="C4171" s="1">
        <v>9.1600000000000005E-28</v>
      </c>
      <c r="D4171">
        <v>118</v>
      </c>
      <c r="E4171" t="s">
        <v>38456</v>
      </c>
      <c r="F4171" t="s">
        <v>34548</v>
      </c>
      <c r="G4171" t="s">
        <v>38457</v>
      </c>
      <c r="H4171" t="s">
        <v>11540</v>
      </c>
    </row>
    <row r="4172" spans="1:8">
      <c r="A4172" t="s">
        <v>11541</v>
      </c>
      <c r="B4172" t="s">
        <v>11542</v>
      </c>
      <c r="C4172" s="1">
        <v>6.8500000000000004E-104</v>
      </c>
      <c r="D4172">
        <v>320</v>
      </c>
      <c r="E4172" t="s">
        <v>38458</v>
      </c>
      <c r="F4172" t="s">
        <v>38459</v>
      </c>
      <c r="H4172" t="s">
        <v>11543</v>
      </c>
    </row>
    <row r="4173" spans="1:8">
      <c r="A4173" t="s">
        <v>11544</v>
      </c>
      <c r="B4173" t="s">
        <v>11545</v>
      </c>
      <c r="C4173" s="1">
        <v>3.7599999999999997E-17</v>
      </c>
      <c r="D4173">
        <v>80.900000000000006</v>
      </c>
      <c r="E4173" t="s">
        <v>38460</v>
      </c>
      <c r="F4173" t="s">
        <v>34612</v>
      </c>
      <c r="G4173" t="s">
        <v>38461</v>
      </c>
      <c r="H4173" t="s">
        <v>11546</v>
      </c>
    </row>
    <row r="4174" spans="1:8">
      <c r="A4174" t="s">
        <v>11547</v>
      </c>
      <c r="B4174" t="s">
        <v>11548</v>
      </c>
      <c r="C4174" s="1">
        <v>1.9099999999999999E-18</v>
      </c>
      <c r="D4174">
        <v>90.9</v>
      </c>
      <c r="E4174" t="s">
        <v>38462</v>
      </c>
      <c r="F4174" t="s">
        <v>35468</v>
      </c>
      <c r="G4174" t="s">
        <v>38463</v>
      </c>
      <c r="H4174" t="s">
        <v>11549</v>
      </c>
    </row>
    <row r="4175" spans="1:8">
      <c r="A4175" t="s">
        <v>11550</v>
      </c>
      <c r="B4175" t="s">
        <v>11551</v>
      </c>
      <c r="C4175" s="1">
        <v>3.05E-6</v>
      </c>
      <c r="D4175">
        <v>58.9</v>
      </c>
      <c r="E4175" t="s">
        <v>34507</v>
      </c>
      <c r="F4175" t="s">
        <v>34594</v>
      </c>
      <c r="H4175" t="s">
        <v>11552</v>
      </c>
    </row>
    <row r="4176" spans="1:8">
      <c r="A4176" t="s">
        <v>11553</v>
      </c>
      <c r="B4176" t="s">
        <v>11554</v>
      </c>
      <c r="C4176" s="1">
        <v>3.4999999999999998E-10</v>
      </c>
      <c r="D4176">
        <v>73.900000000000006</v>
      </c>
      <c r="E4176" t="s">
        <v>38464</v>
      </c>
      <c r="F4176" t="s">
        <v>37808</v>
      </c>
      <c r="G4176" t="s">
        <v>38465</v>
      </c>
      <c r="H4176" t="s">
        <v>11555</v>
      </c>
    </row>
    <row r="4177" spans="1:8">
      <c r="A4177" t="s">
        <v>11556</v>
      </c>
      <c r="B4177" t="s">
        <v>11557</v>
      </c>
      <c r="C4177" s="1">
        <v>4.7299999999999996E-6</v>
      </c>
      <c r="D4177">
        <v>60.1</v>
      </c>
      <c r="E4177" t="s">
        <v>38466</v>
      </c>
      <c r="F4177" t="s">
        <v>37430</v>
      </c>
      <c r="G4177" t="s">
        <v>38467</v>
      </c>
      <c r="H4177" t="s">
        <v>11558</v>
      </c>
    </row>
    <row r="4178" spans="1:8">
      <c r="A4178" t="s">
        <v>11559</v>
      </c>
      <c r="B4178" t="s">
        <v>11560</v>
      </c>
      <c r="C4178" s="1">
        <v>1.3E-76</v>
      </c>
      <c r="D4178">
        <v>268</v>
      </c>
      <c r="E4178" t="s">
        <v>34507</v>
      </c>
      <c r="F4178" t="s">
        <v>34881</v>
      </c>
      <c r="H4178" t="s">
        <v>11561</v>
      </c>
    </row>
    <row r="4179" spans="1:8">
      <c r="A4179" t="s">
        <v>11562</v>
      </c>
      <c r="B4179" t="s">
        <v>11563</v>
      </c>
      <c r="C4179" s="1">
        <v>3.41E-6</v>
      </c>
      <c r="D4179">
        <v>58.2</v>
      </c>
      <c r="E4179" t="s">
        <v>38468</v>
      </c>
      <c r="F4179" t="s">
        <v>35309</v>
      </c>
      <c r="G4179" t="s">
        <v>38469</v>
      </c>
      <c r="H4179" t="s">
        <v>11564</v>
      </c>
    </row>
    <row r="4180" spans="1:8">
      <c r="A4180" t="s">
        <v>11565</v>
      </c>
      <c r="B4180" t="s">
        <v>1212</v>
      </c>
      <c r="C4180" s="1">
        <v>2.4599999999999999E-76</v>
      </c>
      <c r="D4180">
        <v>289</v>
      </c>
      <c r="E4180" t="s">
        <v>38468</v>
      </c>
      <c r="F4180" t="s">
        <v>35309</v>
      </c>
      <c r="G4180" t="s">
        <v>38469</v>
      </c>
      <c r="H4180" t="s">
        <v>1213</v>
      </c>
    </row>
    <row r="4181" spans="1:8">
      <c r="A4181" t="s">
        <v>11566</v>
      </c>
      <c r="B4181" t="s">
        <v>538</v>
      </c>
      <c r="C4181" s="1">
        <v>2.8300000000000001E-19</v>
      </c>
      <c r="D4181">
        <v>103</v>
      </c>
      <c r="E4181" t="s">
        <v>34800</v>
      </c>
      <c r="F4181" t="s">
        <v>34801</v>
      </c>
      <c r="H4181" t="s">
        <v>539</v>
      </c>
    </row>
    <row r="4182" spans="1:8">
      <c r="A4182" t="s">
        <v>11567</v>
      </c>
      <c r="B4182" t="s">
        <v>11568</v>
      </c>
      <c r="C4182" s="1">
        <v>8.8500000000000007E-96</v>
      </c>
      <c r="D4182">
        <v>294</v>
      </c>
      <c r="E4182" t="s">
        <v>38470</v>
      </c>
      <c r="F4182" t="s">
        <v>36030</v>
      </c>
      <c r="G4182" t="s">
        <v>38471</v>
      </c>
      <c r="H4182" t="s">
        <v>11569</v>
      </c>
    </row>
    <row r="4183" spans="1:8">
      <c r="A4183" t="s">
        <v>11570</v>
      </c>
      <c r="B4183" t="s">
        <v>11517</v>
      </c>
      <c r="C4183" s="1">
        <v>1.5E-74</v>
      </c>
      <c r="D4183">
        <v>247</v>
      </c>
      <c r="E4183" t="s">
        <v>34507</v>
      </c>
      <c r="F4183" t="s">
        <v>35480</v>
      </c>
      <c r="H4183" t="s">
        <v>11518</v>
      </c>
    </row>
    <row r="4184" spans="1:8">
      <c r="A4184" t="s">
        <v>11571</v>
      </c>
      <c r="B4184" t="s">
        <v>11572</v>
      </c>
      <c r="C4184" s="1">
        <v>1.7099999999999998E-36</v>
      </c>
      <c r="D4184">
        <v>142</v>
      </c>
      <c r="E4184" t="s">
        <v>34507</v>
      </c>
      <c r="F4184" t="s">
        <v>35037</v>
      </c>
      <c r="H4184" t="s">
        <v>11573</v>
      </c>
    </row>
    <row r="4185" spans="1:8">
      <c r="A4185" t="s">
        <v>11574</v>
      </c>
      <c r="B4185" t="s">
        <v>11575</v>
      </c>
      <c r="C4185" s="1">
        <v>2.28E-110</v>
      </c>
      <c r="D4185">
        <v>338</v>
      </c>
      <c r="E4185" t="s">
        <v>38472</v>
      </c>
      <c r="F4185" t="s">
        <v>38261</v>
      </c>
      <c r="H4185" t="s">
        <v>11576</v>
      </c>
    </row>
    <row r="4186" spans="1:8">
      <c r="A4186" t="s">
        <v>11577</v>
      </c>
      <c r="B4186" t="s">
        <v>1885</v>
      </c>
      <c r="C4186" s="1">
        <v>2.92E-22</v>
      </c>
      <c r="D4186">
        <v>107</v>
      </c>
      <c r="E4186" t="s">
        <v>35340</v>
      </c>
      <c r="F4186" t="s">
        <v>34564</v>
      </c>
      <c r="H4186" t="s">
        <v>1886</v>
      </c>
    </row>
    <row r="4187" spans="1:8">
      <c r="A4187" t="s">
        <v>11578</v>
      </c>
      <c r="B4187" t="s">
        <v>11579</v>
      </c>
      <c r="C4187" s="1">
        <v>1.4500000000000001E-36</v>
      </c>
      <c r="D4187">
        <v>153</v>
      </c>
      <c r="E4187" t="s">
        <v>38473</v>
      </c>
      <c r="F4187" t="s">
        <v>35472</v>
      </c>
      <c r="G4187" t="s">
        <v>38474</v>
      </c>
      <c r="H4187" t="s">
        <v>11580</v>
      </c>
    </row>
    <row r="4188" spans="1:8">
      <c r="A4188" t="s">
        <v>11581</v>
      </c>
      <c r="B4188" t="s">
        <v>11582</v>
      </c>
      <c r="C4188" s="1">
        <v>3.9399999999999999E-44</v>
      </c>
      <c r="D4188">
        <v>172</v>
      </c>
      <c r="E4188" t="s">
        <v>34507</v>
      </c>
      <c r="F4188" t="s">
        <v>34594</v>
      </c>
      <c r="H4188" t="s">
        <v>11583</v>
      </c>
    </row>
    <row r="4189" spans="1:8">
      <c r="A4189" t="s">
        <v>11584</v>
      </c>
      <c r="B4189" t="s">
        <v>11585</v>
      </c>
      <c r="C4189" s="1">
        <v>2.0899999999999998E-115</v>
      </c>
      <c r="D4189">
        <v>405</v>
      </c>
      <c r="E4189" t="s">
        <v>34507</v>
      </c>
      <c r="F4189" t="s">
        <v>34606</v>
      </c>
      <c r="H4189" t="s">
        <v>11586</v>
      </c>
    </row>
    <row r="4190" spans="1:8">
      <c r="A4190" t="s">
        <v>11587</v>
      </c>
      <c r="B4190" t="s">
        <v>11588</v>
      </c>
      <c r="C4190" s="1">
        <v>1.16E-10</v>
      </c>
      <c r="D4190">
        <v>73.900000000000006</v>
      </c>
      <c r="E4190" t="s">
        <v>34507</v>
      </c>
      <c r="F4190" t="s">
        <v>35744</v>
      </c>
      <c r="H4190" t="s">
        <v>11589</v>
      </c>
    </row>
    <row r="4191" spans="1:8">
      <c r="A4191" t="s">
        <v>11590</v>
      </c>
      <c r="B4191" t="s">
        <v>11591</v>
      </c>
      <c r="C4191" s="1">
        <v>5.5900000000000003E-79</v>
      </c>
      <c r="D4191">
        <v>265</v>
      </c>
      <c r="E4191" t="s">
        <v>38475</v>
      </c>
      <c r="F4191" t="s">
        <v>34833</v>
      </c>
      <c r="H4191" t="s">
        <v>11592</v>
      </c>
    </row>
    <row r="4192" spans="1:8">
      <c r="A4192" t="s">
        <v>11593</v>
      </c>
      <c r="B4192" t="s">
        <v>11594</v>
      </c>
      <c r="C4192" s="1">
        <v>4.0100000000000002E-19</v>
      </c>
      <c r="D4192">
        <v>101</v>
      </c>
      <c r="E4192" t="s">
        <v>34507</v>
      </c>
      <c r="F4192" t="s">
        <v>38476</v>
      </c>
      <c r="H4192" t="s">
        <v>11595</v>
      </c>
    </row>
    <row r="4193" spans="1:8">
      <c r="A4193" t="s">
        <v>11596</v>
      </c>
      <c r="B4193" t="s">
        <v>11597</v>
      </c>
      <c r="C4193" s="1">
        <v>4.2500000000000002E-14</v>
      </c>
      <c r="D4193">
        <v>87.8</v>
      </c>
      <c r="E4193" t="s">
        <v>34507</v>
      </c>
      <c r="F4193" t="s">
        <v>38477</v>
      </c>
      <c r="H4193" t="s">
        <v>11598</v>
      </c>
    </row>
    <row r="4194" spans="1:8">
      <c r="A4194" t="s">
        <v>11599</v>
      </c>
      <c r="B4194" t="s">
        <v>3013</v>
      </c>
      <c r="C4194" s="1">
        <v>2.61E-19</v>
      </c>
      <c r="D4194">
        <v>96.3</v>
      </c>
      <c r="E4194" t="s">
        <v>35739</v>
      </c>
      <c r="F4194" t="s">
        <v>34530</v>
      </c>
      <c r="H4194" t="s">
        <v>3014</v>
      </c>
    </row>
    <row r="4195" spans="1:8">
      <c r="A4195" t="s">
        <v>11600</v>
      </c>
      <c r="B4195" t="s">
        <v>11601</v>
      </c>
      <c r="C4195" s="1">
        <v>3.4599999999999999E-22</v>
      </c>
      <c r="D4195">
        <v>111</v>
      </c>
      <c r="E4195" t="s">
        <v>34507</v>
      </c>
      <c r="F4195" t="s">
        <v>35371</v>
      </c>
      <c r="H4195" t="s">
        <v>11602</v>
      </c>
    </row>
    <row r="4196" spans="1:8">
      <c r="A4196" t="s">
        <v>11603</v>
      </c>
      <c r="B4196" t="s">
        <v>9434</v>
      </c>
      <c r="C4196" s="1">
        <v>2.2399999999999999E-55</v>
      </c>
      <c r="D4196">
        <v>225</v>
      </c>
      <c r="E4196" t="s">
        <v>37841</v>
      </c>
      <c r="F4196" t="s">
        <v>34583</v>
      </c>
      <c r="G4196" t="s">
        <v>37842</v>
      </c>
      <c r="H4196" t="s">
        <v>9435</v>
      </c>
    </row>
    <row r="4197" spans="1:8">
      <c r="A4197" t="s">
        <v>11604</v>
      </c>
      <c r="B4197" t="s">
        <v>11605</v>
      </c>
      <c r="C4197" s="1">
        <v>2.1699999999999998E-174</v>
      </c>
      <c r="D4197">
        <v>525</v>
      </c>
      <c r="E4197" t="s">
        <v>38478</v>
      </c>
      <c r="F4197" t="s">
        <v>38355</v>
      </c>
      <c r="G4197" t="s">
        <v>38479</v>
      </c>
      <c r="H4197" t="s">
        <v>11606</v>
      </c>
    </row>
    <row r="4198" spans="1:8">
      <c r="A4198" t="s">
        <v>11607</v>
      </c>
      <c r="B4198" t="s">
        <v>11608</v>
      </c>
      <c r="C4198" s="1">
        <v>1.13E-10</v>
      </c>
      <c r="D4198">
        <v>68.599999999999994</v>
      </c>
      <c r="E4198" t="s">
        <v>34507</v>
      </c>
      <c r="F4198" t="s">
        <v>34995</v>
      </c>
      <c r="H4198" t="s">
        <v>11609</v>
      </c>
    </row>
    <row r="4199" spans="1:8">
      <c r="A4199" t="s">
        <v>11610</v>
      </c>
      <c r="B4199" t="s">
        <v>11611</v>
      </c>
      <c r="C4199" s="1">
        <v>8.5699999999999999E-36</v>
      </c>
      <c r="D4199">
        <v>158</v>
      </c>
      <c r="E4199" t="s">
        <v>34507</v>
      </c>
      <c r="F4199" t="s">
        <v>34833</v>
      </c>
      <c r="H4199" t="s">
        <v>11612</v>
      </c>
    </row>
    <row r="4200" spans="1:8">
      <c r="A4200" t="s">
        <v>11613</v>
      </c>
      <c r="B4200" t="s">
        <v>11614</v>
      </c>
      <c r="C4200" s="1">
        <v>3.25E-23</v>
      </c>
      <c r="D4200">
        <v>103</v>
      </c>
      <c r="E4200" t="s">
        <v>38480</v>
      </c>
      <c r="F4200" t="s">
        <v>34734</v>
      </c>
      <c r="G4200" t="s">
        <v>38481</v>
      </c>
      <c r="H4200" t="s">
        <v>11615</v>
      </c>
    </row>
    <row r="4201" spans="1:8">
      <c r="A4201" t="s">
        <v>11616</v>
      </c>
      <c r="B4201" t="s">
        <v>11617</v>
      </c>
      <c r="C4201" s="1">
        <v>2.89E-102</v>
      </c>
      <c r="D4201">
        <v>357</v>
      </c>
      <c r="E4201" t="s">
        <v>38482</v>
      </c>
      <c r="F4201" t="s">
        <v>35932</v>
      </c>
      <c r="G4201" t="s">
        <v>38483</v>
      </c>
      <c r="H4201" t="s">
        <v>11618</v>
      </c>
    </row>
    <row r="4202" spans="1:8">
      <c r="A4202" t="s">
        <v>11619</v>
      </c>
      <c r="B4202" t="s">
        <v>11620</v>
      </c>
      <c r="C4202" s="1">
        <v>1.0800000000000001E-79</v>
      </c>
      <c r="D4202">
        <v>266</v>
      </c>
      <c r="E4202" t="s">
        <v>34507</v>
      </c>
      <c r="F4202" t="s">
        <v>34511</v>
      </c>
      <c r="H4202" t="s">
        <v>11621</v>
      </c>
    </row>
    <row r="4203" spans="1:8">
      <c r="A4203" t="s">
        <v>11622</v>
      </c>
      <c r="B4203" t="s">
        <v>11623</v>
      </c>
      <c r="C4203" s="1">
        <v>2.4199999999999999E-16</v>
      </c>
      <c r="D4203">
        <v>92.4</v>
      </c>
      <c r="E4203" t="s">
        <v>34507</v>
      </c>
      <c r="F4203" t="s">
        <v>38484</v>
      </c>
      <c r="H4203" t="s">
        <v>11624</v>
      </c>
    </row>
    <row r="4204" spans="1:8">
      <c r="A4204" t="s">
        <v>11625</v>
      </c>
      <c r="B4204" t="s">
        <v>11626</v>
      </c>
      <c r="C4204" s="1">
        <v>6.6599999999999996E-54</v>
      </c>
      <c r="D4204">
        <v>187</v>
      </c>
      <c r="E4204" t="s">
        <v>38485</v>
      </c>
      <c r="F4204" t="s">
        <v>35309</v>
      </c>
      <c r="G4204" t="s">
        <v>38486</v>
      </c>
      <c r="H4204" t="s">
        <v>11627</v>
      </c>
    </row>
    <row r="4205" spans="1:8">
      <c r="A4205" t="s">
        <v>11628</v>
      </c>
      <c r="B4205" t="s">
        <v>11629</v>
      </c>
      <c r="C4205" s="1">
        <v>1.6999999999999999E-85</v>
      </c>
      <c r="D4205">
        <v>284</v>
      </c>
      <c r="E4205" t="s">
        <v>38473</v>
      </c>
      <c r="F4205" t="s">
        <v>36690</v>
      </c>
      <c r="G4205" t="s">
        <v>38487</v>
      </c>
      <c r="H4205" t="s">
        <v>11630</v>
      </c>
    </row>
    <row r="4206" spans="1:8">
      <c r="A4206" t="s">
        <v>11631</v>
      </c>
      <c r="B4206" t="s">
        <v>11632</v>
      </c>
      <c r="C4206" s="1">
        <v>6.5200000000000004E-17</v>
      </c>
      <c r="D4206">
        <v>95.9</v>
      </c>
      <c r="E4206" t="s">
        <v>38488</v>
      </c>
      <c r="F4206" t="s">
        <v>36477</v>
      </c>
      <c r="G4206" t="s">
        <v>38489</v>
      </c>
      <c r="H4206" t="s">
        <v>11633</v>
      </c>
    </row>
    <row r="4207" spans="1:8">
      <c r="A4207" t="s">
        <v>11634</v>
      </c>
      <c r="B4207" t="s">
        <v>11635</v>
      </c>
      <c r="C4207" s="1">
        <v>4.1799999999999996E-90</v>
      </c>
      <c r="D4207">
        <v>272</v>
      </c>
      <c r="E4207" t="s">
        <v>38490</v>
      </c>
      <c r="F4207" t="s">
        <v>35300</v>
      </c>
      <c r="G4207" t="s">
        <v>38491</v>
      </c>
      <c r="H4207" t="s">
        <v>11636</v>
      </c>
    </row>
    <row r="4208" spans="1:8">
      <c r="A4208" t="s">
        <v>11637</v>
      </c>
      <c r="B4208" t="s">
        <v>11638</v>
      </c>
      <c r="C4208" s="1">
        <v>2.08E-6</v>
      </c>
      <c r="D4208">
        <v>58.2</v>
      </c>
      <c r="E4208" t="s">
        <v>34507</v>
      </c>
      <c r="F4208" t="s">
        <v>35468</v>
      </c>
      <c r="H4208" t="s">
        <v>11639</v>
      </c>
    </row>
    <row r="4209" spans="1:8">
      <c r="A4209" t="s">
        <v>11640</v>
      </c>
      <c r="B4209" t="s">
        <v>11641</v>
      </c>
      <c r="C4209" s="1">
        <v>5.28E-9</v>
      </c>
      <c r="D4209">
        <v>64.7</v>
      </c>
      <c r="E4209" t="s">
        <v>34507</v>
      </c>
      <c r="F4209" t="s">
        <v>34581</v>
      </c>
      <c r="H4209" t="s">
        <v>11642</v>
      </c>
    </row>
    <row r="4210" spans="1:8">
      <c r="A4210" t="s">
        <v>11643</v>
      </c>
      <c r="B4210" t="s">
        <v>11644</v>
      </c>
      <c r="C4210" s="1">
        <v>3.6300000000000002E-69</v>
      </c>
      <c r="D4210">
        <v>226</v>
      </c>
      <c r="E4210" t="s">
        <v>38492</v>
      </c>
      <c r="F4210" t="s">
        <v>35903</v>
      </c>
      <c r="G4210" t="s">
        <v>38493</v>
      </c>
      <c r="H4210" t="s">
        <v>11645</v>
      </c>
    </row>
    <row r="4211" spans="1:8">
      <c r="A4211" t="s">
        <v>11646</v>
      </c>
      <c r="B4211" t="s">
        <v>11647</v>
      </c>
      <c r="C4211" s="1">
        <v>2.3699999999999999E-17</v>
      </c>
      <c r="D4211">
        <v>88.6</v>
      </c>
      <c r="E4211" t="s">
        <v>38494</v>
      </c>
      <c r="F4211" t="s">
        <v>36405</v>
      </c>
      <c r="G4211" t="s">
        <v>38495</v>
      </c>
      <c r="H4211" t="s">
        <v>11648</v>
      </c>
    </row>
    <row r="4212" spans="1:8">
      <c r="A4212" t="s">
        <v>11649</v>
      </c>
      <c r="B4212" t="s">
        <v>11650</v>
      </c>
      <c r="C4212">
        <v>0</v>
      </c>
      <c r="D4212">
        <v>921</v>
      </c>
      <c r="E4212" t="s">
        <v>38496</v>
      </c>
      <c r="F4212" t="s">
        <v>35190</v>
      </c>
      <c r="G4212" t="s">
        <v>38497</v>
      </c>
      <c r="H4212" t="s">
        <v>11651</v>
      </c>
    </row>
    <row r="4213" spans="1:8">
      <c r="A4213" t="s">
        <v>11652</v>
      </c>
      <c r="B4213" t="s">
        <v>11653</v>
      </c>
      <c r="C4213" s="1">
        <v>1.34E-18</v>
      </c>
      <c r="D4213">
        <v>102</v>
      </c>
      <c r="E4213" t="s">
        <v>38498</v>
      </c>
      <c r="F4213" t="s">
        <v>38499</v>
      </c>
      <c r="H4213" t="s">
        <v>11654</v>
      </c>
    </row>
    <row r="4214" spans="1:8">
      <c r="A4214" t="s">
        <v>11655</v>
      </c>
      <c r="B4214" t="s">
        <v>11656</v>
      </c>
      <c r="C4214">
        <v>0</v>
      </c>
      <c r="D4214">
        <v>1651</v>
      </c>
      <c r="E4214" t="s">
        <v>38500</v>
      </c>
      <c r="F4214" t="s">
        <v>38501</v>
      </c>
      <c r="H4214" t="s">
        <v>11657</v>
      </c>
    </row>
    <row r="4215" spans="1:8">
      <c r="A4215" t="s">
        <v>11658</v>
      </c>
      <c r="B4215" t="s">
        <v>11659</v>
      </c>
      <c r="C4215" s="1">
        <v>2.5700000000000001E-23</v>
      </c>
      <c r="D4215">
        <v>106</v>
      </c>
      <c r="E4215" t="s">
        <v>34507</v>
      </c>
      <c r="F4215" t="s">
        <v>35699</v>
      </c>
      <c r="H4215" t="s">
        <v>11660</v>
      </c>
    </row>
    <row r="4216" spans="1:8">
      <c r="A4216" t="s">
        <v>11661</v>
      </c>
      <c r="B4216" t="s">
        <v>11662</v>
      </c>
      <c r="C4216" s="1">
        <v>5.6699999999999999E-80</v>
      </c>
      <c r="D4216">
        <v>258</v>
      </c>
      <c r="E4216" t="s">
        <v>38502</v>
      </c>
      <c r="F4216" t="s">
        <v>36543</v>
      </c>
      <c r="G4216" t="s">
        <v>38503</v>
      </c>
      <c r="H4216" t="s">
        <v>11663</v>
      </c>
    </row>
    <row r="4217" spans="1:8">
      <c r="A4217" t="s">
        <v>11664</v>
      </c>
      <c r="B4217" t="s">
        <v>11665</v>
      </c>
      <c r="C4217" s="1">
        <v>2.8200000000000001E-28</v>
      </c>
      <c r="D4217">
        <v>119</v>
      </c>
      <c r="E4217" t="s">
        <v>38504</v>
      </c>
      <c r="F4217" t="s">
        <v>34856</v>
      </c>
      <c r="G4217" t="s">
        <v>38505</v>
      </c>
      <c r="H4217" t="s">
        <v>11666</v>
      </c>
    </row>
    <row r="4218" spans="1:8">
      <c r="A4218" t="s">
        <v>11667</v>
      </c>
      <c r="B4218" t="s">
        <v>11668</v>
      </c>
      <c r="C4218">
        <v>0</v>
      </c>
      <c r="D4218">
        <v>538</v>
      </c>
      <c r="E4218" t="s">
        <v>38506</v>
      </c>
      <c r="F4218" t="s">
        <v>38507</v>
      </c>
      <c r="G4218" t="s">
        <v>38508</v>
      </c>
      <c r="H4218" t="s">
        <v>11669</v>
      </c>
    </row>
    <row r="4219" spans="1:8">
      <c r="A4219" t="s">
        <v>11670</v>
      </c>
      <c r="B4219" t="s">
        <v>11671</v>
      </c>
      <c r="C4219" s="1">
        <v>6.8800000000000002E-6</v>
      </c>
      <c r="D4219">
        <v>59.3</v>
      </c>
      <c r="E4219" t="s">
        <v>38509</v>
      </c>
      <c r="F4219" t="s">
        <v>38510</v>
      </c>
      <c r="H4219" t="s">
        <v>11672</v>
      </c>
    </row>
    <row r="4220" spans="1:8">
      <c r="A4220" t="s">
        <v>11673</v>
      </c>
      <c r="B4220" t="s">
        <v>11674</v>
      </c>
      <c r="C4220" s="1">
        <v>4.2499999999999999E-71</v>
      </c>
      <c r="D4220">
        <v>251</v>
      </c>
      <c r="E4220" t="s">
        <v>34507</v>
      </c>
      <c r="F4220" t="s">
        <v>34864</v>
      </c>
      <c r="H4220" t="s">
        <v>11675</v>
      </c>
    </row>
    <row r="4221" spans="1:8">
      <c r="A4221" t="s">
        <v>11676</v>
      </c>
      <c r="B4221" t="s">
        <v>11677</v>
      </c>
      <c r="C4221" s="1">
        <v>1.11E-54</v>
      </c>
      <c r="D4221">
        <v>197</v>
      </c>
      <c r="E4221" t="s">
        <v>36657</v>
      </c>
      <c r="F4221" t="s">
        <v>38511</v>
      </c>
      <c r="H4221" t="s">
        <v>11678</v>
      </c>
    </row>
    <row r="4222" spans="1:8">
      <c r="A4222" t="s">
        <v>11679</v>
      </c>
      <c r="B4222" t="s">
        <v>11680</v>
      </c>
      <c r="C4222" s="1">
        <v>3.1900000000000001E-16</v>
      </c>
      <c r="D4222">
        <v>95.5</v>
      </c>
      <c r="E4222" t="s">
        <v>38512</v>
      </c>
      <c r="F4222" t="s">
        <v>36437</v>
      </c>
      <c r="G4222" t="s">
        <v>38513</v>
      </c>
      <c r="H4222" t="s">
        <v>11681</v>
      </c>
    </row>
    <row r="4223" spans="1:8">
      <c r="A4223" t="s">
        <v>11682</v>
      </c>
      <c r="B4223" t="s">
        <v>11683</v>
      </c>
      <c r="C4223" s="1">
        <v>4.2399999999999998E-10</v>
      </c>
      <c r="D4223">
        <v>70.099999999999994</v>
      </c>
      <c r="F4223" t="s">
        <v>35076</v>
      </c>
      <c r="H4223" t="s">
        <v>11684</v>
      </c>
    </row>
    <row r="4224" spans="1:8">
      <c r="A4224" t="s">
        <v>11685</v>
      </c>
      <c r="B4224" t="s">
        <v>11686</v>
      </c>
      <c r="C4224" s="1">
        <v>8.0899999999999994E-39</v>
      </c>
      <c r="D4224">
        <v>147</v>
      </c>
      <c r="F4224" t="s">
        <v>34518</v>
      </c>
      <c r="H4224" t="s">
        <v>11687</v>
      </c>
    </row>
    <row r="4225" spans="1:8">
      <c r="A4225" t="s">
        <v>11688</v>
      </c>
      <c r="B4225" t="s">
        <v>11689</v>
      </c>
      <c r="C4225">
        <v>0</v>
      </c>
      <c r="D4225">
        <v>1001</v>
      </c>
      <c r="E4225" t="s">
        <v>38514</v>
      </c>
      <c r="F4225" t="s">
        <v>35468</v>
      </c>
      <c r="G4225" t="s">
        <v>38515</v>
      </c>
      <c r="H4225" t="s">
        <v>11690</v>
      </c>
    </row>
    <row r="4226" spans="1:8">
      <c r="A4226" t="s">
        <v>11691</v>
      </c>
      <c r="B4226" t="s">
        <v>11692</v>
      </c>
      <c r="C4226" s="1">
        <v>5.9300000000000002E-8</v>
      </c>
      <c r="D4226">
        <v>66.599999999999994</v>
      </c>
      <c r="E4226" t="s">
        <v>38516</v>
      </c>
      <c r="F4226" t="s">
        <v>34513</v>
      </c>
      <c r="G4226" t="s">
        <v>38517</v>
      </c>
      <c r="H4226" t="s">
        <v>11693</v>
      </c>
    </row>
    <row r="4227" spans="1:8">
      <c r="A4227" t="s">
        <v>11694</v>
      </c>
      <c r="B4227" t="s">
        <v>11695</v>
      </c>
      <c r="C4227" s="1">
        <v>8.7199999999999994E-40</v>
      </c>
      <c r="D4227">
        <v>157</v>
      </c>
      <c r="E4227" t="s">
        <v>38518</v>
      </c>
      <c r="F4227" t="s">
        <v>35977</v>
      </c>
      <c r="G4227" t="s">
        <v>38519</v>
      </c>
      <c r="H4227" t="s">
        <v>11696</v>
      </c>
    </row>
    <row r="4228" spans="1:8">
      <c r="A4228" t="s">
        <v>11697</v>
      </c>
      <c r="B4228" t="s">
        <v>11698</v>
      </c>
      <c r="C4228" s="1">
        <v>4.6700000000000002E-49</v>
      </c>
      <c r="D4228">
        <v>181</v>
      </c>
      <c r="E4228" t="s">
        <v>34507</v>
      </c>
      <c r="F4228" t="s">
        <v>35518</v>
      </c>
      <c r="H4228" t="s">
        <v>11699</v>
      </c>
    </row>
    <row r="4229" spans="1:8">
      <c r="A4229" t="s">
        <v>11700</v>
      </c>
      <c r="B4229" t="s">
        <v>11701</v>
      </c>
      <c r="C4229" s="1">
        <v>1.51E-151</v>
      </c>
      <c r="D4229">
        <v>469</v>
      </c>
      <c r="E4229" t="s">
        <v>38520</v>
      </c>
      <c r="F4229" t="s">
        <v>35242</v>
      </c>
      <c r="G4229" t="s">
        <v>38521</v>
      </c>
      <c r="H4229" t="s">
        <v>11702</v>
      </c>
    </row>
    <row r="4230" spans="1:8">
      <c r="A4230" t="s">
        <v>11703</v>
      </c>
      <c r="B4230" t="s">
        <v>11704</v>
      </c>
      <c r="C4230" s="1">
        <v>1.9900000000000001E-25</v>
      </c>
      <c r="D4230">
        <v>115</v>
      </c>
      <c r="F4230" t="s">
        <v>36032</v>
      </c>
      <c r="H4230" t="s">
        <v>11705</v>
      </c>
    </row>
    <row r="4231" spans="1:8">
      <c r="A4231" t="s">
        <v>11706</v>
      </c>
      <c r="B4231" t="s">
        <v>1885</v>
      </c>
      <c r="C4231" s="1">
        <v>3.2599999999999997E-27</v>
      </c>
      <c r="D4231">
        <v>121</v>
      </c>
      <c r="E4231" t="s">
        <v>35340</v>
      </c>
      <c r="F4231" t="s">
        <v>34564</v>
      </c>
      <c r="H4231" t="s">
        <v>1886</v>
      </c>
    </row>
    <row r="4232" spans="1:8">
      <c r="A4232" t="s">
        <v>11707</v>
      </c>
      <c r="B4232" t="s">
        <v>11708</v>
      </c>
      <c r="C4232" s="1">
        <v>1.2900000000000001E-94</v>
      </c>
      <c r="D4232">
        <v>290</v>
      </c>
      <c r="E4232" t="s">
        <v>34507</v>
      </c>
      <c r="F4232" t="s">
        <v>36497</v>
      </c>
      <c r="H4232" t="s">
        <v>11709</v>
      </c>
    </row>
    <row r="4233" spans="1:8">
      <c r="A4233" t="s">
        <v>11710</v>
      </c>
      <c r="B4233" t="s">
        <v>11711</v>
      </c>
      <c r="C4233" s="1">
        <v>1.7799999999999999E-68</v>
      </c>
      <c r="D4233">
        <v>239</v>
      </c>
      <c r="E4233" t="s">
        <v>34507</v>
      </c>
      <c r="F4233" t="s">
        <v>34614</v>
      </c>
      <c r="H4233" t="s">
        <v>11712</v>
      </c>
    </row>
    <row r="4234" spans="1:8">
      <c r="A4234" t="s">
        <v>11713</v>
      </c>
      <c r="B4234" t="s">
        <v>11714</v>
      </c>
      <c r="C4234" s="1">
        <v>2.02E-17</v>
      </c>
      <c r="D4234">
        <v>89.4</v>
      </c>
      <c r="E4234" t="s">
        <v>34963</v>
      </c>
      <c r="F4234" t="s">
        <v>36171</v>
      </c>
      <c r="H4234" t="s">
        <v>11715</v>
      </c>
    </row>
    <row r="4235" spans="1:8">
      <c r="A4235" t="s">
        <v>11716</v>
      </c>
      <c r="B4235" t="s">
        <v>2072</v>
      </c>
      <c r="C4235" s="1">
        <v>3.7299999999999998E-69</v>
      </c>
      <c r="D4235">
        <v>271</v>
      </c>
      <c r="E4235" t="s">
        <v>35403</v>
      </c>
      <c r="F4235" t="s">
        <v>35000</v>
      </c>
      <c r="H4235" t="s">
        <v>2073</v>
      </c>
    </row>
    <row r="4236" spans="1:8">
      <c r="A4236" t="s">
        <v>11717</v>
      </c>
      <c r="B4236" t="s">
        <v>11718</v>
      </c>
      <c r="C4236" s="1">
        <v>6.9799999999999994E-21</v>
      </c>
      <c r="D4236">
        <v>93.6</v>
      </c>
      <c r="E4236" t="s">
        <v>38522</v>
      </c>
      <c r="F4236" t="s">
        <v>38523</v>
      </c>
      <c r="H4236" t="s">
        <v>11719</v>
      </c>
    </row>
    <row r="4237" spans="1:8">
      <c r="A4237" t="s">
        <v>11720</v>
      </c>
      <c r="B4237" t="s">
        <v>11721</v>
      </c>
      <c r="C4237" s="1">
        <v>1.2199999999999999E-31</v>
      </c>
      <c r="D4237">
        <v>128</v>
      </c>
      <c r="E4237" t="s">
        <v>34507</v>
      </c>
      <c r="F4237" t="s">
        <v>35256</v>
      </c>
      <c r="H4237" t="s">
        <v>11722</v>
      </c>
    </row>
    <row r="4238" spans="1:8">
      <c r="A4238" t="s">
        <v>11723</v>
      </c>
      <c r="B4238" t="s">
        <v>11724</v>
      </c>
      <c r="C4238" s="1">
        <v>2.08E-40</v>
      </c>
      <c r="D4238">
        <v>147</v>
      </c>
      <c r="F4238" t="s">
        <v>34677</v>
      </c>
      <c r="H4238" t="s">
        <v>11725</v>
      </c>
    </row>
    <row r="4239" spans="1:8">
      <c r="A4239" t="s">
        <v>11726</v>
      </c>
      <c r="B4239" t="s">
        <v>11727</v>
      </c>
      <c r="C4239" s="1">
        <v>3.3199999999999999E-152</v>
      </c>
      <c r="D4239">
        <v>447</v>
      </c>
      <c r="E4239" t="s">
        <v>34507</v>
      </c>
      <c r="F4239" t="s">
        <v>34854</v>
      </c>
      <c r="H4239" t="s">
        <v>11728</v>
      </c>
    </row>
    <row r="4240" spans="1:8">
      <c r="A4240" t="s">
        <v>11729</v>
      </c>
      <c r="B4240" t="s">
        <v>235</v>
      </c>
      <c r="C4240" s="1">
        <v>9.7600000000000006E-45</v>
      </c>
      <c r="D4240">
        <v>189</v>
      </c>
      <c r="E4240" t="s">
        <v>34655</v>
      </c>
      <c r="F4240" t="s">
        <v>34656</v>
      </c>
      <c r="H4240" t="s">
        <v>236</v>
      </c>
    </row>
    <row r="4241" spans="1:8">
      <c r="A4241" t="s">
        <v>11730</v>
      </c>
      <c r="B4241" t="s">
        <v>11731</v>
      </c>
      <c r="C4241" s="1">
        <v>3.6799999999999999E-67</v>
      </c>
      <c r="D4241">
        <v>233</v>
      </c>
      <c r="E4241" t="s">
        <v>38524</v>
      </c>
      <c r="F4241" t="s">
        <v>38525</v>
      </c>
      <c r="H4241" t="s">
        <v>11732</v>
      </c>
    </row>
    <row r="4242" spans="1:8">
      <c r="A4242" t="s">
        <v>11733</v>
      </c>
      <c r="B4242" t="s">
        <v>11734</v>
      </c>
      <c r="C4242" s="1">
        <v>8.1799999999999994E-39</v>
      </c>
      <c r="D4242">
        <v>158</v>
      </c>
      <c r="E4242" t="s">
        <v>38526</v>
      </c>
      <c r="F4242" t="s">
        <v>34573</v>
      </c>
      <c r="H4242" t="s">
        <v>11735</v>
      </c>
    </row>
    <row r="4243" spans="1:8">
      <c r="A4243" t="s">
        <v>11736</v>
      </c>
      <c r="B4243" t="s">
        <v>11737</v>
      </c>
      <c r="C4243" s="1">
        <v>1.2400000000000001E-9</v>
      </c>
      <c r="D4243">
        <v>67.400000000000006</v>
      </c>
      <c r="E4243" t="s">
        <v>38527</v>
      </c>
      <c r="F4243" t="s">
        <v>34573</v>
      </c>
      <c r="H4243" t="s">
        <v>11738</v>
      </c>
    </row>
    <row r="4244" spans="1:8">
      <c r="A4244" t="s">
        <v>11739</v>
      </c>
      <c r="B4244" t="s">
        <v>11711</v>
      </c>
      <c r="C4244" s="1">
        <v>6.7299999999999996E-13</v>
      </c>
      <c r="D4244">
        <v>76.599999999999994</v>
      </c>
      <c r="E4244" t="s">
        <v>34507</v>
      </c>
      <c r="F4244" t="s">
        <v>34614</v>
      </c>
      <c r="H4244" t="s">
        <v>11712</v>
      </c>
    </row>
    <row r="4245" spans="1:8">
      <c r="A4245" t="s">
        <v>11740</v>
      </c>
      <c r="B4245" t="s">
        <v>7815</v>
      </c>
      <c r="C4245" s="1">
        <v>2.95E-88</v>
      </c>
      <c r="D4245">
        <v>296</v>
      </c>
      <c r="E4245" t="s">
        <v>35350</v>
      </c>
      <c r="F4245" t="s">
        <v>37340</v>
      </c>
      <c r="H4245" t="s">
        <v>7816</v>
      </c>
    </row>
    <row r="4246" spans="1:8">
      <c r="A4246" t="s">
        <v>11741</v>
      </c>
      <c r="B4246" t="s">
        <v>11742</v>
      </c>
      <c r="C4246" s="1">
        <v>7.3300000000000001E-6</v>
      </c>
      <c r="D4246">
        <v>57.4</v>
      </c>
      <c r="E4246" t="s">
        <v>34507</v>
      </c>
      <c r="F4246" t="s">
        <v>37893</v>
      </c>
      <c r="H4246" t="s">
        <v>11743</v>
      </c>
    </row>
    <row r="4247" spans="1:8">
      <c r="A4247" t="s">
        <v>11744</v>
      </c>
      <c r="B4247" t="s">
        <v>11745</v>
      </c>
      <c r="C4247" s="1">
        <v>9.9999999999999996E-83</v>
      </c>
      <c r="D4247">
        <v>293</v>
      </c>
      <c r="E4247" t="s">
        <v>34507</v>
      </c>
      <c r="F4247" t="s">
        <v>34594</v>
      </c>
      <c r="H4247" t="s">
        <v>11746</v>
      </c>
    </row>
    <row r="4248" spans="1:8">
      <c r="A4248" t="s">
        <v>11747</v>
      </c>
      <c r="B4248" t="s">
        <v>11748</v>
      </c>
      <c r="C4248" s="1">
        <v>1.59E-57</v>
      </c>
      <c r="D4248">
        <v>198</v>
      </c>
      <c r="E4248" t="s">
        <v>38528</v>
      </c>
      <c r="F4248" t="s">
        <v>35752</v>
      </c>
      <c r="H4248" t="s">
        <v>11749</v>
      </c>
    </row>
    <row r="4249" spans="1:8">
      <c r="A4249" t="s">
        <v>11750</v>
      </c>
      <c r="B4249" t="s">
        <v>11751</v>
      </c>
      <c r="C4249">
        <v>0</v>
      </c>
      <c r="D4249">
        <v>1014</v>
      </c>
      <c r="E4249" t="s">
        <v>36259</v>
      </c>
      <c r="F4249" t="s">
        <v>36073</v>
      </c>
      <c r="G4249" t="s">
        <v>36260</v>
      </c>
      <c r="H4249" t="s">
        <v>11752</v>
      </c>
    </row>
    <row r="4250" spans="1:8">
      <c r="A4250" t="s">
        <v>11753</v>
      </c>
      <c r="B4250" t="s">
        <v>11754</v>
      </c>
      <c r="C4250" s="1">
        <v>5.3600000000000003E-15</v>
      </c>
      <c r="D4250">
        <v>90.9</v>
      </c>
      <c r="E4250" t="s">
        <v>34507</v>
      </c>
      <c r="F4250" t="s">
        <v>35229</v>
      </c>
      <c r="H4250" t="s">
        <v>11755</v>
      </c>
    </row>
    <row r="4251" spans="1:8">
      <c r="A4251" t="s">
        <v>11756</v>
      </c>
      <c r="B4251" t="s">
        <v>11757</v>
      </c>
      <c r="C4251" s="1">
        <v>9.5699999999999999E-37</v>
      </c>
      <c r="D4251">
        <v>140</v>
      </c>
      <c r="E4251" t="s">
        <v>38529</v>
      </c>
      <c r="F4251" t="s">
        <v>34542</v>
      </c>
      <c r="H4251" t="s">
        <v>11758</v>
      </c>
    </row>
    <row r="4252" spans="1:8">
      <c r="A4252" t="s">
        <v>11759</v>
      </c>
      <c r="B4252" t="s">
        <v>11760</v>
      </c>
      <c r="C4252" s="1">
        <v>6.2899999999999996E-25</v>
      </c>
      <c r="D4252">
        <v>105</v>
      </c>
      <c r="E4252" t="s">
        <v>38530</v>
      </c>
      <c r="F4252" t="s">
        <v>34533</v>
      </c>
      <c r="G4252" t="s">
        <v>38531</v>
      </c>
      <c r="H4252" t="s">
        <v>11761</v>
      </c>
    </row>
    <row r="4253" spans="1:8">
      <c r="A4253" t="s">
        <v>11762</v>
      </c>
      <c r="B4253" t="s">
        <v>11763</v>
      </c>
      <c r="C4253" s="1">
        <v>6.0400000000000003E-82</v>
      </c>
      <c r="D4253">
        <v>301</v>
      </c>
      <c r="E4253" t="s">
        <v>34879</v>
      </c>
      <c r="F4253" t="s">
        <v>35277</v>
      </c>
      <c r="H4253" t="s">
        <v>11764</v>
      </c>
    </row>
    <row r="4254" spans="1:8">
      <c r="A4254" t="s">
        <v>11765</v>
      </c>
      <c r="B4254" t="s">
        <v>11766</v>
      </c>
      <c r="C4254" s="1">
        <v>8.9000000000000002E-43</v>
      </c>
      <c r="D4254">
        <v>163</v>
      </c>
      <c r="E4254" t="s">
        <v>34507</v>
      </c>
      <c r="F4254" t="s">
        <v>38532</v>
      </c>
      <c r="H4254" t="s">
        <v>11767</v>
      </c>
    </row>
    <row r="4255" spans="1:8">
      <c r="A4255" t="s">
        <v>11768</v>
      </c>
      <c r="B4255" t="s">
        <v>11769</v>
      </c>
      <c r="C4255" s="1">
        <v>5.3399999999999999E-73</v>
      </c>
      <c r="D4255">
        <v>264</v>
      </c>
      <c r="E4255" t="s">
        <v>38533</v>
      </c>
      <c r="F4255" t="s">
        <v>34564</v>
      </c>
      <c r="G4255" t="s">
        <v>38534</v>
      </c>
      <c r="H4255" t="s">
        <v>11770</v>
      </c>
    </row>
    <row r="4256" spans="1:8">
      <c r="A4256" t="s">
        <v>11771</v>
      </c>
      <c r="B4256" t="s">
        <v>7115</v>
      </c>
      <c r="C4256" s="1">
        <v>8.2200000000000005E-57</v>
      </c>
      <c r="D4256">
        <v>206</v>
      </c>
      <c r="E4256" t="s">
        <v>37144</v>
      </c>
      <c r="F4256" t="s">
        <v>37145</v>
      </c>
      <c r="H4256" t="s">
        <v>7116</v>
      </c>
    </row>
    <row r="4257" spans="1:8">
      <c r="A4257" t="s">
        <v>11772</v>
      </c>
      <c r="B4257" t="s">
        <v>7815</v>
      </c>
      <c r="C4257" s="1">
        <v>4.95E-90</v>
      </c>
      <c r="D4257">
        <v>300</v>
      </c>
      <c r="E4257" t="s">
        <v>35350</v>
      </c>
      <c r="F4257" t="s">
        <v>37340</v>
      </c>
      <c r="H4257" t="s">
        <v>7816</v>
      </c>
    </row>
    <row r="4258" spans="1:8">
      <c r="A4258" t="s">
        <v>11773</v>
      </c>
      <c r="B4258" t="s">
        <v>11774</v>
      </c>
      <c r="C4258" s="1">
        <v>3.3500000000000001E-105</v>
      </c>
      <c r="D4258">
        <v>325</v>
      </c>
      <c r="E4258" t="s">
        <v>38535</v>
      </c>
      <c r="F4258" t="s">
        <v>34833</v>
      </c>
      <c r="H4258" t="s">
        <v>11775</v>
      </c>
    </row>
    <row r="4259" spans="1:8">
      <c r="A4259" t="s">
        <v>11776</v>
      </c>
      <c r="B4259" t="s">
        <v>11777</v>
      </c>
      <c r="C4259" s="1">
        <v>3.3899999999999999E-14</v>
      </c>
      <c r="D4259">
        <v>82</v>
      </c>
      <c r="E4259" t="s">
        <v>34507</v>
      </c>
      <c r="F4259" t="s">
        <v>38536</v>
      </c>
      <c r="H4259" t="s">
        <v>11778</v>
      </c>
    </row>
    <row r="4260" spans="1:8">
      <c r="A4260" t="s">
        <v>11779</v>
      </c>
      <c r="B4260" t="s">
        <v>4710</v>
      </c>
      <c r="C4260" s="1">
        <v>1.64E-45</v>
      </c>
      <c r="D4260">
        <v>191</v>
      </c>
      <c r="E4260" t="s">
        <v>34507</v>
      </c>
      <c r="F4260" t="s">
        <v>34528</v>
      </c>
      <c r="H4260" t="s">
        <v>4711</v>
      </c>
    </row>
    <row r="4261" spans="1:8">
      <c r="A4261" t="s">
        <v>11780</v>
      </c>
      <c r="B4261" t="s">
        <v>11781</v>
      </c>
      <c r="C4261" s="1">
        <v>6.5499999999999995E-82</v>
      </c>
      <c r="D4261">
        <v>258</v>
      </c>
      <c r="E4261" t="s">
        <v>38537</v>
      </c>
      <c r="F4261" t="s">
        <v>34798</v>
      </c>
      <c r="H4261" t="s">
        <v>11782</v>
      </c>
    </row>
    <row r="4262" spans="1:8">
      <c r="A4262" t="s">
        <v>11783</v>
      </c>
      <c r="B4262" t="s">
        <v>43</v>
      </c>
      <c r="C4262" s="1">
        <v>2.1499999999999999E-13</v>
      </c>
      <c r="D4262">
        <v>87</v>
      </c>
      <c r="E4262" t="s">
        <v>34527</v>
      </c>
      <c r="F4262" t="s">
        <v>34528</v>
      </c>
      <c r="G4262" t="s">
        <v>34529</v>
      </c>
      <c r="H4262" t="s">
        <v>44</v>
      </c>
    </row>
    <row r="4263" spans="1:8">
      <c r="A4263" t="s">
        <v>11784</v>
      </c>
      <c r="B4263" t="s">
        <v>11785</v>
      </c>
      <c r="C4263" s="1">
        <v>1.3E-25</v>
      </c>
      <c r="D4263">
        <v>109</v>
      </c>
      <c r="E4263" t="s">
        <v>34507</v>
      </c>
      <c r="F4263" t="s">
        <v>34773</v>
      </c>
      <c r="H4263" t="s">
        <v>11786</v>
      </c>
    </row>
    <row r="4264" spans="1:8">
      <c r="A4264" t="s">
        <v>11787</v>
      </c>
      <c r="B4264" t="s">
        <v>11788</v>
      </c>
      <c r="C4264" s="1">
        <v>1.2E-160</v>
      </c>
      <c r="D4264">
        <v>472</v>
      </c>
      <c r="E4264" t="s">
        <v>36545</v>
      </c>
      <c r="F4264" t="s">
        <v>38538</v>
      </c>
      <c r="H4264" t="s">
        <v>11789</v>
      </c>
    </row>
    <row r="4265" spans="1:8">
      <c r="A4265" t="s">
        <v>11790</v>
      </c>
      <c r="B4265" t="s">
        <v>11791</v>
      </c>
      <c r="C4265" s="1">
        <v>3.5699999999999999E-32</v>
      </c>
      <c r="D4265">
        <v>124</v>
      </c>
      <c r="E4265" t="s">
        <v>38539</v>
      </c>
      <c r="F4265" t="s">
        <v>34944</v>
      </c>
      <c r="H4265" t="s">
        <v>11792</v>
      </c>
    </row>
    <row r="4266" spans="1:8">
      <c r="A4266" t="s">
        <v>11793</v>
      </c>
      <c r="B4266" t="s">
        <v>11794</v>
      </c>
      <c r="C4266" s="1">
        <v>2.15E-28</v>
      </c>
      <c r="D4266">
        <v>126</v>
      </c>
      <c r="E4266" t="s">
        <v>34507</v>
      </c>
      <c r="F4266" t="s">
        <v>34666</v>
      </c>
      <c r="H4266" t="s">
        <v>11795</v>
      </c>
    </row>
    <row r="4267" spans="1:8">
      <c r="A4267" t="s">
        <v>11796</v>
      </c>
      <c r="B4267" t="s">
        <v>11797</v>
      </c>
      <c r="C4267" s="1">
        <v>8.8400000000000009E-22</v>
      </c>
      <c r="D4267">
        <v>102</v>
      </c>
      <c r="E4267" t="s">
        <v>34507</v>
      </c>
      <c r="F4267" t="s">
        <v>38540</v>
      </c>
      <c r="H4267" t="s">
        <v>11798</v>
      </c>
    </row>
    <row r="4268" spans="1:8">
      <c r="A4268" t="s">
        <v>11799</v>
      </c>
      <c r="B4268" t="s">
        <v>11800</v>
      </c>
      <c r="C4268" s="1">
        <v>4.3E-87</v>
      </c>
      <c r="D4268">
        <v>307</v>
      </c>
      <c r="E4268" t="s">
        <v>38541</v>
      </c>
      <c r="F4268" t="s">
        <v>37917</v>
      </c>
      <c r="G4268" t="s">
        <v>38542</v>
      </c>
      <c r="H4268" t="s">
        <v>11801</v>
      </c>
    </row>
    <row r="4269" spans="1:8">
      <c r="A4269" t="s">
        <v>11802</v>
      </c>
      <c r="B4269" t="s">
        <v>11803</v>
      </c>
      <c r="C4269" s="1">
        <v>9.6100000000000007E-37</v>
      </c>
      <c r="D4269">
        <v>147</v>
      </c>
      <c r="E4269" t="s">
        <v>34507</v>
      </c>
      <c r="F4269" t="s">
        <v>34881</v>
      </c>
      <c r="H4269" t="s">
        <v>11804</v>
      </c>
    </row>
    <row r="4270" spans="1:8">
      <c r="A4270" t="s">
        <v>11805</v>
      </c>
      <c r="B4270" t="s">
        <v>11806</v>
      </c>
      <c r="C4270" s="1">
        <v>8.4200000000000006E-42</v>
      </c>
      <c r="D4270">
        <v>143</v>
      </c>
      <c r="E4270" t="s">
        <v>38543</v>
      </c>
      <c r="F4270" t="s">
        <v>35043</v>
      </c>
      <c r="G4270" t="s">
        <v>38544</v>
      </c>
      <c r="H4270" t="s">
        <v>11807</v>
      </c>
    </row>
    <row r="4271" spans="1:8">
      <c r="A4271" t="s">
        <v>11808</v>
      </c>
      <c r="B4271" t="s">
        <v>11809</v>
      </c>
      <c r="C4271" s="1">
        <v>3.7399999999999999E-79</v>
      </c>
      <c r="D4271">
        <v>256</v>
      </c>
      <c r="E4271" t="s">
        <v>38545</v>
      </c>
      <c r="F4271" t="s">
        <v>35565</v>
      </c>
      <c r="G4271" t="s">
        <v>38546</v>
      </c>
      <c r="H4271" t="s">
        <v>11810</v>
      </c>
    </row>
    <row r="4272" spans="1:8">
      <c r="A4272" t="s">
        <v>11811</v>
      </c>
      <c r="B4272" t="s">
        <v>7815</v>
      </c>
      <c r="C4272" s="1">
        <v>1.8300000000000001E-89</v>
      </c>
      <c r="D4272">
        <v>300</v>
      </c>
      <c r="E4272" t="s">
        <v>35350</v>
      </c>
      <c r="F4272" t="s">
        <v>37340</v>
      </c>
      <c r="H4272" t="s">
        <v>7816</v>
      </c>
    </row>
    <row r="4273" spans="1:8">
      <c r="A4273" t="s">
        <v>11812</v>
      </c>
      <c r="B4273" t="s">
        <v>11813</v>
      </c>
      <c r="C4273" s="1">
        <v>3.6000000000000002E-71</v>
      </c>
      <c r="D4273">
        <v>236</v>
      </c>
      <c r="E4273" t="s">
        <v>38547</v>
      </c>
      <c r="F4273" t="s">
        <v>34571</v>
      </c>
      <c r="G4273" t="s">
        <v>38548</v>
      </c>
      <c r="H4273" t="s">
        <v>11814</v>
      </c>
    </row>
    <row r="4274" spans="1:8">
      <c r="A4274" t="s">
        <v>11815</v>
      </c>
      <c r="B4274" t="s">
        <v>11816</v>
      </c>
      <c r="C4274" s="1">
        <v>4.3199999999999999E-104</v>
      </c>
      <c r="D4274">
        <v>383</v>
      </c>
      <c r="E4274" t="s">
        <v>38549</v>
      </c>
      <c r="F4274" t="s">
        <v>38550</v>
      </c>
      <c r="H4274" t="s">
        <v>11817</v>
      </c>
    </row>
    <row r="4275" spans="1:8">
      <c r="A4275" t="s">
        <v>11818</v>
      </c>
      <c r="B4275" t="s">
        <v>11819</v>
      </c>
      <c r="C4275" s="1">
        <v>1.33E-12</v>
      </c>
      <c r="D4275">
        <v>80.900000000000006</v>
      </c>
      <c r="E4275" t="s">
        <v>34507</v>
      </c>
      <c r="F4275" t="s">
        <v>35038</v>
      </c>
      <c r="H4275" t="s">
        <v>11820</v>
      </c>
    </row>
    <row r="4276" spans="1:8">
      <c r="A4276" t="s">
        <v>11821</v>
      </c>
      <c r="B4276" t="s">
        <v>11822</v>
      </c>
      <c r="C4276" s="1">
        <v>2.8300000000000001E-24</v>
      </c>
      <c r="D4276">
        <v>110</v>
      </c>
      <c r="E4276" t="s">
        <v>38551</v>
      </c>
      <c r="F4276" t="s">
        <v>34564</v>
      </c>
      <c r="G4276" t="s">
        <v>38552</v>
      </c>
      <c r="H4276" t="s">
        <v>11823</v>
      </c>
    </row>
    <row r="4277" spans="1:8">
      <c r="A4277" t="s">
        <v>11824</v>
      </c>
      <c r="B4277" t="s">
        <v>11825</v>
      </c>
      <c r="C4277" s="1">
        <v>1.15E-36</v>
      </c>
      <c r="D4277">
        <v>149</v>
      </c>
      <c r="E4277" t="s">
        <v>38553</v>
      </c>
      <c r="F4277" t="s">
        <v>34510</v>
      </c>
      <c r="H4277" t="s">
        <v>11826</v>
      </c>
    </row>
    <row r="4278" spans="1:8">
      <c r="A4278" t="s">
        <v>11827</v>
      </c>
      <c r="B4278" t="s">
        <v>412</v>
      </c>
      <c r="C4278" s="1">
        <v>1.7200000000000001E-16</v>
      </c>
      <c r="D4278">
        <v>90.1</v>
      </c>
      <c r="E4278" t="s">
        <v>34736</v>
      </c>
      <c r="F4278" t="s">
        <v>34737</v>
      </c>
      <c r="H4278" t="s">
        <v>413</v>
      </c>
    </row>
    <row r="4279" spans="1:8">
      <c r="A4279" t="s">
        <v>11828</v>
      </c>
      <c r="B4279" t="s">
        <v>11829</v>
      </c>
      <c r="C4279">
        <v>0</v>
      </c>
      <c r="D4279">
        <v>805</v>
      </c>
      <c r="E4279" t="s">
        <v>38554</v>
      </c>
      <c r="F4279" t="s">
        <v>34833</v>
      </c>
      <c r="H4279" t="s">
        <v>11830</v>
      </c>
    </row>
    <row r="4280" spans="1:8">
      <c r="A4280" t="s">
        <v>11831</v>
      </c>
      <c r="B4280" t="s">
        <v>11832</v>
      </c>
      <c r="C4280" s="1">
        <v>8.1199999999999997E-35</v>
      </c>
      <c r="D4280">
        <v>142</v>
      </c>
      <c r="E4280" t="s">
        <v>34507</v>
      </c>
      <c r="F4280" t="s">
        <v>35551</v>
      </c>
      <c r="H4280" t="s">
        <v>11833</v>
      </c>
    </row>
    <row r="4281" spans="1:8">
      <c r="A4281" t="s">
        <v>11834</v>
      </c>
      <c r="B4281" t="s">
        <v>11835</v>
      </c>
      <c r="C4281" s="1">
        <v>2.12E-47</v>
      </c>
      <c r="D4281">
        <v>167</v>
      </c>
      <c r="E4281" t="s">
        <v>34507</v>
      </c>
      <c r="F4281" t="s">
        <v>35741</v>
      </c>
      <c r="H4281" t="s">
        <v>11836</v>
      </c>
    </row>
    <row r="4282" spans="1:8">
      <c r="A4282" t="s">
        <v>11837</v>
      </c>
      <c r="B4282" t="s">
        <v>11838</v>
      </c>
      <c r="C4282" s="1">
        <v>5.6999999999999997E-18</v>
      </c>
      <c r="D4282">
        <v>93.2</v>
      </c>
      <c r="E4282" t="s">
        <v>34507</v>
      </c>
      <c r="F4282" t="s">
        <v>36997</v>
      </c>
      <c r="G4282" t="s">
        <v>38555</v>
      </c>
      <c r="H4282" t="s">
        <v>11839</v>
      </c>
    </row>
    <row r="4283" spans="1:8">
      <c r="A4283" t="s">
        <v>11840</v>
      </c>
      <c r="B4283" t="s">
        <v>11841</v>
      </c>
      <c r="C4283" s="1">
        <v>6.09E-18</v>
      </c>
      <c r="D4283">
        <v>98.6</v>
      </c>
      <c r="E4283" t="s">
        <v>38556</v>
      </c>
      <c r="F4283" t="s">
        <v>34513</v>
      </c>
      <c r="G4283" t="s">
        <v>38557</v>
      </c>
      <c r="H4283" t="s">
        <v>11842</v>
      </c>
    </row>
    <row r="4284" spans="1:8">
      <c r="A4284" t="s">
        <v>11843</v>
      </c>
      <c r="B4284" t="s">
        <v>11844</v>
      </c>
      <c r="C4284" s="1">
        <v>8.5000000000000001E-13</v>
      </c>
      <c r="D4284">
        <v>82</v>
      </c>
      <c r="E4284" t="s">
        <v>38558</v>
      </c>
      <c r="F4284" t="s">
        <v>35309</v>
      </c>
      <c r="G4284" t="s">
        <v>38559</v>
      </c>
      <c r="H4284" t="s">
        <v>11845</v>
      </c>
    </row>
    <row r="4285" spans="1:8">
      <c r="A4285" t="s">
        <v>11846</v>
      </c>
      <c r="B4285" t="s">
        <v>2817</v>
      </c>
      <c r="C4285" s="1">
        <v>3.7500000000000004E-21</v>
      </c>
      <c r="D4285">
        <v>109</v>
      </c>
      <c r="E4285" t="s">
        <v>34655</v>
      </c>
      <c r="F4285" t="s">
        <v>35663</v>
      </c>
      <c r="H4285" t="s">
        <v>2818</v>
      </c>
    </row>
    <row r="4286" spans="1:8">
      <c r="A4286" t="s">
        <v>11847</v>
      </c>
      <c r="B4286" t="s">
        <v>4553</v>
      </c>
      <c r="C4286" s="1">
        <v>8.9000000000000001E-82</v>
      </c>
      <c r="D4286">
        <v>311</v>
      </c>
      <c r="E4286" t="s">
        <v>34507</v>
      </c>
      <c r="F4286" t="s">
        <v>34666</v>
      </c>
      <c r="H4286" t="s">
        <v>4554</v>
      </c>
    </row>
    <row r="4287" spans="1:8">
      <c r="A4287" t="s">
        <v>11848</v>
      </c>
      <c r="B4287" t="s">
        <v>11849</v>
      </c>
      <c r="C4287" s="1">
        <v>2.3099999999999999E-41</v>
      </c>
      <c r="D4287">
        <v>164</v>
      </c>
      <c r="E4287" t="s">
        <v>34507</v>
      </c>
      <c r="F4287" t="s">
        <v>34610</v>
      </c>
      <c r="H4287" t="s">
        <v>11850</v>
      </c>
    </row>
    <row r="4288" spans="1:8">
      <c r="A4288" t="s">
        <v>11851</v>
      </c>
      <c r="B4288" t="s">
        <v>11852</v>
      </c>
      <c r="C4288" s="1">
        <v>1.3399999999999999E-46</v>
      </c>
      <c r="D4288">
        <v>170</v>
      </c>
      <c r="E4288" t="s">
        <v>38560</v>
      </c>
      <c r="F4288" t="s">
        <v>36947</v>
      </c>
      <c r="H4288" t="s">
        <v>11853</v>
      </c>
    </row>
    <row r="4289" spans="1:8">
      <c r="A4289" t="s">
        <v>11854</v>
      </c>
      <c r="B4289" t="s">
        <v>11855</v>
      </c>
      <c r="C4289">
        <v>0</v>
      </c>
      <c r="D4289">
        <v>712</v>
      </c>
      <c r="E4289" t="s">
        <v>38561</v>
      </c>
      <c r="F4289" t="s">
        <v>38562</v>
      </c>
      <c r="H4289" t="s">
        <v>11856</v>
      </c>
    </row>
    <row r="4290" spans="1:8">
      <c r="A4290" t="s">
        <v>11857</v>
      </c>
      <c r="B4290" t="s">
        <v>11858</v>
      </c>
      <c r="C4290" s="1">
        <v>1.19E-6</v>
      </c>
      <c r="D4290">
        <v>56.6</v>
      </c>
      <c r="E4290" t="s">
        <v>34507</v>
      </c>
      <c r="F4290" t="s">
        <v>38563</v>
      </c>
      <c r="H4290" t="s">
        <v>11859</v>
      </c>
    </row>
    <row r="4291" spans="1:8">
      <c r="A4291" t="s">
        <v>11860</v>
      </c>
      <c r="B4291" t="s">
        <v>11861</v>
      </c>
      <c r="C4291">
        <v>0</v>
      </c>
      <c r="D4291">
        <v>525</v>
      </c>
      <c r="E4291" t="s">
        <v>34507</v>
      </c>
      <c r="F4291" t="s">
        <v>34581</v>
      </c>
      <c r="H4291" t="s">
        <v>11862</v>
      </c>
    </row>
    <row r="4292" spans="1:8">
      <c r="A4292" t="s">
        <v>11863</v>
      </c>
      <c r="B4292" t="s">
        <v>11864</v>
      </c>
      <c r="C4292" s="1">
        <v>2.4600000000000001E-20</v>
      </c>
      <c r="D4292">
        <v>93.2</v>
      </c>
      <c r="E4292" t="s">
        <v>34507</v>
      </c>
      <c r="F4292" t="s">
        <v>38564</v>
      </c>
      <c r="H4292" t="s">
        <v>11865</v>
      </c>
    </row>
    <row r="4293" spans="1:8">
      <c r="A4293" t="s">
        <v>11866</v>
      </c>
      <c r="B4293" t="s">
        <v>11867</v>
      </c>
      <c r="C4293" s="1">
        <v>5.3199999999999997E-16</v>
      </c>
      <c r="D4293">
        <v>92</v>
      </c>
      <c r="E4293" t="s">
        <v>38565</v>
      </c>
      <c r="F4293" t="s">
        <v>35190</v>
      </c>
      <c r="G4293" t="s">
        <v>38566</v>
      </c>
      <c r="H4293" t="s">
        <v>11868</v>
      </c>
    </row>
    <row r="4294" spans="1:8">
      <c r="A4294" t="s">
        <v>11869</v>
      </c>
      <c r="B4294" t="s">
        <v>11870</v>
      </c>
      <c r="C4294" s="1">
        <v>2.48E-23</v>
      </c>
      <c r="D4294">
        <v>112</v>
      </c>
      <c r="E4294" t="s">
        <v>38567</v>
      </c>
      <c r="F4294" t="s">
        <v>34930</v>
      </c>
      <c r="G4294" t="s">
        <v>38568</v>
      </c>
      <c r="H4294" t="s">
        <v>11871</v>
      </c>
    </row>
    <row r="4295" spans="1:8">
      <c r="A4295" t="s">
        <v>11872</v>
      </c>
      <c r="B4295" t="s">
        <v>11873</v>
      </c>
      <c r="C4295" s="1">
        <v>1.23E-18</v>
      </c>
      <c r="D4295">
        <v>97.1</v>
      </c>
      <c r="E4295" t="s">
        <v>38569</v>
      </c>
      <c r="F4295" t="s">
        <v>35761</v>
      </c>
      <c r="H4295" t="s">
        <v>11874</v>
      </c>
    </row>
    <row r="4296" spans="1:8">
      <c r="A4296" t="s">
        <v>11875</v>
      </c>
      <c r="B4296" t="s">
        <v>11876</v>
      </c>
      <c r="C4296" s="1">
        <v>2.9700000000000001E-80</v>
      </c>
      <c r="D4296">
        <v>275</v>
      </c>
      <c r="E4296" t="s">
        <v>38570</v>
      </c>
      <c r="F4296" t="s">
        <v>34675</v>
      </c>
      <c r="H4296" t="s">
        <v>11877</v>
      </c>
    </row>
    <row r="4297" spans="1:8">
      <c r="A4297" t="s">
        <v>11878</v>
      </c>
      <c r="B4297" t="s">
        <v>11879</v>
      </c>
      <c r="C4297" s="1">
        <v>2.3400000000000002E-180</v>
      </c>
      <c r="D4297">
        <v>529</v>
      </c>
      <c r="E4297" t="s">
        <v>38571</v>
      </c>
      <c r="F4297" t="s">
        <v>35480</v>
      </c>
      <c r="H4297" t="s">
        <v>11880</v>
      </c>
    </row>
    <row r="4298" spans="1:8">
      <c r="A4298" t="s">
        <v>11881</v>
      </c>
      <c r="B4298" t="s">
        <v>9340</v>
      </c>
      <c r="C4298" s="1">
        <v>7.7799999999999998E-44</v>
      </c>
      <c r="D4298">
        <v>183</v>
      </c>
      <c r="E4298" t="s">
        <v>37820</v>
      </c>
      <c r="F4298" t="s">
        <v>37821</v>
      </c>
      <c r="H4298" t="s">
        <v>9341</v>
      </c>
    </row>
    <row r="4299" spans="1:8">
      <c r="A4299" t="s">
        <v>11882</v>
      </c>
      <c r="B4299" t="s">
        <v>11883</v>
      </c>
      <c r="C4299" s="1">
        <v>1.1200000000000001E-19</v>
      </c>
      <c r="D4299">
        <v>91.7</v>
      </c>
      <c r="E4299" t="s">
        <v>38572</v>
      </c>
      <c r="F4299" t="s">
        <v>34734</v>
      </c>
      <c r="G4299" t="s">
        <v>38573</v>
      </c>
      <c r="H4299" t="s">
        <v>11884</v>
      </c>
    </row>
    <row r="4300" spans="1:8">
      <c r="A4300" t="s">
        <v>11885</v>
      </c>
      <c r="B4300" t="s">
        <v>11886</v>
      </c>
      <c r="C4300" s="1">
        <v>5.3200000000000001E-65</v>
      </c>
      <c r="D4300">
        <v>223</v>
      </c>
      <c r="E4300" t="s">
        <v>38574</v>
      </c>
      <c r="F4300" t="s">
        <v>34616</v>
      </c>
      <c r="H4300" t="s">
        <v>11887</v>
      </c>
    </row>
    <row r="4301" spans="1:8">
      <c r="A4301" t="s">
        <v>11888</v>
      </c>
      <c r="B4301" t="s">
        <v>11889</v>
      </c>
      <c r="C4301" s="1">
        <v>1.2699999999999999E-46</v>
      </c>
      <c r="D4301">
        <v>165</v>
      </c>
      <c r="E4301" t="s">
        <v>38575</v>
      </c>
      <c r="F4301" t="s">
        <v>34533</v>
      </c>
      <c r="H4301" t="s">
        <v>11890</v>
      </c>
    </row>
    <row r="4302" spans="1:8">
      <c r="A4302" t="s">
        <v>11891</v>
      </c>
      <c r="B4302" t="s">
        <v>11892</v>
      </c>
      <c r="C4302" s="1">
        <v>2.6899999999999999E-18</v>
      </c>
      <c r="D4302">
        <v>96.3</v>
      </c>
      <c r="E4302" t="s">
        <v>34507</v>
      </c>
      <c r="F4302" t="s">
        <v>37563</v>
      </c>
      <c r="H4302" t="s">
        <v>11893</v>
      </c>
    </row>
    <row r="4303" spans="1:8">
      <c r="A4303" t="s">
        <v>11894</v>
      </c>
      <c r="B4303" t="s">
        <v>11895</v>
      </c>
      <c r="C4303" s="1">
        <v>6.9499999999999994E-8</v>
      </c>
      <c r="D4303">
        <v>58.2</v>
      </c>
      <c r="E4303" t="s">
        <v>38576</v>
      </c>
      <c r="F4303" t="s">
        <v>38577</v>
      </c>
      <c r="H4303" t="s">
        <v>11896</v>
      </c>
    </row>
    <row r="4304" spans="1:8">
      <c r="A4304" t="s">
        <v>11897</v>
      </c>
      <c r="B4304" t="s">
        <v>3638</v>
      </c>
      <c r="C4304" s="1">
        <v>1.9100000000000001E-136</v>
      </c>
      <c r="D4304">
        <v>457</v>
      </c>
      <c r="E4304" t="s">
        <v>34507</v>
      </c>
      <c r="F4304" t="s">
        <v>35989</v>
      </c>
      <c r="H4304" t="s">
        <v>3639</v>
      </c>
    </row>
    <row r="4305" spans="1:8">
      <c r="A4305" t="s">
        <v>11898</v>
      </c>
      <c r="B4305" t="s">
        <v>11899</v>
      </c>
      <c r="C4305" s="1">
        <v>2.9600000000000001E-118</v>
      </c>
      <c r="D4305">
        <v>360</v>
      </c>
      <c r="E4305" t="s">
        <v>38578</v>
      </c>
      <c r="F4305" t="s">
        <v>36156</v>
      </c>
      <c r="H4305" t="s">
        <v>11900</v>
      </c>
    </row>
    <row r="4306" spans="1:8">
      <c r="A4306" t="s">
        <v>11901</v>
      </c>
      <c r="B4306" t="s">
        <v>3908</v>
      </c>
      <c r="C4306" s="1">
        <v>1.0999999999999999E-10</v>
      </c>
      <c r="D4306">
        <v>73.599999999999994</v>
      </c>
      <c r="E4306" t="s">
        <v>34507</v>
      </c>
      <c r="F4306" t="s">
        <v>36100</v>
      </c>
      <c r="H4306" t="s">
        <v>3909</v>
      </c>
    </row>
    <row r="4307" spans="1:8">
      <c r="A4307" t="s">
        <v>11902</v>
      </c>
      <c r="B4307" t="s">
        <v>11903</v>
      </c>
      <c r="C4307" s="1">
        <v>4.0799999999999998E-40</v>
      </c>
      <c r="D4307">
        <v>161</v>
      </c>
      <c r="E4307" t="s">
        <v>38579</v>
      </c>
      <c r="F4307" t="s">
        <v>34530</v>
      </c>
      <c r="H4307" t="s">
        <v>11904</v>
      </c>
    </row>
    <row r="4308" spans="1:8">
      <c r="A4308" t="s">
        <v>11905</v>
      </c>
      <c r="B4308" t="s">
        <v>11906</v>
      </c>
      <c r="C4308" s="1">
        <v>1.03E-77</v>
      </c>
      <c r="D4308">
        <v>277</v>
      </c>
      <c r="E4308" t="s">
        <v>34507</v>
      </c>
      <c r="F4308" t="s">
        <v>34534</v>
      </c>
      <c r="H4308" t="s">
        <v>11907</v>
      </c>
    </row>
    <row r="4309" spans="1:8">
      <c r="A4309" t="s">
        <v>11908</v>
      </c>
      <c r="B4309" t="s">
        <v>11909</v>
      </c>
      <c r="C4309" s="1">
        <v>3.2700000000000003E-39</v>
      </c>
      <c r="D4309">
        <v>145</v>
      </c>
      <c r="E4309" t="s">
        <v>38580</v>
      </c>
      <c r="F4309" t="s">
        <v>36024</v>
      </c>
      <c r="G4309" t="s">
        <v>38581</v>
      </c>
      <c r="H4309" t="s">
        <v>11910</v>
      </c>
    </row>
    <row r="4310" spans="1:8">
      <c r="A4310" t="s">
        <v>11911</v>
      </c>
      <c r="B4310" t="s">
        <v>11912</v>
      </c>
      <c r="C4310" s="1">
        <v>1.4500000000000001E-22</v>
      </c>
      <c r="D4310">
        <v>101</v>
      </c>
      <c r="E4310" t="s">
        <v>34507</v>
      </c>
      <c r="F4310" t="s">
        <v>36997</v>
      </c>
      <c r="G4310" t="s">
        <v>38582</v>
      </c>
      <c r="H4310" t="s">
        <v>11913</v>
      </c>
    </row>
    <row r="4311" spans="1:8">
      <c r="A4311" t="s">
        <v>11914</v>
      </c>
      <c r="B4311" t="s">
        <v>11915</v>
      </c>
      <c r="C4311" s="1">
        <v>1.1400000000000001E-11</v>
      </c>
      <c r="D4311">
        <v>74.7</v>
      </c>
      <c r="E4311" t="s">
        <v>35088</v>
      </c>
      <c r="F4311" t="s">
        <v>38583</v>
      </c>
      <c r="H4311" t="s">
        <v>11916</v>
      </c>
    </row>
    <row r="4312" spans="1:8">
      <c r="A4312" t="s">
        <v>11917</v>
      </c>
      <c r="B4312" t="s">
        <v>5596</v>
      </c>
      <c r="C4312" s="1">
        <v>1.0200000000000001E-24</v>
      </c>
      <c r="D4312">
        <v>120</v>
      </c>
      <c r="E4312" t="s">
        <v>34507</v>
      </c>
      <c r="F4312" t="s">
        <v>34689</v>
      </c>
      <c r="H4312" t="s">
        <v>5597</v>
      </c>
    </row>
    <row r="4313" spans="1:8">
      <c r="A4313" t="s">
        <v>11918</v>
      </c>
      <c r="B4313" t="s">
        <v>11919</v>
      </c>
      <c r="C4313" s="1">
        <v>8.8000000000000004E-67</v>
      </c>
      <c r="D4313">
        <v>231</v>
      </c>
      <c r="E4313" t="s">
        <v>38584</v>
      </c>
      <c r="F4313" t="s">
        <v>36690</v>
      </c>
      <c r="G4313" t="s">
        <v>38585</v>
      </c>
      <c r="H4313" t="s">
        <v>11920</v>
      </c>
    </row>
    <row r="4314" spans="1:8">
      <c r="A4314" t="s">
        <v>11921</v>
      </c>
      <c r="B4314" t="s">
        <v>11922</v>
      </c>
      <c r="C4314" s="1">
        <v>3.2300000000000001E-46</v>
      </c>
      <c r="D4314">
        <v>178</v>
      </c>
      <c r="E4314" t="s">
        <v>34507</v>
      </c>
      <c r="F4314" t="s">
        <v>38586</v>
      </c>
      <c r="H4314" t="s">
        <v>11923</v>
      </c>
    </row>
    <row r="4315" spans="1:8">
      <c r="A4315" t="s">
        <v>11924</v>
      </c>
      <c r="B4315" t="s">
        <v>11925</v>
      </c>
      <c r="C4315" s="1">
        <v>1.39E-11</v>
      </c>
      <c r="D4315">
        <v>77</v>
      </c>
      <c r="F4315" t="s">
        <v>34518</v>
      </c>
      <c r="H4315" t="s">
        <v>11926</v>
      </c>
    </row>
    <row r="4316" spans="1:8">
      <c r="A4316" t="s">
        <v>11927</v>
      </c>
      <c r="B4316" t="s">
        <v>11928</v>
      </c>
      <c r="C4316" s="1">
        <v>9.7500000000000004E-33</v>
      </c>
      <c r="D4316">
        <v>130</v>
      </c>
      <c r="E4316" t="s">
        <v>34507</v>
      </c>
      <c r="F4316" t="s">
        <v>38587</v>
      </c>
      <c r="H4316" t="s">
        <v>11929</v>
      </c>
    </row>
    <row r="4317" spans="1:8">
      <c r="A4317" t="s">
        <v>11930</v>
      </c>
      <c r="B4317" t="s">
        <v>11931</v>
      </c>
      <c r="C4317" s="1">
        <v>1.3400000000000001E-6</v>
      </c>
      <c r="D4317">
        <v>64.3</v>
      </c>
      <c r="E4317" t="s">
        <v>35415</v>
      </c>
      <c r="F4317" t="s">
        <v>38588</v>
      </c>
      <c r="H4317" t="s">
        <v>11932</v>
      </c>
    </row>
    <row r="4318" spans="1:8">
      <c r="A4318" t="s">
        <v>11933</v>
      </c>
      <c r="B4318" t="s">
        <v>11934</v>
      </c>
      <c r="C4318" s="1">
        <v>5.6500000000000001E-144</v>
      </c>
      <c r="D4318">
        <v>456</v>
      </c>
      <c r="E4318" t="s">
        <v>34507</v>
      </c>
      <c r="F4318" t="s">
        <v>34614</v>
      </c>
      <c r="H4318" t="s">
        <v>11935</v>
      </c>
    </row>
    <row r="4319" spans="1:8">
      <c r="A4319" t="s">
        <v>11936</v>
      </c>
      <c r="B4319" t="s">
        <v>11405</v>
      </c>
      <c r="C4319" s="1">
        <v>1.8699999999999999E-59</v>
      </c>
      <c r="D4319">
        <v>207</v>
      </c>
      <c r="E4319" t="s">
        <v>38424</v>
      </c>
      <c r="F4319" t="s">
        <v>35626</v>
      </c>
      <c r="H4319" t="s">
        <v>11406</v>
      </c>
    </row>
    <row r="4320" spans="1:8">
      <c r="A4320" t="s">
        <v>11937</v>
      </c>
      <c r="B4320" t="s">
        <v>11938</v>
      </c>
      <c r="C4320" s="1">
        <v>4.0999999999999999E-25</v>
      </c>
      <c r="D4320">
        <v>109</v>
      </c>
      <c r="E4320" t="s">
        <v>38589</v>
      </c>
      <c r="F4320" t="s">
        <v>38590</v>
      </c>
      <c r="H4320" t="s">
        <v>11939</v>
      </c>
    </row>
    <row r="4321" spans="1:8">
      <c r="A4321" t="s">
        <v>11940</v>
      </c>
      <c r="B4321" t="s">
        <v>11941</v>
      </c>
      <c r="C4321" s="1">
        <v>9.9700000000000003E-63</v>
      </c>
      <c r="D4321">
        <v>236</v>
      </c>
      <c r="E4321" t="s">
        <v>38591</v>
      </c>
      <c r="F4321" t="s">
        <v>34861</v>
      </c>
      <c r="G4321" t="s">
        <v>38592</v>
      </c>
      <c r="H4321" t="s">
        <v>11942</v>
      </c>
    </row>
    <row r="4322" spans="1:8">
      <c r="A4322" t="s">
        <v>11943</v>
      </c>
      <c r="B4322" t="s">
        <v>11944</v>
      </c>
      <c r="C4322" s="1">
        <v>1.9400000000000001E-14</v>
      </c>
      <c r="D4322">
        <v>85.9</v>
      </c>
      <c r="E4322" t="s">
        <v>34507</v>
      </c>
      <c r="F4322" t="s">
        <v>38593</v>
      </c>
      <c r="H4322" t="s">
        <v>11945</v>
      </c>
    </row>
    <row r="4323" spans="1:8">
      <c r="A4323" t="s">
        <v>11946</v>
      </c>
      <c r="B4323" t="s">
        <v>11947</v>
      </c>
      <c r="C4323" s="1">
        <v>2.23E-77</v>
      </c>
      <c r="D4323">
        <v>251</v>
      </c>
      <c r="E4323" t="s">
        <v>34507</v>
      </c>
      <c r="F4323" t="s">
        <v>34995</v>
      </c>
      <c r="H4323" t="s">
        <v>11948</v>
      </c>
    </row>
    <row r="4324" spans="1:8">
      <c r="A4324" t="s">
        <v>11949</v>
      </c>
      <c r="B4324" t="s">
        <v>2894</v>
      </c>
      <c r="C4324" s="1">
        <v>3.7199999999999998E-16</v>
      </c>
      <c r="D4324">
        <v>90.5</v>
      </c>
      <c r="E4324" t="s">
        <v>34758</v>
      </c>
      <c r="F4324" t="s">
        <v>35696</v>
      </c>
      <c r="H4324" t="s">
        <v>2895</v>
      </c>
    </row>
    <row r="4325" spans="1:8">
      <c r="A4325" t="s">
        <v>11950</v>
      </c>
      <c r="B4325" t="s">
        <v>11951</v>
      </c>
      <c r="C4325" s="1">
        <v>3.5399999999999999E-73</v>
      </c>
      <c r="D4325">
        <v>249</v>
      </c>
      <c r="E4325" t="s">
        <v>36639</v>
      </c>
      <c r="F4325" t="s">
        <v>38586</v>
      </c>
      <c r="H4325" t="s">
        <v>11952</v>
      </c>
    </row>
    <row r="4326" spans="1:8">
      <c r="A4326" t="s">
        <v>11953</v>
      </c>
      <c r="B4326" t="s">
        <v>11954</v>
      </c>
      <c r="C4326" s="1">
        <v>4.4700000000000004E-127</v>
      </c>
      <c r="D4326">
        <v>436</v>
      </c>
      <c r="E4326" t="s">
        <v>34507</v>
      </c>
      <c r="F4326" t="s">
        <v>35480</v>
      </c>
      <c r="H4326" t="s">
        <v>11955</v>
      </c>
    </row>
    <row r="4327" spans="1:8">
      <c r="A4327" t="s">
        <v>11956</v>
      </c>
      <c r="B4327" t="s">
        <v>11957</v>
      </c>
      <c r="C4327" s="1">
        <v>1.4100000000000001E-90</v>
      </c>
      <c r="D4327">
        <v>275</v>
      </c>
      <c r="E4327" t="s">
        <v>38594</v>
      </c>
      <c r="F4327" t="s">
        <v>35129</v>
      </c>
      <c r="H4327" t="s">
        <v>11958</v>
      </c>
    </row>
    <row r="4328" spans="1:8">
      <c r="A4328" t="s">
        <v>11959</v>
      </c>
      <c r="B4328" t="s">
        <v>11960</v>
      </c>
      <c r="C4328" s="1">
        <v>7.4100000000000003E-79</v>
      </c>
      <c r="D4328">
        <v>249</v>
      </c>
      <c r="E4328" t="s">
        <v>38595</v>
      </c>
      <c r="F4328" t="s">
        <v>34643</v>
      </c>
      <c r="G4328" t="s">
        <v>38596</v>
      </c>
      <c r="H4328" t="s">
        <v>11961</v>
      </c>
    </row>
    <row r="4329" spans="1:8">
      <c r="A4329" t="s">
        <v>11962</v>
      </c>
      <c r="B4329" t="s">
        <v>11963</v>
      </c>
      <c r="C4329" s="1">
        <v>2.28E-96</v>
      </c>
      <c r="D4329">
        <v>342</v>
      </c>
      <c r="E4329" t="s">
        <v>35002</v>
      </c>
      <c r="F4329" t="s">
        <v>34513</v>
      </c>
      <c r="G4329" t="s">
        <v>38597</v>
      </c>
      <c r="H4329" t="s">
        <v>11964</v>
      </c>
    </row>
    <row r="4330" spans="1:8">
      <c r="A4330" t="s">
        <v>11965</v>
      </c>
      <c r="B4330" t="s">
        <v>11966</v>
      </c>
      <c r="C4330" s="1">
        <v>1.9600000000000002E-37</v>
      </c>
      <c r="D4330">
        <v>149</v>
      </c>
      <c r="E4330" t="s">
        <v>34507</v>
      </c>
      <c r="F4330" t="s">
        <v>34594</v>
      </c>
      <c r="H4330" t="s">
        <v>11967</v>
      </c>
    </row>
    <row r="4331" spans="1:8">
      <c r="A4331" t="s">
        <v>11968</v>
      </c>
      <c r="B4331" t="s">
        <v>11969</v>
      </c>
      <c r="C4331" s="1">
        <v>6.9800000000000003E-14</v>
      </c>
      <c r="D4331">
        <v>75.900000000000006</v>
      </c>
      <c r="E4331" t="s">
        <v>38598</v>
      </c>
      <c r="F4331" t="s">
        <v>34553</v>
      </c>
      <c r="H4331" t="s">
        <v>11970</v>
      </c>
    </row>
    <row r="4332" spans="1:8">
      <c r="A4332" t="s">
        <v>11971</v>
      </c>
      <c r="B4332" t="s">
        <v>11972</v>
      </c>
      <c r="C4332">
        <v>0</v>
      </c>
      <c r="D4332">
        <v>653</v>
      </c>
      <c r="E4332" t="s">
        <v>38599</v>
      </c>
      <c r="F4332" t="s">
        <v>34658</v>
      </c>
      <c r="G4332" t="s">
        <v>38600</v>
      </c>
      <c r="H4332" t="s">
        <v>11973</v>
      </c>
    </row>
    <row r="4333" spans="1:8">
      <c r="A4333" t="s">
        <v>11974</v>
      </c>
      <c r="B4333" t="s">
        <v>11975</v>
      </c>
      <c r="C4333" s="1">
        <v>2.7099999999999998E-26</v>
      </c>
      <c r="D4333">
        <v>107</v>
      </c>
      <c r="E4333" t="s">
        <v>38601</v>
      </c>
      <c r="F4333" t="s">
        <v>35633</v>
      </c>
      <c r="G4333" t="s">
        <v>38602</v>
      </c>
      <c r="H4333" t="s">
        <v>11976</v>
      </c>
    </row>
    <row r="4334" spans="1:8">
      <c r="A4334" t="s">
        <v>11977</v>
      </c>
      <c r="B4334" t="s">
        <v>11978</v>
      </c>
      <c r="C4334" s="1">
        <v>1.6900000000000001E-10</v>
      </c>
      <c r="D4334">
        <v>69.3</v>
      </c>
      <c r="E4334" t="s">
        <v>38603</v>
      </c>
      <c r="F4334" t="s">
        <v>38604</v>
      </c>
      <c r="G4334" t="s">
        <v>38605</v>
      </c>
      <c r="H4334" t="s">
        <v>11979</v>
      </c>
    </row>
    <row r="4335" spans="1:8">
      <c r="A4335" t="s">
        <v>11980</v>
      </c>
      <c r="B4335" t="s">
        <v>11938</v>
      </c>
      <c r="C4335" s="1">
        <v>3.8099999999999998E-25</v>
      </c>
      <c r="D4335">
        <v>109</v>
      </c>
      <c r="E4335" t="s">
        <v>38589</v>
      </c>
      <c r="F4335" t="s">
        <v>38590</v>
      </c>
      <c r="H4335" t="s">
        <v>11939</v>
      </c>
    </row>
    <row r="4336" spans="1:8">
      <c r="A4336" t="s">
        <v>11981</v>
      </c>
      <c r="B4336" t="s">
        <v>11982</v>
      </c>
      <c r="C4336" s="1">
        <v>1.6999999999999999E-17</v>
      </c>
      <c r="D4336">
        <v>90.1</v>
      </c>
      <c r="E4336" t="s">
        <v>38433</v>
      </c>
      <c r="F4336" t="s">
        <v>34522</v>
      </c>
      <c r="H4336" t="s">
        <v>11983</v>
      </c>
    </row>
    <row r="4337" spans="1:8">
      <c r="A4337" t="s">
        <v>11984</v>
      </c>
      <c r="B4337" t="s">
        <v>11985</v>
      </c>
      <c r="C4337" s="1">
        <v>4.2499999999999997E-18</v>
      </c>
      <c r="D4337">
        <v>95.5</v>
      </c>
      <c r="E4337" t="s">
        <v>34507</v>
      </c>
      <c r="F4337" t="s">
        <v>34995</v>
      </c>
      <c r="H4337" t="s">
        <v>11986</v>
      </c>
    </row>
    <row r="4338" spans="1:8">
      <c r="A4338" t="s">
        <v>11987</v>
      </c>
      <c r="B4338" t="s">
        <v>11988</v>
      </c>
      <c r="C4338" s="1">
        <v>1.6899999999999999E-68</v>
      </c>
      <c r="D4338">
        <v>260</v>
      </c>
      <c r="E4338" t="s">
        <v>35208</v>
      </c>
      <c r="F4338" t="s">
        <v>38606</v>
      </c>
      <c r="H4338" t="s">
        <v>11989</v>
      </c>
    </row>
    <row r="4339" spans="1:8">
      <c r="A4339" t="s">
        <v>11990</v>
      </c>
      <c r="B4339" t="s">
        <v>11991</v>
      </c>
      <c r="C4339" s="1">
        <v>6.0399999999999998E-28</v>
      </c>
      <c r="D4339">
        <v>124</v>
      </c>
      <c r="E4339" t="s">
        <v>34507</v>
      </c>
      <c r="F4339" t="s">
        <v>34616</v>
      </c>
      <c r="H4339" t="s">
        <v>11992</v>
      </c>
    </row>
    <row r="4340" spans="1:8">
      <c r="A4340" t="s">
        <v>11993</v>
      </c>
      <c r="B4340" t="s">
        <v>11994</v>
      </c>
      <c r="C4340" s="1">
        <v>2.6600000000000002E-14</v>
      </c>
      <c r="D4340">
        <v>89</v>
      </c>
      <c r="E4340" t="s">
        <v>34507</v>
      </c>
      <c r="F4340" t="s">
        <v>34636</v>
      </c>
      <c r="H4340" t="s">
        <v>11995</v>
      </c>
    </row>
    <row r="4341" spans="1:8">
      <c r="A4341" t="s">
        <v>11996</v>
      </c>
      <c r="B4341" t="s">
        <v>11997</v>
      </c>
      <c r="C4341" s="1">
        <v>1.9300000000000001E-16</v>
      </c>
      <c r="D4341">
        <v>78.2</v>
      </c>
      <c r="E4341" t="s">
        <v>34507</v>
      </c>
      <c r="F4341" t="s">
        <v>34508</v>
      </c>
      <c r="H4341" t="s">
        <v>11998</v>
      </c>
    </row>
    <row r="4342" spans="1:8">
      <c r="A4342" t="s">
        <v>11999</v>
      </c>
      <c r="B4342" t="s">
        <v>12000</v>
      </c>
      <c r="C4342" s="1">
        <v>3.2699999999999999E-24</v>
      </c>
      <c r="D4342">
        <v>112</v>
      </c>
      <c r="E4342" t="s">
        <v>38607</v>
      </c>
      <c r="F4342" t="s">
        <v>34558</v>
      </c>
      <c r="H4342" t="s">
        <v>12001</v>
      </c>
    </row>
    <row r="4343" spans="1:8">
      <c r="A4343" t="s">
        <v>12002</v>
      </c>
      <c r="B4343" t="s">
        <v>12003</v>
      </c>
      <c r="C4343" s="1">
        <v>1.9999999999999999E-34</v>
      </c>
      <c r="D4343">
        <v>140</v>
      </c>
      <c r="E4343" t="s">
        <v>38608</v>
      </c>
      <c r="F4343" t="s">
        <v>34743</v>
      </c>
      <c r="H4343" t="s">
        <v>12004</v>
      </c>
    </row>
    <row r="4344" spans="1:8">
      <c r="A4344" t="s">
        <v>12005</v>
      </c>
      <c r="B4344" t="s">
        <v>12006</v>
      </c>
      <c r="C4344" s="1">
        <v>2.9299999999999998E-37</v>
      </c>
      <c r="D4344">
        <v>159</v>
      </c>
      <c r="E4344" t="s">
        <v>38609</v>
      </c>
      <c r="F4344" t="s">
        <v>34528</v>
      </c>
      <c r="H4344" t="s">
        <v>12007</v>
      </c>
    </row>
    <row r="4345" spans="1:8">
      <c r="A4345" t="s">
        <v>12008</v>
      </c>
      <c r="B4345" t="s">
        <v>12009</v>
      </c>
      <c r="C4345" s="1">
        <v>1.2800000000000001E-131</v>
      </c>
      <c r="D4345">
        <v>384</v>
      </c>
      <c r="E4345" t="s">
        <v>38610</v>
      </c>
      <c r="F4345" t="s">
        <v>36226</v>
      </c>
      <c r="G4345" t="s">
        <v>38611</v>
      </c>
      <c r="H4345" t="s">
        <v>12010</v>
      </c>
    </row>
    <row r="4346" spans="1:8">
      <c r="A4346" t="s">
        <v>12011</v>
      </c>
      <c r="B4346" t="s">
        <v>12012</v>
      </c>
      <c r="C4346" s="1">
        <v>7.4700000000000001E-39</v>
      </c>
      <c r="D4346">
        <v>149</v>
      </c>
      <c r="E4346" t="s">
        <v>34507</v>
      </c>
      <c r="F4346" t="s">
        <v>34594</v>
      </c>
      <c r="H4346" t="s">
        <v>12013</v>
      </c>
    </row>
    <row r="4347" spans="1:8">
      <c r="A4347" t="s">
        <v>12014</v>
      </c>
      <c r="B4347" t="s">
        <v>11068</v>
      </c>
      <c r="C4347" s="1">
        <v>1.9499999999999999E-40</v>
      </c>
      <c r="D4347">
        <v>154</v>
      </c>
      <c r="E4347" t="s">
        <v>38312</v>
      </c>
      <c r="F4347" t="s">
        <v>38313</v>
      </c>
      <c r="H4347" t="s">
        <v>11069</v>
      </c>
    </row>
    <row r="4348" spans="1:8">
      <c r="A4348" t="s">
        <v>12015</v>
      </c>
      <c r="B4348" t="s">
        <v>12016</v>
      </c>
      <c r="C4348" s="1">
        <v>1.76E-63</v>
      </c>
      <c r="D4348">
        <v>210</v>
      </c>
      <c r="E4348" t="s">
        <v>35303</v>
      </c>
      <c r="F4348" t="s">
        <v>38612</v>
      </c>
      <c r="H4348" t="s">
        <v>12017</v>
      </c>
    </row>
    <row r="4349" spans="1:8">
      <c r="A4349" t="s">
        <v>12018</v>
      </c>
      <c r="B4349" t="s">
        <v>12019</v>
      </c>
      <c r="C4349" s="1">
        <v>6.62E-47</v>
      </c>
      <c r="D4349">
        <v>157</v>
      </c>
      <c r="E4349" t="s">
        <v>34507</v>
      </c>
      <c r="F4349" t="s">
        <v>34995</v>
      </c>
      <c r="H4349" t="s">
        <v>12020</v>
      </c>
    </row>
    <row r="4350" spans="1:8">
      <c r="A4350" t="s">
        <v>12021</v>
      </c>
      <c r="B4350" t="s">
        <v>2170</v>
      </c>
      <c r="C4350" s="1">
        <v>4.8200000000000001E-41</v>
      </c>
      <c r="D4350">
        <v>169</v>
      </c>
      <c r="E4350" t="s">
        <v>34507</v>
      </c>
      <c r="F4350" t="s">
        <v>35000</v>
      </c>
      <c r="H4350" t="s">
        <v>2171</v>
      </c>
    </row>
    <row r="4351" spans="1:8">
      <c r="A4351" t="s">
        <v>12022</v>
      </c>
      <c r="B4351" t="s">
        <v>12023</v>
      </c>
      <c r="C4351" s="1">
        <v>2.3900000000000001E-63</v>
      </c>
      <c r="D4351">
        <v>216</v>
      </c>
      <c r="E4351" t="s">
        <v>38613</v>
      </c>
      <c r="F4351" t="s">
        <v>34600</v>
      </c>
      <c r="G4351" t="s">
        <v>38614</v>
      </c>
      <c r="H4351" t="s">
        <v>12024</v>
      </c>
    </row>
    <row r="4352" spans="1:8">
      <c r="A4352" t="s">
        <v>12025</v>
      </c>
      <c r="B4352" t="s">
        <v>12026</v>
      </c>
      <c r="C4352" s="1">
        <v>3.14E-121</v>
      </c>
      <c r="D4352">
        <v>378</v>
      </c>
      <c r="E4352" t="s">
        <v>38615</v>
      </c>
      <c r="F4352" t="s">
        <v>38252</v>
      </c>
      <c r="H4352" t="s">
        <v>12027</v>
      </c>
    </row>
    <row r="4353" spans="1:8">
      <c r="A4353" t="s">
        <v>12028</v>
      </c>
      <c r="B4353" t="s">
        <v>12029</v>
      </c>
      <c r="C4353" s="1">
        <v>1.2900000000000001E-9</v>
      </c>
      <c r="D4353">
        <v>65.900000000000006</v>
      </c>
      <c r="E4353" t="s">
        <v>38616</v>
      </c>
      <c r="F4353" t="s">
        <v>35857</v>
      </c>
      <c r="H4353" t="s">
        <v>12030</v>
      </c>
    </row>
    <row r="4354" spans="1:8">
      <c r="A4354" t="s">
        <v>12031</v>
      </c>
      <c r="B4354" t="s">
        <v>12032</v>
      </c>
      <c r="C4354" s="1">
        <v>5.4299999999999997E-6</v>
      </c>
      <c r="D4354">
        <v>51.2</v>
      </c>
      <c r="E4354" t="s">
        <v>38617</v>
      </c>
      <c r="F4354" t="s">
        <v>34719</v>
      </c>
      <c r="H4354" t="s">
        <v>12033</v>
      </c>
    </row>
    <row r="4355" spans="1:8">
      <c r="A4355" t="s">
        <v>12034</v>
      </c>
      <c r="B4355" t="s">
        <v>12035</v>
      </c>
      <c r="C4355" s="1">
        <v>1.1100000000000001E-11</v>
      </c>
      <c r="D4355">
        <v>70.099999999999994</v>
      </c>
      <c r="E4355" t="s">
        <v>34620</v>
      </c>
      <c r="F4355" t="s">
        <v>38618</v>
      </c>
      <c r="H4355" t="s">
        <v>12036</v>
      </c>
    </row>
    <row r="4356" spans="1:8">
      <c r="A4356" t="s">
        <v>12037</v>
      </c>
      <c r="B4356" t="s">
        <v>12038</v>
      </c>
      <c r="C4356" s="1">
        <v>1.2500000000000001E-33</v>
      </c>
      <c r="D4356">
        <v>150</v>
      </c>
      <c r="E4356" t="s">
        <v>35239</v>
      </c>
      <c r="F4356" t="s">
        <v>34508</v>
      </c>
      <c r="H4356" t="s">
        <v>12039</v>
      </c>
    </row>
    <row r="4357" spans="1:8">
      <c r="A4357" t="s">
        <v>12040</v>
      </c>
      <c r="B4357" t="s">
        <v>12041</v>
      </c>
      <c r="C4357" s="1">
        <v>9.7299999999999996E-32</v>
      </c>
      <c r="D4357">
        <v>137</v>
      </c>
      <c r="E4357" t="s">
        <v>38619</v>
      </c>
      <c r="F4357" t="s">
        <v>34508</v>
      </c>
      <c r="H4357" t="s">
        <v>12042</v>
      </c>
    </row>
    <row r="4358" spans="1:8">
      <c r="A4358" t="s">
        <v>12043</v>
      </c>
      <c r="B4358" t="s">
        <v>12044</v>
      </c>
      <c r="C4358" s="1">
        <v>7.34E-22</v>
      </c>
      <c r="D4358">
        <v>104</v>
      </c>
      <c r="E4358" t="s">
        <v>34507</v>
      </c>
      <c r="F4358" t="s">
        <v>38252</v>
      </c>
      <c r="H4358" t="s">
        <v>12045</v>
      </c>
    </row>
    <row r="4359" spans="1:8">
      <c r="A4359" t="s">
        <v>12046</v>
      </c>
      <c r="B4359" t="s">
        <v>1637</v>
      </c>
      <c r="C4359" s="1">
        <v>1.0899999999999999E-36</v>
      </c>
      <c r="D4359">
        <v>150</v>
      </c>
      <c r="E4359" t="s">
        <v>35204</v>
      </c>
      <c r="F4359" t="s">
        <v>34564</v>
      </c>
      <c r="G4359" t="s">
        <v>35205</v>
      </c>
      <c r="H4359" t="s">
        <v>1638</v>
      </c>
    </row>
    <row r="4360" spans="1:8">
      <c r="A4360" t="s">
        <v>12047</v>
      </c>
      <c r="B4360" t="s">
        <v>12048</v>
      </c>
      <c r="C4360" s="1">
        <v>7.0000000000000005E-13</v>
      </c>
      <c r="D4360">
        <v>75.900000000000006</v>
      </c>
      <c r="E4360" t="s">
        <v>35393</v>
      </c>
      <c r="F4360" t="s">
        <v>37095</v>
      </c>
      <c r="G4360" t="s">
        <v>38620</v>
      </c>
      <c r="H4360" t="s">
        <v>12049</v>
      </c>
    </row>
    <row r="4361" spans="1:8">
      <c r="A4361" t="s">
        <v>12050</v>
      </c>
      <c r="B4361" t="s">
        <v>12051</v>
      </c>
      <c r="C4361" s="1">
        <v>1.8600000000000001E-50</v>
      </c>
      <c r="D4361">
        <v>208</v>
      </c>
      <c r="E4361" t="s">
        <v>36604</v>
      </c>
      <c r="F4361" t="s">
        <v>38226</v>
      </c>
      <c r="H4361" t="s">
        <v>12052</v>
      </c>
    </row>
    <row r="4362" spans="1:8">
      <c r="A4362" t="s">
        <v>12053</v>
      </c>
      <c r="B4362" t="s">
        <v>12054</v>
      </c>
      <c r="C4362" s="1">
        <v>1.8600000000000001E-57</v>
      </c>
      <c r="D4362">
        <v>198</v>
      </c>
      <c r="E4362" t="s">
        <v>38621</v>
      </c>
      <c r="F4362" t="s">
        <v>35190</v>
      </c>
      <c r="G4362" t="s">
        <v>38622</v>
      </c>
      <c r="H4362" t="s">
        <v>12055</v>
      </c>
    </row>
    <row r="4363" spans="1:8">
      <c r="A4363" t="s">
        <v>12056</v>
      </c>
      <c r="B4363" t="s">
        <v>5865</v>
      </c>
      <c r="C4363">
        <v>0</v>
      </c>
      <c r="D4363">
        <v>895</v>
      </c>
      <c r="E4363" t="s">
        <v>36738</v>
      </c>
      <c r="F4363" t="s">
        <v>35480</v>
      </c>
      <c r="H4363" t="s">
        <v>5866</v>
      </c>
    </row>
    <row r="4364" spans="1:8">
      <c r="A4364" t="s">
        <v>12057</v>
      </c>
      <c r="B4364" t="s">
        <v>12058</v>
      </c>
      <c r="C4364" s="1">
        <v>2.46E-12</v>
      </c>
      <c r="D4364">
        <v>73.900000000000006</v>
      </c>
      <c r="E4364" t="s">
        <v>38623</v>
      </c>
      <c r="F4364" t="s">
        <v>34564</v>
      </c>
      <c r="G4364" t="s">
        <v>38624</v>
      </c>
      <c r="H4364" t="s">
        <v>12059</v>
      </c>
    </row>
    <row r="4365" spans="1:8">
      <c r="A4365" t="s">
        <v>12060</v>
      </c>
      <c r="B4365" t="s">
        <v>12061</v>
      </c>
      <c r="C4365" s="1">
        <v>2.04E-7</v>
      </c>
      <c r="D4365">
        <v>65.5</v>
      </c>
      <c r="E4365" t="s">
        <v>38625</v>
      </c>
      <c r="F4365" t="s">
        <v>34664</v>
      </c>
      <c r="G4365" t="s">
        <v>38626</v>
      </c>
      <c r="H4365" t="s">
        <v>12062</v>
      </c>
    </row>
    <row r="4366" spans="1:8">
      <c r="A4366" t="s">
        <v>12063</v>
      </c>
      <c r="B4366" t="s">
        <v>12064</v>
      </c>
      <c r="C4366" s="1">
        <v>3.3099999999999998E-108</v>
      </c>
      <c r="D4366">
        <v>348</v>
      </c>
      <c r="E4366" t="s">
        <v>38627</v>
      </c>
      <c r="F4366" t="s">
        <v>34616</v>
      </c>
      <c r="H4366" t="s">
        <v>12065</v>
      </c>
    </row>
    <row r="4367" spans="1:8">
      <c r="A4367" t="s">
        <v>12066</v>
      </c>
      <c r="B4367" t="s">
        <v>12067</v>
      </c>
      <c r="C4367" s="1">
        <v>7.5699999999999997E-10</v>
      </c>
      <c r="D4367">
        <v>69.3</v>
      </c>
      <c r="E4367" t="s">
        <v>38628</v>
      </c>
      <c r="F4367" t="s">
        <v>38629</v>
      </c>
      <c r="H4367" t="s">
        <v>12068</v>
      </c>
    </row>
    <row r="4368" spans="1:8">
      <c r="A4368" t="s">
        <v>12069</v>
      </c>
      <c r="B4368" t="s">
        <v>12070</v>
      </c>
      <c r="C4368" s="1">
        <v>9.4399999999999994E-14</v>
      </c>
      <c r="D4368">
        <v>75.5</v>
      </c>
      <c r="E4368" t="s">
        <v>34507</v>
      </c>
      <c r="F4368" t="s">
        <v>34995</v>
      </c>
      <c r="H4368" t="s">
        <v>12071</v>
      </c>
    </row>
    <row r="4369" spans="1:8">
      <c r="A4369" t="s">
        <v>12072</v>
      </c>
      <c r="B4369" t="s">
        <v>12073</v>
      </c>
      <c r="C4369" s="1">
        <v>1.9E-38</v>
      </c>
      <c r="D4369">
        <v>155</v>
      </c>
      <c r="E4369" t="s">
        <v>34821</v>
      </c>
      <c r="F4369" t="s">
        <v>35788</v>
      </c>
      <c r="H4369" t="s">
        <v>12074</v>
      </c>
    </row>
    <row r="4370" spans="1:8">
      <c r="A4370" t="s">
        <v>12075</v>
      </c>
      <c r="B4370" t="s">
        <v>12076</v>
      </c>
      <c r="C4370" s="1">
        <v>1.1699999999999999E-41</v>
      </c>
      <c r="D4370">
        <v>173</v>
      </c>
      <c r="E4370" t="s">
        <v>34507</v>
      </c>
      <c r="F4370" t="s">
        <v>34794</v>
      </c>
      <c r="H4370" t="s">
        <v>12077</v>
      </c>
    </row>
    <row r="4371" spans="1:8">
      <c r="A4371" t="s">
        <v>12078</v>
      </c>
      <c r="B4371" t="s">
        <v>12079</v>
      </c>
      <c r="C4371" s="1">
        <v>3.4499999999999998E-56</v>
      </c>
      <c r="D4371">
        <v>201</v>
      </c>
      <c r="E4371" t="s">
        <v>34507</v>
      </c>
      <c r="F4371" t="s">
        <v>35037</v>
      </c>
      <c r="H4371" t="s">
        <v>12080</v>
      </c>
    </row>
    <row r="4372" spans="1:8">
      <c r="A4372" t="s">
        <v>12081</v>
      </c>
      <c r="B4372" t="s">
        <v>12082</v>
      </c>
      <c r="C4372" s="1">
        <v>1.52E-33</v>
      </c>
      <c r="D4372">
        <v>150</v>
      </c>
      <c r="E4372" t="s">
        <v>34507</v>
      </c>
      <c r="F4372" t="s">
        <v>34687</v>
      </c>
      <c r="H4372" t="s">
        <v>12083</v>
      </c>
    </row>
    <row r="4373" spans="1:8">
      <c r="A4373" t="s">
        <v>12084</v>
      </c>
      <c r="B4373" t="s">
        <v>12085</v>
      </c>
      <c r="C4373" s="1">
        <v>3.3000000000000002E-6</v>
      </c>
      <c r="D4373">
        <v>60.1</v>
      </c>
      <c r="E4373" t="s">
        <v>34507</v>
      </c>
      <c r="F4373" t="s">
        <v>34881</v>
      </c>
      <c r="H4373" t="s">
        <v>12086</v>
      </c>
    </row>
    <row r="4374" spans="1:8">
      <c r="A4374" t="s">
        <v>12087</v>
      </c>
      <c r="B4374" t="s">
        <v>3525</v>
      </c>
      <c r="C4374" s="1">
        <v>3.2400000000000002E-19</v>
      </c>
      <c r="D4374">
        <v>100</v>
      </c>
      <c r="E4374" t="s">
        <v>35937</v>
      </c>
      <c r="F4374" t="s">
        <v>34553</v>
      </c>
      <c r="H4374" t="s">
        <v>3526</v>
      </c>
    </row>
    <row r="4375" spans="1:8">
      <c r="A4375" t="s">
        <v>12088</v>
      </c>
      <c r="B4375" t="s">
        <v>12089</v>
      </c>
      <c r="C4375" s="1">
        <v>2.31E-20</v>
      </c>
      <c r="D4375">
        <v>103</v>
      </c>
      <c r="E4375" t="s">
        <v>38630</v>
      </c>
      <c r="F4375" t="s">
        <v>34513</v>
      </c>
      <c r="H4375" t="s">
        <v>12090</v>
      </c>
    </row>
    <row r="4376" spans="1:8">
      <c r="A4376" t="s">
        <v>12091</v>
      </c>
      <c r="B4376" t="s">
        <v>12092</v>
      </c>
      <c r="C4376" s="1">
        <v>4.6199999999999999E-11</v>
      </c>
      <c r="D4376">
        <v>65.900000000000006</v>
      </c>
      <c r="E4376" t="s">
        <v>38631</v>
      </c>
      <c r="F4376" t="s">
        <v>38632</v>
      </c>
      <c r="H4376" t="s">
        <v>12093</v>
      </c>
    </row>
    <row r="4377" spans="1:8">
      <c r="A4377" t="s">
        <v>12094</v>
      </c>
      <c r="B4377" t="s">
        <v>12095</v>
      </c>
      <c r="C4377" s="1">
        <v>9.9999999999999995E-8</v>
      </c>
      <c r="D4377">
        <v>58.2</v>
      </c>
      <c r="E4377" t="s">
        <v>34507</v>
      </c>
      <c r="F4377" t="s">
        <v>38633</v>
      </c>
      <c r="H4377" t="s">
        <v>12096</v>
      </c>
    </row>
    <row r="4378" spans="1:8">
      <c r="A4378" t="s">
        <v>12097</v>
      </c>
      <c r="B4378" t="s">
        <v>12098</v>
      </c>
      <c r="C4378" s="1">
        <v>1.7500000000000001E-115</v>
      </c>
      <c r="D4378">
        <v>388</v>
      </c>
      <c r="E4378" t="s">
        <v>38634</v>
      </c>
      <c r="F4378" t="s">
        <v>35022</v>
      </c>
      <c r="G4378" t="s">
        <v>38635</v>
      </c>
      <c r="H4378" t="s">
        <v>12099</v>
      </c>
    </row>
    <row r="4379" spans="1:8">
      <c r="A4379" t="s">
        <v>12100</v>
      </c>
      <c r="B4379" t="s">
        <v>5483</v>
      </c>
      <c r="C4379" s="1">
        <v>7.0600000000000004E-10</v>
      </c>
      <c r="D4379">
        <v>64.3</v>
      </c>
      <c r="E4379" t="s">
        <v>36616</v>
      </c>
      <c r="F4379" t="s">
        <v>36617</v>
      </c>
      <c r="G4379" t="s">
        <v>36618</v>
      </c>
      <c r="H4379" t="s">
        <v>5484</v>
      </c>
    </row>
    <row r="4380" spans="1:8">
      <c r="A4380" t="s">
        <v>12101</v>
      </c>
      <c r="B4380" t="s">
        <v>12102</v>
      </c>
      <c r="C4380" s="1">
        <v>1.6E-59</v>
      </c>
      <c r="D4380">
        <v>195</v>
      </c>
      <c r="F4380" t="s">
        <v>36032</v>
      </c>
      <c r="H4380" t="s">
        <v>12103</v>
      </c>
    </row>
    <row r="4381" spans="1:8">
      <c r="A4381" t="s">
        <v>12104</v>
      </c>
      <c r="B4381" t="s">
        <v>12105</v>
      </c>
      <c r="C4381" s="1">
        <v>8.4200000000000004E-23</v>
      </c>
      <c r="D4381">
        <v>107</v>
      </c>
      <c r="E4381" t="s">
        <v>34507</v>
      </c>
      <c r="F4381" t="s">
        <v>38636</v>
      </c>
      <c r="H4381" t="s">
        <v>12106</v>
      </c>
    </row>
    <row r="4382" spans="1:8">
      <c r="A4382" t="s">
        <v>12107</v>
      </c>
      <c r="B4382" t="s">
        <v>12108</v>
      </c>
      <c r="C4382" s="1">
        <v>1.05E-146</v>
      </c>
      <c r="D4382">
        <v>452</v>
      </c>
      <c r="E4382" t="s">
        <v>38637</v>
      </c>
      <c r="F4382" t="s">
        <v>34528</v>
      </c>
      <c r="H4382" t="s">
        <v>12109</v>
      </c>
    </row>
    <row r="4383" spans="1:8">
      <c r="A4383" t="s">
        <v>12110</v>
      </c>
      <c r="B4383" t="s">
        <v>12111</v>
      </c>
      <c r="C4383" s="1">
        <v>5.3099999999999998E-148</v>
      </c>
      <c r="D4383">
        <v>435</v>
      </c>
      <c r="E4383" t="s">
        <v>38638</v>
      </c>
      <c r="F4383" t="s">
        <v>38639</v>
      </c>
      <c r="H4383" t="s">
        <v>12112</v>
      </c>
    </row>
    <row r="4384" spans="1:8">
      <c r="A4384" t="s">
        <v>12113</v>
      </c>
      <c r="B4384" t="s">
        <v>12114</v>
      </c>
      <c r="C4384" s="1">
        <v>1.4300000000000001E-8</v>
      </c>
      <c r="D4384">
        <v>68.900000000000006</v>
      </c>
      <c r="E4384" t="s">
        <v>38640</v>
      </c>
      <c r="F4384" t="s">
        <v>36312</v>
      </c>
      <c r="G4384" t="s">
        <v>38641</v>
      </c>
      <c r="H4384" t="s">
        <v>12115</v>
      </c>
    </row>
    <row r="4385" spans="1:8">
      <c r="A4385" t="s">
        <v>12116</v>
      </c>
      <c r="B4385" t="s">
        <v>12117</v>
      </c>
      <c r="C4385" s="1">
        <v>1.28E-36</v>
      </c>
      <c r="D4385">
        <v>134</v>
      </c>
      <c r="E4385" t="s">
        <v>38642</v>
      </c>
      <c r="F4385" t="s">
        <v>36226</v>
      </c>
      <c r="G4385" t="s">
        <v>38643</v>
      </c>
      <c r="H4385" t="s">
        <v>12118</v>
      </c>
    </row>
    <row r="4386" spans="1:8">
      <c r="A4386" t="s">
        <v>12119</v>
      </c>
      <c r="B4386" t="s">
        <v>12120</v>
      </c>
      <c r="C4386" s="1">
        <v>3.7799999999999998E-116</v>
      </c>
      <c r="D4386">
        <v>413</v>
      </c>
      <c r="E4386" t="s">
        <v>34507</v>
      </c>
      <c r="F4386" t="s">
        <v>35551</v>
      </c>
      <c r="H4386" t="s">
        <v>12121</v>
      </c>
    </row>
    <row r="4387" spans="1:8">
      <c r="A4387" t="s">
        <v>12122</v>
      </c>
      <c r="B4387" t="s">
        <v>12123</v>
      </c>
      <c r="C4387" s="1">
        <v>2.3700000000000001E-42</v>
      </c>
      <c r="D4387">
        <v>156</v>
      </c>
      <c r="E4387" t="s">
        <v>38644</v>
      </c>
      <c r="F4387" t="s">
        <v>37041</v>
      </c>
      <c r="H4387" t="s">
        <v>12124</v>
      </c>
    </row>
    <row r="4388" spans="1:8">
      <c r="A4388" t="s">
        <v>12125</v>
      </c>
      <c r="B4388" t="s">
        <v>12126</v>
      </c>
      <c r="C4388" s="1">
        <v>1.6899999999999999E-38</v>
      </c>
      <c r="D4388">
        <v>169</v>
      </c>
      <c r="E4388" t="s">
        <v>34507</v>
      </c>
      <c r="F4388" t="s">
        <v>34666</v>
      </c>
      <c r="H4388" t="s">
        <v>12127</v>
      </c>
    </row>
    <row r="4389" spans="1:8">
      <c r="A4389" t="s">
        <v>12128</v>
      </c>
      <c r="B4389" t="s">
        <v>12129</v>
      </c>
      <c r="C4389" s="1">
        <v>3.1400000000000002E-19</v>
      </c>
      <c r="D4389">
        <v>87.4</v>
      </c>
      <c r="E4389" t="s">
        <v>38645</v>
      </c>
      <c r="F4389" t="s">
        <v>36584</v>
      </c>
      <c r="G4389" t="s">
        <v>38646</v>
      </c>
      <c r="H4389" t="s">
        <v>12130</v>
      </c>
    </row>
    <row r="4390" spans="1:8">
      <c r="A4390" t="s">
        <v>12131</v>
      </c>
      <c r="B4390" t="s">
        <v>12132</v>
      </c>
      <c r="C4390" s="1">
        <v>3.4799999999999999E-160</v>
      </c>
      <c r="D4390">
        <v>466</v>
      </c>
      <c r="E4390" t="s">
        <v>35584</v>
      </c>
      <c r="F4390" t="s">
        <v>36468</v>
      </c>
      <c r="G4390" t="s">
        <v>38647</v>
      </c>
      <c r="H4390" t="s">
        <v>12133</v>
      </c>
    </row>
    <row r="4391" spans="1:8">
      <c r="A4391" t="s">
        <v>12134</v>
      </c>
      <c r="B4391" t="s">
        <v>12135</v>
      </c>
      <c r="C4391">
        <v>0</v>
      </c>
      <c r="D4391">
        <v>562</v>
      </c>
      <c r="E4391" t="s">
        <v>34507</v>
      </c>
      <c r="F4391" t="s">
        <v>34594</v>
      </c>
      <c r="H4391" t="s">
        <v>12136</v>
      </c>
    </row>
    <row r="4392" spans="1:8">
      <c r="A4392" t="s">
        <v>12137</v>
      </c>
      <c r="B4392" t="s">
        <v>12138</v>
      </c>
      <c r="C4392">
        <v>0</v>
      </c>
      <c r="D4392">
        <v>665</v>
      </c>
      <c r="E4392" t="s">
        <v>38648</v>
      </c>
      <c r="F4392" t="s">
        <v>34558</v>
      </c>
      <c r="H4392" t="s">
        <v>12139</v>
      </c>
    </row>
    <row r="4393" spans="1:8">
      <c r="A4393" t="s">
        <v>12140</v>
      </c>
      <c r="B4393" t="s">
        <v>12141</v>
      </c>
      <c r="C4393" s="1">
        <v>1.7700000000000001E-11</v>
      </c>
      <c r="D4393">
        <v>70.900000000000006</v>
      </c>
      <c r="E4393" t="s">
        <v>34507</v>
      </c>
      <c r="F4393" t="s">
        <v>34635</v>
      </c>
      <c r="H4393" t="s">
        <v>12142</v>
      </c>
    </row>
    <row r="4394" spans="1:8">
      <c r="A4394" t="s">
        <v>12143</v>
      </c>
      <c r="B4394" t="s">
        <v>12144</v>
      </c>
      <c r="C4394" s="1">
        <v>2.1799999999999999E-38</v>
      </c>
      <c r="D4394">
        <v>148</v>
      </c>
      <c r="E4394" t="s">
        <v>38649</v>
      </c>
      <c r="F4394" t="s">
        <v>35309</v>
      </c>
      <c r="G4394" t="s">
        <v>38650</v>
      </c>
      <c r="H4394" t="s">
        <v>12145</v>
      </c>
    </row>
    <row r="4395" spans="1:8">
      <c r="A4395" t="s">
        <v>12146</v>
      </c>
      <c r="B4395" t="s">
        <v>12147</v>
      </c>
      <c r="C4395" s="1">
        <v>3.3499999999999998E-36</v>
      </c>
      <c r="D4395">
        <v>149</v>
      </c>
      <c r="E4395" t="s">
        <v>34507</v>
      </c>
      <c r="F4395" t="s">
        <v>34573</v>
      </c>
      <c r="H4395" t="s">
        <v>12148</v>
      </c>
    </row>
    <row r="4396" spans="1:8">
      <c r="A4396" t="s">
        <v>12149</v>
      </c>
      <c r="B4396" t="s">
        <v>12150</v>
      </c>
      <c r="C4396" s="1">
        <v>1.94E-112</v>
      </c>
      <c r="D4396">
        <v>397</v>
      </c>
      <c r="E4396" t="s">
        <v>38651</v>
      </c>
      <c r="F4396" t="s">
        <v>34723</v>
      </c>
      <c r="G4396" t="s">
        <v>38652</v>
      </c>
      <c r="H4396" t="s">
        <v>12151</v>
      </c>
    </row>
    <row r="4397" spans="1:8">
      <c r="A4397" t="s">
        <v>12152</v>
      </c>
      <c r="B4397" t="s">
        <v>12153</v>
      </c>
      <c r="C4397" s="1">
        <v>1.8199999999999999E-58</v>
      </c>
      <c r="D4397">
        <v>221</v>
      </c>
      <c r="E4397" t="s">
        <v>38653</v>
      </c>
      <c r="F4397" t="s">
        <v>34563</v>
      </c>
      <c r="H4397" t="s">
        <v>12154</v>
      </c>
    </row>
    <row r="4398" spans="1:8">
      <c r="A4398" t="s">
        <v>12155</v>
      </c>
      <c r="B4398" t="s">
        <v>12156</v>
      </c>
      <c r="C4398" s="1">
        <v>1.7499999999999999E-7</v>
      </c>
      <c r="D4398">
        <v>63.2</v>
      </c>
      <c r="E4398" t="s">
        <v>34507</v>
      </c>
      <c r="F4398" t="s">
        <v>37222</v>
      </c>
      <c r="H4398" t="s">
        <v>12157</v>
      </c>
    </row>
    <row r="4399" spans="1:8">
      <c r="A4399" t="s">
        <v>12158</v>
      </c>
      <c r="B4399" t="s">
        <v>12159</v>
      </c>
      <c r="C4399" s="1">
        <v>1.08E-14</v>
      </c>
      <c r="D4399">
        <v>85.5</v>
      </c>
      <c r="E4399" t="s">
        <v>38654</v>
      </c>
      <c r="F4399" t="s">
        <v>34861</v>
      </c>
      <c r="G4399" t="s">
        <v>38655</v>
      </c>
      <c r="H4399" t="s">
        <v>12160</v>
      </c>
    </row>
    <row r="4400" spans="1:8">
      <c r="A4400" t="s">
        <v>12161</v>
      </c>
      <c r="B4400" t="s">
        <v>12162</v>
      </c>
      <c r="C4400" s="1">
        <v>3.36E-53</v>
      </c>
      <c r="D4400">
        <v>215</v>
      </c>
      <c r="E4400" t="s">
        <v>38656</v>
      </c>
      <c r="F4400" t="s">
        <v>37585</v>
      </c>
      <c r="G4400" t="s">
        <v>38657</v>
      </c>
      <c r="H4400" t="s">
        <v>12163</v>
      </c>
    </row>
    <row r="4401" spans="1:8">
      <c r="A4401" t="s">
        <v>12164</v>
      </c>
      <c r="B4401" t="s">
        <v>6011</v>
      </c>
      <c r="C4401" s="1">
        <v>3.4200000000000001E-38</v>
      </c>
      <c r="D4401">
        <v>165</v>
      </c>
      <c r="E4401" t="s">
        <v>36785</v>
      </c>
      <c r="F4401" t="s">
        <v>34696</v>
      </c>
      <c r="G4401" t="s">
        <v>36553</v>
      </c>
      <c r="H4401" t="s">
        <v>6012</v>
      </c>
    </row>
    <row r="4402" spans="1:8">
      <c r="A4402" t="s">
        <v>12165</v>
      </c>
      <c r="B4402" t="s">
        <v>12166</v>
      </c>
      <c r="C4402" s="1">
        <v>4.9600000000000001E-131</v>
      </c>
      <c r="D4402">
        <v>397</v>
      </c>
      <c r="E4402" t="s">
        <v>34507</v>
      </c>
      <c r="F4402" t="s">
        <v>34533</v>
      </c>
      <c r="H4402" t="s">
        <v>12167</v>
      </c>
    </row>
    <row r="4403" spans="1:8">
      <c r="A4403" t="s">
        <v>12168</v>
      </c>
      <c r="B4403" t="s">
        <v>12169</v>
      </c>
      <c r="C4403">
        <v>0</v>
      </c>
      <c r="D4403">
        <v>831</v>
      </c>
      <c r="E4403" t="s">
        <v>34507</v>
      </c>
      <c r="F4403" t="s">
        <v>34773</v>
      </c>
      <c r="H4403" t="s">
        <v>12170</v>
      </c>
    </row>
    <row r="4404" spans="1:8">
      <c r="A4404" t="s">
        <v>12171</v>
      </c>
      <c r="B4404" t="s">
        <v>12172</v>
      </c>
      <c r="C4404" s="1">
        <v>1.74E-51</v>
      </c>
      <c r="D4404">
        <v>179</v>
      </c>
      <c r="E4404" t="s">
        <v>38658</v>
      </c>
      <c r="F4404" t="s">
        <v>34568</v>
      </c>
      <c r="G4404" t="s">
        <v>38659</v>
      </c>
      <c r="H4404" t="s">
        <v>12173</v>
      </c>
    </row>
    <row r="4405" spans="1:8">
      <c r="A4405" t="s">
        <v>12174</v>
      </c>
      <c r="B4405" t="s">
        <v>12175</v>
      </c>
      <c r="C4405" s="1">
        <v>9.9999999999999995E-113</v>
      </c>
      <c r="D4405">
        <v>345</v>
      </c>
      <c r="E4405" t="s">
        <v>38660</v>
      </c>
      <c r="F4405" t="s">
        <v>35222</v>
      </c>
      <c r="H4405" t="s">
        <v>12176</v>
      </c>
    </row>
    <row r="4406" spans="1:8">
      <c r="A4406" t="s">
        <v>12177</v>
      </c>
      <c r="B4406" t="s">
        <v>9742</v>
      </c>
      <c r="C4406" s="1">
        <v>9.9599999999999997E-11</v>
      </c>
      <c r="D4406">
        <v>67</v>
      </c>
      <c r="E4406" t="s">
        <v>37930</v>
      </c>
      <c r="F4406" t="s">
        <v>34522</v>
      </c>
      <c r="H4406" t="s">
        <v>9743</v>
      </c>
    </row>
    <row r="4407" spans="1:8">
      <c r="A4407" t="s">
        <v>12178</v>
      </c>
      <c r="B4407" t="s">
        <v>12179</v>
      </c>
      <c r="C4407" s="1">
        <v>1.0999999999999999E-100</v>
      </c>
      <c r="D4407">
        <v>318</v>
      </c>
      <c r="E4407" t="s">
        <v>34507</v>
      </c>
      <c r="F4407" t="s">
        <v>34508</v>
      </c>
      <c r="H4407" t="s">
        <v>12180</v>
      </c>
    </row>
    <row r="4408" spans="1:8">
      <c r="A4408" t="s">
        <v>12181</v>
      </c>
      <c r="B4408" t="s">
        <v>12182</v>
      </c>
      <c r="C4408" s="1">
        <v>3.3799999999999999E-52</v>
      </c>
      <c r="D4408">
        <v>184</v>
      </c>
      <c r="E4408" t="s">
        <v>38661</v>
      </c>
      <c r="F4408" t="s">
        <v>35588</v>
      </c>
      <c r="H4408" t="s">
        <v>12183</v>
      </c>
    </row>
    <row r="4409" spans="1:8">
      <c r="A4409" t="s">
        <v>12184</v>
      </c>
      <c r="B4409" t="s">
        <v>12185</v>
      </c>
      <c r="C4409" s="1">
        <v>1.72E-13</v>
      </c>
      <c r="D4409">
        <v>74.7</v>
      </c>
      <c r="E4409" t="s">
        <v>34507</v>
      </c>
      <c r="F4409" t="s">
        <v>35451</v>
      </c>
      <c r="H4409" t="s">
        <v>12186</v>
      </c>
    </row>
    <row r="4410" spans="1:8">
      <c r="A4410" t="s">
        <v>12187</v>
      </c>
      <c r="B4410" t="s">
        <v>12188</v>
      </c>
      <c r="C4410" s="1">
        <v>2.8900000000000002E-20</v>
      </c>
      <c r="D4410">
        <v>97.4</v>
      </c>
      <c r="E4410" t="s">
        <v>34507</v>
      </c>
      <c r="F4410" t="s">
        <v>34864</v>
      </c>
      <c r="H4410" t="s">
        <v>12189</v>
      </c>
    </row>
    <row r="4411" spans="1:8">
      <c r="A4411" t="s">
        <v>12190</v>
      </c>
      <c r="B4411" t="s">
        <v>12191</v>
      </c>
      <c r="C4411" s="1">
        <v>2.7800000000000002E-89</v>
      </c>
      <c r="D4411">
        <v>303</v>
      </c>
      <c r="E4411" t="s">
        <v>38662</v>
      </c>
      <c r="F4411" t="s">
        <v>34583</v>
      </c>
      <c r="G4411" t="s">
        <v>38663</v>
      </c>
      <c r="H4411" t="s">
        <v>12192</v>
      </c>
    </row>
    <row r="4412" spans="1:8">
      <c r="A4412" t="s">
        <v>12193</v>
      </c>
      <c r="B4412" t="s">
        <v>12194</v>
      </c>
      <c r="C4412" s="1">
        <v>1.5000000000000001E-95</v>
      </c>
      <c r="D4412">
        <v>342</v>
      </c>
      <c r="E4412" t="s">
        <v>38664</v>
      </c>
      <c r="F4412" t="s">
        <v>34564</v>
      </c>
      <c r="G4412" t="s">
        <v>38665</v>
      </c>
      <c r="H4412" t="s">
        <v>12195</v>
      </c>
    </row>
    <row r="4413" spans="1:8">
      <c r="A4413" t="s">
        <v>12196</v>
      </c>
      <c r="B4413" t="s">
        <v>12197</v>
      </c>
      <c r="C4413" s="1">
        <v>5.2899999999999998E-64</v>
      </c>
      <c r="D4413">
        <v>220</v>
      </c>
      <c r="E4413" t="s">
        <v>38666</v>
      </c>
      <c r="F4413" t="s">
        <v>38667</v>
      </c>
      <c r="H4413" t="s">
        <v>12198</v>
      </c>
    </row>
    <row r="4414" spans="1:8">
      <c r="A4414" t="s">
        <v>12199</v>
      </c>
      <c r="B4414" t="s">
        <v>12200</v>
      </c>
      <c r="C4414" s="1">
        <v>1.17E-48</v>
      </c>
      <c r="D4414">
        <v>168</v>
      </c>
      <c r="E4414" t="s">
        <v>38668</v>
      </c>
      <c r="F4414" t="s">
        <v>34508</v>
      </c>
      <c r="H4414" t="s">
        <v>12201</v>
      </c>
    </row>
    <row r="4415" spans="1:8">
      <c r="A4415" t="s">
        <v>12202</v>
      </c>
      <c r="B4415" t="s">
        <v>12203</v>
      </c>
      <c r="C4415" s="1">
        <v>1.7799999999999999E-35</v>
      </c>
      <c r="D4415">
        <v>139</v>
      </c>
      <c r="E4415" t="s">
        <v>38669</v>
      </c>
      <c r="F4415" t="s">
        <v>34664</v>
      </c>
      <c r="G4415" t="s">
        <v>38670</v>
      </c>
      <c r="H4415" t="s">
        <v>12204</v>
      </c>
    </row>
    <row r="4416" spans="1:8">
      <c r="A4416" t="s">
        <v>12205</v>
      </c>
      <c r="B4416" t="s">
        <v>12206</v>
      </c>
      <c r="C4416" s="1">
        <v>3.8399999999999998E-134</v>
      </c>
      <c r="D4416">
        <v>410</v>
      </c>
      <c r="E4416" t="s">
        <v>38671</v>
      </c>
      <c r="F4416" t="s">
        <v>35010</v>
      </c>
      <c r="H4416" t="s">
        <v>12207</v>
      </c>
    </row>
    <row r="4417" spans="1:8">
      <c r="A4417" t="s">
        <v>12208</v>
      </c>
      <c r="B4417" t="s">
        <v>12209</v>
      </c>
      <c r="C4417" s="1">
        <v>1.2099999999999999E-69</v>
      </c>
      <c r="D4417">
        <v>245</v>
      </c>
      <c r="E4417" t="s">
        <v>36035</v>
      </c>
      <c r="F4417" t="s">
        <v>34725</v>
      </c>
      <c r="H4417" t="s">
        <v>12210</v>
      </c>
    </row>
    <row r="4418" spans="1:8">
      <c r="A4418" t="s">
        <v>12211</v>
      </c>
      <c r="B4418" t="s">
        <v>12212</v>
      </c>
      <c r="C4418" s="1">
        <v>3.6199999999999997E-73</v>
      </c>
      <c r="D4418">
        <v>232</v>
      </c>
      <c r="E4418" t="s">
        <v>38672</v>
      </c>
      <c r="F4418" t="s">
        <v>36864</v>
      </c>
      <c r="H4418" t="s">
        <v>12213</v>
      </c>
    </row>
    <row r="4419" spans="1:8">
      <c r="A4419" t="s">
        <v>12214</v>
      </c>
      <c r="B4419" t="s">
        <v>12215</v>
      </c>
      <c r="C4419" s="1">
        <v>9.2900000000000003E-125</v>
      </c>
      <c r="D4419">
        <v>382</v>
      </c>
      <c r="E4419" t="s">
        <v>34507</v>
      </c>
      <c r="F4419" t="s">
        <v>34511</v>
      </c>
      <c r="H4419" t="s">
        <v>12216</v>
      </c>
    </row>
    <row r="4420" spans="1:8">
      <c r="A4420" t="s">
        <v>12217</v>
      </c>
      <c r="B4420" t="s">
        <v>12218</v>
      </c>
      <c r="C4420" s="1">
        <v>1.27E-144</v>
      </c>
      <c r="D4420">
        <v>426</v>
      </c>
      <c r="E4420" t="s">
        <v>38365</v>
      </c>
      <c r="F4420" t="s">
        <v>38673</v>
      </c>
      <c r="H4420" t="s">
        <v>12219</v>
      </c>
    </row>
    <row r="4421" spans="1:8">
      <c r="A4421" t="s">
        <v>12220</v>
      </c>
      <c r="B4421" t="s">
        <v>12221</v>
      </c>
      <c r="C4421" s="1">
        <v>3.55E-11</v>
      </c>
      <c r="D4421">
        <v>68.2</v>
      </c>
      <c r="E4421" t="s">
        <v>34507</v>
      </c>
      <c r="F4421" t="s">
        <v>34616</v>
      </c>
      <c r="H4421" t="s">
        <v>12222</v>
      </c>
    </row>
    <row r="4422" spans="1:8">
      <c r="A4422" t="s">
        <v>12223</v>
      </c>
      <c r="B4422" t="s">
        <v>12224</v>
      </c>
      <c r="C4422" s="1">
        <v>1.7599999999999999E-14</v>
      </c>
      <c r="D4422">
        <v>82</v>
      </c>
      <c r="E4422" t="s">
        <v>38674</v>
      </c>
      <c r="F4422" t="s">
        <v>35468</v>
      </c>
      <c r="H4422" t="s">
        <v>12225</v>
      </c>
    </row>
    <row r="4423" spans="1:8">
      <c r="A4423" t="s">
        <v>12226</v>
      </c>
      <c r="B4423" t="s">
        <v>12227</v>
      </c>
      <c r="C4423" s="1">
        <v>3.9200000000000001E-95</v>
      </c>
      <c r="D4423">
        <v>329</v>
      </c>
      <c r="E4423" t="s">
        <v>38675</v>
      </c>
      <c r="F4423" t="s">
        <v>38676</v>
      </c>
      <c r="G4423" t="s">
        <v>38677</v>
      </c>
      <c r="H4423" t="s">
        <v>12228</v>
      </c>
    </row>
    <row r="4424" spans="1:8">
      <c r="A4424" t="s">
        <v>12229</v>
      </c>
      <c r="B4424" t="s">
        <v>12188</v>
      </c>
      <c r="C4424" s="1">
        <v>1.9299999999999999E-21</v>
      </c>
      <c r="D4424">
        <v>97.1</v>
      </c>
      <c r="E4424" t="s">
        <v>34507</v>
      </c>
      <c r="F4424" t="s">
        <v>34864</v>
      </c>
      <c r="H4424" t="s">
        <v>12189</v>
      </c>
    </row>
    <row r="4425" spans="1:8">
      <c r="A4425" t="s">
        <v>12230</v>
      </c>
      <c r="B4425" t="s">
        <v>12231</v>
      </c>
      <c r="C4425" s="1">
        <v>1.87E-32</v>
      </c>
      <c r="D4425">
        <v>148</v>
      </c>
      <c r="E4425" t="s">
        <v>38678</v>
      </c>
      <c r="F4425" t="s">
        <v>34571</v>
      </c>
      <c r="G4425" t="s">
        <v>38679</v>
      </c>
      <c r="H4425" t="s">
        <v>12232</v>
      </c>
    </row>
    <row r="4426" spans="1:8">
      <c r="A4426" t="s">
        <v>12233</v>
      </c>
      <c r="B4426" t="s">
        <v>12234</v>
      </c>
      <c r="C4426" s="1">
        <v>3.7100000000000001E-24</v>
      </c>
      <c r="D4426">
        <v>112</v>
      </c>
      <c r="E4426" t="s">
        <v>36874</v>
      </c>
      <c r="F4426" t="s">
        <v>34508</v>
      </c>
      <c r="H4426" t="s">
        <v>12235</v>
      </c>
    </row>
    <row r="4427" spans="1:8">
      <c r="A4427" t="s">
        <v>12236</v>
      </c>
      <c r="B4427" t="s">
        <v>12237</v>
      </c>
      <c r="C4427" s="1">
        <v>1.5799999999999999E-87</v>
      </c>
      <c r="D4427">
        <v>271</v>
      </c>
      <c r="E4427" t="s">
        <v>38680</v>
      </c>
      <c r="F4427" t="s">
        <v>38681</v>
      </c>
      <c r="H4427" t="s">
        <v>12238</v>
      </c>
    </row>
    <row r="4428" spans="1:8">
      <c r="A4428" t="s">
        <v>12239</v>
      </c>
      <c r="B4428" t="s">
        <v>6510</v>
      </c>
      <c r="C4428" s="1">
        <v>1.26E-18</v>
      </c>
      <c r="D4428">
        <v>94.4</v>
      </c>
      <c r="E4428" t="s">
        <v>34507</v>
      </c>
      <c r="F4428" t="s">
        <v>35551</v>
      </c>
      <c r="H4428" t="s">
        <v>6511</v>
      </c>
    </row>
    <row r="4429" spans="1:8">
      <c r="A4429" t="s">
        <v>12240</v>
      </c>
      <c r="B4429" t="s">
        <v>12241</v>
      </c>
      <c r="C4429" s="1">
        <v>2.32E-17</v>
      </c>
      <c r="D4429">
        <v>87.8</v>
      </c>
      <c r="E4429" t="s">
        <v>35303</v>
      </c>
      <c r="F4429" t="s">
        <v>38682</v>
      </c>
      <c r="H4429" t="s">
        <v>12242</v>
      </c>
    </row>
    <row r="4430" spans="1:8">
      <c r="A4430" t="s">
        <v>12243</v>
      </c>
      <c r="B4430" t="s">
        <v>12244</v>
      </c>
      <c r="C4430" s="1">
        <v>8.1599999999999995E-60</v>
      </c>
      <c r="D4430">
        <v>214</v>
      </c>
      <c r="E4430" t="s">
        <v>34507</v>
      </c>
      <c r="F4430" t="s">
        <v>34534</v>
      </c>
      <c r="H4430" t="s">
        <v>12245</v>
      </c>
    </row>
    <row r="4431" spans="1:8">
      <c r="A4431" t="s">
        <v>12246</v>
      </c>
      <c r="B4431" t="s">
        <v>12247</v>
      </c>
      <c r="C4431">
        <v>0</v>
      </c>
      <c r="D4431">
        <v>618</v>
      </c>
      <c r="E4431" t="s">
        <v>38683</v>
      </c>
      <c r="F4431" t="s">
        <v>34553</v>
      </c>
      <c r="H4431" t="s">
        <v>12248</v>
      </c>
    </row>
    <row r="4432" spans="1:8">
      <c r="A4432" t="s">
        <v>12249</v>
      </c>
      <c r="B4432" t="s">
        <v>12250</v>
      </c>
      <c r="C4432" s="1">
        <v>1.1200000000000001E-38</v>
      </c>
      <c r="D4432">
        <v>152</v>
      </c>
      <c r="E4432" t="s">
        <v>38684</v>
      </c>
      <c r="F4432" t="s">
        <v>35761</v>
      </c>
      <c r="H4432" t="s">
        <v>12251</v>
      </c>
    </row>
    <row r="4433" spans="1:8">
      <c r="A4433" t="s">
        <v>12252</v>
      </c>
      <c r="B4433" t="s">
        <v>12253</v>
      </c>
      <c r="C4433" s="1">
        <v>1.79E-22</v>
      </c>
      <c r="D4433">
        <v>104</v>
      </c>
      <c r="E4433" t="s">
        <v>34507</v>
      </c>
      <c r="F4433" t="s">
        <v>38685</v>
      </c>
      <c r="H4433" t="s">
        <v>12254</v>
      </c>
    </row>
    <row r="4434" spans="1:8">
      <c r="A4434" t="s">
        <v>12255</v>
      </c>
      <c r="B4434" t="s">
        <v>12256</v>
      </c>
      <c r="C4434" s="1">
        <v>2.6899999999999998E-26</v>
      </c>
      <c r="D4434">
        <v>120</v>
      </c>
      <c r="E4434" t="s">
        <v>38686</v>
      </c>
      <c r="F4434" t="s">
        <v>38687</v>
      </c>
      <c r="H4434" t="s">
        <v>12257</v>
      </c>
    </row>
    <row r="4435" spans="1:8">
      <c r="A4435" t="s">
        <v>12258</v>
      </c>
      <c r="B4435" t="s">
        <v>12259</v>
      </c>
      <c r="C4435" s="1">
        <v>4.7600000000000003E-66</v>
      </c>
      <c r="D4435">
        <v>213</v>
      </c>
      <c r="E4435" t="s">
        <v>34507</v>
      </c>
      <c r="F4435" t="s">
        <v>34533</v>
      </c>
      <c r="H4435" t="s">
        <v>12260</v>
      </c>
    </row>
    <row r="4436" spans="1:8">
      <c r="A4436" t="s">
        <v>12261</v>
      </c>
      <c r="B4436" t="s">
        <v>12262</v>
      </c>
      <c r="C4436">
        <v>0</v>
      </c>
      <c r="D4436">
        <v>1075</v>
      </c>
      <c r="E4436" t="s">
        <v>38688</v>
      </c>
      <c r="F4436" t="s">
        <v>34818</v>
      </c>
      <c r="H4436" t="s">
        <v>12263</v>
      </c>
    </row>
    <row r="4437" spans="1:8">
      <c r="A4437" t="s">
        <v>12264</v>
      </c>
      <c r="B4437" t="s">
        <v>12265</v>
      </c>
      <c r="C4437" s="1">
        <v>1.1E-14</v>
      </c>
      <c r="D4437">
        <v>87</v>
      </c>
      <c r="E4437" t="s">
        <v>38689</v>
      </c>
      <c r="F4437" t="s">
        <v>35207</v>
      </c>
      <c r="H4437" t="s">
        <v>12266</v>
      </c>
    </row>
    <row r="4438" spans="1:8">
      <c r="A4438" t="s">
        <v>12267</v>
      </c>
      <c r="B4438" t="s">
        <v>12268</v>
      </c>
      <c r="C4438" s="1">
        <v>6.9200000000000001E-67</v>
      </c>
      <c r="D4438">
        <v>248</v>
      </c>
      <c r="E4438" t="s">
        <v>34507</v>
      </c>
      <c r="F4438" t="s">
        <v>34636</v>
      </c>
      <c r="H4438" t="s">
        <v>12269</v>
      </c>
    </row>
    <row r="4439" spans="1:8">
      <c r="A4439" t="s">
        <v>12270</v>
      </c>
      <c r="B4439" t="s">
        <v>12271</v>
      </c>
      <c r="C4439" s="1">
        <v>4.2199999999999999E-41</v>
      </c>
      <c r="D4439">
        <v>153</v>
      </c>
      <c r="E4439" t="s">
        <v>34507</v>
      </c>
      <c r="F4439" t="s">
        <v>38690</v>
      </c>
      <c r="H4439" t="s">
        <v>12272</v>
      </c>
    </row>
    <row r="4440" spans="1:8">
      <c r="A4440" t="s">
        <v>12273</v>
      </c>
      <c r="B4440" t="s">
        <v>12274</v>
      </c>
      <c r="C4440" s="1">
        <v>8.7699999999999998E-40</v>
      </c>
      <c r="D4440">
        <v>157</v>
      </c>
      <c r="E4440" t="s">
        <v>38691</v>
      </c>
      <c r="F4440" t="s">
        <v>35699</v>
      </c>
      <c r="H4440" t="s">
        <v>12275</v>
      </c>
    </row>
    <row r="4441" spans="1:8">
      <c r="A4441" t="s">
        <v>12276</v>
      </c>
      <c r="B4441" t="s">
        <v>12277</v>
      </c>
      <c r="C4441">
        <v>0</v>
      </c>
      <c r="D4441">
        <v>927</v>
      </c>
      <c r="E4441" t="s">
        <v>38692</v>
      </c>
      <c r="F4441" t="s">
        <v>34510</v>
      </c>
      <c r="H4441" t="s">
        <v>12278</v>
      </c>
    </row>
    <row r="4442" spans="1:8">
      <c r="A4442" t="s">
        <v>12279</v>
      </c>
      <c r="B4442" t="s">
        <v>12280</v>
      </c>
      <c r="C4442" s="1">
        <v>7.8500000000000002E-45</v>
      </c>
      <c r="D4442">
        <v>161</v>
      </c>
      <c r="E4442" t="s">
        <v>34507</v>
      </c>
      <c r="F4442" t="s">
        <v>35480</v>
      </c>
      <c r="H4442" t="s">
        <v>12281</v>
      </c>
    </row>
    <row r="4443" spans="1:8">
      <c r="A4443" t="s">
        <v>12282</v>
      </c>
      <c r="B4443" t="s">
        <v>12283</v>
      </c>
      <c r="C4443" s="1">
        <v>1.2599999999999999E-88</v>
      </c>
      <c r="D4443">
        <v>282</v>
      </c>
      <c r="E4443" t="s">
        <v>38693</v>
      </c>
      <c r="F4443" t="s">
        <v>34583</v>
      </c>
      <c r="G4443" t="s">
        <v>38694</v>
      </c>
      <c r="H4443" t="s">
        <v>12284</v>
      </c>
    </row>
    <row r="4444" spans="1:8">
      <c r="A4444" t="s">
        <v>12285</v>
      </c>
      <c r="B4444" t="s">
        <v>12286</v>
      </c>
      <c r="C4444" s="1">
        <v>3.89E-69</v>
      </c>
      <c r="D4444">
        <v>238</v>
      </c>
      <c r="E4444" t="s">
        <v>34507</v>
      </c>
      <c r="F4444" t="s">
        <v>37222</v>
      </c>
      <c r="H4444" t="s">
        <v>12287</v>
      </c>
    </row>
    <row r="4445" spans="1:8">
      <c r="A4445" t="s">
        <v>12288</v>
      </c>
      <c r="B4445" t="s">
        <v>12289</v>
      </c>
      <c r="C4445" s="1">
        <v>1.8299999999999999E-36</v>
      </c>
      <c r="D4445">
        <v>150</v>
      </c>
      <c r="E4445" t="s">
        <v>38695</v>
      </c>
      <c r="F4445" t="s">
        <v>37145</v>
      </c>
      <c r="H4445" t="s">
        <v>12290</v>
      </c>
    </row>
    <row r="4446" spans="1:8">
      <c r="A4446" t="s">
        <v>12291</v>
      </c>
      <c r="B4446" t="s">
        <v>169</v>
      </c>
      <c r="C4446" s="1">
        <v>1.9299999999999999E-23</v>
      </c>
      <c r="D4446">
        <v>118</v>
      </c>
      <c r="E4446" t="s">
        <v>34611</v>
      </c>
      <c r="F4446" t="s">
        <v>34612</v>
      </c>
      <c r="G4446" t="s">
        <v>34613</v>
      </c>
      <c r="H4446" t="s">
        <v>170</v>
      </c>
    </row>
    <row r="4447" spans="1:8">
      <c r="A4447" t="s">
        <v>12292</v>
      </c>
      <c r="B4447" t="s">
        <v>12293</v>
      </c>
      <c r="C4447" s="1">
        <v>7.9499999999999996E-45</v>
      </c>
      <c r="D4447">
        <v>154</v>
      </c>
      <c r="E4447" t="s">
        <v>34507</v>
      </c>
      <c r="F4447" t="s">
        <v>34581</v>
      </c>
      <c r="H4447" t="s">
        <v>12294</v>
      </c>
    </row>
    <row r="4448" spans="1:8">
      <c r="A4448" t="s">
        <v>12295</v>
      </c>
      <c r="B4448" t="s">
        <v>12296</v>
      </c>
      <c r="C4448" s="1">
        <v>3.7900000000000001E-6</v>
      </c>
      <c r="D4448">
        <v>60.1</v>
      </c>
      <c r="E4448" t="s">
        <v>38696</v>
      </c>
      <c r="F4448" t="s">
        <v>34978</v>
      </c>
      <c r="G4448" t="s">
        <v>38697</v>
      </c>
      <c r="H4448" t="s">
        <v>12297</v>
      </c>
    </row>
    <row r="4449" spans="1:8">
      <c r="A4449" t="s">
        <v>12298</v>
      </c>
      <c r="B4449" t="s">
        <v>12299</v>
      </c>
      <c r="C4449" s="1">
        <v>3.4999999999999998E-60</v>
      </c>
      <c r="D4449">
        <v>226</v>
      </c>
      <c r="E4449" t="s">
        <v>34507</v>
      </c>
      <c r="F4449" t="s">
        <v>38698</v>
      </c>
      <c r="H4449" t="s">
        <v>12300</v>
      </c>
    </row>
    <row r="4450" spans="1:8">
      <c r="A4450" t="s">
        <v>12301</v>
      </c>
      <c r="B4450" t="s">
        <v>12302</v>
      </c>
      <c r="C4450" s="1">
        <v>1.8E-9</v>
      </c>
      <c r="D4450">
        <v>73.2</v>
      </c>
      <c r="E4450" t="s">
        <v>38699</v>
      </c>
      <c r="F4450" t="s">
        <v>38700</v>
      </c>
      <c r="H4450" t="s">
        <v>12303</v>
      </c>
    </row>
    <row r="4451" spans="1:8">
      <c r="A4451" t="s">
        <v>12304</v>
      </c>
      <c r="B4451" t="s">
        <v>12305</v>
      </c>
      <c r="C4451" s="1">
        <v>7.4300000000000004E-65</v>
      </c>
      <c r="D4451">
        <v>216</v>
      </c>
      <c r="E4451" t="s">
        <v>38701</v>
      </c>
      <c r="F4451" t="s">
        <v>38702</v>
      </c>
      <c r="H4451" t="s">
        <v>12306</v>
      </c>
    </row>
    <row r="4452" spans="1:8">
      <c r="A4452" t="s">
        <v>12307</v>
      </c>
      <c r="B4452" t="s">
        <v>12308</v>
      </c>
      <c r="C4452" s="1">
        <v>3.3699999999999999E-15</v>
      </c>
      <c r="D4452">
        <v>89.4</v>
      </c>
      <c r="E4452" t="s">
        <v>34507</v>
      </c>
      <c r="F4452" t="s">
        <v>34930</v>
      </c>
      <c r="H4452" t="s">
        <v>12309</v>
      </c>
    </row>
    <row r="4453" spans="1:8">
      <c r="A4453" t="s">
        <v>12310</v>
      </c>
      <c r="B4453" t="s">
        <v>12311</v>
      </c>
      <c r="C4453" s="1">
        <v>2.1299999999999999E-34</v>
      </c>
      <c r="D4453">
        <v>135</v>
      </c>
      <c r="E4453" t="s">
        <v>38703</v>
      </c>
      <c r="F4453" t="s">
        <v>35771</v>
      </c>
      <c r="H4453" t="s">
        <v>12312</v>
      </c>
    </row>
    <row r="4454" spans="1:8">
      <c r="A4454" t="s">
        <v>12313</v>
      </c>
      <c r="B4454" t="s">
        <v>12314</v>
      </c>
      <c r="C4454" s="1">
        <v>5.9500000000000005E-17</v>
      </c>
      <c r="D4454">
        <v>97.4</v>
      </c>
      <c r="E4454" t="s">
        <v>38704</v>
      </c>
      <c r="F4454" t="s">
        <v>34608</v>
      </c>
      <c r="G4454" t="s">
        <v>38705</v>
      </c>
      <c r="H4454" t="s">
        <v>12315</v>
      </c>
    </row>
    <row r="4455" spans="1:8">
      <c r="A4455" t="s">
        <v>12316</v>
      </c>
      <c r="B4455" t="s">
        <v>12317</v>
      </c>
      <c r="C4455" s="1">
        <v>3.9000000000000002E-101</v>
      </c>
      <c r="D4455">
        <v>303</v>
      </c>
      <c r="E4455" t="s">
        <v>38706</v>
      </c>
      <c r="F4455" t="s">
        <v>38604</v>
      </c>
      <c r="G4455" t="s">
        <v>38707</v>
      </c>
      <c r="H4455" t="s">
        <v>12318</v>
      </c>
    </row>
    <row r="4456" spans="1:8">
      <c r="A4456" t="s">
        <v>12319</v>
      </c>
      <c r="B4456" t="s">
        <v>12320</v>
      </c>
      <c r="C4456" s="1">
        <v>7.7599999999999999E-16</v>
      </c>
      <c r="D4456">
        <v>90.9</v>
      </c>
      <c r="E4456" t="s">
        <v>38708</v>
      </c>
      <c r="F4456" t="s">
        <v>38709</v>
      </c>
      <c r="H4456" t="s">
        <v>12321</v>
      </c>
    </row>
    <row r="4457" spans="1:8">
      <c r="A4457" t="s">
        <v>12322</v>
      </c>
      <c r="B4457" t="s">
        <v>12323</v>
      </c>
      <c r="C4457" s="1">
        <v>7.3699999999999995E-12</v>
      </c>
      <c r="D4457">
        <v>79.3</v>
      </c>
      <c r="E4457" t="s">
        <v>34507</v>
      </c>
      <c r="F4457" t="s">
        <v>35256</v>
      </c>
      <c r="H4457" t="s">
        <v>12324</v>
      </c>
    </row>
    <row r="4458" spans="1:8">
      <c r="A4458" t="s">
        <v>12325</v>
      </c>
      <c r="B4458" t="s">
        <v>12326</v>
      </c>
      <c r="C4458" s="1">
        <v>9.0200000000000002E-24</v>
      </c>
      <c r="D4458">
        <v>117</v>
      </c>
      <c r="E4458" t="s">
        <v>38710</v>
      </c>
      <c r="F4458" t="s">
        <v>37867</v>
      </c>
      <c r="G4458" t="s">
        <v>38711</v>
      </c>
      <c r="H4458" t="s">
        <v>12327</v>
      </c>
    </row>
    <row r="4459" spans="1:8">
      <c r="A4459" t="s">
        <v>12328</v>
      </c>
      <c r="B4459" t="s">
        <v>12329</v>
      </c>
      <c r="C4459" s="1">
        <v>1.33E-26</v>
      </c>
      <c r="D4459">
        <v>116</v>
      </c>
      <c r="E4459" t="s">
        <v>38712</v>
      </c>
      <c r="F4459" t="s">
        <v>34856</v>
      </c>
      <c r="G4459" t="s">
        <v>38713</v>
      </c>
      <c r="H4459" t="s">
        <v>12330</v>
      </c>
    </row>
    <row r="4460" spans="1:8">
      <c r="A4460" t="s">
        <v>12331</v>
      </c>
      <c r="B4460" t="s">
        <v>7563</v>
      </c>
      <c r="C4460" s="1">
        <v>2.71E-56</v>
      </c>
      <c r="D4460">
        <v>224</v>
      </c>
      <c r="E4460" t="s">
        <v>37276</v>
      </c>
      <c r="F4460" t="s">
        <v>35468</v>
      </c>
      <c r="H4460" t="s">
        <v>7564</v>
      </c>
    </row>
    <row r="4461" spans="1:8">
      <c r="A4461" t="s">
        <v>12332</v>
      </c>
      <c r="B4461" t="s">
        <v>12333</v>
      </c>
      <c r="C4461" s="1">
        <v>7.81E-68</v>
      </c>
      <c r="D4461">
        <v>257</v>
      </c>
      <c r="E4461" t="s">
        <v>38714</v>
      </c>
      <c r="F4461" t="s">
        <v>37659</v>
      </c>
      <c r="G4461" t="s">
        <v>38715</v>
      </c>
      <c r="H4461" t="s">
        <v>12334</v>
      </c>
    </row>
    <row r="4462" spans="1:8">
      <c r="A4462" t="s">
        <v>12335</v>
      </c>
      <c r="B4462" t="s">
        <v>12336</v>
      </c>
      <c r="C4462" s="1">
        <v>1.31E-72</v>
      </c>
      <c r="D4462">
        <v>239</v>
      </c>
      <c r="E4462" t="s">
        <v>34507</v>
      </c>
      <c r="F4462" t="s">
        <v>34581</v>
      </c>
      <c r="H4462" t="s">
        <v>12337</v>
      </c>
    </row>
    <row r="4463" spans="1:8">
      <c r="A4463" t="s">
        <v>12338</v>
      </c>
      <c r="B4463" t="s">
        <v>12339</v>
      </c>
      <c r="C4463" s="1">
        <v>1.8499999999999999E-46</v>
      </c>
      <c r="D4463">
        <v>174</v>
      </c>
      <c r="E4463" t="s">
        <v>38716</v>
      </c>
      <c r="F4463" t="s">
        <v>34847</v>
      </c>
      <c r="H4463" t="s">
        <v>12340</v>
      </c>
    </row>
    <row r="4464" spans="1:8">
      <c r="A4464" t="s">
        <v>12341</v>
      </c>
      <c r="B4464" t="s">
        <v>12342</v>
      </c>
      <c r="C4464" s="1">
        <v>2.6700000000000002E-24</v>
      </c>
      <c r="D4464">
        <v>114</v>
      </c>
      <c r="E4464" t="s">
        <v>38717</v>
      </c>
      <c r="F4464" t="s">
        <v>35022</v>
      </c>
      <c r="G4464" t="s">
        <v>38718</v>
      </c>
      <c r="H4464" t="s">
        <v>12343</v>
      </c>
    </row>
    <row r="4465" spans="1:8">
      <c r="A4465" t="s">
        <v>12344</v>
      </c>
      <c r="B4465" t="s">
        <v>12345</v>
      </c>
      <c r="C4465" s="1">
        <v>2.9000000000000001E-50</v>
      </c>
      <c r="D4465">
        <v>177</v>
      </c>
      <c r="E4465" t="s">
        <v>34507</v>
      </c>
      <c r="F4465" t="s">
        <v>34533</v>
      </c>
      <c r="H4465" t="s">
        <v>12346</v>
      </c>
    </row>
    <row r="4466" spans="1:8">
      <c r="A4466" t="s">
        <v>12347</v>
      </c>
      <c r="B4466" t="s">
        <v>12308</v>
      </c>
      <c r="C4466" s="1">
        <v>3.1900000000000002E-15</v>
      </c>
      <c r="D4466">
        <v>89.4</v>
      </c>
      <c r="E4466" t="s">
        <v>34507</v>
      </c>
      <c r="F4466" t="s">
        <v>34930</v>
      </c>
      <c r="H4466" t="s">
        <v>12309</v>
      </c>
    </row>
    <row r="4467" spans="1:8">
      <c r="A4467" t="s">
        <v>12348</v>
      </c>
      <c r="B4467" t="s">
        <v>12349</v>
      </c>
      <c r="C4467" s="1">
        <v>2.9599999999999998E-112</v>
      </c>
      <c r="D4467">
        <v>358</v>
      </c>
      <c r="E4467" t="s">
        <v>34507</v>
      </c>
      <c r="F4467" t="s">
        <v>34614</v>
      </c>
      <c r="H4467" t="s">
        <v>12350</v>
      </c>
    </row>
    <row r="4468" spans="1:8">
      <c r="A4468" t="s">
        <v>12351</v>
      </c>
      <c r="B4468" t="s">
        <v>12314</v>
      </c>
      <c r="C4468" s="1">
        <v>6.8200000000000004E-17</v>
      </c>
      <c r="D4468">
        <v>97.4</v>
      </c>
      <c r="E4468" t="s">
        <v>38704</v>
      </c>
      <c r="F4468" t="s">
        <v>34608</v>
      </c>
      <c r="G4468" t="s">
        <v>38705</v>
      </c>
      <c r="H4468" t="s">
        <v>12315</v>
      </c>
    </row>
    <row r="4469" spans="1:8">
      <c r="A4469" t="s">
        <v>12352</v>
      </c>
      <c r="B4469" t="s">
        <v>12353</v>
      </c>
      <c r="C4469" s="1">
        <v>8.1500000000000005E-48</v>
      </c>
      <c r="D4469">
        <v>189</v>
      </c>
      <c r="E4469" t="s">
        <v>38719</v>
      </c>
      <c r="F4469" t="s">
        <v>36590</v>
      </c>
      <c r="G4469" t="s">
        <v>38720</v>
      </c>
      <c r="H4469" t="s">
        <v>12354</v>
      </c>
    </row>
    <row r="4470" spans="1:8">
      <c r="A4470" t="s">
        <v>12355</v>
      </c>
      <c r="B4470" t="s">
        <v>12356</v>
      </c>
      <c r="C4470" s="1">
        <v>7.6600000000000003E-21</v>
      </c>
      <c r="D4470">
        <v>107</v>
      </c>
      <c r="E4470" t="s">
        <v>34507</v>
      </c>
      <c r="F4470" t="s">
        <v>35996</v>
      </c>
      <c r="H4470" t="s">
        <v>12357</v>
      </c>
    </row>
    <row r="4471" spans="1:8">
      <c r="A4471" t="s">
        <v>12358</v>
      </c>
      <c r="B4471" t="s">
        <v>12359</v>
      </c>
      <c r="C4471" s="1">
        <v>3.3000000000000002E-6</v>
      </c>
      <c r="D4471">
        <v>52.8</v>
      </c>
      <c r="E4471" t="s">
        <v>34507</v>
      </c>
      <c r="F4471" t="s">
        <v>37380</v>
      </c>
      <c r="H4471" t="s">
        <v>12360</v>
      </c>
    </row>
    <row r="4472" spans="1:8">
      <c r="A4472" t="s">
        <v>12361</v>
      </c>
      <c r="B4472" t="s">
        <v>12362</v>
      </c>
      <c r="C4472" s="1">
        <v>5.7299999999999996E-19</v>
      </c>
      <c r="D4472">
        <v>91.3</v>
      </c>
      <c r="E4472" t="s">
        <v>34507</v>
      </c>
      <c r="F4472" t="s">
        <v>34683</v>
      </c>
      <c r="H4472" t="s">
        <v>12363</v>
      </c>
    </row>
    <row r="4473" spans="1:8">
      <c r="A4473" t="s">
        <v>12364</v>
      </c>
      <c r="B4473" t="s">
        <v>12365</v>
      </c>
      <c r="C4473" s="1">
        <v>5.8999999999999999E-8</v>
      </c>
      <c r="D4473">
        <v>61.6</v>
      </c>
      <c r="E4473" t="s">
        <v>34507</v>
      </c>
      <c r="F4473" t="s">
        <v>35093</v>
      </c>
      <c r="H4473" t="s">
        <v>12366</v>
      </c>
    </row>
    <row r="4474" spans="1:8">
      <c r="A4474" t="s">
        <v>12367</v>
      </c>
      <c r="B4474" t="s">
        <v>12368</v>
      </c>
      <c r="C4474" s="1">
        <v>2.98E-9</v>
      </c>
      <c r="D4474">
        <v>71.2</v>
      </c>
      <c r="E4474" t="s">
        <v>38721</v>
      </c>
      <c r="F4474" t="s">
        <v>35368</v>
      </c>
      <c r="G4474" t="s">
        <v>38722</v>
      </c>
      <c r="H4474" t="s">
        <v>12369</v>
      </c>
    </row>
    <row r="4475" spans="1:8">
      <c r="A4475" t="s">
        <v>12370</v>
      </c>
      <c r="B4475" t="s">
        <v>12371</v>
      </c>
      <c r="C4475">
        <v>0</v>
      </c>
      <c r="D4475">
        <v>571</v>
      </c>
      <c r="E4475" t="s">
        <v>34507</v>
      </c>
      <c r="F4475" t="s">
        <v>35037</v>
      </c>
      <c r="H4475" t="s">
        <v>12372</v>
      </c>
    </row>
    <row r="4476" spans="1:8">
      <c r="A4476" t="s">
        <v>12373</v>
      </c>
      <c r="B4476" t="s">
        <v>12374</v>
      </c>
      <c r="C4476" s="1">
        <v>2.59E-121</v>
      </c>
      <c r="D4476">
        <v>372</v>
      </c>
      <c r="E4476" t="s">
        <v>38723</v>
      </c>
      <c r="F4476" t="s">
        <v>36936</v>
      </c>
      <c r="H4476" t="s">
        <v>12375</v>
      </c>
    </row>
    <row r="4477" spans="1:8">
      <c r="A4477" t="s">
        <v>12376</v>
      </c>
      <c r="B4477" t="s">
        <v>12377</v>
      </c>
      <c r="C4477">
        <v>0</v>
      </c>
      <c r="D4477">
        <v>739</v>
      </c>
      <c r="E4477" t="s">
        <v>34507</v>
      </c>
      <c r="F4477" t="s">
        <v>34534</v>
      </c>
      <c r="H4477" t="s">
        <v>12378</v>
      </c>
    </row>
    <row r="4478" spans="1:8">
      <c r="A4478" t="s">
        <v>12379</v>
      </c>
      <c r="B4478" t="s">
        <v>12380</v>
      </c>
      <c r="C4478" s="1">
        <v>2.31E-36</v>
      </c>
      <c r="D4478">
        <v>155</v>
      </c>
      <c r="E4478" t="s">
        <v>34507</v>
      </c>
      <c r="F4478" t="s">
        <v>34683</v>
      </c>
      <c r="H4478" t="s">
        <v>12381</v>
      </c>
    </row>
    <row r="4479" spans="1:8">
      <c r="A4479" t="s">
        <v>12382</v>
      </c>
      <c r="B4479" t="s">
        <v>12383</v>
      </c>
      <c r="C4479" s="1">
        <v>2.9299999999999999E-92</v>
      </c>
      <c r="D4479">
        <v>278</v>
      </c>
      <c r="E4479" t="s">
        <v>38724</v>
      </c>
      <c r="F4479" t="s">
        <v>35123</v>
      </c>
      <c r="G4479" t="s">
        <v>38725</v>
      </c>
      <c r="H4479" t="s">
        <v>12384</v>
      </c>
    </row>
    <row r="4480" spans="1:8">
      <c r="A4480" t="s">
        <v>12385</v>
      </c>
      <c r="B4480" t="s">
        <v>12386</v>
      </c>
      <c r="C4480" s="1">
        <v>5.8400000000000003E-19</v>
      </c>
      <c r="D4480">
        <v>98.6</v>
      </c>
      <c r="E4480" t="s">
        <v>34507</v>
      </c>
      <c r="F4480" t="s">
        <v>35173</v>
      </c>
      <c r="H4480" t="s">
        <v>12387</v>
      </c>
    </row>
    <row r="4481" spans="1:8">
      <c r="A4481" t="s">
        <v>12388</v>
      </c>
      <c r="B4481" t="s">
        <v>12389</v>
      </c>
      <c r="C4481" s="1">
        <v>1.6400000000000001E-7</v>
      </c>
      <c r="D4481">
        <v>60.1</v>
      </c>
      <c r="E4481" t="s">
        <v>34507</v>
      </c>
      <c r="F4481" t="s">
        <v>36799</v>
      </c>
      <c r="H4481" t="s">
        <v>12390</v>
      </c>
    </row>
    <row r="4482" spans="1:8">
      <c r="A4482" t="s">
        <v>12391</v>
      </c>
      <c r="B4482" t="s">
        <v>12392</v>
      </c>
      <c r="C4482" s="1">
        <v>2.0300000000000001E-17</v>
      </c>
      <c r="D4482">
        <v>97.8</v>
      </c>
      <c r="E4482" t="s">
        <v>34507</v>
      </c>
      <c r="F4482" t="s">
        <v>34635</v>
      </c>
      <c r="H4482" t="s">
        <v>12393</v>
      </c>
    </row>
    <row r="4483" spans="1:8">
      <c r="A4483" t="s">
        <v>12394</v>
      </c>
      <c r="B4483" t="s">
        <v>12395</v>
      </c>
      <c r="C4483">
        <v>0</v>
      </c>
      <c r="D4483">
        <v>628</v>
      </c>
      <c r="E4483" t="s">
        <v>38726</v>
      </c>
      <c r="F4483" t="s">
        <v>37581</v>
      </c>
      <c r="G4483" t="s">
        <v>38727</v>
      </c>
      <c r="H4483" t="s">
        <v>12396</v>
      </c>
    </row>
    <row r="4484" spans="1:8">
      <c r="A4484" t="s">
        <v>12397</v>
      </c>
      <c r="B4484" t="s">
        <v>12398</v>
      </c>
      <c r="C4484" s="1">
        <v>3.8799999999999998E-42</v>
      </c>
      <c r="D4484">
        <v>155</v>
      </c>
      <c r="E4484" t="s">
        <v>38728</v>
      </c>
      <c r="F4484" t="s">
        <v>34564</v>
      </c>
      <c r="H4484" t="s">
        <v>12399</v>
      </c>
    </row>
    <row r="4485" spans="1:8">
      <c r="A4485" t="s">
        <v>12400</v>
      </c>
      <c r="B4485" t="s">
        <v>12401</v>
      </c>
      <c r="C4485">
        <v>0</v>
      </c>
      <c r="D4485">
        <v>800</v>
      </c>
      <c r="E4485" t="s">
        <v>38729</v>
      </c>
      <c r="F4485" t="s">
        <v>34930</v>
      </c>
      <c r="H4485" t="s">
        <v>12402</v>
      </c>
    </row>
    <row r="4486" spans="1:8">
      <c r="A4486" t="s">
        <v>12403</v>
      </c>
      <c r="B4486" t="s">
        <v>12404</v>
      </c>
      <c r="C4486" s="1">
        <v>1.7299999999999999E-178</v>
      </c>
      <c r="D4486">
        <v>525</v>
      </c>
      <c r="E4486" t="s">
        <v>38730</v>
      </c>
      <c r="F4486" t="s">
        <v>35961</v>
      </c>
      <c r="H4486" t="s">
        <v>12405</v>
      </c>
    </row>
    <row r="4487" spans="1:8">
      <c r="A4487" t="s">
        <v>12406</v>
      </c>
      <c r="B4487" t="s">
        <v>12407</v>
      </c>
      <c r="C4487" s="1">
        <v>3.0499999999999997E-104</v>
      </c>
      <c r="D4487">
        <v>318</v>
      </c>
      <c r="E4487" t="s">
        <v>38731</v>
      </c>
      <c r="F4487" t="s">
        <v>35595</v>
      </c>
      <c r="H4487" t="s">
        <v>12408</v>
      </c>
    </row>
    <row r="4488" spans="1:8">
      <c r="A4488" t="s">
        <v>12409</v>
      </c>
      <c r="B4488" t="s">
        <v>12410</v>
      </c>
      <c r="C4488">
        <v>0</v>
      </c>
      <c r="D4488">
        <v>4309</v>
      </c>
      <c r="E4488" t="s">
        <v>37834</v>
      </c>
      <c r="F4488" t="s">
        <v>34508</v>
      </c>
      <c r="H4488" t="s">
        <v>12411</v>
      </c>
    </row>
    <row r="4489" spans="1:8">
      <c r="A4489" t="s">
        <v>12412</v>
      </c>
      <c r="B4489" t="s">
        <v>12413</v>
      </c>
      <c r="C4489" s="1">
        <v>1.82E-28</v>
      </c>
      <c r="D4489">
        <v>119</v>
      </c>
      <c r="E4489" t="s">
        <v>34507</v>
      </c>
      <c r="F4489" t="s">
        <v>34510</v>
      </c>
      <c r="H4489" t="s">
        <v>12414</v>
      </c>
    </row>
    <row r="4490" spans="1:8">
      <c r="A4490" t="s">
        <v>12415</v>
      </c>
      <c r="B4490" t="s">
        <v>12416</v>
      </c>
      <c r="C4490" s="1">
        <v>1.6900000000000001E-41</v>
      </c>
      <c r="D4490">
        <v>160</v>
      </c>
      <c r="E4490" t="s">
        <v>34507</v>
      </c>
      <c r="F4490" t="s">
        <v>35034</v>
      </c>
      <c r="H4490" t="s">
        <v>12417</v>
      </c>
    </row>
    <row r="4491" spans="1:8">
      <c r="A4491" t="s">
        <v>12418</v>
      </c>
      <c r="B4491" t="s">
        <v>12419</v>
      </c>
      <c r="C4491" s="1">
        <v>1.8799999999999999E-166</v>
      </c>
      <c r="D4491">
        <v>550</v>
      </c>
      <c r="E4491" t="s">
        <v>38732</v>
      </c>
      <c r="F4491" t="s">
        <v>36680</v>
      </c>
      <c r="G4491" t="s">
        <v>38733</v>
      </c>
      <c r="H4491" t="s">
        <v>12420</v>
      </c>
    </row>
    <row r="4492" spans="1:8">
      <c r="A4492" t="s">
        <v>12421</v>
      </c>
      <c r="B4492" t="s">
        <v>12422</v>
      </c>
      <c r="C4492" s="1">
        <v>7.4600000000000001E-10</v>
      </c>
      <c r="D4492">
        <v>73.599999999999994</v>
      </c>
      <c r="E4492" t="s">
        <v>34507</v>
      </c>
      <c r="F4492" t="s">
        <v>35480</v>
      </c>
      <c r="H4492" t="s">
        <v>12423</v>
      </c>
    </row>
    <row r="4493" spans="1:8">
      <c r="A4493" t="s">
        <v>12424</v>
      </c>
      <c r="B4493" t="s">
        <v>2161</v>
      </c>
      <c r="C4493" s="1">
        <v>3.3799999999999998E-35</v>
      </c>
      <c r="D4493">
        <v>150</v>
      </c>
      <c r="E4493" t="s">
        <v>35427</v>
      </c>
      <c r="F4493" t="s">
        <v>35428</v>
      </c>
      <c r="H4493" t="s">
        <v>2162</v>
      </c>
    </row>
    <row r="4494" spans="1:8">
      <c r="A4494" t="s">
        <v>12425</v>
      </c>
      <c r="B4494" t="s">
        <v>12426</v>
      </c>
      <c r="C4494" s="1">
        <v>4.4200000000000002E-43</v>
      </c>
      <c r="D4494">
        <v>171</v>
      </c>
      <c r="E4494" t="s">
        <v>34507</v>
      </c>
      <c r="F4494" t="s">
        <v>34524</v>
      </c>
      <c r="H4494" t="s">
        <v>12427</v>
      </c>
    </row>
    <row r="4495" spans="1:8">
      <c r="A4495" t="s">
        <v>12428</v>
      </c>
      <c r="B4495" t="s">
        <v>4001</v>
      </c>
      <c r="C4495" s="1">
        <v>7.8999999999999997E-25</v>
      </c>
      <c r="D4495">
        <v>112</v>
      </c>
      <c r="E4495" t="s">
        <v>36132</v>
      </c>
      <c r="F4495" t="s">
        <v>35101</v>
      </c>
      <c r="H4495" t="s">
        <v>4002</v>
      </c>
    </row>
    <row r="4496" spans="1:8">
      <c r="A4496" t="s">
        <v>12429</v>
      </c>
      <c r="B4496" t="s">
        <v>12430</v>
      </c>
      <c r="C4496">
        <v>0</v>
      </c>
      <c r="D4496">
        <v>723</v>
      </c>
      <c r="E4496" t="s">
        <v>38734</v>
      </c>
      <c r="F4496" t="s">
        <v>34930</v>
      </c>
      <c r="H4496" t="s">
        <v>12431</v>
      </c>
    </row>
    <row r="4497" spans="1:8">
      <c r="A4497" t="s">
        <v>12432</v>
      </c>
      <c r="B4497" t="s">
        <v>12433</v>
      </c>
      <c r="C4497">
        <v>0</v>
      </c>
      <c r="D4497">
        <v>590</v>
      </c>
      <c r="E4497" t="s">
        <v>35248</v>
      </c>
      <c r="F4497" t="s">
        <v>34719</v>
      </c>
      <c r="H4497" t="s">
        <v>12434</v>
      </c>
    </row>
    <row r="4498" spans="1:8">
      <c r="A4498" t="s">
        <v>12435</v>
      </c>
      <c r="B4498" t="s">
        <v>12436</v>
      </c>
      <c r="C4498">
        <v>0</v>
      </c>
      <c r="D4498">
        <v>625</v>
      </c>
      <c r="E4498" t="s">
        <v>38735</v>
      </c>
      <c r="F4498" t="s">
        <v>36690</v>
      </c>
      <c r="G4498" t="s">
        <v>38736</v>
      </c>
      <c r="H4498" t="s">
        <v>12437</v>
      </c>
    </row>
    <row r="4499" spans="1:8">
      <c r="A4499" t="s">
        <v>12438</v>
      </c>
      <c r="B4499" t="s">
        <v>12439</v>
      </c>
      <c r="C4499" s="1">
        <v>9.06E-57</v>
      </c>
      <c r="D4499">
        <v>195</v>
      </c>
      <c r="E4499" t="s">
        <v>34507</v>
      </c>
      <c r="F4499" t="s">
        <v>35451</v>
      </c>
      <c r="H4499" t="s">
        <v>12440</v>
      </c>
    </row>
    <row r="4500" spans="1:8">
      <c r="A4500" t="s">
        <v>12441</v>
      </c>
      <c r="B4500" t="s">
        <v>12442</v>
      </c>
      <c r="C4500" s="1">
        <v>6.9599999999999999E-7</v>
      </c>
      <c r="D4500">
        <v>61.6</v>
      </c>
      <c r="F4500" t="s">
        <v>34677</v>
      </c>
      <c r="H4500" t="s">
        <v>12443</v>
      </c>
    </row>
    <row r="4501" spans="1:8">
      <c r="A4501" t="s">
        <v>12444</v>
      </c>
      <c r="B4501" t="s">
        <v>12445</v>
      </c>
      <c r="C4501" s="1">
        <v>1.4699999999999999E-6</v>
      </c>
      <c r="D4501">
        <v>56.6</v>
      </c>
      <c r="E4501" t="s">
        <v>38737</v>
      </c>
      <c r="F4501" t="s">
        <v>36335</v>
      </c>
      <c r="G4501" t="s">
        <v>38738</v>
      </c>
      <c r="H4501" t="s">
        <v>12446</v>
      </c>
    </row>
    <row r="4502" spans="1:8">
      <c r="A4502" t="s">
        <v>12447</v>
      </c>
      <c r="B4502" t="s">
        <v>12448</v>
      </c>
      <c r="C4502" s="1">
        <v>2.9499999999999998E-60</v>
      </c>
      <c r="D4502">
        <v>207</v>
      </c>
      <c r="E4502" t="s">
        <v>34507</v>
      </c>
      <c r="F4502" t="s">
        <v>35037</v>
      </c>
      <c r="H4502" t="s">
        <v>12449</v>
      </c>
    </row>
    <row r="4503" spans="1:8">
      <c r="A4503" t="s">
        <v>12450</v>
      </c>
      <c r="B4503" t="s">
        <v>12451</v>
      </c>
      <c r="C4503" s="1">
        <v>1.32E-101</v>
      </c>
      <c r="D4503">
        <v>324</v>
      </c>
      <c r="E4503" t="s">
        <v>38739</v>
      </c>
      <c r="F4503" t="s">
        <v>38204</v>
      </c>
      <c r="H4503" t="s">
        <v>12452</v>
      </c>
    </row>
    <row r="4504" spans="1:8">
      <c r="A4504" t="s">
        <v>12453</v>
      </c>
      <c r="B4504" t="s">
        <v>12454</v>
      </c>
      <c r="C4504" s="1">
        <v>2.4700000000000001E-97</v>
      </c>
      <c r="D4504">
        <v>305</v>
      </c>
      <c r="E4504" t="s">
        <v>38740</v>
      </c>
      <c r="F4504" t="s">
        <v>34508</v>
      </c>
      <c r="H4504" t="s">
        <v>12455</v>
      </c>
    </row>
    <row r="4505" spans="1:8">
      <c r="A4505" t="s">
        <v>12456</v>
      </c>
      <c r="B4505" t="s">
        <v>12457</v>
      </c>
      <c r="C4505" s="1">
        <v>4.3300000000000002E-13</v>
      </c>
      <c r="D4505">
        <v>78.2</v>
      </c>
      <c r="E4505" t="s">
        <v>38741</v>
      </c>
      <c r="F4505" t="s">
        <v>36690</v>
      </c>
      <c r="G4505" t="s">
        <v>38742</v>
      </c>
      <c r="H4505" t="s">
        <v>12458</v>
      </c>
    </row>
    <row r="4506" spans="1:8">
      <c r="A4506" t="s">
        <v>12459</v>
      </c>
      <c r="B4506" t="s">
        <v>12460</v>
      </c>
      <c r="C4506" s="1">
        <v>2.48E-96</v>
      </c>
      <c r="D4506">
        <v>359</v>
      </c>
      <c r="E4506" t="s">
        <v>34507</v>
      </c>
      <c r="F4506" t="s">
        <v>35034</v>
      </c>
      <c r="H4506" t="s">
        <v>12461</v>
      </c>
    </row>
    <row r="4507" spans="1:8">
      <c r="A4507" t="s">
        <v>12462</v>
      </c>
      <c r="B4507" t="s">
        <v>10525</v>
      </c>
      <c r="C4507" s="1">
        <v>6.5700000000000002E-7</v>
      </c>
      <c r="D4507">
        <v>60.1</v>
      </c>
      <c r="E4507" t="s">
        <v>34507</v>
      </c>
      <c r="F4507" t="s">
        <v>35453</v>
      </c>
      <c r="H4507" t="s">
        <v>10526</v>
      </c>
    </row>
    <row r="4508" spans="1:8">
      <c r="A4508" t="s">
        <v>12463</v>
      </c>
      <c r="B4508" t="s">
        <v>12464</v>
      </c>
      <c r="C4508" s="1">
        <v>4.18E-156</v>
      </c>
      <c r="D4508">
        <v>471</v>
      </c>
      <c r="E4508" t="s">
        <v>38743</v>
      </c>
      <c r="F4508" t="s">
        <v>34508</v>
      </c>
      <c r="H4508" t="s">
        <v>12465</v>
      </c>
    </row>
    <row r="4509" spans="1:8">
      <c r="A4509" t="s">
        <v>12466</v>
      </c>
      <c r="B4509" t="s">
        <v>12467</v>
      </c>
      <c r="C4509" s="1">
        <v>3.1E-6</v>
      </c>
      <c r="D4509">
        <v>58.5</v>
      </c>
      <c r="E4509" t="s">
        <v>34507</v>
      </c>
      <c r="F4509" t="s">
        <v>34930</v>
      </c>
      <c r="H4509" t="s">
        <v>12468</v>
      </c>
    </row>
    <row r="4510" spans="1:8">
      <c r="A4510" t="s">
        <v>12469</v>
      </c>
      <c r="B4510" t="s">
        <v>12470</v>
      </c>
      <c r="C4510" s="1">
        <v>6.8700000000000005E-45</v>
      </c>
      <c r="D4510">
        <v>162</v>
      </c>
      <c r="E4510" t="s">
        <v>38744</v>
      </c>
      <c r="F4510" t="s">
        <v>35345</v>
      </c>
      <c r="G4510" t="s">
        <v>38745</v>
      </c>
      <c r="H4510" t="s">
        <v>12471</v>
      </c>
    </row>
    <row r="4511" spans="1:8">
      <c r="A4511" t="s">
        <v>12472</v>
      </c>
      <c r="B4511" t="s">
        <v>12473</v>
      </c>
      <c r="C4511" s="1">
        <v>4.7699999999999997E-78</v>
      </c>
      <c r="D4511">
        <v>266</v>
      </c>
      <c r="E4511" t="s">
        <v>38746</v>
      </c>
      <c r="F4511" t="s">
        <v>35712</v>
      </c>
      <c r="G4511" t="s">
        <v>38747</v>
      </c>
      <c r="H4511" t="s">
        <v>12474</v>
      </c>
    </row>
    <row r="4512" spans="1:8">
      <c r="A4512" t="s">
        <v>12475</v>
      </c>
      <c r="B4512" t="s">
        <v>12476</v>
      </c>
      <c r="C4512">
        <v>0</v>
      </c>
      <c r="D4512">
        <v>602</v>
      </c>
      <c r="E4512" t="s">
        <v>38748</v>
      </c>
      <c r="F4512" t="s">
        <v>34683</v>
      </c>
      <c r="H4512" t="s">
        <v>12477</v>
      </c>
    </row>
    <row r="4513" spans="1:8">
      <c r="A4513" t="s">
        <v>12478</v>
      </c>
      <c r="B4513" t="s">
        <v>12234</v>
      </c>
      <c r="C4513" s="1">
        <v>4.08E-31</v>
      </c>
      <c r="D4513">
        <v>133</v>
      </c>
      <c r="E4513" t="s">
        <v>36874</v>
      </c>
      <c r="F4513" t="s">
        <v>34508</v>
      </c>
      <c r="H4513" t="s">
        <v>12235</v>
      </c>
    </row>
    <row r="4514" spans="1:8">
      <c r="A4514" t="s">
        <v>12479</v>
      </c>
      <c r="B4514" t="s">
        <v>12480</v>
      </c>
      <c r="C4514" s="1">
        <v>3.7799999999999998E-6</v>
      </c>
      <c r="D4514">
        <v>56.6</v>
      </c>
      <c r="E4514" t="s">
        <v>38749</v>
      </c>
      <c r="F4514" t="s">
        <v>34664</v>
      </c>
      <c r="G4514" t="s">
        <v>38750</v>
      </c>
      <c r="H4514" t="s">
        <v>12481</v>
      </c>
    </row>
    <row r="4515" spans="1:8">
      <c r="A4515" t="s">
        <v>12482</v>
      </c>
      <c r="B4515" t="s">
        <v>12483</v>
      </c>
      <c r="C4515" s="1">
        <v>8.0500000000000007E-37</v>
      </c>
      <c r="D4515">
        <v>151</v>
      </c>
      <c r="E4515" t="s">
        <v>38751</v>
      </c>
      <c r="F4515" t="s">
        <v>34825</v>
      </c>
      <c r="H4515" t="s">
        <v>12484</v>
      </c>
    </row>
    <row r="4516" spans="1:8">
      <c r="A4516" t="s">
        <v>12485</v>
      </c>
      <c r="B4516" t="s">
        <v>12486</v>
      </c>
      <c r="C4516" s="1">
        <v>5.6499999999999998E-19</v>
      </c>
      <c r="D4516">
        <v>92</v>
      </c>
      <c r="E4516" t="s">
        <v>38752</v>
      </c>
      <c r="F4516" t="s">
        <v>37610</v>
      </c>
      <c r="H4516" t="s">
        <v>12487</v>
      </c>
    </row>
    <row r="4517" spans="1:8">
      <c r="A4517" t="s">
        <v>12488</v>
      </c>
      <c r="B4517" t="s">
        <v>12489</v>
      </c>
      <c r="C4517" s="1">
        <v>1.03E-16</v>
      </c>
      <c r="D4517">
        <v>92.8</v>
      </c>
      <c r="E4517" t="s">
        <v>35148</v>
      </c>
      <c r="F4517" t="s">
        <v>35046</v>
      </c>
      <c r="H4517" t="s">
        <v>12490</v>
      </c>
    </row>
    <row r="4518" spans="1:8">
      <c r="A4518" t="s">
        <v>12491</v>
      </c>
      <c r="B4518" t="s">
        <v>12492</v>
      </c>
      <c r="C4518" s="1">
        <v>5.2300000000000003E-116</v>
      </c>
      <c r="D4518">
        <v>382</v>
      </c>
      <c r="E4518" t="s">
        <v>37247</v>
      </c>
      <c r="F4518" t="s">
        <v>34870</v>
      </c>
      <c r="H4518" t="s">
        <v>12493</v>
      </c>
    </row>
    <row r="4519" spans="1:8">
      <c r="A4519" t="s">
        <v>12494</v>
      </c>
      <c r="B4519" t="s">
        <v>12495</v>
      </c>
      <c r="C4519" s="1">
        <v>3.0600000000000002E-155</v>
      </c>
      <c r="D4519">
        <v>470</v>
      </c>
      <c r="E4519" t="s">
        <v>38753</v>
      </c>
      <c r="F4519" t="s">
        <v>34794</v>
      </c>
      <c r="H4519" t="s">
        <v>12496</v>
      </c>
    </row>
    <row r="4520" spans="1:8">
      <c r="A4520" t="s">
        <v>12497</v>
      </c>
      <c r="B4520" t="s">
        <v>12498</v>
      </c>
      <c r="C4520" s="1">
        <v>2.7399999999999999E-85</v>
      </c>
      <c r="D4520">
        <v>297</v>
      </c>
      <c r="E4520" t="s">
        <v>38754</v>
      </c>
      <c r="F4520" t="s">
        <v>35190</v>
      </c>
      <c r="G4520" t="s">
        <v>38755</v>
      </c>
      <c r="H4520" t="s">
        <v>12499</v>
      </c>
    </row>
    <row r="4521" spans="1:8">
      <c r="A4521" t="s">
        <v>12500</v>
      </c>
      <c r="B4521" t="s">
        <v>12501</v>
      </c>
      <c r="C4521">
        <v>0</v>
      </c>
      <c r="D4521">
        <v>1064</v>
      </c>
      <c r="E4521" t="s">
        <v>38756</v>
      </c>
      <c r="F4521" t="s">
        <v>35480</v>
      </c>
      <c r="H4521" t="s">
        <v>12502</v>
      </c>
    </row>
    <row r="4522" spans="1:8">
      <c r="A4522" t="s">
        <v>12503</v>
      </c>
      <c r="B4522" t="s">
        <v>12504</v>
      </c>
      <c r="C4522" s="1">
        <v>3.76E-6</v>
      </c>
      <c r="D4522">
        <v>57.8</v>
      </c>
      <c r="E4522" t="s">
        <v>34897</v>
      </c>
      <c r="F4522" t="s">
        <v>35068</v>
      </c>
      <c r="G4522" t="s">
        <v>38757</v>
      </c>
      <c r="H4522" t="s">
        <v>12505</v>
      </c>
    </row>
    <row r="4523" spans="1:8">
      <c r="A4523" t="s">
        <v>12506</v>
      </c>
      <c r="B4523" t="s">
        <v>12038</v>
      </c>
      <c r="C4523" s="1">
        <v>1.7E-33</v>
      </c>
      <c r="D4523">
        <v>150</v>
      </c>
      <c r="E4523" t="s">
        <v>35239</v>
      </c>
      <c r="F4523" t="s">
        <v>34508</v>
      </c>
      <c r="H4523" t="s">
        <v>12039</v>
      </c>
    </row>
    <row r="4524" spans="1:8">
      <c r="A4524" t="s">
        <v>12507</v>
      </c>
      <c r="B4524" t="s">
        <v>12508</v>
      </c>
      <c r="C4524" s="1">
        <v>2.1800000000000001E-27</v>
      </c>
      <c r="D4524">
        <v>120</v>
      </c>
      <c r="E4524" t="s">
        <v>38758</v>
      </c>
      <c r="F4524" t="s">
        <v>34553</v>
      </c>
      <c r="H4524" t="s">
        <v>12509</v>
      </c>
    </row>
    <row r="4525" spans="1:8">
      <c r="A4525" t="s">
        <v>12510</v>
      </c>
      <c r="B4525" t="s">
        <v>12511</v>
      </c>
      <c r="C4525" s="1">
        <v>2.9600000000000001E-110</v>
      </c>
      <c r="D4525">
        <v>372</v>
      </c>
      <c r="E4525" t="s">
        <v>38759</v>
      </c>
      <c r="F4525" t="s">
        <v>35807</v>
      </c>
      <c r="G4525" t="s">
        <v>38760</v>
      </c>
      <c r="H4525" t="s">
        <v>12512</v>
      </c>
    </row>
    <row r="4526" spans="1:8">
      <c r="A4526" t="s">
        <v>12513</v>
      </c>
      <c r="B4526" t="s">
        <v>12514</v>
      </c>
      <c r="C4526" s="1">
        <v>1.68E-83</v>
      </c>
      <c r="D4526">
        <v>293</v>
      </c>
      <c r="E4526" t="s">
        <v>38761</v>
      </c>
      <c r="F4526" t="s">
        <v>34643</v>
      </c>
      <c r="G4526" t="s">
        <v>38762</v>
      </c>
      <c r="H4526" t="s">
        <v>12515</v>
      </c>
    </row>
    <row r="4527" spans="1:8">
      <c r="A4527" t="s">
        <v>12516</v>
      </c>
      <c r="B4527" t="s">
        <v>12517</v>
      </c>
      <c r="C4527">
        <v>0</v>
      </c>
      <c r="D4527">
        <v>856</v>
      </c>
      <c r="E4527" t="s">
        <v>34507</v>
      </c>
      <c r="F4527" t="s">
        <v>34594</v>
      </c>
      <c r="H4527" t="s">
        <v>12518</v>
      </c>
    </row>
    <row r="4528" spans="1:8">
      <c r="A4528" t="s">
        <v>12519</v>
      </c>
      <c r="B4528" t="s">
        <v>12520</v>
      </c>
      <c r="C4528" s="1">
        <v>3.8100000000000001E-36</v>
      </c>
      <c r="D4528">
        <v>161</v>
      </c>
      <c r="E4528" t="s">
        <v>34655</v>
      </c>
      <c r="F4528" t="s">
        <v>36061</v>
      </c>
      <c r="H4528" t="s">
        <v>12521</v>
      </c>
    </row>
    <row r="4529" spans="1:8">
      <c r="A4529" t="s">
        <v>12522</v>
      </c>
      <c r="B4529" t="s">
        <v>12523</v>
      </c>
      <c r="C4529" s="1">
        <v>2.2400000000000001E-14</v>
      </c>
      <c r="D4529">
        <v>85.5</v>
      </c>
      <c r="E4529" t="s">
        <v>34507</v>
      </c>
      <c r="F4529" t="s">
        <v>34854</v>
      </c>
      <c r="H4529" t="s">
        <v>12524</v>
      </c>
    </row>
    <row r="4530" spans="1:8">
      <c r="A4530" t="s">
        <v>12525</v>
      </c>
      <c r="B4530" t="s">
        <v>12526</v>
      </c>
      <c r="C4530" s="1">
        <v>2.7700000000000001E-124</v>
      </c>
      <c r="D4530">
        <v>368</v>
      </c>
      <c r="E4530" t="s">
        <v>38763</v>
      </c>
      <c r="F4530" t="s">
        <v>36716</v>
      </c>
      <c r="H4530" t="s">
        <v>12527</v>
      </c>
    </row>
    <row r="4531" spans="1:8">
      <c r="A4531" t="s">
        <v>12528</v>
      </c>
      <c r="B4531" t="s">
        <v>12529</v>
      </c>
      <c r="C4531" s="1">
        <v>1.04E-40</v>
      </c>
      <c r="D4531">
        <v>155</v>
      </c>
      <c r="E4531" t="s">
        <v>34507</v>
      </c>
      <c r="F4531" t="s">
        <v>34533</v>
      </c>
      <c r="H4531" t="s">
        <v>12530</v>
      </c>
    </row>
    <row r="4532" spans="1:8">
      <c r="A4532" t="s">
        <v>12531</v>
      </c>
      <c r="B4532" t="s">
        <v>12532</v>
      </c>
      <c r="C4532" s="1">
        <v>4.8799999999999999E-135</v>
      </c>
      <c r="D4532">
        <v>411</v>
      </c>
      <c r="E4532" t="s">
        <v>34507</v>
      </c>
      <c r="F4532" t="s">
        <v>34614</v>
      </c>
      <c r="H4532" t="s">
        <v>12533</v>
      </c>
    </row>
    <row r="4533" spans="1:8">
      <c r="A4533" t="s">
        <v>12534</v>
      </c>
      <c r="B4533" t="s">
        <v>12535</v>
      </c>
      <c r="C4533" s="1">
        <v>2.8299999999999997E-45</v>
      </c>
      <c r="D4533">
        <v>160</v>
      </c>
      <c r="E4533" t="s">
        <v>34507</v>
      </c>
      <c r="F4533" t="s">
        <v>38334</v>
      </c>
      <c r="H4533" t="e">
        <f>--------WP_039713391</f>
        <v>#NAME?</v>
      </c>
    </row>
    <row r="4534" spans="1:8">
      <c r="A4534" t="s">
        <v>12536</v>
      </c>
      <c r="B4534" t="s">
        <v>406</v>
      </c>
      <c r="C4534" s="1">
        <v>1.0800000000000001E-61</v>
      </c>
      <c r="D4534">
        <v>243</v>
      </c>
      <c r="E4534" t="s">
        <v>34731</v>
      </c>
      <c r="F4534" t="s">
        <v>34732</v>
      </c>
      <c r="H4534" t="s">
        <v>407</v>
      </c>
    </row>
    <row r="4535" spans="1:8">
      <c r="A4535" t="s">
        <v>12537</v>
      </c>
      <c r="B4535" t="s">
        <v>10352</v>
      </c>
      <c r="C4535" s="1">
        <v>1.67E-21</v>
      </c>
      <c r="D4535">
        <v>107</v>
      </c>
      <c r="E4535" t="s">
        <v>34507</v>
      </c>
      <c r="F4535" t="s">
        <v>38112</v>
      </c>
      <c r="H4535" t="s">
        <v>10353</v>
      </c>
    </row>
    <row r="4536" spans="1:8">
      <c r="A4536" t="s">
        <v>12538</v>
      </c>
      <c r="B4536" t="s">
        <v>12539</v>
      </c>
      <c r="C4536" s="1">
        <v>4.3600000000000002E-173</v>
      </c>
      <c r="D4536">
        <v>515</v>
      </c>
      <c r="E4536" t="s">
        <v>38764</v>
      </c>
      <c r="F4536" t="s">
        <v>34508</v>
      </c>
      <c r="H4536" t="s">
        <v>12540</v>
      </c>
    </row>
    <row r="4537" spans="1:8">
      <c r="A4537" t="s">
        <v>12541</v>
      </c>
      <c r="B4537" t="s">
        <v>12542</v>
      </c>
      <c r="C4537" s="1">
        <v>7.8099999999999997E-65</v>
      </c>
      <c r="D4537">
        <v>249</v>
      </c>
      <c r="E4537" t="s">
        <v>34507</v>
      </c>
      <c r="F4537" t="s">
        <v>35495</v>
      </c>
      <c r="H4537" t="s">
        <v>12543</v>
      </c>
    </row>
    <row r="4538" spans="1:8">
      <c r="A4538" t="s">
        <v>12544</v>
      </c>
      <c r="B4538" t="s">
        <v>12545</v>
      </c>
      <c r="C4538" s="1">
        <v>2.1200000000000001E-64</v>
      </c>
      <c r="D4538">
        <v>254</v>
      </c>
      <c r="E4538" t="s">
        <v>34507</v>
      </c>
      <c r="F4538" t="s">
        <v>34636</v>
      </c>
      <c r="H4538" t="s">
        <v>12546</v>
      </c>
    </row>
    <row r="4539" spans="1:8">
      <c r="A4539" t="s">
        <v>12547</v>
      </c>
      <c r="B4539" t="s">
        <v>12548</v>
      </c>
      <c r="C4539">
        <v>0</v>
      </c>
      <c r="D4539">
        <v>1273</v>
      </c>
      <c r="E4539" t="s">
        <v>38765</v>
      </c>
      <c r="F4539" t="s">
        <v>36543</v>
      </c>
      <c r="G4539" t="s">
        <v>38766</v>
      </c>
      <c r="H4539" t="s">
        <v>12549</v>
      </c>
    </row>
    <row r="4540" spans="1:8">
      <c r="A4540" t="s">
        <v>12550</v>
      </c>
      <c r="B4540" t="s">
        <v>12551</v>
      </c>
      <c r="C4540" s="1">
        <v>1.8699999999999999E-23</v>
      </c>
      <c r="D4540">
        <v>108</v>
      </c>
      <c r="E4540" t="s">
        <v>38767</v>
      </c>
      <c r="F4540" t="s">
        <v>34812</v>
      </c>
      <c r="G4540" t="s">
        <v>38768</v>
      </c>
      <c r="H4540" t="s">
        <v>12552</v>
      </c>
    </row>
    <row r="4541" spans="1:8">
      <c r="A4541" t="s">
        <v>12553</v>
      </c>
      <c r="B4541" t="s">
        <v>12554</v>
      </c>
      <c r="C4541" s="1">
        <v>1.2999999999999999E-12</v>
      </c>
      <c r="D4541">
        <v>76.3</v>
      </c>
      <c r="E4541" t="s">
        <v>38769</v>
      </c>
      <c r="F4541" t="s">
        <v>34522</v>
      </c>
      <c r="H4541" t="s">
        <v>12555</v>
      </c>
    </row>
    <row r="4542" spans="1:8">
      <c r="A4542" t="s">
        <v>12556</v>
      </c>
      <c r="B4542" t="s">
        <v>12557</v>
      </c>
      <c r="C4542" s="1">
        <v>1.12E-10</v>
      </c>
      <c r="D4542">
        <v>72.8</v>
      </c>
      <c r="E4542" t="s">
        <v>34507</v>
      </c>
      <c r="F4542" t="s">
        <v>35850</v>
      </c>
      <c r="H4542" t="s">
        <v>12558</v>
      </c>
    </row>
    <row r="4543" spans="1:8">
      <c r="A4543" t="s">
        <v>12559</v>
      </c>
      <c r="B4543" t="s">
        <v>12560</v>
      </c>
      <c r="C4543" s="1">
        <v>2.0200000000000001E-40</v>
      </c>
      <c r="D4543">
        <v>176</v>
      </c>
      <c r="F4543" t="s">
        <v>34518</v>
      </c>
      <c r="H4543" t="s">
        <v>12561</v>
      </c>
    </row>
    <row r="4544" spans="1:8">
      <c r="A4544" t="s">
        <v>12562</v>
      </c>
      <c r="B4544" t="s">
        <v>12563</v>
      </c>
      <c r="C4544" s="1">
        <v>5.9499999999999997E-64</v>
      </c>
      <c r="D4544">
        <v>205</v>
      </c>
      <c r="E4544" t="s">
        <v>34507</v>
      </c>
      <c r="F4544" t="s">
        <v>34638</v>
      </c>
      <c r="H4544" t="s">
        <v>12564</v>
      </c>
    </row>
    <row r="4545" spans="1:8">
      <c r="A4545" t="s">
        <v>12565</v>
      </c>
      <c r="B4545" t="s">
        <v>12566</v>
      </c>
      <c r="C4545" s="1">
        <v>2.7599999999999999E-42</v>
      </c>
      <c r="D4545">
        <v>169</v>
      </c>
      <c r="E4545" t="s">
        <v>34507</v>
      </c>
      <c r="F4545" t="s">
        <v>34995</v>
      </c>
      <c r="H4545" t="s">
        <v>12567</v>
      </c>
    </row>
    <row r="4546" spans="1:8">
      <c r="A4546" t="s">
        <v>12568</v>
      </c>
      <c r="B4546" t="s">
        <v>12569</v>
      </c>
      <c r="C4546" s="1">
        <v>2.1099999999999999E-144</v>
      </c>
      <c r="D4546">
        <v>449</v>
      </c>
      <c r="E4546" t="s">
        <v>38770</v>
      </c>
      <c r="F4546" t="s">
        <v>34664</v>
      </c>
      <c r="G4546" t="s">
        <v>38771</v>
      </c>
      <c r="H4546" t="s">
        <v>12570</v>
      </c>
    </row>
    <row r="4547" spans="1:8">
      <c r="A4547" t="s">
        <v>12571</v>
      </c>
      <c r="B4547" t="s">
        <v>12234</v>
      </c>
      <c r="C4547" s="1">
        <v>4.6200000000000002E-31</v>
      </c>
      <c r="D4547">
        <v>133</v>
      </c>
      <c r="E4547" t="s">
        <v>36874</v>
      </c>
      <c r="F4547" t="s">
        <v>34508</v>
      </c>
      <c r="H4547" t="s">
        <v>12235</v>
      </c>
    </row>
    <row r="4548" spans="1:8">
      <c r="A4548" t="s">
        <v>12572</v>
      </c>
      <c r="B4548" t="s">
        <v>12573</v>
      </c>
      <c r="C4548" s="1">
        <v>6.9600000000000003E-31</v>
      </c>
      <c r="D4548">
        <v>141</v>
      </c>
      <c r="E4548" t="s">
        <v>38772</v>
      </c>
      <c r="F4548" t="s">
        <v>38773</v>
      </c>
      <c r="H4548" t="s">
        <v>12574</v>
      </c>
    </row>
    <row r="4549" spans="1:8">
      <c r="A4549" t="s">
        <v>12575</v>
      </c>
      <c r="B4549" t="s">
        <v>12576</v>
      </c>
      <c r="C4549" s="1">
        <v>4.55E-20</v>
      </c>
      <c r="D4549">
        <v>98.2</v>
      </c>
      <c r="E4549" t="s">
        <v>34507</v>
      </c>
      <c r="F4549" t="s">
        <v>34661</v>
      </c>
      <c r="H4549" t="s">
        <v>12577</v>
      </c>
    </row>
    <row r="4550" spans="1:8">
      <c r="A4550" t="s">
        <v>12578</v>
      </c>
      <c r="B4550" t="s">
        <v>12579</v>
      </c>
      <c r="C4550" s="1">
        <v>1E-46</v>
      </c>
      <c r="D4550">
        <v>179</v>
      </c>
      <c r="E4550" t="s">
        <v>38774</v>
      </c>
      <c r="F4550" t="s">
        <v>34583</v>
      </c>
      <c r="G4550" t="s">
        <v>38775</v>
      </c>
      <c r="H4550" t="s">
        <v>12580</v>
      </c>
    </row>
    <row r="4551" spans="1:8">
      <c r="A4551" t="s">
        <v>12581</v>
      </c>
      <c r="B4551" t="s">
        <v>10352</v>
      </c>
      <c r="C4551" s="1">
        <v>1.2799999999999999E-19</v>
      </c>
      <c r="D4551">
        <v>101</v>
      </c>
      <c r="E4551" t="s">
        <v>34507</v>
      </c>
      <c r="F4551" t="s">
        <v>38112</v>
      </c>
      <c r="H4551" t="s">
        <v>10353</v>
      </c>
    </row>
    <row r="4552" spans="1:8">
      <c r="A4552" t="s">
        <v>12582</v>
      </c>
      <c r="B4552" t="s">
        <v>12583</v>
      </c>
      <c r="C4552" s="1">
        <v>1.9499999999999999E-29</v>
      </c>
      <c r="D4552">
        <v>132</v>
      </c>
      <c r="E4552" t="s">
        <v>34507</v>
      </c>
      <c r="F4552" t="s">
        <v>34614</v>
      </c>
      <c r="H4552" t="s">
        <v>12584</v>
      </c>
    </row>
    <row r="4553" spans="1:8">
      <c r="A4553" t="s">
        <v>12585</v>
      </c>
      <c r="B4553" t="s">
        <v>12586</v>
      </c>
      <c r="C4553" s="1">
        <v>1.3600000000000001E-18</v>
      </c>
      <c r="D4553">
        <v>100</v>
      </c>
      <c r="E4553" t="s">
        <v>34507</v>
      </c>
      <c r="F4553" t="s">
        <v>34687</v>
      </c>
      <c r="H4553" t="s">
        <v>12587</v>
      </c>
    </row>
    <row r="4554" spans="1:8">
      <c r="A4554" t="s">
        <v>12588</v>
      </c>
      <c r="B4554" t="s">
        <v>12589</v>
      </c>
      <c r="C4554" s="1">
        <v>1.16E-45</v>
      </c>
      <c r="D4554">
        <v>188</v>
      </c>
      <c r="E4554" t="s">
        <v>38776</v>
      </c>
      <c r="F4554" t="s">
        <v>38777</v>
      </c>
      <c r="G4554" t="s">
        <v>38778</v>
      </c>
      <c r="H4554" t="s">
        <v>12590</v>
      </c>
    </row>
    <row r="4555" spans="1:8">
      <c r="A4555" t="s">
        <v>12591</v>
      </c>
      <c r="B4555" t="s">
        <v>12592</v>
      </c>
      <c r="C4555" s="1">
        <v>6.6899999999999996E-33</v>
      </c>
      <c r="D4555">
        <v>135</v>
      </c>
      <c r="E4555" t="s">
        <v>34507</v>
      </c>
      <c r="F4555" t="s">
        <v>35223</v>
      </c>
      <c r="H4555" t="s">
        <v>12593</v>
      </c>
    </row>
    <row r="4556" spans="1:8">
      <c r="A4556" t="s">
        <v>12594</v>
      </c>
      <c r="B4556" t="s">
        <v>12595</v>
      </c>
      <c r="C4556" s="1">
        <v>9.4399999999999997E-37</v>
      </c>
      <c r="D4556">
        <v>134</v>
      </c>
      <c r="E4556" t="s">
        <v>34507</v>
      </c>
      <c r="F4556" t="s">
        <v>38779</v>
      </c>
      <c r="H4556" t="s">
        <v>12596</v>
      </c>
    </row>
    <row r="4557" spans="1:8">
      <c r="A4557" t="s">
        <v>12597</v>
      </c>
      <c r="B4557" t="s">
        <v>7225</v>
      </c>
      <c r="C4557" s="1">
        <v>3.2700000000000001E-22</v>
      </c>
      <c r="D4557">
        <v>115</v>
      </c>
      <c r="E4557" t="s">
        <v>34507</v>
      </c>
      <c r="F4557" t="s">
        <v>34510</v>
      </c>
      <c r="H4557" t="s">
        <v>7226</v>
      </c>
    </row>
    <row r="4558" spans="1:8">
      <c r="A4558" t="s">
        <v>12598</v>
      </c>
      <c r="B4558" t="s">
        <v>12599</v>
      </c>
      <c r="C4558" s="1">
        <v>1.5699999999999999E-7</v>
      </c>
      <c r="D4558">
        <v>64.3</v>
      </c>
      <c r="E4558" t="s">
        <v>34507</v>
      </c>
      <c r="F4558" t="s">
        <v>34666</v>
      </c>
      <c r="H4558" t="s">
        <v>12600</v>
      </c>
    </row>
    <row r="4559" spans="1:8">
      <c r="A4559" t="s">
        <v>12601</v>
      </c>
      <c r="B4559" t="s">
        <v>12602</v>
      </c>
      <c r="C4559" s="1">
        <v>2.5199999999999999E-23</v>
      </c>
      <c r="D4559">
        <v>108</v>
      </c>
      <c r="E4559" t="s">
        <v>34507</v>
      </c>
      <c r="F4559" t="s">
        <v>37420</v>
      </c>
      <c r="H4559" t="s">
        <v>12603</v>
      </c>
    </row>
    <row r="4560" spans="1:8">
      <c r="A4560" t="s">
        <v>12604</v>
      </c>
      <c r="B4560" t="s">
        <v>12605</v>
      </c>
      <c r="C4560" s="1">
        <v>2.35E-104</v>
      </c>
      <c r="D4560">
        <v>333</v>
      </c>
      <c r="E4560" t="s">
        <v>38780</v>
      </c>
      <c r="F4560" t="s">
        <v>34534</v>
      </c>
      <c r="H4560" t="s">
        <v>12606</v>
      </c>
    </row>
    <row r="4561" spans="1:8">
      <c r="A4561" t="s">
        <v>12607</v>
      </c>
      <c r="B4561" t="s">
        <v>12608</v>
      </c>
      <c r="C4561" s="1">
        <v>2.4900000000000001E-8</v>
      </c>
      <c r="D4561">
        <v>63.9</v>
      </c>
      <c r="E4561" t="s">
        <v>38781</v>
      </c>
      <c r="F4561" t="s">
        <v>35182</v>
      </c>
      <c r="G4561" t="s">
        <v>38782</v>
      </c>
      <c r="H4561" t="s">
        <v>12609</v>
      </c>
    </row>
    <row r="4562" spans="1:8">
      <c r="A4562" t="s">
        <v>12610</v>
      </c>
      <c r="B4562" t="s">
        <v>12611</v>
      </c>
      <c r="C4562" s="1">
        <v>1.7700000000000001E-22</v>
      </c>
      <c r="D4562">
        <v>114</v>
      </c>
      <c r="E4562" t="s">
        <v>38783</v>
      </c>
      <c r="F4562" t="s">
        <v>34734</v>
      </c>
      <c r="G4562" t="s">
        <v>38784</v>
      </c>
      <c r="H4562" t="s">
        <v>12612</v>
      </c>
    </row>
    <row r="4563" spans="1:8">
      <c r="A4563" t="s">
        <v>12613</v>
      </c>
      <c r="B4563" t="s">
        <v>12614</v>
      </c>
      <c r="C4563">
        <v>0</v>
      </c>
      <c r="D4563">
        <v>597</v>
      </c>
      <c r="E4563" t="s">
        <v>34507</v>
      </c>
      <c r="F4563" t="s">
        <v>35188</v>
      </c>
      <c r="H4563" t="s">
        <v>12615</v>
      </c>
    </row>
    <row r="4564" spans="1:8">
      <c r="A4564" t="s">
        <v>12616</v>
      </c>
      <c r="B4564" t="s">
        <v>12617</v>
      </c>
      <c r="C4564" s="1">
        <v>2.5400000000000002E-128</v>
      </c>
      <c r="D4564">
        <v>385</v>
      </c>
      <c r="E4564" t="s">
        <v>38785</v>
      </c>
      <c r="F4564" t="s">
        <v>38786</v>
      </c>
      <c r="H4564" t="s">
        <v>12618</v>
      </c>
    </row>
    <row r="4565" spans="1:8">
      <c r="A4565" t="s">
        <v>12619</v>
      </c>
      <c r="B4565" t="s">
        <v>12620</v>
      </c>
      <c r="C4565" s="1">
        <v>2.9500000000000001E-73</v>
      </c>
      <c r="D4565">
        <v>248</v>
      </c>
      <c r="E4565" t="s">
        <v>34507</v>
      </c>
      <c r="F4565" t="s">
        <v>34870</v>
      </c>
      <c r="H4565" t="s">
        <v>12621</v>
      </c>
    </row>
    <row r="4566" spans="1:8">
      <c r="A4566" t="s">
        <v>12622</v>
      </c>
      <c r="B4566" t="s">
        <v>12623</v>
      </c>
      <c r="C4566" s="1">
        <v>1.2100000000000001E-7</v>
      </c>
      <c r="D4566">
        <v>68.900000000000006</v>
      </c>
      <c r="E4566" t="s">
        <v>38787</v>
      </c>
      <c r="F4566" t="s">
        <v>38702</v>
      </c>
      <c r="G4566" t="s">
        <v>38788</v>
      </c>
      <c r="H4566" t="s">
        <v>12624</v>
      </c>
    </row>
    <row r="4567" spans="1:8">
      <c r="A4567" t="s">
        <v>12625</v>
      </c>
      <c r="B4567" t="s">
        <v>12626</v>
      </c>
      <c r="C4567" s="1">
        <v>6.1600000000000002E-21</v>
      </c>
      <c r="D4567">
        <v>110</v>
      </c>
      <c r="E4567" t="s">
        <v>34507</v>
      </c>
      <c r="F4567" t="s">
        <v>36177</v>
      </c>
      <c r="H4567" t="s">
        <v>12627</v>
      </c>
    </row>
    <row r="4568" spans="1:8">
      <c r="A4568" t="s">
        <v>12628</v>
      </c>
      <c r="B4568" t="s">
        <v>12629</v>
      </c>
      <c r="C4568" s="1">
        <v>2.8400000000000002E-74</v>
      </c>
      <c r="D4568">
        <v>239</v>
      </c>
      <c r="E4568" t="s">
        <v>38789</v>
      </c>
      <c r="F4568" t="s">
        <v>35089</v>
      </c>
      <c r="H4568" t="s">
        <v>12630</v>
      </c>
    </row>
    <row r="4569" spans="1:8">
      <c r="A4569" t="s">
        <v>12631</v>
      </c>
      <c r="B4569" t="s">
        <v>12632</v>
      </c>
      <c r="C4569" s="1">
        <v>3.5600000000000002E-19</v>
      </c>
      <c r="D4569">
        <v>95.5</v>
      </c>
      <c r="E4569" t="s">
        <v>34507</v>
      </c>
      <c r="F4569" t="s">
        <v>35256</v>
      </c>
      <c r="H4569" t="s">
        <v>12633</v>
      </c>
    </row>
    <row r="4570" spans="1:8">
      <c r="A4570" t="s">
        <v>12634</v>
      </c>
      <c r="B4570" t="s">
        <v>12635</v>
      </c>
      <c r="C4570" s="1">
        <v>1.5999999999999999E-123</v>
      </c>
      <c r="D4570">
        <v>384</v>
      </c>
      <c r="E4570" t="s">
        <v>34507</v>
      </c>
      <c r="F4570" t="s">
        <v>34661</v>
      </c>
      <c r="H4570" t="s">
        <v>12636</v>
      </c>
    </row>
    <row r="4571" spans="1:8">
      <c r="A4571" t="s">
        <v>12637</v>
      </c>
      <c r="B4571" t="s">
        <v>12638</v>
      </c>
      <c r="C4571" s="1">
        <v>3.4000000000000001E-6</v>
      </c>
      <c r="D4571">
        <v>60.8</v>
      </c>
      <c r="E4571" t="s">
        <v>34507</v>
      </c>
      <c r="F4571" t="s">
        <v>37165</v>
      </c>
      <c r="H4571" t="s">
        <v>12639</v>
      </c>
    </row>
    <row r="4572" spans="1:8">
      <c r="A4572" t="s">
        <v>12640</v>
      </c>
      <c r="B4572" t="s">
        <v>12641</v>
      </c>
      <c r="C4572" s="1">
        <v>5.2300000000000003E-9</v>
      </c>
      <c r="D4572">
        <v>72.8</v>
      </c>
      <c r="E4572" t="s">
        <v>34507</v>
      </c>
      <c r="F4572" t="s">
        <v>34530</v>
      </c>
      <c r="H4572" t="s">
        <v>12642</v>
      </c>
    </row>
    <row r="4573" spans="1:8">
      <c r="A4573" t="s">
        <v>12643</v>
      </c>
      <c r="B4573" t="s">
        <v>12644</v>
      </c>
      <c r="C4573" s="1">
        <v>8.5600000000000002E-9</v>
      </c>
      <c r="D4573">
        <v>63.5</v>
      </c>
      <c r="E4573" t="s">
        <v>36594</v>
      </c>
      <c r="F4573" t="s">
        <v>38790</v>
      </c>
      <c r="H4573" t="s">
        <v>12645</v>
      </c>
    </row>
    <row r="4574" spans="1:8">
      <c r="A4574" t="s">
        <v>12646</v>
      </c>
      <c r="B4574" t="s">
        <v>12647</v>
      </c>
      <c r="C4574" s="1">
        <v>2.0799999999999999E-15</v>
      </c>
      <c r="D4574">
        <v>81.3</v>
      </c>
      <c r="E4574" t="s">
        <v>34507</v>
      </c>
      <c r="F4574" t="s">
        <v>38791</v>
      </c>
      <c r="H4574" t="s">
        <v>12648</v>
      </c>
    </row>
    <row r="4575" spans="1:8">
      <c r="A4575" t="s">
        <v>12649</v>
      </c>
      <c r="B4575" t="s">
        <v>12650</v>
      </c>
      <c r="C4575" s="1">
        <v>3.8299999999999999E-48</v>
      </c>
      <c r="D4575">
        <v>190</v>
      </c>
      <c r="E4575" t="s">
        <v>38792</v>
      </c>
      <c r="F4575" t="s">
        <v>35089</v>
      </c>
      <c r="H4575" t="s">
        <v>12651</v>
      </c>
    </row>
    <row r="4576" spans="1:8">
      <c r="A4576" t="s">
        <v>12652</v>
      </c>
      <c r="B4576" t="s">
        <v>12653</v>
      </c>
      <c r="C4576">
        <v>0</v>
      </c>
      <c r="D4576">
        <v>787</v>
      </c>
      <c r="E4576" t="s">
        <v>34507</v>
      </c>
      <c r="F4576" t="s">
        <v>35034</v>
      </c>
      <c r="H4576" t="s">
        <v>12654</v>
      </c>
    </row>
    <row r="4577" spans="1:8">
      <c r="A4577" t="s">
        <v>12655</v>
      </c>
      <c r="B4577" t="s">
        <v>12656</v>
      </c>
      <c r="C4577" s="1">
        <v>2.2700000000000001E-60</v>
      </c>
      <c r="D4577">
        <v>241</v>
      </c>
      <c r="E4577" t="s">
        <v>34507</v>
      </c>
      <c r="F4577" t="s">
        <v>35144</v>
      </c>
      <c r="H4577" t="s">
        <v>12657</v>
      </c>
    </row>
    <row r="4578" spans="1:8">
      <c r="A4578" t="s">
        <v>12658</v>
      </c>
      <c r="B4578" t="s">
        <v>12659</v>
      </c>
      <c r="C4578">
        <v>0</v>
      </c>
      <c r="D4578">
        <v>793</v>
      </c>
      <c r="E4578" t="s">
        <v>34515</v>
      </c>
      <c r="F4578" t="s">
        <v>34516</v>
      </c>
      <c r="H4578" t="s">
        <v>12660</v>
      </c>
    </row>
    <row r="4579" spans="1:8">
      <c r="A4579" t="s">
        <v>12661</v>
      </c>
      <c r="B4579" t="s">
        <v>12662</v>
      </c>
      <c r="C4579" s="1">
        <v>1.1699999999999999E-17</v>
      </c>
      <c r="D4579">
        <v>93.6</v>
      </c>
      <c r="E4579" t="s">
        <v>38793</v>
      </c>
      <c r="F4579" t="s">
        <v>34616</v>
      </c>
      <c r="H4579" t="s">
        <v>12663</v>
      </c>
    </row>
    <row r="4580" spans="1:8">
      <c r="A4580" t="s">
        <v>12664</v>
      </c>
      <c r="B4580" t="s">
        <v>12620</v>
      </c>
      <c r="C4580" s="1">
        <v>2.6900000000000001E-73</v>
      </c>
      <c r="D4580">
        <v>248</v>
      </c>
      <c r="E4580" t="s">
        <v>34507</v>
      </c>
      <c r="F4580" t="s">
        <v>34870</v>
      </c>
      <c r="H4580" t="s">
        <v>12621</v>
      </c>
    </row>
    <row r="4581" spans="1:8">
      <c r="A4581" t="s">
        <v>12665</v>
      </c>
      <c r="B4581" t="s">
        <v>12666</v>
      </c>
      <c r="C4581" s="1">
        <v>3.19E-6</v>
      </c>
      <c r="D4581">
        <v>57.4</v>
      </c>
      <c r="E4581" t="s">
        <v>34507</v>
      </c>
      <c r="F4581" t="s">
        <v>34534</v>
      </c>
      <c r="H4581" t="s">
        <v>12667</v>
      </c>
    </row>
    <row r="4582" spans="1:8">
      <c r="A4582" t="s">
        <v>12668</v>
      </c>
      <c r="B4582" t="s">
        <v>12669</v>
      </c>
      <c r="C4582" s="1">
        <v>9.6900000000000002E-172</v>
      </c>
      <c r="D4582">
        <v>508</v>
      </c>
      <c r="F4582" t="s">
        <v>34518</v>
      </c>
      <c r="H4582" t="s">
        <v>12670</v>
      </c>
    </row>
    <row r="4583" spans="1:8">
      <c r="A4583" t="s">
        <v>12671</v>
      </c>
      <c r="B4583" t="s">
        <v>2072</v>
      </c>
      <c r="C4583" s="1">
        <v>9.5800000000000007E-22</v>
      </c>
      <c r="D4583">
        <v>112</v>
      </c>
      <c r="E4583" t="s">
        <v>35403</v>
      </c>
      <c r="F4583" t="s">
        <v>35000</v>
      </c>
      <c r="H4583" t="s">
        <v>2073</v>
      </c>
    </row>
    <row r="4584" spans="1:8">
      <c r="A4584" t="s">
        <v>12672</v>
      </c>
      <c r="B4584" t="s">
        <v>12673</v>
      </c>
      <c r="C4584" s="1">
        <v>7.8600000000000004E-125</v>
      </c>
      <c r="D4584">
        <v>374</v>
      </c>
      <c r="E4584" t="s">
        <v>38794</v>
      </c>
      <c r="F4584" t="s">
        <v>34511</v>
      </c>
      <c r="H4584" t="s">
        <v>12674</v>
      </c>
    </row>
    <row r="4585" spans="1:8">
      <c r="A4585" t="s">
        <v>12675</v>
      </c>
      <c r="B4585" t="s">
        <v>12676</v>
      </c>
      <c r="C4585" s="1">
        <v>1.8300000000000001E-11</v>
      </c>
      <c r="D4585">
        <v>68.900000000000006</v>
      </c>
      <c r="E4585" t="s">
        <v>38795</v>
      </c>
      <c r="F4585" t="s">
        <v>34533</v>
      </c>
      <c r="G4585" t="s">
        <v>38796</v>
      </c>
      <c r="H4585" t="s">
        <v>12677</v>
      </c>
    </row>
    <row r="4586" spans="1:8">
      <c r="A4586" t="s">
        <v>12678</v>
      </c>
      <c r="B4586" t="s">
        <v>12679</v>
      </c>
      <c r="C4586" s="1">
        <v>5.8799999999999996E-6</v>
      </c>
      <c r="D4586">
        <v>59.3</v>
      </c>
      <c r="E4586" t="s">
        <v>38797</v>
      </c>
      <c r="F4586" t="s">
        <v>34978</v>
      </c>
      <c r="G4586" t="s">
        <v>38798</v>
      </c>
      <c r="H4586" t="s">
        <v>12680</v>
      </c>
    </row>
    <row r="4587" spans="1:8">
      <c r="A4587" t="s">
        <v>12681</v>
      </c>
      <c r="B4587" t="s">
        <v>12682</v>
      </c>
      <c r="C4587" s="1">
        <v>6.33E-114</v>
      </c>
      <c r="D4587">
        <v>390</v>
      </c>
      <c r="E4587" t="s">
        <v>38799</v>
      </c>
      <c r="F4587" t="s">
        <v>34522</v>
      </c>
      <c r="H4587" t="s">
        <v>12683</v>
      </c>
    </row>
    <row r="4588" spans="1:8">
      <c r="A4588" t="s">
        <v>12684</v>
      </c>
      <c r="B4588" t="s">
        <v>12685</v>
      </c>
      <c r="C4588" s="1">
        <v>1.83E-48</v>
      </c>
      <c r="D4588">
        <v>184</v>
      </c>
      <c r="E4588" t="s">
        <v>34507</v>
      </c>
      <c r="F4588" t="s">
        <v>35850</v>
      </c>
      <c r="H4588" t="s">
        <v>12686</v>
      </c>
    </row>
    <row r="4589" spans="1:8">
      <c r="A4589" t="s">
        <v>12687</v>
      </c>
      <c r="B4589" t="s">
        <v>12688</v>
      </c>
      <c r="C4589" s="1">
        <v>3.1699999999999998E-15</v>
      </c>
      <c r="D4589">
        <v>86.3</v>
      </c>
      <c r="E4589" t="s">
        <v>34507</v>
      </c>
      <c r="F4589" t="s">
        <v>38800</v>
      </c>
      <c r="H4589" t="s">
        <v>12689</v>
      </c>
    </row>
    <row r="4590" spans="1:8">
      <c r="A4590" t="s">
        <v>12690</v>
      </c>
      <c r="B4590" t="s">
        <v>12691</v>
      </c>
      <c r="C4590" s="1">
        <v>2.8600000000000002E-29</v>
      </c>
      <c r="D4590">
        <v>129</v>
      </c>
      <c r="E4590" t="s">
        <v>34507</v>
      </c>
      <c r="F4590" t="s">
        <v>34614</v>
      </c>
      <c r="H4590" t="s">
        <v>12692</v>
      </c>
    </row>
    <row r="4591" spans="1:8">
      <c r="A4591" t="s">
        <v>12693</v>
      </c>
      <c r="B4591" t="s">
        <v>12694</v>
      </c>
      <c r="C4591" s="1">
        <v>9.9299999999999998E-39</v>
      </c>
      <c r="D4591">
        <v>149</v>
      </c>
      <c r="E4591" t="s">
        <v>34507</v>
      </c>
      <c r="F4591" t="s">
        <v>34610</v>
      </c>
      <c r="H4591" t="s">
        <v>12695</v>
      </c>
    </row>
    <row r="4592" spans="1:8">
      <c r="A4592" t="s">
        <v>12696</v>
      </c>
      <c r="B4592" t="s">
        <v>12697</v>
      </c>
      <c r="C4592" s="1">
        <v>9.1100000000000004E-108</v>
      </c>
      <c r="D4592">
        <v>339</v>
      </c>
      <c r="E4592" t="s">
        <v>34507</v>
      </c>
      <c r="F4592" t="s">
        <v>34915</v>
      </c>
      <c r="H4592" t="s">
        <v>12698</v>
      </c>
    </row>
    <row r="4593" spans="1:8">
      <c r="A4593" t="s">
        <v>12699</v>
      </c>
      <c r="B4593" t="s">
        <v>12700</v>
      </c>
      <c r="C4593" s="1">
        <v>1.02E-9</v>
      </c>
      <c r="D4593">
        <v>67</v>
      </c>
      <c r="E4593" t="s">
        <v>34507</v>
      </c>
      <c r="F4593" t="s">
        <v>35480</v>
      </c>
      <c r="H4593" t="s">
        <v>12701</v>
      </c>
    </row>
    <row r="4594" spans="1:8">
      <c r="A4594" t="s">
        <v>12702</v>
      </c>
      <c r="B4594" t="s">
        <v>12703</v>
      </c>
      <c r="C4594" s="1">
        <v>1.7499999999999999E-93</v>
      </c>
      <c r="D4594">
        <v>345</v>
      </c>
      <c r="E4594" t="s">
        <v>38801</v>
      </c>
      <c r="F4594" t="s">
        <v>38802</v>
      </c>
      <c r="G4594" t="s">
        <v>38803</v>
      </c>
      <c r="H4594" t="s">
        <v>12704</v>
      </c>
    </row>
    <row r="4595" spans="1:8">
      <c r="A4595" t="s">
        <v>12705</v>
      </c>
      <c r="B4595" t="s">
        <v>12706</v>
      </c>
      <c r="C4595" s="1">
        <v>9.1100000000000006E-99</v>
      </c>
      <c r="D4595">
        <v>331</v>
      </c>
      <c r="E4595" t="s">
        <v>34507</v>
      </c>
      <c r="F4595" t="s">
        <v>34610</v>
      </c>
      <c r="H4595" t="s">
        <v>12707</v>
      </c>
    </row>
    <row r="4596" spans="1:8">
      <c r="A4596" t="s">
        <v>12708</v>
      </c>
      <c r="B4596" t="s">
        <v>12709</v>
      </c>
      <c r="C4596" s="1">
        <v>2.2000000000000001E-66</v>
      </c>
      <c r="D4596">
        <v>230</v>
      </c>
      <c r="E4596" t="s">
        <v>38804</v>
      </c>
      <c r="F4596" t="s">
        <v>34870</v>
      </c>
      <c r="H4596" t="s">
        <v>12710</v>
      </c>
    </row>
    <row r="4597" spans="1:8">
      <c r="A4597" t="s">
        <v>12711</v>
      </c>
      <c r="B4597" t="s">
        <v>12712</v>
      </c>
      <c r="C4597" s="1">
        <v>1.77E-6</v>
      </c>
      <c r="D4597">
        <v>60.8</v>
      </c>
      <c r="E4597" t="s">
        <v>34507</v>
      </c>
      <c r="F4597" t="s">
        <v>38805</v>
      </c>
      <c r="H4597" t="s">
        <v>12713</v>
      </c>
    </row>
    <row r="4598" spans="1:8">
      <c r="A4598" t="s">
        <v>12714</v>
      </c>
      <c r="B4598" t="s">
        <v>12715</v>
      </c>
      <c r="C4598" s="1">
        <v>6.0899999999999998E-177</v>
      </c>
      <c r="D4598">
        <v>526</v>
      </c>
      <c r="E4598" t="s">
        <v>38806</v>
      </c>
      <c r="F4598" t="s">
        <v>34553</v>
      </c>
      <c r="H4598" t="s">
        <v>12716</v>
      </c>
    </row>
    <row r="4599" spans="1:8">
      <c r="A4599" t="s">
        <v>12717</v>
      </c>
      <c r="B4599" t="s">
        <v>12718</v>
      </c>
      <c r="C4599" s="1">
        <v>2.42E-85</v>
      </c>
      <c r="D4599">
        <v>301</v>
      </c>
      <c r="E4599" t="s">
        <v>38807</v>
      </c>
      <c r="F4599" t="s">
        <v>34847</v>
      </c>
      <c r="G4599" t="s">
        <v>38808</v>
      </c>
      <c r="H4599" t="s">
        <v>12719</v>
      </c>
    </row>
    <row r="4600" spans="1:8">
      <c r="A4600" t="s">
        <v>12720</v>
      </c>
      <c r="B4600" t="s">
        <v>2072</v>
      </c>
      <c r="C4600" s="1">
        <v>2.2800000000000002E-24</v>
      </c>
      <c r="D4600">
        <v>120</v>
      </c>
      <c r="E4600" t="s">
        <v>35403</v>
      </c>
      <c r="F4600" t="s">
        <v>35000</v>
      </c>
      <c r="H4600" t="s">
        <v>2073</v>
      </c>
    </row>
    <row r="4601" spans="1:8">
      <c r="A4601" t="s">
        <v>12721</v>
      </c>
      <c r="B4601" t="s">
        <v>12722</v>
      </c>
      <c r="C4601" s="1">
        <v>1.24E-29</v>
      </c>
      <c r="D4601">
        <v>127</v>
      </c>
      <c r="E4601" t="s">
        <v>38809</v>
      </c>
      <c r="F4601" t="s">
        <v>35903</v>
      </c>
      <c r="G4601" t="s">
        <v>38810</v>
      </c>
      <c r="H4601" t="s">
        <v>12723</v>
      </c>
    </row>
    <row r="4602" spans="1:8">
      <c r="A4602" t="s">
        <v>12724</v>
      </c>
      <c r="B4602" t="s">
        <v>12725</v>
      </c>
      <c r="C4602" s="1">
        <v>1.12E-16</v>
      </c>
      <c r="D4602">
        <v>84</v>
      </c>
      <c r="E4602" t="s">
        <v>34507</v>
      </c>
      <c r="F4602" t="s">
        <v>35468</v>
      </c>
      <c r="H4602" t="s">
        <v>12726</v>
      </c>
    </row>
    <row r="4603" spans="1:8">
      <c r="A4603" t="s">
        <v>12727</v>
      </c>
      <c r="B4603" t="s">
        <v>12728</v>
      </c>
      <c r="C4603" s="1">
        <v>6.41E-9</v>
      </c>
      <c r="D4603">
        <v>66.599999999999994</v>
      </c>
      <c r="E4603" t="s">
        <v>34507</v>
      </c>
      <c r="F4603" t="s">
        <v>34530</v>
      </c>
      <c r="H4603" t="s">
        <v>12729</v>
      </c>
    </row>
    <row r="4604" spans="1:8">
      <c r="A4604" t="s">
        <v>12730</v>
      </c>
      <c r="B4604" t="s">
        <v>12731</v>
      </c>
      <c r="C4604" s="1">
        <v>1.0500000000000001E-16</v>
      </c>
      <c r="D4604">
        <v>91.3</v>
      </c>
      <c r="E4604" t="s">
        <v>38811</v>
      </c>
      <c r="F4604" t="s">
        <v>38812</v>
      </c>
      <c r="H4604" t="s">
        <v>12732</v>
      </c>
    </row>
    <row r="4605" spans="1:8">
      <c r="A4605" t="s">
        <v>12733</v>
      </c>
      <c r="B4605" t="s">
        <v>12734</v>
      </c>
      <c r="C4605" s="1">
        <v>1.22E-26</v>
      </c>
      <c r="D4605">
        <v>123</v>
      </c>
      <c r="E4605" t="s">
        <v>34507</v>
      </c>
      <c r="F4605" t="s">
        <v>34867</v>
      </c>
      <c r="H4605" t="s">
        <v>12735</v>
      </c>
    </row>
    <row r="4606" spans="1:8">
      <c r="A4606" t="s">
        <v>12736</v>
      </c>
      <c r="B4606" t="s">
        <v>12737</v>
      </c>
      <c r="C4606" s="1">
        <v>3.35E-99</v>
      </c>
      <c r="D4606">
        <v>314</v>
      </c>
      <c r="E4606" t="s">
        <v>38813</v>
      </c>
      <c r="F4606" t="s">
        <v>36004</v>
      </c>
      <c r="H4606" t="s">
        <v>12738</v>
      </c>
    </row>
    <row r="4607" spans="1:8">
      <c r="A4607" t="s">
        <v>12739</v>
      </c>
      <c r="B4607" t="s">
        <v>12740</v>
      </c>
      <c r="C4607" s="1">
        <v>1.6200000000000001E-54</v>
      </c>
      <c r="D4607">
        <v>194</v>
      </c>
      <c r="E4607" t="s">
        <v>34507</v>
      </c>
      <c r="F4607" t="s">
        <v>34636</v>
      </c>
      <c r="H4607" t="s">
        <v>12741</v>
      </c>
    </row>
    <row r="4608" spans="1:8">
      <c r="A4608" t="s">
        <v>12742</v>
      </c>
      <c r="B4608" t="s">
        <v>12743</v>
      </c>
      <c r="C4608">
        <v>0</v>
      </c>
      <c r="D4608">
        <v>1383</v>
      </c>
      <c r="E4608" t="s">
        <v>38814</v>
      </c>
      <c r="F4608" t="s">
        <v>35345</v>
      </c>
      <c r="G4608" t="s">
        <v>38815</v>
      </c>
      <c r="H4608" t="s">
        <v>12744</v>
      </c>
    </row>
    <row r="4609" spans="1:8">
      <c r="A4609" t="s">
        <v>12745</v>
      </c>
      <c r="B4609" t="s">
        <v>12746</v>
      </c>
      <c r="C4609" s="1">
        <v>1.38E-9</v>
      </c>
      <c r="D4609">
        <v>63.5</v>
      </c>
      <c r="E4609" t="s">
        <v>34507</v>
      </c>
      <c r="F4609" t="s">
        <v>36739</v>
      </c>
      <c r="H4609" t="s">
        <v>12747</v>
      </c>
    </row>
    <row r="4610" spans="1:8">
      <c r="A4610" t="s">
        <v>12748</v>
      </c>
      <c r="B4610" t="s">
        <v>12749</v>
      </c>
      <c r="C4610" s="1">
        <v>6.1100000000000001E-25</v>
      </c>
      <c r="D4610">
        <v>110</v>
      </c>
      <c r="E4610" t="s">
        <v>34507</v>
      </c>
      <c r="F4610" t="s">
        <v>38816</v>
      </c>
      <c r="H4610" t="s">
        <v>12750</v>
      </c>
    </row>
    <row r="4611" spans="1:8">
      <c r="A4611" t="s">
        <v>12751</v>
      </c>
      <c r="B4611" t="s">
        <v>12752</v>
      </c>
      <c r="C4611" s="1">
        <v>1.52E-70</v>
      </c>
      <c r="D4611">
        <v>234</v>
      </c>
      <c r="E4611" t="s">
        <v>34507</v>
      </c>
      <c r="F4611" t="s">
        <v>34508</v>
      </c>
      <c r="H4611" t="s">
        <v>12753</v>
      </c>
    </row>
    <row r="4612" spans="1:8">
      <c r="A4612" t="s">
        <v>12754</v>
      </c>
      <c r="B4612" t="s">
        <v>12755</v>
      </c>
      <c r="C4612" s="1">
        <v>8.3399999999999998E-101</v>
      </c>
      <c r="D4612">
        <v>323</v>
      </c>
      <c r="E4612" t="s">
        <v>34507</v>
      </c>
      <c r="F4612" t="s">
        <v>36010</v>
      </c>
      <c r="H4612" t="s">
        <v>12756</v>
      </c>
    </row>
    <row r="4613" spans="1:8">
      <c r="A4613" t="s">
        <v>12757</v>
      </c>
      <c r="B4613" t="s">
        <v>12758</v>
      </c>
      <c r="C4613" s="1">
        <v>7.3100000000000002E-13</v>
      </c>
      <c r="D4613">
        <v>78.599999999999994</v>
      </c>
      <c r="E4613" t="s">
        <v>38817</v>
      </c>
      <c r="F4613" t="s">
        <v>34915</v>
      </c>
      <c r="H4613" t="s">
        <v>12759</v>
      </c>
    </row>
    <row r="4614" spans="1:8">
      <c r="A4614" t="s">
        <v>12760</v>
      </c>
      <c r="B4614" t="s">
        <v>12761</v>
      </c>
      <c r="C4614" s="1">
        <v>8.6600000000000002E-29</v>
      </c>
      <c r="D4614">
        <v>123</v>
      </c>
      <c r="E4614" t="s">
        <v>34507</v>
      </c>
      <c r="F4614" t="s">
        <v>35033</v>
      </c>
      <c r="H4614" t="s">
        <v>12762</v>
      </c>
    </row>
    <row r="4615" spans="1:8">
      <c r="A4615" t="s">
        <v>12763</v>
      </c>
      <c r="B4615" t="s">
        <v>12764</v>
      </c>
      <c r="C4615" s="1">
        <v>5.2500000000000002E-57</v>
      </c>
      <c r="D4615">
        <v>192</v>
      </c>
      <c r="E4615" t="s">
        <v>38251</v>
      </c>
      <c r="F4615" t="s">
        <v>35752</v>
      </c>
      <c r="H4615" t="s">
        <v>12765</v>
      </c>
    </row>
    <row r="4616" spans="1:8">
      <c r="A4616" t="s">
        <v>12766</v>
      </c>
      <c r="B4616" t="s">
        <v>12767</v>
      </c>
      <c r="C4616" s="1">
        <v>4.6599999999999998E-29</v>
      </c>
      <c r="D4616">
        <v>139</v>
      </c>
      <c r="E4616" t="s">
        <v>38818</v>
      </c>
      <c r="F4616" t="s">
        <v>34612</v>
      </c>
      <c r="G4616" t="s">
        <v>38819</v>
      </c>
      <c r="H4616" t="s">
        <v>12768</v>
      </c>
    </row>
    <row r="4617" spans="1:8">
      <c r="A4617" t="s">
        <v>12769</v>
      </c>
      <c r="B4617" t="s">
        <v>12770</v>
      </c>
      <c r="C4617" s="1">
        <v>4.1399999999999999E-14</v>
      </c>
      <c r="D4617">
        <v>82.8</v>
      </c>
      <c r="E4617" t="s">
        <v>38809</v>
      </c>
      <c r="F4617" t="s">
        <v>34643</v>
      </c>
      <c r="G4617" t="s">
        <v>38820</v>
      </c>
      <c r="H4617" t="s">
        <v>12771</v>
      </c>
    </row>
    <row r="4618" spans="1:8">
      <c r="A4618" t="s">
        <v>12772</v>
      </c>
      <c r="B4618" t="s">
        <v>12773</v>
      </c>
      <c r="C4618" s="1">
        <v>4.2199999999999999E-20</v>
      </c>
      <c r="D4618">
        <v>99.4</v>
      </c>
      <c r="E4618" t="s">
        <v>38818</v>
      </c>
      <c r="F4618" t="s">
        <v>35167</v>
      </c>
      <c r="G4618" t="s">
        <v>38821</v>
      </c>
      <c r="H4618" t="s">
        <v>12774</v>
      </c>
    </row>
    <row r="4619" spans="1:8">
      <c r="A4619" t="s">
        <v>12775</v>
      </c>
      <c r="B4619" t="s">
        <v>12776</v>
      </c>
      <c r="C4619" s="1">
        <v>1.32E-68</v>
      </c>
      <c r="D4619">
        <v>230</v>
      </c>
      <c r="E4619" t="s">
        <v>38822</v>
      </c>
      <c r="F4619" t="s">
        <v>38823</v>
      </c>
      <c r="H4619" t="s">
        <v>12777</v>
      </c>
    </row>
    <row r="4620" spans="1:8">
      <c r="A4620" t="s">
        <v>12778</v>
      </c>
      <c r="B4620" t="s">
        <v>12779</v>
      </c>
      <c r="C4620" s="1">
        <v>1.16E-26</v>
      </c>
      <c r="D4620">
        <v>124</v>
      </c>
      <c r="E4620" t="s">
        <v>34980</v>
      </c>
      <c r="F4620" t="s">
        <v>38824</v>
      </c>
      <c r="H4620" t="s">
        <v>12780</v>
      </c>
    </row>
    <row r="4621" spans="1:8">
      <c r="A4621" t="s">
        <v>12781</v>
      </c>
      <c r="B4621" t="s">
        <v>12782</v>
      </c>
      <c r="C4621" s="1">
        <v>2.4299999999999999E-8</v>
      </c>
      <c r="D4621">
        <v>68.2</v>
      </c>
      <c r="E4621" t="s">
        <v>37818</v>
      </c>
      <c r="F4621" t="s">
        <v>38825</v>
      </c>
      <c r="H4621" t="s">
        <v>12783</v>
      </c>
    </row>
    <row r="4622" spans="1:8">
      <c r="A4622" t="s">
        <v>12784</v>
      </c>
      <c r="B4622" t="s">
        <v>12785</v>
      </c>
      <c r="C4622" s="1">
        <v>1.49E-106</v>
      </c>
      <c r="D4622">
        <v>357</v>
      </c>
      <c r="E4622" t="s">
        <v>38826</v>
      </c>
      <c r="F4622" t="s">
        <v>35022</v>
      </c>
      <c r="G4622" t="s">
        <v>38827</v>
      </c>
      <c r="H4622" t="s">
        <v>12786</v>
      </c>
    </row>
    <row r="4623" spans="1:8">
      <c r="A4623" t="s">
        <v>12787</v>
      </c>
      <c r="B4623" t="s">
        <v>12788</v>
      </c>
      <c r="C4623" s="1">
        <v>5.1099999999999995E-72</v>
      </c>
      <c r="D4623">
        <v>273</v>
      </c>
      <c r="E4623" t="s">
        <v>34507</v>
      </c>
      <c r="F4623" t="s">
        <v>34610</v>
      </c>
      <c r="H4623" t="s">
        <v>12789</v>
      </c>
    </row>
    <row r="4624" spans="1:8">
      <c r="A4624" t="s">
        <v>12790</v>
      </c>
      <c r="B4624" t="s">
        <v>12791</v>
      </c>
      <c r="C4624">
        <v>0</v>
      </c>
      <c r="D4624">
        <v>763</v>
      </c>
      <c r="F4624" t="s">
        <v>35459</v>
      </c>
      <c r="H4624" t="s">
        <v>12792</v>
      </c>
    </row>
    <row r="4625" spans="1:8">
      <c r="A4625" t="s">
        <v>12793</v>
      </c>
      <c r="B4625" t="s">
        <v>12794</v>
      </c>
      <c r="C4625" s="1">
        <v>1.37E-25</v>
      </c>
      <c r="D4625">
        <v>109</v>
      </c>
      <c r="E4625" t="s">
        <v>38828</v>
      </c>
      <c r="F4625" t="s">
        <v>35043</v>
      </c>
      <c r="G4625" t="s">
        <v>38829</v>
      </c>
      <c r="H4625" t="s">
        <v>12795</v>
      </c>
    </row>
    <row r="4626" spans="1:8">
      <c r="A4626" t="s">
        <v>12796</v>
      </c>
      <c r="B4626" t="s">
        <v>12797</v>
      </c>
      <c r="C4626" s="1">
        <v>3.63E-59</v>
      </c>
      <c r="D4626">
        <v>209</v>
      </c>
      <c r="E4626" t="s">
        <v>34507</v>
      </c>
      <c r="F4626" t="s">
        <v>34579</v>
      </c>
      <c r="H4626" t="s">
        <v>12798</v>
      </c>
    </row>
    <row r="4627" spans="1:8">
      <c r="A4627" t="s">
        <v>12799</v>
      </c>
      <c r="B4627" t="s">
        <v>12800</v>
      </c>
      <c r="C4627" s="1">
        <v>1.74E-53</v>
      </c>
      <c r="D4627">
        <v>191</v>
      </c>
      <c r="E4627" t="s">
        <v>38830</v>
      </c>
      <c r="F4627" t="s">
        <v>35298</v>
      </c>
      <c r="G4627" t="s">
        <v>38831</v>
      </c>
      <c r="H4627" t="s">
        <v>12801</v>
      </c>
    </row>
    <row r="4628" spans="1:8">
      <c r="A4628" t="s">
        <v>12802</v>
      </c>
      <c r="B4628" t="s">
        <v>12803</v>
      </c>
      <c r="C4628" s="1">
        <v>6.4300000000000003E-7</v>
      </c>
      <c r="D4628">
        <v>57</v>
      </c>
      <c r="E4628" t="s">
        <v>34507</v>
      </c>
      <c r="F4628" t="s">
        <v>34794</v>
      </c>
      <c r="H4628" t="s">
        <v>12804</v>
      </c>
    </row>
    <row r="4629" spans="1:8">
      <c r="A4629" t="s">
        <v>12805</v>
      </c>
      <c r="B4629" t="s">
        <v>12806</v>
      </c>
      <c r="C4629" s="1">
        <v>3.89E-134</v>
      </c>
      <c r="D4629">
        <v>401</v>
      </c>
      <c r="E4629" t="s">
        <v>38832</v>
      </c>
      <c r="F4629" t="s">
        <v>38833</v>
      </c>
      <c r="G4629" t="s">
        <v>38834</v>
      </c>
      <c r="H4629" t="s">
        <v>12807</v>
      </c>
    </row>
    <row r="4630" spans="1:8">
      <c r="A4630" t="s">
        <v>12808</v>
      </c>
      <c r="B4630" t="s">
        <v>12809</v>
      </c>
      <c r="C4630" s="1">
        <v>3.9500000000000001E-64</v>
      </c>
      <c r="D4630">
        <v>219</v>
      </c>
      <c r="E4630" t="s">
        <v>34507</v>
      </c>
      <c r="F4630" t="s">
        <v>34511</v>
      </c>
      <c r="H4630" t="s">
        <v>12810</v>
      </c>
    </row>
    <row r="4631" spans="1:8">
      <c r="A4631" t="s">
        <v>12811</v>
      </c>
      <c r="B4631" t="s">
        <v>391</v>
      </c>
      <c r="C4631" s="1">
        <v>5.2699999999999998E-28</v>
      </c>
      <c r="D4631">
        <v>134</v>
      </c>
      <c r="E4631" t="s">
        <v>34655</v>
      </c>
      <c r="F4631" t="s">
        <v>34725</v>
      </c>
      <c r="H4631" t="s">
        <v>392</v>
      </c>
    </row>
    <row r="4632" spans="1:8">
      <c r="A4632" t="s">
        <v>12812</v>
      </c>
      <c r="B4632" t="s">
        <v>12813</v>
      </c>
      <c r="C4632" s="1">
        <v>2.21E-9</v>
      </c>
      <c r="D4632">
        <v>65.900000000000006</v>
      </c>
      <c r="E4632" t="s">
        <v>38835</v>
      </c>
      <c r="F4632" t="s">
        <v>34627</v>
      </c>
      <c r="G4632" t="s">
        <v>38836</v>
      </c>
      <c r="H4632" t="s">
        <v>12814</v>
      </c>
    </row>
    <row r="4633" spans="1:8">
      <c r="A4633" t="s">
        <v>12815</v>
      </c>
      <c r="B4633" t="s">
        <v>12816</v>
      </c>
      <c r="C4633" s="1">
        <v>2.2300000000000001E-129</v>
      </c>
      <c r="D4633">
        <v>387</v>
      </c>
      <c r="E4633" t="s">
        <v>38837</v>
      </c>
      <c r="F4633" t="s">
        <v>34854</v>
      </c>
      <c r="H4633" t="s">
        <v>12817</v>
      </c>
    </row>
    <row r="4634" spans="1:8">
      <c r="A4634" t="s">
        <v>12818</v>
      </c>
      <c r="B4634" t="s">
        <v>12819</v>
      </c>
      <c r="C4634" s="1">
        <v>1.5400000000000001E-9</v>
      </c>
      <c r="D4634">
        <v>63.2</v>
      </c>
      <c r="E4634" t="s">
        <v>34507</v>
      </c>
      <c r="F4634" t="s">
        <v>38838</v>
      </c>
      <c r="H4634" t="s">
        <v>12820</v>
      </c>
    </row>
    <row r="4635" spans="1:8">
      <c r="A4635" t="s">
        <v>12821</v>
      </c>
      <c r="B4635" t="s">
        <v>12822</v>
      </c>
      <c r="C4635" s="1">
        <v>4.1800000000000004E-12</v>
      </c>
      <c r="D4635">
        <v>75.5</v>
      </c>
      <c r="E4635" t="s">
        <v>38839</v>
      </c>
      <c r="F4635" t="s">
        <v>36921</v>
      </c>
      <c r="H4635" t="s">
        <v>12823</v>
      </c>
    </row>
    <row r="4636" spans="1:8">
      <c r="A4636" t="s">
        <v>12824</v>
      </c>
      <c r="B4636" t="s">
        <v>12825</v>
      </c>
      <c r="C4636" s="1">
        <v>4.9800000000000001E-49</v>
      </c>
      <c r="D4636">
        <v>175</v>
      </c>
      <c r="E4636" t="s">
        <v>34507</v>
      </c>
      <c r="F4636" t="s">
        <v>34675</v>
      </c>
      <c r="H4636" t="s">
        <v>12826</v>
      </c>
    </row>
    <row r="4637" spans="1:8">
      <c r="A4637" t="s">
        <v>12827</v>
      </c>
      <c r="B4637" t="s">
        <v>12828</v>
      </c>
      <c r="C4637" s="1">
        <v>6.0599999999999996E-41</v>
      </c>
      <c r="D4637">
        <v>166</v>
      </c>
      <c r="E4637" t="s">
        <v>38840</v>
      </c>
      <c r="F4637" t="s">
        <v>35633</v>
      </c>
      <c r="G4637" t="s">
        <v>38841</v>
      </c>
      <c r="H4637" t="s">
        <v>12829</v>
      </c>
    </row>
    <row r="4638" spans="1:8">
      <c r="A4638" t="s">
        <v>12830</v>
      </c>
      <c r="B4638" t="s">
        <v>12831</v>
      </c>
      <c r="C4638" s="1">
        <v>6.7400000000000003E-167</v>
      </c>
      <c r="D4638">
        <v>493</v>
      </c>
      <c r="E4638" t="s">
        <v>38842</v>
      </c>
      <c r="F4638" t="s">
        <v>34510</v>
      </c>
      <c r="H4638" t="s">
        <v>12832</v>
      </c>
    </row>
    <row r="4639" spans="1:8">
      <c r="A4639" t="s">
        <v>12833</v>
      </c>
      <c r="B4639" t="s">
        <v>12834</v>
      </c>
      <c r="C4639" s="1">
        <v>4.8400000000000002E-32</v>
      </c>
      <c r="D4639">
        <v>143</v>
      </c>
      <c r="E4639" t="s">
        <v>34507</v>
      </c>
      <c r="F4639" t="s">
        <v>38843</v>
      </c>
      <c r="H4639" t="s">
        <v>12835</v>
      </c>
    </row>
    <row r="4640" spans="1:8">
      <c r="A4640" t="s">
        <v>12836</v>
      </c>
      <c r="B4640" t="s">
        <v>1481</v>
      </c>
      <c r="C4640" s="1">
        <v>5.2999999999999997E-123</v>
      </c>
      <c r="D4640">
        <v>425</v>
      </c>
      <c r="E4640" t="s">
        <v>35204</v>
      </c>
      <c r="F4640" t="s">
        <v>34564</v>
      </c>
      <c r="G4640" t="s">
        <v>35205</v>
      </c>
      <c r="H4640" t="s">
        <v>1482</v>
      </c>
    </row>
    <row r="4641" spans="1:8">
      <c r="A4641" t="s">
        <v>12837</v>
      </c>
      <c r="B4641" t="s">
        <v>12838</v>
      </c>
      <c r="C4641" s="1">
        <v>2.5400000000000001E-170</v>
      </c>
      <c r="D4641">
        <v>488</v>
      </c>
      <c r="E4641" t="s">
        <v>38844</v>
      </c>
      <c r="F4641" t="s">
        <v>34522</v>
      </c>
      <c r="H4641" t="s">
        <v>12839</v>
      </c>
    </row>
    <row r="4642" spans="1:8">
      <c r="A4642" t="s">
        <v>12840</v>
      </c>
      <c r="B4642" t="s">
        <v>12841</v>
      </c>
      <c r="C4642" s="1">
        <v>1.3599999999999999E-53</v>
      </c>
      <c r="D4642">
        <v>177</v>
      </c>
      <c r="E4642" t="s">
        <v>34507</v>
      </c>
      <c r="F4642" t="s">
        <v>36997</v>
      </c>
      <c r="G4642" t="s">
        <v>38845</v>
      </c>
      <c r="H4642" t="s">
        <v>12842</v>
      </c>
    </row>
    <row r="4643" spans="1:8">
      <c r="A4643" t="s">
        <v>12843</v>
      </c>
      <c r="B4643" t="s">
        <v>12844</v>
      </c>
      <c r="C4643" s="1">
        <v>2.9599999999999999E-58</v>
      </c>
      <c r="D4643">
        <v>201</v>
      </c>
      <c r="F4643" t="s">
        <v>36032</v>
      </c>
      <c r="H4643" t="s">
        <v>12845</v>
      </c>
    </row>
    <row r="4644" spans="1:8">
      <c r="A4644" t="s">
        <v>12846</v>
      </c>
      <c r="B4644" t="s">
        <v>12847</v>
      </c>
      <c r="C4644" s="1">
        <v>8.5099999999999995E-101</v>
      </c>
      <c r="D4644">
        <v>310</v>
      </c>
      <c r="E4644" t="s">
        <v>38846</v>
      </c>
      <c r="F4644" t="s">
        <v>34658</v>
      </c>
      <c r="G4644" t="s">
        <v>38847</v>
      </c>
      <c r="H4644" t="s">
        <v>12848</v>
      </c>
    </row>
    <row r="4645" spans="1:8">
      <c r="A4645" t="s">
        <v>12849</v>
      </c>
      <c r="B4645" t="s">
        <v>12850</v>
      </c>
      <c r="C4645">
        <v>0</v>
      </c>
      <c r="D4645">
        <v>835</v>
      </c>
      <c r="E4645" t="s">
        <v>38848</v>
      </c>
      <c r="F4645" t="s">
        <v>36520</v>
      </c>
      <c r="G4645" t="s">
        <v>38849</v>
      </c>
      <c r="H4645" t="s">
        <v>12851</v>
      </c>
    </row>
    <row r="4646" spans="1:8">
      <c r="A4646" t="s">
        <v>12852</v>
      </c>
      <c r="B4646" t="s">
        <v>12853</v>
      </c>
      <c r="C4646" s="1">
        <v>5.9800000000000004E-59</v>
      </c>
      <c r="D4646">
        <v>203</v>
      </c>
      <c r="E4646" t="s">
        <v>35524</v>
      </c>
      <c r="F4646" t="s">
        <v>36141</v>
      </c>
      <c r="H4646" t="s">
        <v>12854</v>
      </c>
    </row>
    <row r="4647" spans="1:8">
      <c r="A4647" t="s">
        <v>12855</v>
      </c>
      <c r="B4647" t="s">
        <v>2072</v>
      </c>
      <c r="C4647" s="1">
        <v>1.7500000000000001E-74</v>
      </c>
      <c r="D4647">
        <v>279</v>
      </c>
      <c r="E4647" t="s">
        <v>35403</v>
      </c>
      <c r="F4647" t="s">
        <v>35000</v>
      </c>
      <c r="H4647" t="s">
        <v>2073</v>
      </c>
    </row>
    <row r="4648" spans="1:8">
      <c r="A4648" t="s">
        <v>12856</v>
      </c>
      <c r="B4648" t="s">
        <v>12857</v>
      </c>
      <c r="C4648" s="1">
        <v>2.0000000000000002E-15</v>
      </c>
      <c r="D4648">
        <v>85.9</v>
      </c>
      <c r="E4648" t="s">
        <v>34507</v>
      </c>
      <c r="F4648" t="s">
        <v>34614</v>
      </c>
      <c r="H4648" t="s">
        <v>12858</v>
      </c>
    </row>
    <row r="4649" spans="1:8">
      <c r="A4649" t="s">
        <v>12859</v>
      </c>
      <c r="B4649" t="s">
        <v>12860</v>
      </c>
      <c r="C4649" s="1">
        <v>8.1299999999999995E-32</v>
      </c>
      <c r="D4649">
        <v>119</v>
      </c>
      <c r="E4649" t="s">
        <v>38850</v>
      </c>
      <c r="F4649" t="s">
        <v>38851</v>
      </c>
      <c r="H4649" t="s">
        <v>12861</v>
      </c>
    </row>
    <row r="4650" spans="1:8">
      <c r="A4650" t="s">
        <v>12862</v>
      </c>
      <c r="B4650" t="s">
        <v>12863</v>
      </c>
      <c r="C4650" s="1">
        <v>1.57E-6</v>
      </c>
      <c r="D4650">
        <v>61.6</v>
      </c>
      <c r="E4650" t="s">
        <v>38852</v>
      </c>
      <c r="F4650" t="s">
        <v>35390</v>
      </c>
      <c r="G4650" t="s">
        <v>38853</v>
      </c>
      <c r="H4650" t="e">
        <f>--------XP_011407358</f>
        <v>#NAME?</v>
      </c>
    </row>
    <row r="4651" spans="1:8">
      <c r="A4651" t="s">
        <v>12864</v>
      </c>
      <c r="B4651" t="s">
        <v>271</v>
      </c>
      <c r="C4651" s="1">
        <v>8.6700000000000003E-55</v>
      </c>
      <c r="D4651">
        <v>203</v>
      </c>
      <c r="E4651" t="s">
        <v>34676</v>
      </c>
      <c r="F4651" t="s">
        <v>34677</v>
      </c>
      <c r="H4651" t="s">
        <v>272</v>
      </c>
    </row>
    <row r="4652" spans="1:8">
      <c r="A4652" t="s">
        <v>12865</v>
      </c>
      <c r="B4652" t="s">
        <v>12866</v>
      </c>
      <c r="C4652" s="1">
        <v>4.93E-11</v>
      </c>
      <c r="D4652">
        <v>70.5</v>
      </c>
      <c r="E4652" t="s">
        <v>34507</v>
      </c>
      <c r="F4652" t="s">
        <v>35551</v>
      </c>
      <c r="H4652" t="s">
        <v>12867</v>
      </c>
    </row>
    <row r="4653" spans="1:8">
      <c r="A4653" t="s">
        <v>12868</v>
      </c>
      <c r="B4653" t="s">
        <v>12869</v>
      </c>
      <c r="C4653" s="1">
        <v>7.2000000000000004E-138</v>
      </c>
      <c r="D4653">
        <v>438</v>
      </c>
      <c r="E4653" t="s">
        <v>34507</v>
      </c>
      <c r="F4653" t="s">
        <v>34636</v>
      </c>
      <c r="H4653" t="s">
        <v>12870</v>
      </c>
    </row>
    <row r="4654" spans="1:8">
      <c r="A4654" t="s">
        <v>12871</v>
      </c>
      <c r="B4654" t="s">
        <v>2771</v>
      </c>
      <c r="C4654" s="1">
        <v>9.0000000000000003E-19</v>
      </c>
      <c r="D4654">
        <v>99.8</v>
      </c>
      <c r="E4654" t="s">
        <v>35646</v>
      </c>
      <c r="F4654" t="s">
        <v>35647</v>
      </c>
      <c r="G4654" t="s">
        <v>35648</v>
      </c>
      <c r="H4654" t="e">
        <f>--------XP_004025562</f>
        <v>#NAME?</v>
      </c>
    </row>
    <row r="4655" spans="1:8">
      <c r="A4655" t="s">
        <v>12872</v>
      </c>
      <c r="B4655" t="s">
        <v>12873</v>
      </c>
      <c r="C4655" s="1">
        <v>4.4400000000000001E-26</v>
      </c>
      <c r="D4655">
        <v>116</v>
      </c>
      <c r="E4655" t="s">
        <v>38854</v>
      </c>
      <c r="F4655" t="s">
        <v>34583</v>
      </c>
      <c r="G4655" t="s">
        <v>38855</v>
      </c>
      <c r="H4655" t="s">
        <v>12874</v>
      </c>
    </row>
    <row r="4656" spans="1:8">
      <c r="A4656" t="s">
        <v>12875</v>
      </c>
      <c r="B4656" t="s">
        <v>12876</v>
      </c>
      <c r="C4656">
        <v>0</v>
      </c>
      <c r="D4656">
        <v>541</v>
      </c>
      <c r="E4656" t="s">
        <v>34507</v>
      </c>
      <c r="F4656" t="s">
        <v>34773</v>
      </c>
      <c r="H4656" t="s">
        <v>12877</v>
      </c>
    </row>
    <row r="4657" spans="1:8">
      <c r="A4657" t="s">
        <v>12878</v>
      </c>
      <c r="B4657" t="s">
        <v>12879</v>
      </c>
      <c r="C4657" s="1">
        <v>5.51E-123</v>
      </c>
      <c r="D4657">
        <v>391</v>
      </c>
      <c r="E4657" t="s">
        <v>34507</v>
      </c>
      <c r="F4657" t="s">
        <v>35892</v>
      </c>
      <c r="H4657" t="s">
        <v>12880</v>
      </c>
    </row>
    <row r="4658" spans="1:8">
      <c r="A4658" t="s">
        <v>12881</v>
      </c>
      <c r="B4658" t="s">
        <v>12882</v>
      </c>
      <c r="C4658" s="1">
        <v>9.9199999999999999E-32</v>
      </c>
      <c r="D4658">
        <v>143</v>
      </c>
      <c r="E4658" t="s">
        <v>34507</v>
      </c>
      <c r="F4658" t="s">
        <v>34542</v>
      </c>
      <c r="H4658" t="s">
        <v>12883</v>
      </c>
    </row>
    <row r="4659" spans="1:8">
      <c r="A4659" t="s">
        <v>12884</v>
      </c>
      <c r="B4659" t="s">
        <v>293</v>
      </c>
      <c r="C4659" s="1">
        <v>4.0199999999999998E-59</v>
      </c>
      <c r="D4659">
        <v>202</v>
      </c>
      <c r="E4659" t="s">
        <v>34507</v>
      </c>
      <c r="F4659" t="s">
        <v>34542</v>
      </c>
      <c r="H4659" t="s">
        <v>294</v>
      </c>
    </row>
    <row r="4660" spans="1:8">
      <c r="A4660" t="s">
        <v>12885</v>
      </c>
      <c r="B4660" t="s">
        <v>12886</v>
      </c>
      <c r="C4660" s="1">
        <v>2.8999999999999997E-70</v>
      </c>
      <c r="D4660">
        <v>272</v>
      </c>
      <c r="E4660" t="s">
        <v>38856</v>
      </c>
      <c r="F4660" t="s">
        <v>34522</v>
      </c>
      <c r="H4660" t="s">
        <v>12887</v>
      </c>
    </row>
    <row r="4661" spans="1:8">
      <c r="A4661" t="s">
        <v>12888</v>
      </c>
      <c r="B4661" t="s">
        <v>12889</v>
      </c>
      <c r="C4661" s="1">
        <v>8.7599999999999997E-39</v>
      </c>
      <c r="D4661">
        <v>170</v>
      </c>
      <c r="E4661" t="s">
        <v>34507</v>
      </c>
      <c r="F4661" t="s">
        <v>34833</v>
      </c>
      <c r="H4661" t="s">
        <v>12890</v>
      </c>
    </row>
    <row r="4662" spans="1:8">
      <c r="A4662" t="s">
        <v>12891</v>
      </c>
      <c r="B4662" t="s">
        <v>8782</v>
      </c>
      <c r="C4662" s="1">
        <v>1.5700000000000001E-63</v>
      </c>
      <c r="D4662">
        <v>228</v>
      </c>
      <c r="E4662" t="s">
        <v>34507</v>
      </c>
      <c r="F4662" t="s">
        <v>34610</v>
      </c>
      <c r="H4662" t="s">
        <v>8783</v>
      </c>
    </row>
    <row r="4663" spans="1:8">
      <c r="A4663" t="s">
        <v>12892</v>
      </c>
      <c r="B4663" t="s">
        <v>12893</v>
      </c>
      <c r="C4663" s="1">
        <v>4.8600000000000001E-133</v>
      </c>
      <c r="D4663">
        <v>436</v>
      </c>
      <c r="E4663" t="s">
        <v>34507</v>
      </c>
      <c r="F4663" t="s">
        <v>34854</v>
      </c>
      <c r="H4663" t="s">
        <v>12894</v>
      </c>
    </row>
    <row r="4664" spans="1:8">
      <c r="A4664" t="s">
        <v>12895</v>
      </c>
      <c r="B4664" t="s">
        <v>12896</v>
      </c>
      <c r="C4664" s="1">
        <v>2.7300000000000001E-67</v>
      </c>
      <c r="D4664">
        <v>221</v>
      </c>
      <c r="E4664" t="s">
        <v>38857</v>
      </c>
      <c r="F4664" t="s">
        <v>38858</v>
      </c>
      <c r="G4664" t="s">
        <v>38859</v>
      </c>
      <c r="H4664" t="s">
        <v>12897</v>
      </c>
    </row>
    <row r="4665" spans="1:8">
      <c r="A4665" t="s">
        <v>12898</v>
      </c>
      <c r="B4665" t="s">
        <v>12899</v>
      </c>
      <c r="C4665" s="1">
        <v>2.8599999999999998E-35</v>
      </c>
      <c r="D4665">
        <v>153</v>
      </c>
      <c r="E4665" t="s">
        <v>34507</v>
      </c>
      <c r="F4665" t="s">
        <v>34666</v>
      </c>
      <c r="H4665" t="s">
        <v>12900</v>
      </c>
    </row>
    <row r="4666" spans="1:8">
      <c r="A4666" t="s">
        <v>12901</v>
      </c>
      <c r="B4666" t="s">
        <v>4578</v>
      </c>
      <c r="C4666" s="1">
        <v>2.1299999999999999E-101</v>
      </c>
      <c r="D4666">
        <v>351</v>
      </c>
      <c r="E4666" t="s">
        <v>34784</v>
      </c>
      <c r="F4666" t="s">
        <v>34849</v>
      </c>
      <c r="H4666" t="s">
        <v>4579</v>
      </c>
    </row>
    <row r="4667" spans="1:8">
      <c r="A4667" t="s">
        <v>12902</v>
      </c>
      <c r="B4667" t="s">
        <v>12903</v>
      </c>
      <c r="C4667" s="1">
        <v>1.58E-11</v>
      </c>
      <c r="D4667">
        <v>76.3</v>
      </c>
      <c r="E4667" t="s">
        <v>38860</v>
      </c>
      <c r="F4667" t="s">
        <v>34643</v>
      </c>
      <c r="G4667" t="s">
        <v>38861</v>
      </c>
      <c r="H4667" t="s">
        <v>12904</v>
      </c>
    </row>
    <row r="4668" spans="1:8">
      <c r="A4668" t="s">
        <v>12905</v>
      </c>
      <c r="B4668" t="s">
        <v>12906</v>
      </c>
      <c r="C4668" s="1">
        <v>2.7E-10</v>
      </c>
      <c r="D4668">
        <v>76.3</v>
      </c>
      <c r="E4668" t="s">
        <v>34507</v>
      </c>
      <c r="F4668" t="s">
        <v>38862</v>
      </c>
      <c r="H4668" t="s">
        <v>12907</v>
      </c>
    </row>
    <row r="4669" spans="1:8">
      <c r="A4669" t="s">
        <v>12908</v>
      </c>
      <c r="B4669" t="s">
        <v>12909</v>
      </c>
      <c r="C4669">
        <v>0</v>
      </c>
      <c r="D4669">
        <v>4024</v>
      </c>
      <c r="E4669" t="s">
        <v>38863</v>
      </c>
      <c r="F4669" t="s">
        <v>34583</v>
      </c>
      <c r="G4669" t="s">
        <v>38864</v>
      </c>
      <c r="H4669" t="s">
        <v>12910</v>
      </c>
    </row>
    <row r="4670" spans="1:8">
      <c r="A4670" t="s">
        <v>12911</v>
      </c>
      <c r="B4670" t="s">
        <v>12912</v>
      </c>
      <c r="C4670" s="1">
        <v>1.3799999999999999E-6</v>
      </c>
      <c r="D4670">
        <v>58.5</v>
      </c>
      <c r="E4670" t="s">
        <v>37451</v>
      </c>
      <c r="F4670" t="s">
        <v>38865</v>
      </c>
      <c r="H4670" t="s">
        <v>12913</v>
      </c>
    </row>
    <row r="4671" spans="1:8">
      <c r="A4671" t="s">
        <v>12914</v>
      </c>
      <c r="B4671" t="s">
        <v>2771</v>
      </c>
      <c r="C4671" s="1">
        <v>9.1199999999999994E-21</v>
      </c>
      <c r="D4671">
        <v>107</v>
      </c>
      <c r="E4671" t="s">
        <v>35646</v>
      </c>
      <c r="F4671" t="s">
        <v>35647</v>
      </c>
      <c r="G4671" t="s">
        <v>35648</v>
      </c>
      <c r="H4671" t="e">
        <f>--------XP_004025562</f>
        <v>#NAME?</v>
      </c>
    </row>
    <row r="4672" spans="1:8">
      <c r="A4672" t="s">
        <v>12915</v>
      </c>
      <c r="B4672" t="s">
        <v>12916</v>
      </c>
      <c r="C4672" s="1">
        <v>4.3900000000000002E-17</v>
      </c>
      <c r="D4672">
        <v>86.7</v>
      </c>
      <c r="E4672" t="s">
        <v>34507</v>
      </c>
      <c r="F4672" t="s">
        <v>35559</v>
      </c>
      <c r="H4672" t="s">
        <v>12917</v>
      </c>
    </row>
    <row r="4673" spans="1:8">
      <c r="A4673" t="s">
        <v>12918</v>
      </c>
      <c r="B4673" t="s">
        <v>12919</v>
      </c>
      <c r="C4673" s="1">
        <v>3.2500000000000002E-10</v>
      </c>
      <c r="D4673">
        <v>63.9</v>
      </c>
      <c r="E4673" t="s">
        <v>38251</v>
      </c>
      <c r="F4673" t="s">
        <v>38866</v>
      </c>
      <c r="H4673" t="s">
        <v>12920</v>
      </c>
    </row>
    <row r="4674" spans="1:8">
      <c r="A4674" t="s">
        <v>12921</v>
      </c>
      <c r="B4674" t="s">
        <v>1637</v>
      </c>
      <c r="C4674" s="1">
        <v>2.7400000000000002E-100</v>
      </c>
      <c r="D4674">
        <v>341</v>
      </c>
      <c r="E4674" t="s">
        <v>35204</v>
      </c>
      <c r="F4674" t="s">
        <v>34564</v>
      </c>
      <c r="G4674" t="s">
        <v>35205</v>
      </c>
      <c r="H4674" t="s">
        <v>1638</v>
      </c>
    </row>
    <row r="4675" spans="1:8">
      <c r="A4675" t="s">
        <v>12922</v>
      </c>
      <c r="B4675" t="s">
        <v>12923</v>
      </c>
      <c r="C4675" s="1">
        <v>4.3300000000000003E-82</v>
      </c>
      <c r="D4675">
        <v>296</v>
      </c>
      <c r="E4675" t="s">
        <v>38867</v>
      </c>
      <c r="F4675" t="s">
        <v>35190</v>
      </c>
      <c r="G4675" t="s">
        <v>38868</v>
      </c>
      <c r="H4675" t="s">
        <v>12924</v>
      </c>
    </row>
    <row r="4676" spans="1:8">
      <c r="A4676" t="s">
        <v>12925</v>
      </c>
      <c r="B4676" t="s">
        <v>12926</v>
      </c>
      <c r="C4676" s="1">
        <v>3.86E-39</v>
      </c>
      <c r="D4676">
        <v>157</v>
      </c>
      <c r="E4676" t="s">
        <v>38869</v>
      </c>
      <c r="F4676" t="s">
        <v>35565</v>
      </c>
      <c r="G4676" t="s">
        <v>38870</v>
      </c>
      <c r="H4676" t="s">
        <v>12927</v>
      </c>
    </row>
    <row r="4677" spans="1:8">
      <c r="A4677" t="s">
        <v>12928</v>
      </c>
      <c r="B4677" t="s">
        <v>12929</v>
      </c>
      <c r="C4677" s="1">
        <v>6.3300000000000001E-51</v>
      </c>
      <c r="D4677">
        <v>179</v>
      </c>
      <c r="E4677" t="s">
        <v>35303</v>
      </c>
      <c r="F4677" t="s">
        <v>38871</v>
      </c>
      <c r="H4677" t="s">
        <v>12930</v>
      </c>
    </row>
    <row r="4678" spans="1:8">
      <c r="A4678" t="s">
        <v>12931</v>
      </c>
      <c r="B4678" t="s">
        <v>12932</v>
      </c>
      <c r="C4678" s="1">
        <v>3.4899999999999997E-129</v>
      </c>
      <c r="D4678">
        <v>375</v>
      </c>
      <c r="E4678" t="s">
        <v>38872</v>
      </c>
      <c r="F4678" t="s">
        <v>34542</v>
      </c>
      <c r="H4678" t="s">
        <v>12933</v>
      </c>
    </row>
    <row r="4679" spans="1:8">
      <c r="A4679" t="s">
        <v>12934</v>
      </c>
      <c r="B4679" t="s">
        <v>12935</v>
      </c>
      <c r="C4679" s="1">
        <v>1.1499999999999999E-115</v>
      </c>
      <c r="D4679">
        <v>360</v>
      </c>
      <c r="E4679" t="s">
        <v>38615</v>
      </c>
      <c r="F4679" t="s">
        <v>36141</v>
      </c>
      <c r="H4679" t="s">
        <v>12936</v>
      </c>
    </row>
    <row r="4680" spans="1:8">
      <c r="A4680" t="s">
        <v>12937</v>
      </c>
      <c r="B4680" t="s">
        <v>12938</v>
      </c>
      <c r="C4680" s="1">
        <v>1.2900000000000001E-43</v>
      </c>
      <c r="D4680">
        <v>169</v>
      </c>
      <c r="E4680" t="s">
        <v>34507</v>
      </c>
      <c r="F4680" t="s">
        <v>35300</v>
      </c>
      <c r="G4680" t="s">
        <v>38873</v>
      </c>
      <c r="H4680" t="s">
        <v>12939</v>
      </c>
    </row>
    <row r="4681" spans="1:8">
      <c r="A4681" t="s">
        <v>12940</v>
      </c>
      <c r="B4681" t="s">
        <v>12941</v>
      </c>
      <c r="C4681" s="1">
        <v>1.2500000000000001E-33</v>
      </c>
      <c r="D4681">
        <v>132</v>
      </c>
      <c r="E4681" t="s">
        <v>34967</v>
      </c>
      <c r="F4681" t="s">
        <v>38874</v>
      </c>
      <c r="H4681" t="s">
        <v>12942</v>
      </c>
    </row>
    <row r="4682" spans="1:8">
      <c r="A4682" t="s">
        <v>12943</v>
      </c>
      <c r="B4682" t="s">
        <v>5343</v>
      </c>
      <c r="C4682" s="1">
        <v>7.9800000000000005E-33</v>
      </c>
      <c r="D4682">
        <v>139</v>
      </c>
      <c r="E4682" t="s">
        <v>34507</v>
      </c>
      <c r="F4682" t="s">
        <v>34683</v>
      </c>
      <c r="H4682" t="s">
        <v>5344</v>
      </c>
    </row>
    <row r="4683" spans="1:8">
      <c r="A4683" t="s">
        <v>12944</v>
      </c>
      <c r="B4683" t="s">
        <v>12945</v>
      </c>
      <c r="C4683" s="1">
        <v>6.8599999999999998E-7</v>
      </c>
      <c r="D4683">
        <v>55.5</v>
      </c>
      <c r="E4683" t="s">
        <v>34507</v>
      </c>
      <c r="F4683" t="s">
        <v>35034</v>
      </c>
      <c r="H4683" t="s">
        <v>12946</v>
      </c>
    </row>
    <row r="4684" spans="1:8">
      <c r="A4684" t="s">
        <v>12947</v>
      </c>
      <c r="B4684" t="s">
        <v>12948</v>
      </c>
      <c r="C4684" s="1">
        <v>2.4200000000000002E-27</v>
      </c>
      <c r="D4684">
        <v>127</v>
      </c>
      <c r="E4684" t="s">
        <v>38875</v>
      </c>
      <c r="F4684" t="s">
        <v>34528</v>
      </c>
      <c r="G4684" t="s">
        <v>38876</v>
      </c>
      <c r="H4684" t="s">
        <v>12949</v>
      </c>
    </row>
    <row r="4685" spans="1:8">
      <c r="A4685" t="s">
        <v>12950</v>
      </c>
      <c r="B4685" t="s">
        <v>10641</v>
      </c>
      <c r="C4685" s="1">
        <v>1.13E-17</v>
      </c>
      <c r="D4685">
        <v>97.8</v>
      </c>
      <c r="E4685" t="s">
        <v>38196</v>
      </c>
      <c r="F4685" t="s">
        <v>34522</v>
      </c>
      <c r="H4685" t="s">
        <v>10642</v>
      </c>
    </row>
    <row r="4686" spans="1:8">
      <c r="A4686" t="s">
        <v>12951</v>
      </c>
      <c r="B4686" t="s">
        <v>2499</v>
      </c>
      <c r="C4686" s="1">
        <v>2.4300000000000001E-37</v>
      </c>
      <c r="D4686">
        <v>150</v>
      </c>
      <c r="E4686" t="s">
        <v>34507</v>
      </c>
      <c r="F4686" t="s">
        <v>35551</v>
      </c>
      <c r="H4686" t="s">
        <v>2500</v>
      </c>
    </row>
    <row r="4687" spans="1:8">
      <c r="A4687" t="s">
        <v>12952</v>
      </c>
      <c r="B4687" t="s">
        <v>4089</v>
      </c>
      <c r="C4687" s="1">
        <v>4.8199999999999997E-31</v>
      </c>
      <c r="D4687">
        <v>137</v>
      </c>
      <c r="E4687" t="s">
        <v>34507</v>
      </c>
      <c r="F4687" t="s">
        <v>35414</v>
      </c>
      <c r="H4687" t="s">
        <v>4090</v>
      </c>
    </row>
    <row r="4688" spans="1:8">
      <c r="A4688" t="s">
        <v>12953</v>
      </c>
      <c r="B4688" t="s">
        <v>12954</v>
      </c>
      <c r="C4688">
        <v>0</v>
      </c>
      <c r="D4688">
        <v>985</v>
      </c>
      <c r="E4688" t="s">
        <v>34507</v>
      </c>
      <c r="F4688" t="s">
        <v>34614</v>
      </c>
      <c r="H4688" t="s">
        <v>12955</v>
      </c>
    </row>
    <row r="4689" spans="1:8">
      <c r="A4689" t="s">
        <v>12956</v>
      </c>
      <c r="B4689" t="s">
        <v>12957</v>
      </c>
      <c r="C4689" s="1">
        <v>8.7799999999999993E-12</v>
      </c>
      <c r="D4689">
        <v>79.3</v>
      </c>
      <c r="E4689" t="s">
        <v>34507</v>
      </c>
      <c r="F4689" t="s">
        <v>34581</v>
      </c>
      <c r="H4689" t="s">
        <v>12958</v>
      </c>
    </row>
    <row r="4690" spans="1:8">
      <c r="A4690" t="s">
        <v>12959</v>
      </c>
      <c r="B4690" t="s">
        <v>12960</v>
      </c>
      <c r="C4690" s="1">
        <v>8.6400000000000003E-32</v>
      </c>
      <c r="D4690">
        <v>127</v>
      </c>
      <c r="E4690" t="s">
        <v>34507</v>
      </c>
      <c r="F4690" t="s">
        <v>34870</v>
      </c>
      <c r="H4690" t="s">
        <v>12961</v>
      </c>
    </row>
    <row r="4691" spans="1:8">
      <c r="A4691" t="s">
        <v>12962</v>
      </c>
      <c r="B4691" t="s">
        <v>12963</v>
      </c>
      <c r="C4691" s="1">
        <v>1.48E-13</v>
      </c>
      <c r="D4691">
        <v>83.6</v>
      </c>
      <c r="F4691" t="s">
        <v>35459</v>
      </c>
      <c r="H4691" t="s">
        <v>12964</v>
      </c>
    </row>
    <row r="4692" spans="1:8">
      <c r="A4692" t="s">
        <v>12965</v>
      </c>
      <c r="B4692" t="s">
        <v>12966</v>
      </c>
      <c r="C4692" s="1">
        <v>3.7100000000000001E-107</v>
      </c>
      <c r="D4692">
        <v>330</v>
      </c>
      <c r="E4692" t="s">
        <v>34507</v>
      </c>
      <c r="F4692" t="s">
        <v>35559</v>
      </c>
      <c r="H4692" t="s">
        <v>12967</v>
      </c>
    </row>
    <row r="4693" spans="1:8">
      <c r="A4693" t="s">
        <v>12968</v>
      </c>
      <c r="B4693" t="s">
        <v>12969</v>
      </c>
      <c r="C4693" s="1">
        <v>3.16E-88</v>
      </c>
      <c r="D4693">
        <v>286</v>
      </c>
      <c r="E4693" t="s">
        <v>38877</v>
      </c>
      <c r="F4693" t="s">
        <v>38878</v>
      </c>
      <c r="H4693" t="s">
        <v>12970</v>
      </c>
    </row>
    <row r="4694" spans="1:8">
      <c r="A4694" t="s">
        <v>12971</v>
      </c>
      <c r="B4694" t="s">
        <v>12972</v>
      </c>
      <c r="C4694" s="1">
        <v>1.46E-37</v>
      </c>
      <c r="D4694">
        <v>158</v>
      </c>
      <c r="E4694" t="s">
        <v>38879</v>
      </c>
      <c r="F4694" t="s">
        <v>35368</v>
      </c>
      <c r="G4694" t="s">
        <v>38880</v>
      </c>
      <c r="H4694" t="s">
        <v>12973</v>
      </c>
    </row>
    <row r="4695" spans="1:8">
      <c r="A4695" t="s">
        <v>12974</v>
      </c>
      <c r="B4695" t="s">
        <v>12975</v>
      </c>
      <c r="C4695">
        <v>0</v>
      </c>
      <c r="D4695">
        <v>587</v>
      </c>
      <c r="E4695" t="s">
        <v>38881</v>
      </c>
      <c r="F4695" t="s">
        <v>34899</v>
      </c>
      <c r="G4695" t="s">
        <v>38882</v>
      </c>
      <c r="H4695" t="s">
        <v>12976</v>
      </c>
    </row>
    <row r="4696" spans="1:8">
      <c r="A4696" t="s">
        <v>12977</v>
      </c>
      <c r="B4696" t="s">
        <v>12978</v>
      </c>
      <c r="C4696" s="1">
        <v>7.9799999999999995E-15</v>
      </c>
      <c r="D4696">
        <v>79</v>
      </c>
      <c r="E4696" t="s">
        <v>38883</v>
      </c>
      <c r="F4696" t="s">
        <v>38884</v>
      </c>
      <c r="H4696" t="s">
        <v>12979</v>
      </c>
    </row>
    <row r="4697" spans="1:8">
      <c r="A4697" t="s">
        <v>12980</v>
      </c>
      <c r="B4697" t="s">
        <v>12981</v>
      </c>
      <c r="C4697" s="1">
        <v>2.0499999999999999E-6</v>
      </c>
      <c r="D4697">
        <v>60.8</v>
      </c>
      <c r="E4697" t="s">
        <v>35177</v>
      </c>
      <c r="F4697" t="s">
        <v>34508</v>
      </c>
      <c r="H4697" t="s">
        <v>12982</v>
      </c>
    </row>
    <row r="4698" spans="1:8">
      <c r="A4698" t="s">
        <v>12983</v>
      </c>
      <c r="B4698" t="s">
        <v>12984</v>
      </c>
      <c r="C4698" s="1">
        <v>3.8700000000000002E-8</v>
      </c>
      <c r="D4698">
        <v>67</v>
      </c>
      <c r="E4698" t="s">
        <v>38885</v>
      </c>
      <c r="F4698" t="s">
        <v>38886</v>
      </c>
      <c r="G4698" t="s">
        <v>38887</v>
      </c>
      <c r="H4698" t="e">
        <f>--------XP_011331602</f>
        <v>#NAME?</v>
      </c>
    </row>
    <row r="4699" spans="1:8">
      <c r="A4699" t="s">
        <v>12985</v>
      </c>
      <c r="B4699" t="s">
        <v>12986</v>
      </c>
      <c r="C4699" s="1">
        <v>3.06E-61</v>
      </c>
      <c r="D4699">
        <v>201</v>
      </c>
      <c r="E4699" t="s">
        <v>34507</v>
      </c>
      <c r="F4699" t="s">
        <v>34508</v>
      </c>
      <c r="H4699" t="s">
        <v>12987</v>
      </c>
    </row>
    <row r="4700" spans="1:8">
      <c r="A4700" t="s">
        <v>12988</v>
      </c>
      <c r="B4700" t="s">
        <v>12989</v>
      </c>
      <c r="C4700" s="1">
        <v>1.0199999999999999E-44</v>
      </c>
      <c r="D4700">
        <v>175</v>
      </c>
      <c r="E4700" t="s">
        <v>34507</v>
      </c>
      <c r="F4700" t="s">
        <v>34844</v>
      </c>
      <c r="H4700" t="s">
        <v>12990</v>
      </c>
    </row>
    <row r="4701" spans="1:8">
      <c r="A4701" t="s">
        <v>12991</v>
      </c>
      <c r="B4701" t="s">
        <v>12992</v>
      </c>
      <c r="C4701">
        <v>0</v>
      </c>
      <c r="D4701">
        <v>771</v>
      </c>
      <c r="E4701" t="s">
        <v>34507</v>
      </c>
      <c r="F4701" t="s">
        <v>34666</v>
      </c>
      <c r="H4701" t="s">
        <v>12993</v>
      </c>
    </row>
    <row r="4702" spans="1:8">
      <c r="A4702" t="s">
        <v>12994</v>
      </c>
      <c r="B4702" t="s">
        <v>810</v>
      </c>
      <c r="C4702" s="1">
        <v>1.2700000000000001E-65</v>
      </c>
      <c r="D4702">
        <v>256</v>
      </c>
      <c r="E4702" t="s">
        <v>34507</v>
      </c>
      <c r="F4702" t="s">
        <v>34534</v>
      </c>
      <c r="H4702" t="s">
        <v>811</v>
      </c>
    </row>
    <row r="4703" spans="1:8">
      <c r="A4703" t="s">
        <v>12995</v>
      </c>
      <c r="B4703" t="s">
        <v>12996</v>
      </c>
      <c r="C4703" s="1">
        <v>1.1499999999999999E-71</v>
      </c>
      <c r="D4703">
        <v>238</v>
      </c>
      <c r="E4703" t="s">
        <v>38888</v>
      </c>
      <c r="F4703" t="s">
        <v>36056</v>
      </c>
      <c r="H4703" t="s">
        <v>12997</v>
      </c>
    </row>
    <row r="4704" spans="1:8">
      <c r="A4704" t="s">
        <v>12998</v>
      </c>
      <c r="B4704" t="s">
        <v>12508</v>
      </c>
      <c r="C4704" s="1">
        <v>3.7199999999999997E-157</v>
      </c>
      <c r="D4704">
        <v>536</v>
      </c>
      <c r="E4704" t="s">
        <v>38758</v>
      </c>
      <c r="F4704" t="s">
        <v>34553</v>
      </c>
      <c r="H4704" t="s">
        <v>12509</v>
      </c>
    </row>
    <row r="4705" spans="1:8">
      <c r="A4705" t="s">
        <v>12999</v>
      </c>
      <c r="B4705" t="s">
        <v>1676</v>
      </c>
      <c r="C4705" s="1">
        <v>1.4799999999999999E-25</v>
      </c>
      <c r="D4705">
        <v>124</v>
      </c>
      <c r="E4705" t="s">
        <v>35266</v>
      </c>
      <c r="F4705" t="s">
        <v>34564</v>
      </c>
      <c r="G4705" t="s">
        <v>35267</v>
      </c>
      <c r="H4705" t="s">
        <v>1677</v>
      </c>
    </row>
    <row r="4706" spans="1:8">
      <c r="A4706" t="s">
        <v>13000</v>
      </c>
      <c r="B4706" t="s">
        <v>3852</v>
      </c>
      <c r="C4706" s="1">
        <v>7.9699999999999999E-112</v>
      </c>
      <c r="D4706">
        <v>353</v>
      </c>
      <c r="E4706" t="s">
        <v>36083</v>
      </c>
      <c r="F4706" t="s">
        <v>34508</v>
      </c>
      <c r="H4706" t="s">
        <v>3853</v>
      </c>
    </row>
    <row r="4707" spans="1:8">
      <c r="A4707" t="s">
        <v>13001</v>
      </c>
      <c r="B4707" t="s">
        <v>13002</v>
      </c>
      <c r="C4707" s="1">
        <v>1.21E-30</v>
      </c>
      <c r="D4707">
        <v>129</v>
      </c>
      <c r="E4707" t="s">
        <v>38889</v>
      </c>
      <c r="F4707" t="s">
        <v>36328</v>
      </c>
      <c r="H4707" t="s">
        <v>13003</v>
      </c>
    </row>
    <row r="4708" spans="1:8">
      <c r="A4708" t="s">
        <v>13004</v>
      </c>
      <c r="B4708" t="s">
        <v>13005</v>
      </c>
      <c r="C4708" s="1">
        <v>3.5700000000000003E-55</v>
      </c>
      <c r="D4708">
        <v>191</v>
      </c>
      <c r="E4708" t="s">
        <v>38890</v>
      </c>
      <c r="F4708" t="s">
        <v>35065</v>
      </c>
      <c r="G4708" t="s">
        <v>38891</v>
      </c>
      <c r="H4708" t="s">
        <v>13006</v>
      </c>
    </row>
    <row r="4709" spans="1:8">
      <c r="A4709" t="s">
        <v>13007</v>
      </c>
      <c r="B4709" t="s">
        <v>13008</v>
      </c>
      <c r="C4709" s="1">
        <v>1.52E-18</v>
      </c>
      <c r="D4709">
        <v>102</v>
      </c>
      <c r="E4709" t="s">
        <v>34507</v>
      </c>
      <c r="F4709" t="s">
        <v>38892</v>
      </c>
      <c r="H4709" t="s">
        <v>13009</v>
      </c>
    </row>
    <row r="4710" spans="1:8">
      <c r="A4710" t="s">
        <v>13010</v>
      </c>
      <c r="B4710" t="s">
        <v>13011</v>
      </c>
      <c r="C4710" s="1">
        <v>1.5E-89</v>
      </c>
      <c r="D4710">
        <v>322</v>
      </c>
      <c r="E4710" t="s">
        <v>38893</v>
      </c>
      <c r="F4710" t="s">
        <v>34553</v>
      </c>
      <c r="H4710" t="s">
        <v>13012</v>
      </c>
    </row>
    <row r="4711" spans="1:8">
      <c r="A4711" t="s">
        <v>13013</v>
      </c>
      <c r="B4711" t="s">
        <v>13014</v>
      </c>
      <c r="C4711" s="1">
        <v>4.4800000000000001E-20</v>
      </c>
      <c r="D4711">
        <v>90.9</v>
      </c>
      <c r="E4711" t="s">
        <v>38894</v>
      </c>
      <c r="F4711" t="s">
        <v>34937</v>
      </c>
      <c r="G4711" t="s">
        <v>38895</v>
      </c>
      <c r="H4711" t="s">
        <v>13015</v>
      </c>
    </row>
    <row r="4712" spans="1:8">
      <c r="A4712" t="s">
        <v>13016</v>
      </c>
      <c r="B4712" t="s">
        <v>12948</v>
      </c>
      <c r="C4712" s="1">
        <v>2.2299999999999999E-27</v>
      </c>
      <c r="D4712">
        <v>127</v>
      </c>
      <c r="E4712" t="s">
        <v>38875</v>
      </c>
      <c r="F4712" t="s">
        <v>34528</v>
      </c>
      <c r="G4712" t="s">
        <v>38876</v>
      </c>
      <c r="H4712" t="s">
        <v>12949</v>
      </c>
    </row>
    <row r="4713" spans="1:8">
      <c r="A4713" t="s">
        <v>13017</v>
      </c>
      <c r="B4713" t="s">
        <v>13018</v>
      </c>
      <c r="C4713" s="1">
        <v>2.8700000000000001E-6</v>
      </c>
      <c r="D4713">
        <v>58.2</v>
      </c>
      <c r="E4713" t="s">
        <v>38896</v>
      </c>
      <c r="F4713" t="s">
        <v>34513</v>
      </c>
      <c r="H4713" t="s">
        <v>13019</v>
      </c>
    </row>
    <row r="4714" spans="1:8">
      <c r="A4714" t="s">
        <v>13020</v>
      </c>
      <c r="B4714" t="s">
        <v>12602</v>
      </c>
      <c r="C4714" s="1">
        <v>6.7200000000000003E-25</v>
      </c>
      <c r="D4714">
        <v>111</v>
      </c>
      <c r="E4714" t="s">
        <v>34507</v>
      </c>
      <c r="F4714" t="s">
        <v>37420</v>
      </c>
      <c r="H4714" t="s">
        <v>12603</v>
      </c>
    </row>
    <row r="4715" spans="1:8">
      <c r="A4715" t="s">
        <v>13021</v>
      </c>
      <c r="B4715" t="s">
        <v>13022</v>
      </c>
      <c r="C4715" s="1">
        <v>1.02E-40</v>
      </c>
      <c r="D4715">
        <v>165</v>
      </c>
      <c r="E4715" t="s">
        <v>34507</v>
      </c>
      <c r="F4715" t="s">
        <v>37971</v>
      </c>
      <c r="H4715" t="s">
        <v>13023</v>
      </c>
    </row>
    <row r="4716" spans="1:8">
      <c r="A4716" t="s">
        <v>13024</v>
      </c>
      <c r="B4716" t="s">
        <v>13025</v>
      </c>
      <c r="C4716" s="1">
        <v>1.1000000000000001E-53</v>
      </c>
      <c r="D4716">
        <v>181</v>
      </c>
      <c r="E4716" t="s">
        <v>38897</v>
      </c>
      <c r="F4716" t="s">
        <v>34616</v>
      </c>
      <c r="H4716" t="s">
        <v>13026</v>
      </c>
    </row>
    <row r="4717" spans="1:8">
      <c r="A4717" t="s">
        <v>13027</v>
      </c>
      <c r="B4717" t="s">
        <v>5367</v>
      </c>
      <c r="C4717" s="1">
        <v>3.9299999999999999E-39</v>
      </c>
      <c r="D4717">
        <v>168</v>
      </c>
      <c r="E4717" t="s">
        <v>36578</v>
      </c>
      <c r="F4717" t="s">
        <v>34508</v>
      </c>
      <c r="H4717" t="s">
        <v>5368</v>
      </c>
    </row>
    <row r="4718" spans="1:8">
      <c r="A4718" t="s">
        <v>13028</v>
      </c>
      <c r="B4718" t="s">
        <v>13029</v>
      </c>
      <c r="C4718" s="1">
        <v>1.6300000000000001E-87</v>
      </c>
      <c r="D4718">
        <v>265</v>
      </c>
      <c r="F4718" t="s">
        <v>36032</v>
      </c>
      <c r="H4718" t="s">
        <v>13030</v>
      </c>
    </row>
    <row r="4719" spans="1:8">
      <c r="A4719" t="s">
        <v>13031</v>
      </c>
      <c r="B4719" t="s">
        <v>13032</v>
      </c>
      <c r="C4719" s="1">
        <v>1.9699999999999999E-10</v>
      </c>
      <c r="D4719">
        <v>74.7</v>
      </c>
      <c r="E4719" t="s">
        <v>38898</v>
      </c>
      <c r="F4719" t="s">
        <v>38899</v>
      </c>
      <c r="H4719" t="s">
        <v>13033</v>
      </c>
    </row>
    <row r="4720" spans="1:8">
      <c r="A4720" t="s">
        <v>13034</v>
      </c>
      <c r="B4720" t="s">
        <v>13035</v>
      </c>
      <c r="C4720">
        <v>0</v>
      </c>
      <c r="D4720">
        <v>645</v>
      </c>
      <c r="E4720" t="s">
        <v>38900</v>
      </c>
      <c r="F4720" t="s">
        <v>35472</v>
      </c>
      <c r="G4720" t="s">
        <v>38901</v>
      </c>
      <c r="H4720" t="s">
        <v>13036</v>
      </c>
    </row>
    <row r="4721" spans="1:8">
      <c r="A4721" t="s">
        <v>13037</v>
      </c>
      <c r="B4721" t="s">
        <v>13038</v>
      </c>
      <c r="C4721" s="1">
        <v>4.1100000000000001E-75</v>
      </c>
      <c r="D4721">
        <v>242</v>
      </c>
      <c r="E4721" t="s">
        <v>34507</v>
      </c>
      <c r="F4721" t="s">
        <v>35480</v>
      </c>
      <c r="H4721" t="s">
        <v>13039</v>
      </c>
    </row>
    <row r="4722" spans="1:8">
      <c r="A4722" t="s">
        <v>13040</v>
      </c>
      <c r="B4722" t="s">
        <v>13041</v>
      </c>
      <c r="C4722" s="1">
        <v>5.5600000000000004E-175</v>
      </c>
      <c r="D4722">
        <v>566</v>
      </c>
      <c r="E4722" t="s">
        <v>34507</v>
      </c>
      <c r="F4722" t="s">
        <v>34530</v>
      </c>
      <c r="H4722" t="s">
        <v>13042</v>
      </c>
    </row>
    <row r="4723" spans="1:8">
      <c r="A4723" t="s">
        <v>13043</v>
      </c>
      <c r="B4723" t="s">
        <v>13044</v>
      </c>
      <c r="C4723" s="1">
        <v>4.5899999999999996E-124</v>
      </c>
      <c r="D4723">
        <v>375</v>
      </c>
      <c r="E4723" t="s">
        <v>38902</v>
      </c>
      <c r="F4723" t="s">
        <v>34818</v>
      </c>
      <c r="H4723" t="s">
        <v>13045</v>
      </c>
    </row>
    <row r="4724" spans="1:8">
      <c r="A4724" t="s">
        <v>13046</v>
      </c>
      <c r="B4724" t="s">
        <v>13047</v>
      </c>
      <c r="C4724" s="1">
        <v>4.3600000000000002E-105</v>
      </c>
      <c r="D4724">
        <v>362</v>
      </c>
      <c r="E4724" t="s">
        <v>34507</v>
      </c>
      <c r="F4724" t="s">
        <v>35491</v>
      </c>
      <c r="H4724" t="s">
        <v>13048</v>
      </c>
    </row>
    <row r="4725" spans="1:8">
      <c r="A4725" t="s">
        <v>13049</v>
      </c>
      <c r="B4725" t="s">
        <v>13050</v>
      </c>
      <c r="C4725" s="1">
        <v>1.18E-33</v>
      </c>
      <c r="D4725">
        <v>138</v>
      </c>
      <c r="E4725" t="s">
        <v>35244</v>
      </c>
      <c r="F4725" t="s">
        <v>35339</v>
      </c>
      <c r="H4725" t="s">
        <v>13051</v>
      </c>
    </row>
    <row r="4726" spans="1:8">
      <c r="A4726" t="s">
        <v>13052</v>
      </c>
      <c r="B4726" t="s">
        <v>13053</v>
      </c>
      <c r="C4726" s="1">
        <v>4.1799999999999999E-33</v>
      </c>
      <c r="D4726">
        <v>132</v>
      </c>
      <c r="E4726" t="s">
        <v>38903</v>
      </c>
      <c r="F4726" t="s">
        <v>35339</v>
      </c>
      <c r="H4726" t="s">
        <v>13054</v>
      </c>
    </row>
    <row r="4727" spans="1:8">
      <c r="A4727" t="s">
        <v>13055</v>
      </c>
      <c r="B4727" t="s">
        <v>13056</v>
      </c>
      <c r="C4727" s="1">
        <v>1.1199999999999999E-22</v>
      </c>
      <c r="D4727">
        <v>114</v>
      </c>
      <c r="E4727" t="s">
        <v>34507</v>
      </c>
      <c r="F4727" t="s">
        <v>36496</v>
      </c>
      <c r="H4727" t="s">
        <v>13057</v>
      </c>
    </row>
    <row r="4728" spans="1:8">
      <c r="A4728" t="s">
        <v>13058</v>
      </c>
      <c r="B4728" t="s">
        <v>13059</v>
      </c>
      <c r="C4728" s="1">
        <v>6.1499999999999998E-109</v>
      </c>
      <c r="D4728">
        <v>358</v>
      </c>
      <c r="E4728" t="s">
        <v>34507</v>
      </c>
      <c r="F4728" t="s">
        <v>35480</v>
      </c>
      <c r="H4728" t="s">
        <v>13060</v>
      </c>
    </row>
    <row r="4729" spans="1:8">
      <c r="A4729" t="s">
        <v>13061</v>
      </c>
      <c r="B4729" t="s">
        <v>13062</v>
      </c>
      <c r="C4729" s="1">
        <v>8.9500000000000002E-38</v>
      </c>
      <c r="D4729">
        <v>157</v>
      </c>
      <c r="E4729" t="s">
        <v>38904</v>
      </c>
      <c r="F4729" t="s">
        <v>34600</v>
      </c>
      <c r="G4729" t="s">
        <v>38905</v>
      </c>
      <c r="H4729" t="s">
        <v>13063</v>
      </c>
    </row>
    <row r="4730" spans="1:8">
      <c r="A4730" t="s">
        <v>13064</v>
      </c>
      <c r="B4730" t="s">
        <v>13065</v>
      </c>
      <c r="C4730">
        <v>0</v>
      </c>
      <c r="D4730">
        <v>980</v>
      </c>
      <c r="E4730" t="s">
        <v>34507</v>
      </c>
      <c r="F4730" t="s">
        <v>34614</v>
      </c>
      <c r="H4730" t="s">
        <v>13066</v>
      </c>
    </row>
    <row r="4731" spans="1:8">
      <c r="A4731" t="s">
        <v>13067</v>
      </c>
      <c r="B4731" t="s">
        <v>13068</v>
      </c>
      <c r="C4731" s="1">
        <v>3.3799999999999997E-30</v>
      </c>
      <c r="D4731">
        <v>140</v>
      </c>
      <c r="E4731" t="s">
        <v>38906</v>
      </c>
      <c r="F4731" t="s">
        <v>34721</v>
      </c>
      <c r="H4731" t="s">
        <v>13069</v>
      </c>
    </row>
    <row r="4732" spans="1:8">
      <c r="A4732" t="s">
        <v>13070</v>
      </c>
      <c r="B4732" t="s">
        <v>13071</v>
      </c>
      <c r="C4732">
        <v>0</v>
      </c>
      <c r="D4732">
        <v>639</v>
      </c>
      <c r="E4732" t="s">
        <v>34507</v>
      </c>
      <c r="F4732" t="s">
        <v>35551</v>
      </c>
      <c r="H4732" t="s">
        <v>13072</v>
      </c>
    </row>
    <row r="4733" spans="1:8">
      <c r="A4733" t="s">
        <v>13073</v>
      </c>
      <c r="B4733" t="s">
        <v>13074</v>
      </c>
      <c r="C4733" s="1">
        <v>5.4300000000000001E-81</v>
      </c>
      <c r="D4733">
        <v>259</v>
      </c>
      <c r="E4733" t="s">
        <v>38907</v>
      </c>
      <c r="F4733" t="s">
        <v>37499</v>
      </c>
      <c r="G4733" t="s">
        <v>38908</v>
      </c>
      <c r="H4733" t="s">
        <v>13075</v>
      </c>
    </row>
    <row r="4734" spans="1:8">
      <c r="A4734" t="s">
        <v>13076</v>
      </c>
      <c r="B4734" t="s">
        <v>13077</v>
      </c>
      <c r="C4734" s="1">
        <v>4.4100000000000003E-14</v>
      </c>
      <c r="D4734">
        <v>88.2</v>
      </c>
      <c r="E4734" t="s">
        <v>34507</v>
      </c>
      <c r="F4734" t="s">
        <v>35038</v>
      </c>
      <c r="H4734" t="s">
        <v>13078</v>
      </c>
    </row>
    <row r="4735" spans="1:8">
      <c r="A4735" t="s">
        <v>13079</v>
      </c>
      <c r="B4735" t="s">
        <v>938</v>
      </c>
      <c r="C4735" s="1">
        <v>1.01E-9</v>
      </c>
      <c r="D4735">
        <v>76.3</v>
      </c>
      <c r="E4735" t="s">
        <v>34980</v>
      </c>
      <c r="F4735" t="s">
        <v>34981</v>
      </c>
      <c r="H4735" t="s">
        <v>939</v>
      </c>
    </row>
    <row r="4736" spans="1:8">
      <c r="A4736" t="s">
        <v>13080</v>
      </c>
      <c r="B4736" t="s">
        <v>13044</v>
      </c>
      <c r="C4736" s="1">
        <v>9.2000000000000003E-137</v>
      </c>
      <c r="D4736">
        <v>408</v>
      </c>
      <c r="E4736" t="s">
        <v>38902</v>
      </c>
      <c r="F4736" t="s">
        <v>34818</v>
      </c>
      <c r="H4736" t="s">
        <v>13045</v>
      </c>
    </row>
    <row r="4737" spans="1:8">
      <c r="A4737" t="s">
        <v>13081</v>
      </c>
      <c r="B4737" t="s">
        <v>13082</v>
      </c>
      <c r="C4737" s="1">
        <v>2.9100000000000001E-84</v>
      </c>
      <c r="D4737">
        <v>290</v>
      </c>
      <c r="E4737" t="s">
        <v>35039</v>
      </c>
      <c r="F4737" t="s">
        <v>35093</v>
      </c>
      <c r="H4737" t="s">
        <v>13083</v>
      </c>
    </row>
    <row r="4738" spans="1:8">
      <c r="A4738" t="s">
        <v>13084</v>
      </c>
      <c r="B4738" t="s">
        <v>13085</v>
      </c>
      <c r="C4738" s="1">
        <v>2.35E-19</v>
      </c>
      <c r="D4738">
        <v>98.2</v>
      </c>
      <c r="E4738" t="s">
        <v>38909</v>
      </c>
      <c r="F4738" t="s">
        <v>34616</v>
      </c>
      <c r="H4738" t="s">
        <v>13086</v>
      </c>
    </row>
    <row r="4739" spans="1:8">
      <c r="A4739" t="s">
        <v>13087</v>
      </c>
      <c r="B4739" t="s">
        <v>13088</v>
      </c>
      <c r="C4739" s="1">
        <v>7.4800000000000002E-104</v>
      </c>
      <c r="D4739">
        <v>322</v>
      </c>
      <c r="E4739" t="s">
        <v>38910</v>
      </c>
      <c r="F4739" t="s">
        <v>34586</v>
      </c>
      <c r="G4739" t="s">
        <v>38911</v>
      </c>
      <c r="H4739" t="s">
        <v>13089</v>
      </c>
    </row>
    <row r="4740" spans="1:8">
      <c r="A4740" t="s">
        <v>13090</v>
      </c>
      <c r="B4740" t="s">
        <v>13091</v>
      </c>
      <c r="C4740" s="1">
        <v>1.5200000000000001E-7</v>
      </c>
      <c r="D4740">
        <v>62.4</v>
      </c>
      <c r="E4740" t="s">
        <v>38912</v>
      </c>
      <c r="F4740" t="s">
        <v>34790</v>
      </c>
      <c r="H4740" t="s">
        <v>13092</v>
      </c>
    </row>
    <row r="4741" spans="1:8">
      <c r="A4741" t="s">
        <v>13093</v>
      </c>
      <c r="B4741" t="s">
        <v>13094</v>
      </c>
      <c r="C4741" s="1">
        <v>4.8599999999999999E-33</v>
      </c>
      <c r="D4741">
        <v>146</v>
      </c>
      <c r="E4741" t="s">
        <v>34507</v>
      </c>
      <c r="F4741" t="s">
        <v>35300</v>
      </c>
      <c r="H4741" t="s">
        <v>13095</v>
      </c>
    </row>
    <row r="4742" spans="1:8">
      <c r="A4742" t="s">
        <v>13096</v>
      </c>
      <c r="B4742" t="s">
        <v>13097</v>
      </c>
      <c r="C4742" s="1">
        <v>6.62E-29</v>
      </c>
      <c r="D4742">
        <v>135</v>
      </c>
      <c r="E4742" t="s">
        <v>35714</v>
      </c>
      <c r="F4742" t="s">
        <v>35715</v>
      </c>
      <c r="G4742" t="s">
        <v>38913</v>
      </c>
      <c r="H4742" t="s">
        <v>13098</v>
      </c>
    </row>
    <row r="4743" spans="1:8">
      <c r="A4743" t="s">
        <v>13099</v>
      </c>
      <c r="B4743" t="s">
        <v>13100</v>
      </c>
      <c r="C4743" s="1">
        <v>3.0700000000000002E-91</v>
      </c>
      <c r="D4743">
        <v>278</v>
      </c>
      <c r="E4743" t="s">
        <v>34507</v>
      </c>
      <c r="F4743" t="s">
        <v>34606</v>
      </c>
      <c r="H4743" t="s">
        <v>13101</v>
      </c>
    </row>
    <row r="4744" spans="1:8">
      <c r="A4744" t="s">
        <v>13102</v>
      </c>
      <c r="B4744" t="s">
        <v>13103</v>
      </c>
      <c r="C4744" s="1">
        <v>2.4200000000000001E-6</v>
      </c>
      <c r="D4744">
        <v>58.5</v>
      </c>
      <c r="E4744" t="s">
        <v>34507</v>
      </c>
      <c r="F4744" t="s">
        <v>34675</v>
      </c>
      <c r="H4744" t="s">
        <v>13104</v>
      </c>
    </row>
    <row r="4745" spans="1:8">
      <c r="A4745" t="s">
        <v>13105</v>
      </c>
      <c r="B4745" t="s">
        <v>13106</v>
      </c>
      <c r="C4745" s="1">
        <v>4.4200000000000004E-18</v>
      </c>
      <c r="D4745">
        <v>99.4</v>
      </c>
      <c r="E4745" t="s">
        <v>34507</v>
      </c>
      <c r="F4745" t="s">
        <v>34579</v>
      </c>
      <c r="H4745" t="s">
        <v>13107</v>
      </c>
    </row>
    <row r="4746" spans="1:8">
      <c r="A4746" t="s">
        <v>13108</v>
      </c>
      <c r="B4746" t="s">
        <v>13109</v>
      </c>
      <c r="C4746" s="1">
        <v>2.6400000000000001E-6</v>
      </c>
      <c r="D4746">
        <v>58.5</v>
      </c>
      <c r="E4746" t="s">
        <v>34507</v>
      </c>
      <c r="F4746" t="s">
        <v>34530</v>
      </c>
      <c r="H4746" t="s">
        <v>13110</v>
      </c>
    </row>
    <row r="4747" spans="1:8">
      <c r="A4747" t="s">
        <v>13111</v>
      </c>
      <c r="B4747" t="s">
        <v>13112</v>
      </c>
      <c r="C4747" s="1">
        <v>1.9099999999999999E-66</v>
      </c>
      <c r="D4747">
        <v>223</v>
      </c>
      <c r="E4747" t="s">
        <v>34507</v>
      </c>
      <c r="F4747" t="s">
        <v>34616</v>
      </c>
      <c r="H4747" t="s">
        <v>13113</v>
      </c>
    </row>
    <row r="4748" spans="1:8">
      <c r="A4748" t="s">
        <v>13114</v>
      </c>
      <c r="B4748" t="s">
        <v>13115</v>
      </c>
      <c r="C4748" s="1">
        <v>2.17E-38</v>
      </c>
      <c r="D4748">
        <v>145</v>
      </c>
      <c r="E4748" t="s">
        <v>34507</v>
      </c>
      <c r="F4748" t="s">
        <v>34522</v>
      </c>
      <c r="H4748" t="s">
        <v>13116</v>
      </c>
    </row>
    <row r="4749" spans="1:8">
      <c r="A4749" t="s">
        <v>13117</v>
      </c>
      <c r="B4749" t="s">
        <v>1481</v>
      </c>
      <c r="C4749" s="1">
        <v>1.23E-122</v>
      </c>
      <c r="D4749">
        <v>414</v>
      </c>
      <c r="E4749" t="s">
        <v>35204</v>
      </c>
      <c r="F4749" t="s">
        <v>34564</v>
      </c>
      <c r="G4749" t="s">
        <v>35205</v>
      </c>
      <c r="H4749" t="s">
        <v>1482</v>
      </c>
    </row>
    <row r="4750" spans="1:8">
      <c r="A4750" t="s">
        <v>13118</v>
      </c>
      <c r="B4750" t="s">
        <v>12669</v>
      </c>
      <c r="C4750">
        <v>0</v>
      </c>
      <c r="D4750">
        <v>1024</v>
      </c>
      <c r="F4750" t="s">
        <v>34518</v>
      </c>
      <c r="H4750" t="s">
        <v>12670</v>
      </c>
    </row>
    <row r="4751" spans="1:8">
      <c r="A4751" t="s">
        <v>13119</v>
      </c>
      <c r="B4751" t="s">
        <v>13120</v>
      </c>
      <c r="C4751">
        <v>0</v>
      </c>
      <c r="D4751">
        <v>764</v>
      </c>
      <c r="E4751" t="s">
        <v>38914</v>
      </c>
      <c r="F4751" t="s">
        <v>35832</v>
      </c>
      <c r="H4751" t="s">
        <v>13121</v>
      </c>
    </row>
    <row r="4752" spans="1:8">
      <c r="A4752" t="s">
        <v>13122</v>
      </c>
      <c r="B4752" t="s">
        <v>13123</v>
      </c>
      <c r="C4752">
        <v>0</v>
      </c>
      <c r="D4752">
        <v>809</v>
      </c>
      <c r="E4752" t="s">
        <v>34507</v>
      </c>
      <c r="F4752" t="s">
        <v>34662</v>
      </c>
      <c r="H4752" t="s">
        <v>13124</v>
      </c>
    </row>
    <row r="4753" spans="1:8">
      <c r="A4753" t="s">
        <v>13125</v>
      </c>
      <c r="B4753" t="s">
        <v>13126</v>
      </c>
      <c r="C4753" s="1">
        <v>3.2900000000000002E-23</v>
      </c>
      <c r="D4753">
        <v>112</v>
      </c>
      <c r="E4753" t="s">
        <v>38915</v>
      </c>
      <c r="F4753" t="s">
        <v>38916</v>
      </c>
      <c r="H4753" t="s">
        <v>13127</v>
      </c>
    </row>
    <row r="4754" spans="1:8">
      <c r="A4754" t="s">
        <v>13128</v>
      </c>
      <c r="B4754" t="s">
        <v>13129</v>
      </c>
      <c r="C4754" s="1">
        <v>4.4900000000000002E-6</v>
      </c>
      <c r="D4754">
        <v>51.2</v>
      </c>
      <c r="E4754" t="s">
        <v>38917</v>
      </c>
      <c r="F4754" t="s">
        <v>38918</v>
      </c>
      <c r="G4754" t="s">
        <v>38919</v>
      </c>
      <c r="H4754" t="s">
        <v>13130</v>
      </c>
    </row>
    <row r="4755" spans="1:8">
      <c r="A4755" t="s">
        <v>13131</v>
      </c>
      <c r="B4755" t="s">
        <v>13132</v>
      </c>
      <c r="C4755" s="1">
        <v>3.1300000000000003E-14</v>
      </c>
      <c r="D4755">
        <v>86.7</v>
      </c>
      <c r="E4755" t="s">
        <v>38920</v>
      </c>
      <c r="F4755" t="s">
        <v>35761</v>
      </c>
      <c r="H4755" t="s">
        <v>13133</v>
      </c>
    </row>
    <row r="4756" spans="1:8">
      <c r="A4756" t="s">
        <v>13134</v>
      </c>
      <c r="B4756" t="s">
        <v>13135</v>
      </c>
      <c r="C4756" s="1">
        <v>1.1E-71</v>
      </c>
      <c r="D4756">
        <v>261</v>
      </c>
      <c r="E4756" t="s">
        <v>36837</v>
      </c>
      <c r="F4756" t="s">
        <v>36368</v>
      </c>
      <c r="H4756" t="s">
        <v>13136</v>
      </c>
    </row>
    <row r="4757" spans="1:8">
      <c r="A4757" t="s">
        <v>13137</v>
      </c>
      <c r="B4757" t="s">
        <v>13138</v>
      </c>
      <c r="C4757" s="1">
        <v>7.9800000000000004E-94</v>
      </c>
      <c r="D4757">
        <v>291</v>
      </c>
      <c r="E4757" t="s">
        <v>38921</v>
      </c>
      <c r="F4757" t="s">
        <v>35903</v>
      </c>
      <c r="G4757" t="s">
        <v>38922</v>
      </c>
      <c r="H4757" t="s">
        <v>13139</v>
      </c>
    </row>
    <row r="4758" spans="1:8">
      <c r="A4758" t="s">
        <v>13140</v>
      </c>
      <c r="B4758" t="s">
        <v>13141</v>
      </c>
      <c r="C4758" s="1">
        <v>2.84E-73</v>
      </c>
      <c r="D4758">
        <v>229</v>
      </c>
      <c r="E4758" t="s">
        <v>35070</v>
      </c>
      <c r="F4758" t="s">
        <v>38923</v>
      </c>
      <c r="G4758" t="s">
        <v>38924</v>
      </c>
      <c r="H4758" t="s">
        <v>13142</v>
      </c>
    </row>
    <row r="4759" spans="1:8">
      <c r="A4759" t="s">
        <v>13143</v>
      </c>
      <c r="B4759" t="s">
        <v>13144</v>
      </c>
      <c r="C4759" s="1">
        <v>4.6399999999999997E-25</v>
      </c>
      <c r="D4759">
        <v>110</v>
      </c>
      <c r="E4759" t="s">
        <v>34507</v>
      </c>
      <c r="F4759" t="s">
        <v>38925</v>
      </c>
      <c r="H4759" t="s">
        <v>13145</v>
      </c>
    </row>
    <row r="4760" spans="1:8">
      <c r="A4760" t="s">
        <v>13146</v>
      </c>
      <c r="B4760" t="s">
        <v>13147</v>
      </c>
      <c r="C4760">
        <v>0</v>
      </c>
      <c r="D4760">
        <v>729</v>
      </c>
      <c r="E4760" t="s">
        <v>38926</v>
      </c>
      <c r="F4760" t="s">
        <v>34553</v>
      </c>
      <c r="H4760" t="s">
        <v>13148</v>
      </c>
    </row>
    <row r="4761" spans="1:8">
      <c r="A4761" t="s">
        <v>13149</v>
      </c>
      <c r="B4761" t="s">
        <v>13150</v>
      </c>
      <c r="C4761" s="1">
        <v>1.32E-48</v>
      </c>
      <c r="D4761">
        <v>173</v>
      </c>
      <c r="E4761" t="s">
        <v>38927</v>
      </c>
      <c r="F4761" t="s">
        <v>35093</v>
      </c>
      <c r="H4761" t="s">
        <v>13151</v>
      </c>
    </row>
    <row r="4762" spans="1:8">
      <c r="A4762" t="s">
        <v>13152</v>
      </c>
      <c r="B4762" t="s">
        <v>13153</v>
      </c>
      <c r="C4762" s="1">
        <v>3.3499999999999999E-13</v>
      </c>
      <c r="D4762">
        <v>81.3</v>
      </c>
      <c r="E4762" t="s">
        <v>38928</v>
      </c>
      <c r="F4762" t="s">
        <v>38929</v>
      </c>
      <c r="H4762" t="s">
        <v>13154</v>
      </c>
    </row>
    <row r="4763" spans="1:8">
      <c r="A4763" t="s">
        <v>13155</v>
      </c>
      <c r="B4763" t="s">
        <v>13156</v>
      </c>
      <c r="C4763" s="1">
        <v>4.69E-6</v>
      </c>
      <c r="D4763">
        <v>58.9</v>
      </c>
      <c r="E4763" t="s">
        <v>38930</v>
      </c>
      <c r="F4763" t="s">
        <v>35101</v>
      </c>
      <c r="H4763" t="s">
        <v>13157</v>
      </c>
    </row>
    <row r="4764" spans="1:8">
      <c r="A4764" t="s">
        <v>13158</v>
      </c>
      <c r="B4764" t="s">
        <v>13159</v>
      </c>
      <c r="C4764" s="1">
        <v>6.6199999999999995E-79</v>
      </c>
      <c r="D4764">
        <v>245</v>
      </c>
      <c r="E4764" t="s">
        <v>38931</v>
      </c>
      <c r="F4764" t="s">
        <v>34870</v>
      </c>
      <c r="H4764" t="s">
        <v>13160</v>
      </c>
    </row>
    <row r="4765" spans="1:8">
      <c r="A4765" t="s">
        <v>13161</v>
      </c>
      <c r="B4765" t="s">
        <v>13162</v>
      </c>
      <c r="C4765" s="1">
        <v>2.8299999999999999E-133</v>
      </c>
      <c r="D4765">
        <v>395</v>
      </c>
      <c r="E4765" t="s">
        <v>37961</v>
      </c>
      <c r="F4765" t="s">
        <v>35553</v>
      </c>
      <c r="H4765" t="s">
        <v>13163</v>
      </c>
    </row>
    <row r="4766" spans="1:8">
      <c r="A4766" t="s">
        <v>13164</v>
      </c>
      <c r="B4766" t="s">
        <v>13165</v>
      </c>
      <c r="C4766" s="1">
        <v>3.6899999999999999E-9</v>
      </c>
      <c r="D4766">
        <v>67.8</v>
      </c>
      <c r="E4766" t="s">
        <v>38932</v>
      </c>
      <c r="F4766" t="s">
        <v>35720</v>
      </c>
      <c r="G4766" t="s">
        <v>38933</v>
      </c>
      <c r="H4766" t="s">
        <v>13166</v>
      </c>
    </row>
    <row r="4767" spans="1:8">
      <c r="A4767" t="s">
        <v>13167</v>
      </c>
      <c r="B4767" t="s">
        <v>13168</v>
      </c>
      <c r="C4767" s="1">
        <v>2.5499999999999998E-84</v>
      </c>
      <c r="D4767">
        <v>273</v>
      </c>
      <c r="E4767" t="s">
        <v>34507</v>
      </c>
      <c r="F4767" t="s">
        <v>34794</v>
      </c>
      <c r="H4767" t="s">
        <v>13169</v>
      </c>
    </row>
    <row r="4768" spans="1:8">
      <c r="A4768" t="s">
        <v>13170</v>
      </c>
      <c r="B4768" t="s">
        <v>13171</v>
      </c>
      <c r="C4768" s="1">
        <v>1.6500000000000001E-30</v>
      </c>
      <c r="D4768">
        <v>127</v>
      </c>
      <c r="E4768" t="s">
        <v>38934</v>
      </c>
      <c r="F4768" t="s">
        <v>34616</v>
      </c>
      <c r="H4768" t="s">
        <v>13172</v>
      </c>
    </row>
    <row r="4769" spans="1:8">
      <c r="A4769" t="s">
        <v>13173</v>
      </c>
      <c r="B4769" t="s">
        <v>13174</v>
      </c>
      <c r="C4769" s="1">
        <v>1.43E-9</v>
      </c>
      <c r="D4769">
        <v>66.599999999999994</v>
      </c>
      <c r="E4769" t="s">
        <v>34507</v>
      </c>
      <c r="F4769" t="s">
        <v>34636</v>
      </c>
      <c r="H4769" t="s">
        <v>13175</v>
      </c>
    </row>
    <row r="4770" spans="1:8">
      <c r="A4770" t="s">
        <v>13176</v>
      </c>
      <c r="B4770" t="s">
        <v>13177</v>
      </c>
      <c r="C4770" s="1">
        <v>1.48E-6</v>
      </c>
      <c r="D4770">
        <v>61.2</v>
      </c>
      <c r="E4770" t="s">
        <v>34507</v>
      </c>
      <c r="F4770" t="s">
        <v>34818</v>
      </c>
      <c r="H4770" t="s">
        <v>13178</v>
      </c>
    </row>
    <row r="4771" spans="1:8">
      <c r="A4771" t="s">
        <v>13179</v>
      </c>
      <c r="B4771" t="s">
        <v>13147</v>
      </c>
      <c r="C4771">
        <v>0</v>
      </c>
      <c r="D4771">
        <v>730</v>
      </c>
      <c r="E4771" t="s">
        <v>38926</v>
      </c>
      <c r="F4771" t="s">
        <v>34553</v>
      </c>
      <c r="H4771" t="s">
        <v>13148</v>
      </c>
    </row>
    <row r="4772" spans="1:8">
      <c r="A4772" t="s">
        <v>13180</v>
      </c>
      <c r="B4772" t="s">
        <v>13181</v>
      </c>
      <c r="C4772" s="1">
        <v>1.5200000000000001E-6</v>
      </c>
      <c r="D4772">
        <v>58.9</v>
      </c>
      <c r="F4772" t="s">
        <v>38935</v>
      </c>
      <c r="H4772" t="s">
        <v>13182</v>
      </c>
    </row>
    <row r="4773" spans="1:8">
      <c r="A4773" t="s">
        <v>13183</v>
      </c>
      <c r="B4773" t="s">
        <v>13184</v>
      </c>
      <c r="C4773" s="1">
        <v>4.6100000000000001E-55</v>
      </c>
      <c r="D4773">
        <v>195</v>
      </c>
      <c r="E4773" t="s">
        <v>38936</v>
      </c>
      <c r="F4773" t="s">
        <v>36477</v>
      </c>
      <c r="G4773" t="s">
        <v>38937</v>
      </c>
      <c r="H4773" t="s">
        <v>13185</v>
      </c>
    </row>
    <row r="4774" spans="1:8">
      <c r="A4774" t="s">
        <v>13186</v>
      </c>
      <c r="B4774" t="s">
        <v>13187</v>
      </c>
      <c r="C4774">
        <v>0</v>
      </c>
      <c r="D4774">
        <v>1101</v>
      </c>
      <c r="E4774" t="s">
        <v>34905</v>
      </c>
      <c r="F4774" t="s">
        <v>35497</v>
      </c>
      <c r="H4774" t="s">
        <v>13188</v>
      </c>
    </row>
    <row r="4775" spans="1:8">
      <c r="A4775" t="s">
        <v>13189</v>
      </c>
      <c r="B4775" t="s">
        <v>13190</v>
      </c>
      <c r="C4775" s="1">
        <v>5.9199999999999996E-51</v>
      </c>
      <c r="D4775">
        <v>202</v>
      </c>
      <c r="E4775" t="s">
        <v>36011</v>
      </c>
      <c r="F4775" t="s">
        <v>35720</v>
      </c>
      <c r="G4775" t="s">
        <v>36013</v>
      </c>
      <c r="H4775" t="s">
        <v>13191</v>
      </c>
    </row>
    <row r="4776" spans="1:8">
      <c r="A4776" t="s">
        <v>13192</v>
      </c>
      <c r="B4776" t="s">
        <v>13193</v>
      </c>
      <c r="C4776" s="1">
        <v>1.17E-96</v>
      </c>
      <c r="D4776">
        <v>331</v>
      </c>
      <c r="E4776" t="s">
        <v>34507</v>
      </c>
      <c r="F4776" t="s">
        <v>35037</v>
      </c>
      <c r="H4776" t="s">
        <v>13194</v>
      </c>
    </row>
    <row r="4777" spans="1:8">
      <c r="A4777" t="s">
        <v>13195</v>
      </c>
      <c r="B4777" t="s">
        <v>13196</v>
      </c>
      <c r="C4777" s="1">
        <v>3.9499999999999998E-31</v>
      </c>
      <c r="D4777">
        <v>117</v>
      </c>
      <c r="E4777" t="s">
        <v>34507</v>
      </c>
      <c r="F4777" t="s">
        <v>36817</v>
      </c>
      <c r="H4777" t="s">
        <v>13197</v>
      </c>
    </row>
    <row r="4778" spans="1:8">
      <c r="A4778" t="s">
        <v>13198</v>
      </c>
      <c r="B4778" t="s">
        <v>13199</v>
      </c>
      <c r="C4778" s="1">
        <v>6.4700000000000004E-178</v>
      </c>
      <c r="D4778">
        <v>565</v>
      </c>
      <c r="E4778" t="s">
        <v>38938</v>
      </c>
      <c r="F4778" t="s">
        <v>34553</v>
      </c>
      <c r="H4778" t="s">
        <v>13200</v>
      </c>
    </row>
    <row r="4779" spans="1:8">
      <c r="A4779" t="s">
        <v>13201</v>
      </c>
      <c r="B4779" t="s">
        <v>13202</v>
      </c>
      <c r="C4779" s="1">
        <v>5.6900000000000003E-128</v>
      </c>
      <c r="D4779">
        <v>410</v>
      </c>
      <c r="E4779" t="s">
        <v>34507</v>
      </c>
      <c r="F4779" t="s">
        <v>35034</v>
      </c>
      <c r="H4779" t="s">
        <v>13203</v>
      </c>
    </row>
    <row r="4780" spans="1:8">
      <c r="A4780" t="s">
        <v>13204</v>
      </c>
      <c r="B4780" t="s">
        <v>13205</v>
      </c>
      <c r="C4780" s="1">
        <v>2.26E-10</v>
      </c>
      <c r="D4780">
        <v>75.5</v>
      </c>
      <c r="E4780" t="s">
        <v>34507</v>
      </c>
      <c r="F4780" t="s">
        <v>38939</v>
      </c>
      <c r="H4780" t="s">
        <v>13206</v>
      </c>
    </row>
    <row r="4781" spans="1:8">
      <c r="A4781" t="s">
        <v>13207</v>
      </c>
      <c r="B4781" t="s">
        <v>13208</v>
      </c>
      <c r="C4781" s="1">
        <v>4.06E-20</v>
      </c>
      <c r="D4781">
        <v>95.9</v>
      </c>
      <c r="E4781" t="s">
        <v>34507</v>
      </c>
      <c r="F4781" t="s">
        <v>35331</v>
      </c>
      <c r="H4781" t="s">
        <v>13209</v>
      </c>
    </row>
    <row r="4782" spans="1:8">
      <c r="A4782" t="s">
        <v>13210</v>
      </c>
      <c r="B4782" t="s">
        <v>13211</v>
      </c>
      <c r="C4782" s="1">
        <v>1.16E-152</v>
      </c>
      <c r="D4782">
        <v>479</v>
      </c>
      <c r="E4782" t="s">
        <v>34507</v>
      </c>
      <c r="F4782" t="s">
        <v>34534</v>
      </c>
      <c r="H4782" t="s">
        <v>13212</v>
      </c>
    </row>
    <row r="4783" spans="1:8">
      <c r="A4783" t="s">
        <v>13213</v>
      </c>
      <c r="B4783" t="s">
        <v>13214</v>
      </c>
      <c r="C4783" s="1">
        <v>2.9100000000000003E-48</v>
      </c>
      <c r="D4783">
        <v>182</v>
      </c>
      <c r="E4783" t="s">
        <v>34507</v>
      </c>
      <c r="F4783" t="s">
        <v>34915</v>
      </c>
      <c r="H4783" t="s">
        <v>13215</v>
      </c>
    </row>
    <row r="4784" spans="1:8">
      <c r="A4784" t="s">
        <v>13216</v>
      </c>
      <c r="B4784" t="s">
        <v>13217</v>
      </c>
      <c r="C4784" s="1">
        <v>1.01E-169</v>
      </c>
      <c r="D4784">
        <v>518</v>
      </c>
      <c r="E4784" t="s">
        <v>38940</v>
      </c>
      <c r="F4784" t="s">
        <v>34600</v>
      </c>
      <c r="G4784" t="s">
        <v>38941</v>
      </c>
      <c r="H4784" t="e">
        <f>--------XP_010270679</f>
        <v>#NAME?</v>
      </c>
    </row>
    <row r="4785" spans="1:8">
      <c r="A4785" t="s">
        <v>13218</v>
      </c>
      <c r="B4785" t="s">
        <v>13219</v>
      </c>
      <c r="C4785" s="1">
        <v>1.3999999999999999E-30</v>
      </c>
      <c r="D4785">
        <v>129</v>
      </c>
      <c r="E4785" t="s">
        <v>38942</v>
      </c>
      <c r="F4785" t="s">
        <v>35101</v>
      </c>
      <c r="H4785" t="s">
        <v>13220</v>
      </c>
    </row>
    <row r="4786" spans="1:8">
      <c r="A4786" t="s">
        <v>13221</v>
      </c>
      <c r="B4786" t="s">
        <v>13222</v>
      </c>
      <c r="C4786" s="1">
        <v>3.5099999999999998E-16</v>
      </c>
      <c r="D4786">
        <v>81.599999999999994</v>
      </c>
      <c r="E4786" t="s">
        <v>38943</v>
      </c>
      <c r="F4786" t="s">
        <v>38944</v>
      </c>
      <c r="H4786" t="s">
        <v>13223</v>
      </c>
    </row>
    <row r="4787" spans="1:8">
      <c r="A4787" t="s">
        <v>13224</v>
      </c>
      <c r="B4787" t="s">
        <v>13225</v>
      </c>
      <c r="C4787" s="1">
        <v>3.9299999999999998E-142</v>
      </c>
      <c r="D4787">
        <v>438</v>
      </c>
      <c r="E4787" t="s">
        <v>38945</v>
      </c>
      <c r="F4787" t="s">
        <v>37536</v>
      </c>
      <c r="G4787" t="s">
        <v>38946</v>
      </c>
      <c r="H4787" t="s">
        <v>13226</v>
      </c>
    </row>
    <row r="4788" spans="1:8">
      <c r="A4788" t="s">
        <v>13227</v>
      </c>
      <c r="B4788" t="s">
        <v>13228</v>
      </c>
      <c r="C4788" s="1">
        <v>4.1300000000000001E-60</v>
      </c>
      <c r="D4788">
        <v>209</v>
      </c>
      <c r="E4788" t="s">
        <v>38947</v>
      </c>
      <c r="F4788" t="s">
        <v>34510</v>
      </c>
      <c r="H4788" t="s">
        <v>13229</v>
      </c>
    </row>
    <row r="4789" spans="1:8">
      <c r="A4789" t="s">
        <v>13230</v>
      </c>
      <c r="B4789" t="s">
        <v>13231</v>
      </c>
      <c r="C4789" s="1">
        <v>5.51E-90</v>
      </c>
      <c r="D4789">
        <v>335</v>
      </c>
      <c r="E4789" t="s">
        <v>36916</v>
      </c>
      <c r="F4789" t="s">
        <v>34595</v>
      </c>
      <c r="G4789" t="s">
        <v>38948</v>
      </c>
      <c r="H4789" t="s">
        <v>13232</v>
      </c>
    </row>
    <row r="4790" spans="1:8">
      <c r="A4790" t="s">
        <v>13233</v>
      </c>
      <c r="B4790" t="s">
        <v>13234</v>
      </c>
      <c r="C4790" s="1">
        <v>1.7000000000000001E-78</v>
      </c>
      <c r="D4790">
        <v>259</v>
      </c>
      <c r="E4790" t="s">
        <v>35148</v>
      </c>
      <c r="F4790" t="s">
        <v>34616</v>
      </c>
      <c r="H4790" t="s">
        <v>13235</v>
      </c>
    </row>
    <row r="4791" spans="1:8">
      <c r="A4791" t="s">
        <v>13236</v>
      </c>
      <c r="B4791" t="s">
        <v>13237</v>
      </c>
      <c r="C4791" s="1">
        <v>3.57E-111</v>
      </c>
      <c r="D4791">
        <v>345</v>
      </c>
      <c r="E4791" t="s">
        <v>38949</v>
      </c>
      <c r="F4791" t="s">
        <v>38950</v>
      </c>
      <c r="H4791" t="s">
        <v>13238</v>
      </c>
    </row>
    <row r="4792" spans="1:8">
      <c r="A4792" t="s">
        <v>13239</v>
      </c>
      <c r="B4792" t="s">
        <v>13240</v>
      </c>
      <c r="C4792" s="1">
        <v>6.9599999999999998E-26</v>
      </c>
      <c r="D4792">
        <v>119</v>
      </c>
      <c r="E4792" t="s">
        <v>34507</v>
      </c>
      <c r="F4792" t="s">
        <v>34594</v>
      </c>
      <c r="H4792" t="s">
        <v>13241</v>
      </c>
    </row>
    <row r="4793" spans="1:8">
      <c r="A4793" t="s">
        <v>13242</v>
      </c>
      <c r="B4793" t="s">
        <v>13243</v>
      </c>
      <c r="C4793" s="1">
        <v>3.4300000000000002E-24</v>
      </c>
      <c r="D4793">
        <v>111</v>
      </c>
      <c r="E4793" t="s">
        <v>34507</v>
      </c>
      <c r="F4793" t="s">
        <v>34533</v>
      </c>
      <c r="H4793" t="s">
        <v>13244</v>
      </c>
    </row>
    <row r="4794" spans="1:8">
      <c r="A4794" t="s">
        <v>13245</v>
      </c>
      <c r="B4794" t="s">
        <v>13246</v>
      </c>
      <c r="C4794" s="1">
        <v>3.6300000000000001E-36</v>
      </c>
      <c r="D4794">
        <v>133</v>
      </c>
      <c r="E4794" t="s">
        <v>38951</v>
      </c>
      <c r="F4794" t="s">
        <v>34522</v>
      </c>
      <c r="H4794" t="s">
        <v>13247</v>
      </c>
    </row>
    <row r="4795" spans="1:8">
      <c r="A4795" t="s">
        <v>13248</v>
      </c>
      <c r="B4795" t="s">
        <v>13249</v>
      </c>
      <c r="C4795" s="1">
        <v>9.9199999999999999E-32</v>
      </c>
      <c r="D4795">
        <v>132</v>
      </c>
      <c r="E4795" t="s">
        <v>38952</v>
      </c>
      <c r="F4795" t="s">
        <v>38953</v>
      </c>
      <c r="H4795" t="s">
        <v>13250</v>
      </c>
    </row>
    <row r="4796" spans="1:8">
      <c r="A4796" t="s">
        <v>13251</v>
      </c>
      <c r="B4796" t="s">
        <v>13252</v>
      </c>
      <c r="C4796" s="1">
        <v>2.7399999999999999E-22</v>
      </c>
      <c r="D4796">
        <v>106</v>
      </c>
      <c r="E4796" t="s">
        <v>35197</v>
      </c>
      <c r="F4796" t="s">
        <v>34510</v>
      </c>
      <c r="H4796" t="s">
        <v>13253</v>
      </c>
    </row>
    <row r="4797" spans="1:8">
      <c r="A4797" t="s">
        <v>13254</v>
      </c>
      <c r="B4797" t="s">
        <v>11832</v>
      </c>
      <c r="C4797" s="1">
        <v>7.7199999999999999E-44</v>
      </c>
      <c r="D4797">
        <v>169</v>
      </c>
      <c r="E4797" t="s">
        <v>34507</v>
      </c>
      <c r="F4797" t="s">
        <v>35551</v>
      </c>
      <c r="H4797" t="s">
        <v>11833</v>
      </c>
    </row>
    <row r="4798" spans="1:8">
      <c r="A4798" t="s">
        <v>13255</v>
      </c>
      <c r="B4798" t="s">
        <v>13256</v>
      </c>
      <c r="C4798" s="1">
        <v>1.64E-6</v>
      </c>
      <c r="D4798">
        <v>55.1</v>
      </c>
      <c r="E4798" t="s">
        <v>38954</v>
      </c>
      <c r="F4798" t="s">
        <v>38955</v>
      </c>
      <c r="G4798" t="s">
        <v>38956</v>
      </c>
      <c r="H4798" t="s">
        <v>13257</v>
      </c>
    </row>
    <row r="4799" spans="1:8">
      <c r="A4799" t="s">
        <v>13258</v>
      </c>
      <c r="B4799" t="s">
        <v>13259</v>
      </c>
      <c r="C4799" s="1">
        <v>1.8200000000000001E-13</v>
      </c>
      <c r="D4799">
        <v>74.3</v>
      </c>
      <c r="E4799" t="s">
        <v>34507</v>
      </c>
      <c r="F4799" t="s">
        <v>34687</v>
      </c>
      <c r="H4799" t="s">
        <v>13260</v>
      </c>
    </row>
    <row r="4800" spans="1:8">
      <c r="A4800" t="s">
        <v>13261</v>
      </c>
      <c r="B4800" t="s">
        <v>13262</v>
      </c>
      <c r="C4800" s="1">
        <v>1.6900000000000001E-16</v>
      </c>
      <c r="D4800">
        <v>79.7</v>
      </c>
      <c r="E4800" t="s">
        <v>34507</v>
      </c>
      <c r="F4800" t="s">
        <v>34510</v>
      </c>
      <c r="H4800" t="s">
        <v>13263</v>
      </c>
    </row>
    <row r="4801" spans="1:8">
      <c r="A4801" t="s">
        <v>13264</v>
      </c>
      <c r="B4801" t="s">
        <v>208</v>
      </c>
      <c r="C4801" s="1">
        <v>1.7800000000000001E-16</v>
      </c>
      <c r="D4801">
        <v>91.3</v>
      </c>
      <c r="E4801" t="s">
        <v>34507</v>
      </c>
      <c r="F4801" t="s">
        <v>34508</v>
      </c>
      <c r="H4801" t="s">
        <v>209</v>
      </c>
    </row>
    <row r="4802" spans="1:8">
      <c r="A4802" t="s">
        <v>13265</v>
      </c>
      <c r="B4802" t="s">
        <v>13266</v>
      </c>
      <c r="C4802" s="1">
        <v>7.9700000000000004E-21</v>
      </c>
      <c r="D4802">
        <v>100</v>
      </c>
      <c r="E4802" t="s">
        <v>34507</v>
      </c>
      <c r="F4802" t="s">
        <v>34719</v>
      </c>
      <c r="H4802" t="s">
        <v>13267</v>
      </c>
    </row>
    <row r="4803" spans="1:8">
      <c r="A4803" t="s">
        <v>13268</v>
      </c>
      <c r="B4803" t="s">
        <v>1001</v>
      </c>
      <c r="C4803" s="1">
        <v>1.1300000000000001E-55</v>
      </c>
      <c r="D4803">
        <v>207</v>
      </c>
      <c r="E4803" t="s">
        <v>34507</v>
      </c>
      <c r="F4803" t="s">
        <v>35004</v>
      </c>
      <c r="H4803" t="s">
        <v>1002</v>
      </c>
    </row>
    <row r="4804" spans="1:8">
      <c r="A4804" t="s">
        <v>13269</v>
      </c>
      <c r="B4804" t="s">
        <v>13270</v>
      </c>
      <c r="C4804" s="1">
        <v>3.4300000000000001E-56</v>
      </c>
      <c r="D4804">
        <v>198</v>
      </c>
      <c r="E4804" t="s">
        <v>38957</v>
      </c>
      <c r="F4804" t="s">
        <v>35546</v>
      </c>
      <c r="H4804" t="s">
        <v>13271</v>
      </c>
    </row>
    <row r="4805" spans="1:8">
      <c r="A4805" t="s">
        <v>13272</v>
      </c>
      <c r="B4805" t="s">
        <v>13234</v>
      </c>
      <c r="C4805" s="1">
        <v>1.0200000000000001E-76</v>
      </c>
      <c r="D4805">
        <v>254</v>
      </c>
      <c r="E4805" t="s">
        <v>35148</v>
      </c>
      <c r="F4805" t="s">
        <v>34616</v>
      </c>
      <c r="H4805" t="s">
        <v>13235</v>
      </c>
    </row>
    <row r="4806" spans="1:8">
      <c r="A4806" t="s">
        <v>13273</v>
      </c>
      <c r="B4806" t="s">
        <v>13274</v>
      </c>
      <c r="C4806" s="1">
        <v>6.7699999999999996E-152</v>
      </c>
      <c r="D4806">
        <v>462</v>
      </c>
      <c r="E4806" t="s">
        <v>34507</v>
      </c>
      <c r="F4806" t="s">
        <v>34965</v>
      </c>
      <c r="H4806" t="s">
        <v>13275</v>
      </c>
    </row>
    <row r="4807" spans="1:8">
      <c r="A4807" t="s">
        <v>13276</v>
      </c>
      <c r="B4807" t="s">
        <v>13277</v>
      </c>
      <c r="C4807" s="1">
        <v>3.2700000000000001E-47</v>
      </c>
      <c r="D4807">
        <v>177</v>
      </c>
      <c r="E4807" t="s">
        <v>38958</v>
      </c>
      <c r="F4807" t="s">
        <v>36801</v>
      </c>
      <c r="H4807" t="s">
        <v>13278</v>
      </c>
    </row>
    <row r="4808" spans="1:8">
      <c r="A4808" t="s">
        <v>13279</v>
      </c>
      <c r="B4808" t="s">
        <v>998</v>
      </c>
      <c r="C4808" s="1">
        <v>1.3000000000000001E-96</v>
      </c>
      <c r="D4808">
        <v>349</v>
      </c>
      <c r="E4808" t="s">
        <v>35002</v>
      </c>
      <c r="F4808" t="s">
        <v>34571</v>
      </c>
      <c r="G4808" t="s">
        <v>35003</v>
      </c>
      <c r="H4808" t="s">
        <v>999</v>
      </c>
    </row>
    <row r="4809" spans="1:8">
      <c r="A4809" t="s">
        <v>13280</v>
      </c>
      <c r="B4809" t="s">
        <v>10441</v>
      </c>
      <c r="C4809" s="1">
        <v>1.02E-20</v>
      </c>
      <c r="D4809">
        <v>102</v>
      </c>
      <c r="F4809" t="s">
        <v>34518</v>
      </c>
      <c r="H4809" t="s">
        <v>10442</v>
      </c>
    </row>
    <row r="4810" spans="1:8">
      <c r="A4810" t="s">
        <v>13281</v>
      </c>
      <c r="B4810" t="s">
        <v>5696</v>
      </c>
      <c r="C4810" s="1">
        <v>1.6499999999999999E-34</v>
      </c>
      <c r="D4810">
        <v>139</v>
      </c>
      <c r="E4810" t="s">
        <v>36683</v>
      </c>
      <c r="F4810" t="s">
        <v>34522</v>
      </c>
      <c r="H4810" t="s">
        <v>5697</v>
      </c>
    </row>
    <row r="4811" spans="1:8">
      <c r="A4811" t="s">
        <v>13282</v>
      </c>
      <c r="B4811" t="s">
        <v>13283</v>
      </c>
      <c r="C4811" s="1">
        <v>2.8599999999999999E-70</v>
      </c>
      <c r="D4811">
        <v>263</v>
      </c>
      <c r="E4811" t="s">
        <v>38959</v>
      </c>
      <c r="F4811" t="s">
        <v>34594</v>
      </c>
      <c r="G4811" t="s">
        <v>38960</v>
      </c>
      <c r="H4811" t="s">
        <v>13284</v>
      </c>
    </row>
    <row r="4812" spans="1:8">
      <c r="A4812" t="s">
        <v>13285</v>
      </c>
      <c r="B4812" t="s">
        <v>13286</v>
      </c>
      <c r="C4812" s="1">
        <v>4.1100000000000001E-15</v>
      </c>
      <c r="D4812">
        <v>85.1</v>
      </c>
      <c r="E4812" t="s">
        <v>34507</v>
      </c>
      <c r="F4812" t="s">
        <v>38961</v>
      </c>
      <c r="H4812" t="s">
        <v>13287</v>
      </c>
    </row>
    <row r="4813" spans="1:8">
      <c r="A4813" t="s">
        <v>13288</v>
      </c>
      <c r="B4813" t="s">
        <v>13289</v>
      </c>
      <c r="C4813" s="1">
        <v>1.88E-23</v>
      </c>
      <c r="D4813">
        <v>103</v>
      </c>
      <c r="E4813" t="s">
        <v>38962</v>
      </c>
      <c r="F4813" t="s">
        <v>38963</v>
      </c>
      <c r="H4813" t="s">
        <v>13290</v>
      </c>
    </row>
    <row r="4814" spans="1:8">
      <c r="A4814" t="s">
        <v>13291</v>
      </c>
      <c r="B4814" t="s">
        <v>13292</v>
      </c>
      <c r="C4814" s="1">
        <v>7.34E-66</v>
      </c>
      <c r="D4814">
        <v>218</v>
      </c>
      <c r="E4814" t="s">
        <v>34507</v>
      </c>
      <c r="F4814" t="s">
        <v>34508</v>
      </c>
      <c r="H4814" t="s">
        <v>13293</v>
      </c>
    </row>
    <row r="4815" spans="1:8">
      <c r="A4815" t="s">
        <v>13294</v>
      </c>
      <c r="B4815" t="s">
        <v>13295</v>
      </c>
      <c r="C4815" s="1">
        <v>4.8399999999999999E-63</v>
      </c>
      <c r="D4815">
        <v>214</v>
      </c>
      <c r="E4815" t="s">
        <v>38964</v>
      </c>
      <c r="F4815" t="s">
        <v>35493</v>
      </c>
      <c r="H4815" t="s">
        <v>13296</v>
      </c>
    </row>
    <row r="4816" spans="1:8">
      <c r="A4816" t="s">
        <v>13297</v>
      </c>
      <c r="B4816" t="s">
        <v>13298</v>
      </c>
      <c r="C4816" s="1">
        <v>1.1799999999999999E-86</v>
      </c>
      <c r="D4816">
        <v>279</v>
      </c>
      <c r="E4816" t="s">
        <v>38965</v>
      </c>
      <c r="F4816" t="s">
        <v>34709</v>
      </c>
      <c r="H4816" t="s">
        <v>13299</v>
      </c>
    </row>
    <row r="4817" spans="1:8">
      <c r="A4817" t="s">
        <v>13300</v>
      </c>
      <c r="B4817" t="s">
        <v>13301</v>
      </c>
      <c r="C4817" s="1">
        <v>2.4799999999999999E-25</v>
      </c>
      <c r="D4817">
        <v>124</v>
      </c>
      <c r="E4817" t="s">
        <v>34507</v>
      </c>
      <c r="F4817" t="s">
        <v>38966</v>
      </c>
      <c r="H4817" t="s">
        <v>13302</v>
      </c>
    </row>
    <row r="4818" spans="1:8">
      <c r="A4818" t="s">
        <v>13303</v>
      </c>
      <c r="B4818" t="s">
        <v>13304</v>
      </c>
      <c r="C4818" s="1">
        <v>7.6200000000000006E-14</v>
      </c>
      <c r="D4818">
        <v>82.4</v>
      </c>
      <c r="E4818" t="s">
        <v>35871</v>
      </c>
      <c r="F4818" t="s">
        <v>35390</v>
      </c>
      <c r="G4818" t="s">
        <v>38967</v>
      </c>
      <c r="H4818" t="e">
        <f>--------XP_011406495</f>
        <v>#NAME?</v>
      </c>
    </row>
    <row r="4819" spans="1:8">
      <c r="A4819" t="s">
        <v>13305</v>
      </c>
      <c r="B4819" t="s">
        <v>2771</v>
      </c>
      <c r="C4819" s="1">
        <v>1.0799999999999999E-11</v>
      </c>
      <c r="D4819">
        <v>78.2</v>
      </c>
      <c r="E4819" t="s">
        <v>35646</v>
      </c>
      <c r="F4819" t="s">
        <v>35647</v>
      </c>
      <c r="G4819" t="s">
        <v>35648</v>
      </c>
      <c r="H4819" t="e">
        <f>--------XP_004025562</f>
        <v>#NAME?</v>
      </c>
    </row>
    <row r="4820" spans="1:8">
      <c r="A4820" t="s">
        <v>13306</v>
      </c>
      <c r="B4820" t="s">
        <v>3936</v>
      </c>
      <c r="C4820" s="1">
        <v>2.84E-13</v>
      </c>
      <c r="D4820">
        <v>87</v>
      </c>
      <c r="E4820" t="s">
        <v>34507</v>
      </c>
      <c r="F4820" t="s">
        <v>36110</v>
      </c>
      <c r="H4820" t="s">
        <v>3937</v>
      </c>
    </row>
    <row r="4821" spans="1:8">
      <c r="A4821" t="s">
        <v>13307</v>
      </c>
      <c r="B4821" t="s">
        <v>13308</v>
      </c>
      <c r="C4821" s="1">
        <v>6.86E-62</v>
      </c>
      <c r="D4821">
        <v>242</v>
      </c>
      <c r="E4821" t="s">
        <v>34507</v>
      </c>
      <c r="F4821" t="s">
        <v>34553</v>
      </c>
      <c r="H4821" t="s">
        <v>13309</v>
      </c>
    </row>
    <row r="4822" spans="1:8">
      <c r="A4822" t="s">
        <v>13310</v>
      </c>
      <c r="B4822" t="s">
        <v>13311</v>
      </c>
      <c r="C4822" s="1">
        <v>1.7899999999999999E-53</v>
      </c>
      <c r="D4822">
        <v>200</v>
      </c>
      <c r="E4822" t="s">
        <v>34507</v>
      </c>
      <c r="F4822" t="s">
        <v>34573</v>
      </c>
      <c r="H4822" t="s">
        <v>13312</v>
      </c>
    </row>
    <row r="4823" spans="1:8">
      <c r="A4823" t="s">
        <v>13313</v>
      </c>
      <c r="B4823" t="s">
        <v>6417</v>
      </c>
      <c r="C4823" s="1">
        <v>7.1300000000000002E-10</v>
      </c>
      <c r="D4823">
        <v>68.900000000000006</v>
      </c>
      <c r="E4823" t="s">
        <v>34507</v>
      </c>
      <c r="F4823" t="s">
        <v>35038</v>
      </c>
      <c r="H4823" t="s">
        <v>6418</v>
      </c>
    </row>
    <row r="4824" spans="1:8">
      <c r="A4824" t="s">
        <v>13314</v>
      </c>
      <c r="B4824" t="s">
        <v>13315</v>
      </c>
      <c r="C4824" s="1">
        <v>4.5299999999999998E-30</v>
      </c>
      <c r="D4824">
        <v>137</v>
      </c>
      <c r="E4824" t="s">
        <v>34708</v>
      </c>
      <c r="F4824" t="s">
        <v>38968</v>
      </c>
      <c r="H4824" t="s">
        <v>13316</v>
      </c>
    </row>
    <row r="4825" spans="1:8">
      <c r="A4825" t="s">
        <v>13317</v>
      </c>
      <c r="B4825" t="s">
        <v>13318</v>
      </c>
      <c r="C4825">
        <v>0</v>
      </c>
      <c r="D4825">
        <v>553</v>
      </c>
      <c r="E4825" t="s">
        <v>34507</v>
      </c>
      <c r="F4825" t="s">
        <v>34534</v>
      </c>
      <c r="H4825" t="s">
        <v>13319</v>
      </c>
    </row>
    <row r="4826" spans="1:8">
      <c r="A4826" t="s">
        <v>13320</v>
      </c>
      <c r="B4826" t="s">
        <v>13321</v>
      </c>
      <c r="C4826" s="1">
        <v>2.1199999999999998E-71</v>
      </c>
      <c r="D4826">
        <v>234</v>
      </c>
      <c r="E4826" t="s">
        <v>34507</v>
      </c>
      <c r="F4826" t="s">
        <v>34534</v>
      </c>
      <c r="H4826" t="s">
        <v>13322</v>
      </c>
    </row>
    <row r="4827" spans="1:8">
      <c r="A4827" t="s">
        <v>13323</v>
      </c>
      <c r="B4827" t="s">
        <v>13324</v>
      </c>
      <c r="C4827" s="1">
        <v>1.1100000000000001E-39</v>
      </c>
      <c r="D4827">
        <v>160</v>
      </c>
      <c r="E4827" t="s">
        <v>38969</v>
      </c>
      <c r="F4827" t="s">
        <v>38970</v>
      </c>
      <c r="H4827" t="s">
        <v>13325</v>
      </c>
    </row>
    <row r="4828" spans="1:8">
      <c r="A4828" t="s">
        <v>13326</v>
      </c>
      <c r="B4828" t="s">
        <v>13327</v>
      </c>
      <c r="C4828" s="1">
        <v>1.3799999999999999E-13</v>
      </c>
      <c r="D4828">
        <v>76.3</v>
      </c>
      <c r="E4828" t="s">
        <v>37330</v>
      </c>
      <c r="F4828" t="s">
        <v>38971</v>
      </c>
      <c r="G4828" t="s">
        <v>37332</v>
      </c>
      <c r="H4828" t="s">
        <v>13328</v>
      </c>
    </row>
    <row r="4829" spans="1:8">
      <c r="A4829" t="s">
        <v>13329</v>
      </c>
      <c r="B4829" t="s">
        <v>13330</v>
      </c>
      <c r="C4829" s="1">
        <v>2.4799999999999998E-46</v>
      </c>
      <c r="D4829">
        <v>163</v>
      </c>
      <c r="E4829" t="s">
        <v>34507</v>
      </c>
      <c r="F4829" t="s">
        <v>34534</v>
      </c>
      <c r="H4829" t="s">
        <v>13331</v>
      </c>
    </row>
    <row r="4830" spans="1:8">
      <c r="A4830" t="s">
        <v>13332</v>
      </c>
      <c r="B4830" t="s">
        <v>13333</v>
      </c>
      <c r="C4830" s="1">
        <v>2.02E-112</v>
      </c>
      <c r="D4830">
        <v>346</v>
      </c>
      <c r="E4830" t="s">
        <v>34507</v>
      </c>
      <c r="F4830" t="s">
        <v>34661</v>
      </c>
      <c r="H4830" t="s">
        <v>13334</v>
      </c>
    </row>
    <row r="4831" spans="1:8">
      <c r="A4831" t="s">
        <v>13335</v>
      </c>
      <c r="B4831" t="s">
        <v>13336</v>
      </c>
      <c r="C4831" s="1">
        <v>2.04E-51</v>
      </c>
      <c r="D4831">
        <v>172</v>
      </c>
      <c r="E4831" t="s">
        <v>34507</v>
      </c>
      <c r="F4831" t="s">
        <v>34870</v>
      </c>
      <c r="H4831" t="s">
        <v>13337</v>
      </c>
    </row>
    <row r="4832" spans="1:8">
      <c r="A4832" t="s">
        <v>13338</v>
      </c>
      <c r="B4832" t="s">
        <v>13339</v>
      </c>
      <c r="C4832" s="1">
        <v>4.1199999999999997E-27</v>
      </c>
      <c r="D4832">
        <v>110</v>
      </c>
      <c r="E4832" t="s">
        <v>38972</v>
      </c>
      <c r="F4832" t="s">
        <v>34958</v>
      </c>
      <c r="G4832" t="s">
        <v>38973</v>
      </c>
      <c r="H4832" t="s">
        <v>13340</v>
      </c>
    </row>
    <row r="4833" spans="1:8">
      <c r="A4833" t="s">
        <v>13341</v>
      </c>
      <c r="B4833" t="s">
        <v>13342</v>
      </c>
      <c r="C4833" s="1">
        <v>3.56E-145</v>
      </c>
      <c r="D4833">
        <v>441</v>
      </c>
      <c r="E4833" t="s">
        <v>38974</v>
      </c>
      <c r="F4833" t="s">
        <v>34522</v>
      </c>
      <c r="H4833" t="s">
        <v>13343</v>
      </c>
    </row>
    <row r="4834" spans="1:8">
      <c r="A4834" t="s">
        <v>13344</v>
      </c>
      <c r="B4834" t="s">
        <v>3908</v>
      </c>
      <c r="C4834" s="1">
        <v>9.6800000000000008E-12</v>
      </c>
      <c r="D4834">
        <v>77</v>
      </c>
      <c r="E4834" t="s">
        <v>34507</v>
      </c>
      <c r="F4834" t="s">
        <v>36100</v>
      </c>
      <c r="H4834" t="s">
        <v>3909</v>
      </c>
    </row>
    <row r="4835" spans="1:8">
      <c r="A4835" t="s">
        <v>13345</v>
      </c>
      <c r="B4835" t="s">
        <v>10352</v>
      </c>
      <c r="C4835" s="1">
        <v>6.3899999999999995E-51</v>
      </c>
      <c r="D4835">
        <v>198</v>
      </c>
      <c r="E4835" t="s">
        <v>34507</v>
      </c>
      <c r="F4835" t="s">
        <v>38112</v>
      </c>
      <c r="H4835" t="s">
        <v>10353</v>
      </c>
    </row>
    <row r="4836" spans="1:8">
      <c r="A4836" t="s">
        <v>13346</v>
      </c>
      <c r="B4836" t="s">
        <v>13347</v>
      </c>
      <c r="C4836" s="1">
        <v>1.04E-13</v>
      </c>
      <c r="D4836">
        <v>82.8</v>
      </c>
      <c r="E4836" t="s">
        <v>34507</v>
      </c>
      <c r="F4836" t="s">
        <v>34683</v>
      </c>
      <c r="H4836" t="s">
        <v>13348</v>
      </c>
    </row>
    <row r="4837" spans="1:8">
      <c r="A4837" t="s">
        <v>13349</v>
      </c>
      <c r="B4837" t="s">
        <v>13350</v>
      </c>
      <c r="C4837" s="1">
        <v>6.8800000000000002E-85</v>
      </c>
      <c r="D4837">
        <v>303</v>
      </c>
      <c r="F4837" t="s">
        <v>34518</v>
      </c>
      <c r="H4837" t="s">
        <v>13351</v>
      </c>
    </row>
    <row r="4838" spans="1:8">
      <c r="A4838" t="s">
        <v>13352</v>
      </c>
      <c r="B4838" t="s">
        <v>13353</v>
      </c>
      <c r="C4838" s="1">
        <v>2.9900000000000001E-63</v>
      </c>
      <c r="D4838">
        <v>245</v>
      </c>
      <c r="E4838" t="s">
        <v>34507</v>
      </c>
      <c r="F4838" t="s">
        <v>34614</v>
      </c>
      <c r="H4838" t="s">
        <v>13354</v>
      </c>
    </row>
    <row r="4839" spans="1:8">
      <c r="A4839" t="s">
        <v>13355</v>
      </c>
      <c r="B4839" t="s">
        <v>13356</v>
      </c>
      <c r="C4839" s="1">
        <v>1.1699999999999999E-115</v>
      </c>
      <c r="D4839">
        <v>353</v>
      </c>
      <c r="E4839" t="s">
        <v>34507</v>
      </c>
      <c r="F4839" t="s">
        <v>34581</v>
      </c>
      <c r="H4839" t="s">
        <v>13357</v>
      </c>
    </row>
    <row r="4840" spans="1:8">
      <c r="A4840" t="s">
        <v>13358</v>
      </c>
      <c r="B4840" t="s">
        <v>13359</v>
      </c>
      <c r="C4840" s="1">
        <v>1.6999999999999999E-22</v>
      </c>
      <c r="D4840">
        <v>107</v>
      </c>
      <c r="E4840" t="s">
        <v>34507</v>
      </c>
      <c r="F4840" t="s">
        <v>34666</v>
      </c>
      <c r="H4840" t="s">
        <v>13360</v>
      </c>
    </row>
    <row r="4841" spans="1:8">
      <c r="A4841" t="s">
        <v>13361</v>
      </c>
      <c r="B4841" t="s">
        <v>13362</v>
      </c>
      <c r="C4841" s="1">
        <v>1.46E-90</v>
      </c>
      <c r="D4841">
        <v>308</v>
      </c>
      <c r="E4841" t="s">
        <v>34507</v>
      </c>
      <c r="F4841" t="s">
        <v>34614</v>
      </c>
      <c r="H4841" t="s">
        <v>13363</v>
      </c>
    </row>
    <row r="4842" spans="1:8">
      <c r="A4842" t="s">
        <v>13364</v>
      </c>
      <c r="B4842" t="s">
        <v>5448</v>
      </c>
      <c r="C4842" s="1">
        <v>5.9600000000000003E-26</v>
      </c>
      <c r="D4842">
        <v>128</v>
      </c>
      <c r="E4842" t="s">
        <v>34507</v>
      </c>
      <c r="F4842" t="s">
        <v>35480</v>
      </c>
      <c r="G4842" t="s">
        <v>36599</v>
      </c>
      <c r="H4842" t="s">
        <v>5449</v>
      </c>
    </row>
    <row r="4843" spans="1:8">
      <c r="A4843" t="s">
        <v>13365</v>
      </c>
      <c r="B4843" t="s">
        <v>13366</v>
      </c>
      <c r="C4843" s="1">
        <v>5.3399999999999999E-36</v>
      </c>
      <c r="D4843">
        <v>132</v>
      </c>
      <c r="E4843" t="s">
        <v>38975</v>
      </c>
      <c r="F4843" t="s">
        <v>34719</v>
      </c>
      <c r="H4843" t="s">
        <v>13367</v>
      </c>
    </row>
    <row r="4844" spans="1:8">
      <c r="A4844" t="s">
        <v>13368</v>
      </c>
      <c r="B4844" t="s">
        <v>5989</v>
      </c>
      <c r="C4844" s="1">
        <v>1.3E-49</v>
      </c>
      <c r="D4844">
        <v>189</v>
      </c>
      <c r="F4844" t="s">
        <v>34788</v>
      </c>
      <c r="H4844" t="s">
        <v>5990</v>
      </c>
    </row>
    <row r="4845" spans="1:8">
      <c r="A4845" t="s">
        <v>13369</v>
      </c>
      <c r="B4845" t="s">
        <v>13370</v>
      </c>
      <c r="C4845" s="1">
        <v>1.83E-73</v>
      </c>
      <c r="D4845">
        <v>249</v>
      </c>
      <c r="E4845" t="s">
        <v>34507</v>
      </c>
      <c r="F4845" t="s">
        <v>34854</v>
      </c>
      <c r="H4845" t="s">
        <v>13371</v>
      </c>
    </row>
    <row r="4846" spans="1:8">
      <c r="A4846" t="s">
        <v>13372</v>
      </c>
      <c r="B4846" t="s">
        <v>13373</v>
      </c>
      <c r="C4846" s="1">
        <v>3.22E-7</v>
      </c>
      <c r="D4846">
        <v>64.3</v>
      </c>
      <c r="E4846" t="s">
        <v>34507</v>
      </c>
      <c r="F4846" t="s">
        <v>34614</v>
      </c>
      <c r="H4846" t="s">
        <v>13374</v>
      </c>
    </row>
    <row r="4847" spans="1:8">
      <c r="A4847" t="s">
        <v>13375</v>
      </c>
      <c r="B4847" t="s">
        <v>13376</v>
      </c>
      <c r="C4847" s="1">
        <v>1.0899999999999999E-36</v>
      </c>
      <c r="D4847">
        <v>151</v>
      </c>
      <c r="E4847" t="s">
        <v>34507</v>
      </c>
      <c r="F4847" t="s">
        <v>35480</v>
      </c>
      <c r="H4847" t="s">
        <v>13377</v>
      </c>
    </row>
    <row r="4848" spans="1:8">
      <c r="A4848" t="s">
        <v>13378</v>
      </c>
      <c r="B4848" t="s">
        <v>13379</v>
      </c>
      <c r="C4848" s="1">
        <v>1.7100000000000001E-79</v>
      </c>
      <c r="D4848">
        <v>269</v>
      </c>
      <c r="E4848" t="s">
        <v>38976</v>
      </c>
      <c r="F4848" t="s">
        <v>34508</v>
      </c>
      <c r="H4848" t="s">
        <v>13380</v>
      </c>
    </row>
    <row r="4849" spans="1:8">
      <c r="A4849" t="s">
        <v>13381</v>
      </c>
      <c r="B4849" t="s">
        <v>13382</v>
      </c>
      <c r="C4849" s="1">
        <v>1.11E-10</v>
      </c>
      <c r="D4849">
        <v>68.2</v>
      </c>
      <c r="E4849" t="s">
        <v>34507</v>
      </c>
      <c r="F4849" t="s">
        <v>38977</v>
      </c>
      <c r="H4849" t="s">
        <v>13383</v>
      </c>
    </row>
    <row r="4850" spans="1:8">
      <c r="A4850" t="s">
        <v>13384</v>
      </c>
      <c r="B4850" t="s">
        <v>13385</v>
      </c>
      <c r="C4850" s="1">
        <v>3.18E-62</v>
      </c>
      <c r="D4850">
        <v>223</v>
      </c>
      <c r="E4850" t="s">
        <v>36657</v>
      </c>
      <c r="F4850" t="s">
        <v>38511</v>
      </c>
      <c r="H4850" t="s">
        <v>13386</v>
      </c>
    </row>
    <row r="4851" spans="1:8">
      <c r="A4851" t="s">
        <v>13387</v>
      </c>
      <c r="B4851" t="s">
        <v>13388</v>
      </c>
      <c r="C4851" s="1">
        <v>1.8599999999999999E-11</v>
      </c>
      <c r="D4851">
        <v>71.599999999999994</v>
      </c>
      <c r="E4851" t="s">
        <v>34507</v>
      </c>
      <c r="F4851" t="s">
        <v>35159</v>
      </c>
      <c r="H4851" t="s">
        <v>13389</v>
      </c>
    </row>
    <row r="4852" spans="1:8">
      <c r="A4852" t="s">
        <v>13390</v>
      </c>
      <c r="B4852" t="s">
        <v>13391</v>
      </c>
      <c r="C4852" s="1">
        <v>1.41E-46</v>
      </c>
      <c r="D4852">
        <v>187</v>
      </c>
      <c r="E4852" t="s">
        <v>34507</v>
      </c>
      <c r="F4852" t="s">
        <v>37257</v>
      </c>
      <c r="H4852" t="s">
        <v>13392</v>
      </c>
    </row>
    <row r="4853" spans="1:8">
      <c r="A4853" t="s">
        <v>13393</v>
      </c>
      <c r="B4853" t="s">
        <v>13394</v>
      </c>
      <c r="C4853" s="1">
        <v>5.7700000000000001E-45</v>
      </c>
      <c r="D4853">
        <v>171</v>
      </c>
      <c r="E4853" t="s">
        <v>38978</v>
      </c>
      <c r="F4853" t="s">
        <v>34608</v>
      </c>
      <c r="G4853" t="s">
        <v>38979</v>
      </c>
      <c r="H4853" t="s">
        <v>13395</v>
      </c>
    </row>
    <row r="4854" spans="1:8">
      <c r="A4854" t="s">
        <v>13396</v>
      </c>
      <c r="B4854" t="s">
        <v>13397</v>
      </c>
      <c r="C4854" s="1">
        <v>1.5499999999999999E-15</v>
      </c>
      <c r="D4854">
        <v>91.3</v>
      </c>
      <c r="E4854" t="s">
        <v>35714</v>
      </c>
      <c r="F4854" t="s">
        <v>35715</v>
      </c>
      <c r="G4854" t="s">
        <v>38980</v>
      </c>
      <c r="H4854" t="s">
        <v>13398</v>
      </c>
    </row>
    <row r="4855" spans="1:8">
      <c r="A4855" t="s">
        <v>13399</v>
      </c>
      <c r="B4855" t="s">
        <v>412</v>
      </c>
      <c r="C4855" s="1">
        <v>8.8799999999999996E-17</v>
      </c>
      <c r="D4855">
        <v>93.6</v>
      </c>
      <c r="E4855" t="s">
        <v>34736</v>
      </c>
      <c r="F4855" t="s">
        <v>34737</v>
      </c>
      <c r="H4855" t="s">
        <v>413</v>
      </c>
    </row>
    <row r="4856" spans="1:8">
      <c r="A4856" t="s">
        <v>13400</v>
      </c>
      <c r="B4856" t="s">
        <v>13401</v>
      </c>
      <c r="C4856" s="1">
        <v>3.9099999999999998E-6</v>
      </c>
      <c r="D4856">
        <v>62</v>
      </c>
      <c r="E4856" t="s">
        <v>34507</v>
      </c>
      <c r="F4856" t="s">
        <v>34773</v>
      </c>
      <c r="H4856" t="s">
        <v>13402</v>
      </c>
    </row>
    <row r="4857" spans="1:8">
      <c r="A4857" t="s">
        <v>13403</v>
      </c>
      <c r="B4857" t="s">
        <v>13404</v>
      </c>
      <c r="C4857" s="1">
        <v>4.7600000000000003E-21</v>
      </c>
      <c r="D4857">
        <v>99.8</v>
      </c>
      <c r="E4857" t="s">
        <v>34507</v>
      </c>
      <c r="F4857" t="s">
        <v>35342</v>
      </c>
      <c r="H4857" t="s">
        <v>13405</v>
      </c>
    </row>
    <row r="4858" spans="1:8">
      <c r="A4858" t="s">
        <v>13406</v>
      </c>
      <c r="B4858" t="s">
        <v>13407</v>
      </c>
      <c r="C4858" s="1">
        <v>2.7900000000000001E-58</v>
      </c>
      <c r="D4858">
        <v>201</v>
      </c>
      <c r="E4858" t="s">
        <v>38981</v>
      </c>
      <c r="F4858" t="s">
        <v>34513</v>
      </c>
      <c r="G4858" t="s">
        <v>38982</v>
      </c>
      <c r="H4858" t="s">
        <v>13408</v>
      </c>
    </row>
    <row r="4859" spans="1:8">
      <c r="A4859" t="s">
        <v>13409</v>
      </c>
      <c r="B4859" t="s">
        <v>13410</v>
      </c>
      <c r="C4859" s="1">
        <v>7.58E-43</v>
      </c>
      <c r="D4859">
        <v>149</v>
      </c>
      <c r="E4859" t="s">
        <v>34507</v>
      </c>
      <c r="F4859" t="s">
        <v>34870</v>
      </c>
      <c r="H4859" t="s">
        <v>13411</v>
      </c>
    </row>
    <row r="4860" spans="1:8">
      <c r="A4860" t="s">
        <v>13412</v>
      </c>
      <c r="B4860" t="s">
        <v>13413</v>
      </c>
      <c r="C4860">
        <v>0</v>
      </c>
      <c r="D4860">
        <v>570</v>
      </c>
      <c r="E4860" t="s">
        <v>34507</v>
      </c>
      <c r="F4860" t="s">
        <v>34683</v>
      </c>
      <c r="H4860" t="s">
        <v>13414</v>
      </c>
    </row>
    <row r="4861" spans="1:8">
      <c r="A4861" t="s">
        <v>13415</v>
      </c>
      <c r="B4861" t="s">
        <v>13416</v>
      </c>
      <c r="C4861" s="1">
        <v>1.7800000000000001E-12</v>
      </c>
      <c r="D4861">
        <v>83.6</v>
      </c>
      <c r="E4861" t="s">
        <v>34507</v>
      </c>
      <c r="F4861" t="s">
        <v>38983</v>
      </c>
      <c r="H4861" t="s">
        <v>13417</v>
      </c>
    </row>
    <row r="4862" spans="1:8">
      <c r="A4862" t="s">
        <v>13418</v>
      </c>
      <c r="B4862" t="s">
        <v>13419</v>
      </c>
      <c r="C4862" s="1">
        <v>1.2699999999999999E-16</v>
      </c>
      <c r="D4862">
        <v>94.4</v>
      </c>
      <c r="E4862" t="s">
        <v>34507</v>
      </c>
      <c r="F4862" t="s">
        <v>34528</v>
      </c>
      <c r="H4862" t="s">
        <v>13420</v>
      </c>
    </row>
    <row r="4863" spans="1:8">
      <c r="A4863" t="s">
        <v>13421</v>
      </c>
      <c r="B4863" t="s">
        <v>13422</v>
      </c>
      <c r="C4863" s="1">
        <v>2.5899999999999999E-30</v>
      </c>
      <c r="D4863">
        <v>132</v>
      </c>
      <c r="E4863" t="s">
        <v>35580</v>
      </c>
      <c r="F4863" t="s">
        <v>34522</v>
      </c>
      <c r="H4863" t="s">
        <v>13423</v>
      </c>
    </row>
    <row r="4864" spans="1:8">
      <c r="A4864" t="s">
        <v>13424</v>
      </c>
      <c r="B4864" t="s">
        <v>13425</v>
      </c>
      <c r="C4864">
        <v>0</v>
      </c>
      <c r="D4864">
        <v>702</v>
      </c>
      <c r="E4864" t="s">
        <v>38984</v>
      </c>
      <c r="F4864" t="s">
        <v>34978</v>
      </c>
      <c r="G4864" t="s">
        <v>38985</v>
      </c>
      <c r="H4864" t="s">
        <v>13426</v>
      </c>
    </row>
    <row r="4865" spans="1:8">
      <c r="A4865" t="s">
        <v>13427</v>
      </c>
      <c r="B4865" t="s">
        <v>13428</v>
      </c>
      <c r="C4865" s="1">
        <v>5.0900000000000003E-12</v>
      </c>
      <c r="D4865">
        <v>75.5</v>
      </c>
      <c r="E4865" t="s">
        <v>38986</v>
      </c>
      <c r="F4865" t="s">
        <v>37178</v>
      </c>
      <c r="G4865" t="s">
        <v>38987</v>
      </c>
      <c r="H4865" t="s">
        <v>13429</v>
      </c>
    </row>
    <row r="4866" spans="1:8">
      <c r="A4866" t="s">
        <v>13430</v>
      </c>
      <c r="B4866" t="s">
        <v>13431</v>
      </c>
      <c r="C4866" s="1">
        <v>8.4999999999999997E-98</v>
      </c>
      <c r="D4866">
        <v>330</v>
      </c>
      <c r="E4866" t="s">
        <v>38988</v>
      </c>
      <c r="F4866" t="s">
        <v>34930</v>
      </c>
      <c r="H4866" t="s">
        <v>13432</v>
      </c>
    </row>
    <row r="4867" spans="1:8">
      <c r="A4867" t="s">
        <v>13433</v>
      </c>
      <c r="B4867" t="s">
        <v>13434</v>
      </c>
      <c r="C4867" s="1">
        <v>3.0700000000000002E-65</v>
      </c>
      <c r="D4867">
        <v>216</v>
      </c>
      <c r="E4867" t="s">
        <v>38989</v>
      </c>
      <c r="F4867" t="s">
        <v>38990</v>
      </c>
      <c r="H4867" t="s">
        <v>13435</v>
      </c>
    </row>
    <row r="4868" spans="1:8">
      <c r="A4868" t="s">
        <v>13436</v>
      </c>
      <c r="B4868" t="s">
        <v>13190</v>
      </c>
      <c r="C4868" s="1">
        <v>5.6699999999999998E-48</v>
      </c>
      <c r="D4868">
        <v>199</v>
      </c>
      <c r="E4868" t="s">
        <v>36011</v>
      </c>
      <c r="F4868" t="s">
        <v>35720</v>
      </c>
      <c r="G4868" t="s">
        <v>36013</v>
      </c>
      <c r="H4868" t="s">
        <v>13191</v>
      </c>
    </row>
    <row r="4869" spans="1:8">
      <c r="A4869" t="s">
        <v>13437</v>
      </c>
      <c r="B4869" t="s">
        <v>13438</v>
      </c>
      <c r="C4869" s="1">
        <v>2.4899999999999999E-30</v>
      </c>
      <c r="D4869">
        <v>138</v>
      </c>
      <c r="E4869" t="s">
        <v>34507</v>
      </c>
      <c r="F4869" t="s">
        <v>34636</v>
      </c>
      <c r="H4869" t="s">
        <v>13439</v>
      </c>
    </row>
    <row r="4870" spans="1:8">
      <c r="A4870" t="s">
        <v>13440</v>
      </c>
      <c r="B4870" t="s">
        <v>13441</v>
      </c>
      <c r="C4870" s="1">
        <v>3.7099999999999997E-105</v>
      </c>
      <c r="D4870">
        <v>320</v>
      </c>
      <c r="E4870" t="s">
        <v>38991</v>
      </c>
      <c r="F4870" t="s">
        <v>34854</v>
      </c>
      <c r="H4870" t="s">
        <v>13442</v>
      </c>
    </row>
    <row r="4871" spans="1:8">
      <c r="A4871" t="s">
        <v>13443</v>
      </c>
      <c r="B4871" t="s">
        <v>13444</v>
      </c>
      <c r="C4871" s="1">
        <v>1.4499999999999999E-24</v>
      </c>
      <c r="D4871">
        <v>104</v>
      </c>
      <c r="E4871" t="s">
        <v>34507</v>
      </c>
      <c r="F4871" t="s">
        <v>34854</v>
      </c>
      <c r="H4871" t="s">
        <v>13445</v>
      </c>
    </row>
    <row r="4872" spans="1:8">
      <c r="A4872" t="s">
        <v>13446</v>
      </c>
      <c r="B4872" t="s">
        <v>13447</v>
      </c>
      <c r="C4872" s="1">
        <v>8.6100000000000007E-15</v>
      </c>
      <c r="D4872">
        <v>80.5</v>
      </c>
      <c r="E4872" t="s">
        <v>34507</v>
      </c>
      <c r="F4872" t="s">
        <v>34683</v>
      </c>
      <c r="H4872" t="s">
        <v>13448</v>
      </c>
    </row>
    <row r="4873" spans="1:8">
      <c r="A4873" t="s">
        <v>13449</v>
      </c>
      <c r="B4873" t="s">
        <v>13450</v>
      </c>
      <c r="C4873">
        <v>0</v>
      </c>
      <c r="D4873">
        <v>1090</v>
      </c>
      <c r="E4873" t="s">
        <v>38992</v>
      </c>
      <c r="F4873" t="s">
        <v>34635</v>
      </c>
      <c r="H4873" t="s">
        <v>13451</v>
      </c>
    </row>
    <row r="4874" spans="1:8">
      <c r="A4874" t="s">
        <v>13452</v>
      </c>
      <c r="B4874" t="s">
        <v>13453</v>
      </c>
      <c r="C4874" s="1">
        <v>6.9100000000000003E-7</v>
      </c>
      <c r="D4874">
        <v>63.9</v>
      </c>
      <c r="E4874" t="s">
        <v>38993</v>
      </c>
      <c r="F4874" t="s">
        <v>35484</v>
      </c>
      <c r="H4874" t="s">
        <v>13454</v>
      </c>
    </row>
    <row r="4875" spans="1:8">
      <c r="A4875" t="s">
        <v>13455</v>
      </c>
      <c r="B4875" t="s">
        <v>13456</v>
      </c>
      <c r="C4875" s="1">
        <v>7.3200000000000004E-9</v>
      </c>
      <c r="D4875">
        <v>64.7</v>
      </c>
      <c r="E4875" t="s">
        <v>38994</v>
      </c>
      <c r="F4875" t="s">
        <v>36640</v>
      </c>
      <c r="H4875" t="s">
        <v>13457</v>
      </c>
    </row>
    <row r="4876" spans="1:8">
      <c r="A4876" t="s">
        <v>13458</v>
      </c>
      <c r="B4876" t="s">
        <v>9069</v>
      </c>
      <c r="C4876" s="1">
        <v>7.1100000000000002E-16</v>
      </c>
      <c r="D4876">
        <v>85.9</v>
      </c>
      <c r="E4876" t="s">
        <v>34507</v>
      </c>
      <c r="F4876" t="s">
        <v>34534</v>
      </c>
      <c r="H4876" t="s">
        <v>9070</v>
      </c>
    </row>
    <row r="4877" spans="1:8">
      <c r="A4877" t="s">
        <v>13459</v>
      </c>
      <c r="B4877" t="s">
        <v>13460</v>
      </c>
      <c r="C4877" s="1">
        <v>1.0399999999999999E-29</v>
      </c>
      <c r="D4877">
        <v>117</v>
      </c>
      <c r="E4877" t="s">
        <v>38995</v>
      </c>
      <c r="F4877" t="s">
        <v>38886</v>
      </c>
      <c r="G4877" t="s">
        <v>38996</v>
      </c>
      <c r="H4877" t="s">
        <v>13461</v>
      </c>
    </row>
    <row r="4878" spans="1:8">
      <c r="A4878" t="s">
        <v>13462</v>
      </c>
      <c r="B4878" t="s">
        <v>13463</v>
      </c>
      <c r="C4878" s="1">
        <v>1.5799999999999999E-57</v>
      </c>
      <c r="D4878">
        <v>221</v>
      </c>
      <c r="E4878" t="s">
        <v>38997</v>
      </c>
      <c r="F4878" t="s">
        <v>36091</v>
      </c>
      <c r="H4878" t="s">
        <v>13464</v>
      </c>
    </row>
    <row r="4879" spans="1:8">
      <c r="A4879" t="s">
        <v>13465</v>
      </c>
      <c r="B4879" t="s">
        <v>4291</v>
      </c>
      <c r="C4879" s="1">
        <v>2.4800000000000001E-17</v>
      </c>
      <c r="D4879">
        <v>96.3</v>
      </c>
      <c r="E4879" t="s">
        <v>34507</v>
      </c>
      <c r="F4879" t="s">
        <v>36239</v>
      </c>
      <c r="H4879" t="s">
        <v>4292</v>
      </c>
    </row>
    <row r="4880" spans="1:8">
      <c r="A4880" t="s">
        <v>13466</v>
      </c>
      <c r="B4880" t="s">
        <v>13467</v>
      </c>
      <c r="C4880" s="1">
        <v>2.3499999999999998E-61</v>
      </c>
      <c r="D4880">
        <v>226</v>
      </c>
      <c r="E4880" t="s">
        <v>38998</v>
      </c>
      <c r="F4880" t="s">
        <v>34564</v>
      </c>
      <c r="G4880" t="s">
        <v>38999</v>
      </c>
      <c r="H4880" t="s">
        <v>13468</v>
      </c>
    </row>
    <row r="4881" spans="1:8">
      <c r="A4881" t="s">
        <v>13469</v>
      </c>
      <c r="B4881" t="s">
        <v>13470</v>
      </c>
      <c r="C4881" s="1">
        <v>1.9499999999999999E-17</v>
      </c>
      <c r="D4881">
        <v>93.6</v>
      </c>
      <c r="E4881" t="s">
        <v>39000</v>
      </c>
      <c r="F4881" t="s">
        <v>34833</v>
      </c>
      <c r="H4881" t="s">
        <v>13471</v>
      </c>
    </row>
    <row r="4882" spans="1:8">
      <c r="A4882" t="s">
        <v>13472</v>
      </c>
      <c r="B4882" t="s">
        <v>13473</v>
      </c>
      <c r="C4882">
        <v>0</v>
      </c>
      <c r="D4882">
        <v>686</v>
      </c>
      <c r="E4882" t="s">
        <v>34507</v>
      </c>
      <c r="F4882" t="s">
        <v>34534</v>
      </c>
      <c r="H4882" t="s">
        <v>13474</v>
      </c>
    </row>
    <row r="4883" spans="1:8">
      <c r="A4883" t="s">
        <v>13475</v>
      </c>
      <c r="B4883" t="s">
        <v>13476</v>
      </c>
      <c r="C4883" s="1">
        <v>4.7299999999999998E-58</v>
      </c>
      <c r="D4883">
        <v>208</v>
      </c>
      <c r="E4883" t="s">
        <v>39001</v>
      </c>
      <c r="F4883" t="s">
        <v>35376</v>
      </c>
      <c r="G4883" t="s">
        <v>39002</v>
      </c>
      <c r="H4883" t="s">
        <v>13477</v>
      </c>
    </row>
    <row r="4884" spans="1:8">
      <c r="A4884" t="s">
        <v>13478</v>
      </c>
      <c r="B4884" t="s">
        <v>13479</v>
      </c>
      <c r="C4884">
        <v>0</v>
      </c>
      <c r="D4884">
        <v>891</v>
      </c>
      <c r="E4884" t="s">
        <v>39001</v>
      </c>
      <c r="F4884" t="s">
        <v>35376</v>
      </c>
      <c r="G4884" t="s">
        <v>39002</v>
      </c>
      <c r="H4884" t="s">
        <v>13480</v>
      </c>
    </row>
    <row r="4885" spans="1:8">
      <c r="A4885" t="s">
        <v>13481</v>
      </c>
      <c r="B4885" t="s">
        <v>13482</v>
      </c>
      <c r="C4885" s="1">
        <v>1.3899999999999999E-53</v>
      </c>
      <c r="D4885">
        <v>197</v>
      </c>
      <c r="E4885" t="s">
        <v>39003</v>
      </c>
      <c r="F4885" t="s">
        <v>34508</v>
      </c>
      <c r="H4885" t="s">
        <v>13483</v>
      </c>
    </row>
    <row r="4886" spans="1:8">
      <c r="A4886" t="s">
        <v>13484</v>
      </c>
      <c r="B4886" t="s">
        <v>13485</v>
      </c>
      <c r="C4886" s="1">
        <v>7.7099999999999998E-28</v>
      </c>
      <c r="D4886">
        <v>131</v>
      </c>
      <c r="E4886" t="s">
        <v>39004</v>
      </c>
      <c r="F4886" t="s">
        <v>34551</v>
      </c>
      <c r="G4886" t="s">
        <v>39005</v>
      </c>
      <c r="H4886" t="s">
        <v>13486</v>
      </c>
    </row>
    <row r="4887" spans="1:8">
      <c r="A4887" t="s">
        <v>13487</v>
      </c>
      <c r="B4887" t="s">
        <v>13211</v>
      </c>
      <c r="C4887" s="1">
        <v>1.24E-32</v>
      </c>
      <c r="D4887">
        <v>140</v>
      </c>
      <c r="E4887" t="s">
        <v>34507</v>
      </c>
      <c r="F4887" t="s">
        <v>34534</v>
      </c>
      <c r="H4887" t="s">
        <v>13212</v>
      </c>
    </row>
    <row r="4888" spans="1:8">
      <c r="A4888" t="s">
        <v>13488</v>
      </c>
      <c r="B4888" t="s">
        <v>13489</v>
      </c>
      <c r="C4888">
        <v>0</v>
      </c>
      <c r="D4888">
        <v>762</v>
      </c>
      <c r="E4888" t="s">
        <v>34507</v>
      </c>
      <c r="F4888" t="s">
        <v>34508</v>
      </c>
      <c r="H4888" t="s">
        <v>13490</v>
      </c>
    </row>
    <row r="4889" spans="1:8">
      <c r="A4889" t="s">
        <v>13491</v>
      </c>
      <c r="B4889" t="s">
        <v>13492</v>
      </c>
      <c r="C4889" s="1">
        <v>1.99E-81</v>
      </c>
      <c r="D4889">
        <v>263</v>
      </c>
      <c r="E4889" t="s">
        <v>39006</v>
      </c>
      <c r="F4889" t="s">
        <v>34616</v>
      </c>
      <c r="H4889" t="s">
        <v>13493</v>
      </c>
    </row>
    <row r="4890" spans="1:8">
      <c r="A4890" t="s">
        <v>13494</v>
      </c>
      <c r="B4890" t="s">
        <v>13495</v>
      </c>
      <c r="C4890" s="1">
        <v>4.95E-113</v>
      </c>
      <c r="D4890">
        <v>390</v>
      </c>
      <c r="E4890" t="s">
        <v>39007</v>
      </c>
      <c r="F4890" t="s">
        <v>39008</v>
      </c>
      <c r="G4890" t="s">
        <v>39009</v>
      </c>
      <c r="H4890" t="s">
        <v>13496</v>
      </c>
    </row>
    <row r="4891" spans="1:8">
      <c r="A4891" t="s">
        <v>13497</v>
      </c>
      <c r="B4891" t="s">
        <v>13498</v>
      </c>
      <c r="C4891" s="1">
        <v>9.5900000000000003E-17</v>
      </c>
      <c r="D4891">
        <v>88.2</v>
      </c>
      <c r="E4891" t="s">
        <v>38081</v>
      </c>
      <c r="F4891" t="s">
        <v>39010</v>
      </c>
      <c r="H4891" t="s">
        <v>13499</v>
      </c>
    </row>
    <row r="4892" spans="1:8">
      <c r="A4892" t="s">
        <v>13500</v>
      </c>
      <c r="B4892" t="s">
        <v>13501</v>
      </c>
      <c r="C4892" s="1">
        <v>1.03E-70</v>
      </c>
      <c r="D4892">
        <v>254</v>
      </c>
      <c r="E4892" t="s">
        <v>34507</v>
      </c>
      <c r="F4892" t="s">
        <v>35903</v>
      </c>
      <c r="H4892" t="s">
        <v>13502</v>
      </c>
    </row>
    <row r="4893" spans="1:8">
      <c r="A4893" t="s">
        <v>13503</v>
      </c>
      <c r="B4893" t="s">
        <v>13504</v>
      </c>
      <c r="C4893">
        <v>0</v>
      </c>
      <c r="D4893">
        <v>580</v>
      </c>
      <c r="E4893" t="s">
        <v>39011</v>
      </c>
      <c r="F4893" t="s">
        <v>34508</v>
      </c>
      <c r="H4893" t="s">
        <v>13505</v>
      </c>
    </row>
    <row r="4894" spans="1:8">
      <c r="A4894" t="s">
        <v>13506</v>
      </c>
      <c r="B4894" t="s">
        <v>13507</v>
      </c>
      <c r="C4894" s="1">
        <v>1.0400000000000001E-39</v>
      </c>
      <c r="D4894">
        <v>159</v>
      </c>
      <c r="E4894" t="s">
        <v>34507</v>
      </c>
      <c r="F4894" t="s">
        <v>34533</v>
      </c>
      <c r="H4894" t="s">
        <v>13508</v>
      </c>
    </row>
    <row r="4895" spans="1:8">
      <c r="A4895" t="s">
        <v>13509</v>
      </c>
      <c r="B4895" t="s">
        <v>13510</v>
      </c>
      <c r="C4895" s="1">
        <v>1.2100000000000001E-12</v>
      </c>
      <c r="D4895">
        <v>77.8</v>
      </c>
      <c r="E4895" t="s">
        <v>35350</v>
      </c>
      <c r="F4895" t="s">
        <v>39012</v>
      </c>
      <c r="H4895" t="s">
        <v>13511</v>
      </c>
    </row>
    <row r="4896" spans="1:8">
      <c r="A4896" t="s">
        <v>13512</v>
      </c>
      <c r="B4896" t="s">
        <v>13513</v>
      </c>
      <c r="C4896" s="1">
        <v>3.18E-18</v>
      </c>
      <c r="D4896">
        <v>90.1</v>
      </c>
      <c r="E4896" t="s">
        <v>39013</v>
      </c>
      <c r="F4896" t="s">
        <v>34612</v>
      </c>
      <c r="G4896" t="s">
        <v>39014</v>
      </c>
      <c r="H4896" t="s">
        <v>13514</v>
      </c>
    </row>
    <row r="4897" spans="1:8">
      <c r="A4897" t="s">
        <v>13515</v>
      </c>
      <c r="B4897" t="s">
        <v>13516</v>
      </c>
      <c r="C4897" s="1">
        <v>3.8700000000000002E-66</v>
      </c>
      <c r="D4897">
        <v>243</v>
      </c>
      <c r="E4897" t="s">
        <v>39015</v>
      </c>
      <c r="F4897" t="s">
        <v>35903</v>
      </c>
      <c r="G4897" t="s">
        <v>39016</v>
      </c>
      <c r="H4897" t="s">
        <v>13517</v>
      </c>
    </row>
    <row r="4898" spans="1:8">
      <c r="A4898" t="s">
        <v>13518</v>
      </c>
      <c r="B4898" t="s">
        <v>13519</v>
      </c>
      <c r="C4898" s="1">
        <v>4.8599999999999999E-12</v>
      </c>
      <c r="D4898">
        <v>80.5</v>
      </c>
      <c r="E4898" t="s">
        <v>34507</v>
      </c>
      <c r="F4898" t="s">
        <v>34553</v>
      </c>
      <c r="H4898" t="s">
        <v>13520</v>
      </c>
    </row>
    <row r="4899" spans="1:8">
      <c r="A4899" t="s">
        <v>13521</v>
      </c>
      <c r="B4899" t="s">
        <v>13522</v>
      </c>
      <c r="C4899" s="1">
        <v>5.7499999999999997E-59</v>
      </c>
      <c r="D4899">
        <v>194</v>
      </c>
      <c r="E4899" t="s">
        <v>34515</v>
      </c>
      <c r="F4899" t="s">
        <v>34516</v>
      </c>
      <c r="H4899" t="s">
        <v>13523</v>
      </c>
    </row>
    <row r="4900" spans="1:8">
      <c r="A4900" t="s">
        <v>13524</v>
      </c>
      <c r="B4900" t="s">
        <v>13525</v>
      </c>
      <c r="C4900" s="1">
        <v>1.7699999999999999E-32</v>
      </c>
      <c r="D4900">
        <v>133</v>
      </c>
      <c r="E4900" t="s">
        <v>39017</v>
      </c>
      <c r="F4900" t="s">
        <v>39018</v>
      </c>
      <c r="H4900" t="s">
        <v>13526</v>
      </c>
    </row>
    <row r="4901" spans="1:8">
      <c r="A4901" t="s">
        <v>13527</v>
      </c>
      <c r="B4901" t="s">
        <v>13528</v>
      </c>
      <c r="C4901" s="1">
        <v>2.6999999999999999E-161</v>
      </c>
      <c r="D4901">
        <v>501</v>
      </c>
      <c r="E4901" t="s">
        <v>39019</v>
      </c>
      <c r="F4901" t="s">
        <v>35468</v>
      </c>
      <c r="G4901" t="s">
        <v>39020</v>
      </c>
      <c r="H4901" t="s">
        <v>13529</v>
      </c>
    </row>
    <row r="4902" spans="1:8">
      <c r="A4902" t="s">
        <v>13530</v>
      </c>
      <c r="B4902" t="s">
        <v>13531</v>
      </c>
      <c r="C4902" s="1">
        <v>9.9999999999999994E-37</v>
      </c>
      <c r="D4902">
        <v>148</v>
      </c>
      <c r="E4902" t="s">
        <v>34507</v>
      </c>
      <c r="F4902" t="s">
        <v>39021</v>
      </c>
      <c r="H4902" t="s">
        <v>13532</v>
      </c>
    </row>
    <row r="4903" spans="1:8">
      <c r="A4903" t="s">
        <v>13533</v>
      </c>
      <c r="B4903" t="s">
        <v>13534</v>
      </c>
      <c r="C4903" s="1">
        <v>3.2300000000000002E-40</v>
      </c>
      <c r="D4903">
        <v>160</v>
      </c>
      <c r="E4903" t="s">
        <v>34507</v>
      </c>
      <c r="F4903" t="s">
        <v>39021</v>
      </c>
      <c r="H4903" t="s">
        <v>13535</v>
      </c>
    </row>
    <row r="4904" spans="1:8">
      <c r="A4904" t="s">
        <v>13536</v>
      </c>
      <c r="B4904" t="s">
        <v>13537</v>
      </c>
      <c r="C4904" s="1">
        <v>1.17E-96</v>
      </c>
      <c r="D4904">
        <v>287</v>
      </c>
      <c r="E4904" t="s">
        <v>39022</v>
      </c>
      <c r="F4904" t="s">
        <v>34696</v>
      </c>
      <c r="G4904" t="s">
        <v>39023</v>
      </c>
      <c r="H4904" t="s">
        <v>13538</v>
      </c>
    </row>
    <row r="4905" spans="1:8">
      <c r="A4905" t="s">
        <v>13539</v>
      </c>
      <c r="B4905" t="s">
        <v>13540</v>
      </c>
      <c r="C4905" s="1">
        <v>1.3400000000000001E-24</v>
      </c>
      <c r="D4905">
        <v>120</v>
      </c>
      <c r="E4905" t="s">
        <v>34507</v>
      </c>
      <c r="F4905" t="s">
        <v>34528</v>
      </c>
      <c r="H4905" t="s">
        <v>13541</v>
      </c>
    </row>
    <row r="4906" spans="1:8">
      <c r="A4906" t="s">
        <v>13542</v>
      </c>
      <c r="B4906" t="s">
        <v>13543</v>
      </c>
      <c r="C4906" s="1">
        <v>4.0300000000000001E-59</v>
      </c>
      <c r="D4906">
        <v>203</v>
      </c>
      <c r="E4906" t="s">
        <v>39024</v>
      </c>
      <c r="F4906" t="s">
        <v>36091</v>
      </c>
      <c r="H4906" t="s">
        <v>13544</v>
      </c>
    </row>
    <row r="4907" spans="1:8">
      <c r="A4907" t="s">
        <v>13545</v>
      </c>
      <c r="B4907" t="s">
        <v>13546</v>
      </c>
      <c r="C4907" s="1">
        <v>3.4800000000000001E-63</v>
      </c>
      <c r="D4907">
        <v>215</v>
      </c>
      <c r="E4907" t="s">
        <v>34507</v>
      </c>
      <c r="F4907" t="s">
        <v>35551</v>
      </c>
      <c r="H4907" t="s">
        <v>13547</v>
      </c>
    </row>
    <row r="4908" spans="1:8">
      <c r="A4908" t="s">
        <v>13548</v>
      </c>
      <c r="B4908" t="s">
        <v>13549</v>
      </c>
      <c r="C4908" s="1">
        <v>9.9700000000000006E-76</v>
      </c>
      <c r="D4908">
        <v>261</v>
      </c>
      <c r="E4908" t="s">
        <v>39025</v>
      </c>
      <c r="F4908" t="s">
        <v>34616</v>
      </c>
      <c r="H4908" t="s">
        <v>13550</v>
      </c>
    </row>
    <row r="4909" spans="1:8">
      <c r="A4909" t="s">
        <v>13551</v>
      </c>
      <c r="B4909" t="s">
        <v>13552</v>
      </c>
      <c r="C4909" s="1">
        <v>1.03E-16</v>
      </c>
      <c r="D4909">
        <v>90.5</v>
      </c>
      <c r="E4909" t="s">
        <v>39026</v>
      </c>
      <c r="F4909" t="s">
        <v>35242</v>
      </c>
      <c r="G4909" t="s">
        <v>39027</v>
      </c>
      <c r="H4909" t="s">
        <v>13553</v>
      </c>
    </row>
    <row r="4910" spans="1:8">
      <c r="A4910" t="s">
        <v>13554</v>
      </c>
      <c r="B4910" t="s">
        <v>13555</v>
      </c>
      <c r="C4910" s="1">
        <v>4.1199999999999999E-42</v>
      </c>
      <c r="D4910">
        <v>158</v>
      </c>
      <c r="E4910" t="s">
        <v>34507</v>
      </c>
      <c r="F4910" t="s">
        <v>39028</v>
      </c>
      <c r="H4910" t="s">
        <v>13556</v>
      </c>
    </row>
    <row r="4911" spans="1:8">
      <c r="A4911" t="s">
        <v>13557</v>
      </c>
      <c r="B4911" t="s">
        <v>13558</v>
      </c>
      <c r="C4911" s="1">
        <v>3.8700000000000002E-31</v>
      </c>
      <c r="D4911">
        <v>135</v>
      </c>
      <c r="E4911" t="s">
        <v>34507</v>
      </c>
      <c r="F4911" t="s">
        <v>34610</v>
      </c>
      <c r="H4911" t="s">
        <v>13559</v>
      </c>
    </row>
    <row r="4912" spans="1:8">
      <c r="A4912" t="s">
        <v>13560</v>
      </c>
      <c r="B4912" t="s">
        <v>13525</v>
      </c>
      <c r="C4912" s="1">
        <v>2.6999999999999998E-32</v>
      </c>
      <c r="D4912">
        <v>132</v>
      </c>
      <c r="E4912" t="s">
        <v>39017</v>
      </c>
      <c r="F4912" t="s">
        <v>39018</v>
      </c>
      <c r="H4912" t="s">
        <v>13526</v>
      </c>
    </row>
    <row r="4913" spans="1:8">
      <c r="A4913" t="s">
        <v>13561</v>
      </c>
      <c r="B4913" t="s">
        <v>13562</v>
      </c>
      <c r="C4913" s="1">
        <v>1.5999999999999998E-92</v>
      </c>
      <c r="D4913">
        <v>312</v>
      </c>
      <c r="E4913" t="s">
        <v>39029</v>
      </c>
      <c r="F4913" t="s">
        <v>34553</v>
      </c>
      <c r="H4913" t="s">
        <v>13563</v>
      </c>
    </row>
    <row r="4914" spans="1:8">
      <c r="A4914" t="s">
        <v>13564</v>
      </c>
      <c r="B4914" t="s">
        <v>4526</v>
      </c>
      <c r="C4914" s="1">
        <v>7.5200000000000001E-90</v>
      </c>
      <c r="D4914">
        <v>338</v>
      </c>
      <c r="E4914" t="s">
        <v>36301</v>
      </c>
      <c r="F4914" t="s">
        <v>34643</v>
      </c>
      <c r="G4914" t="s">
        <v>36302</v>
      </c>
      <c r="H4914" t="s">
        <v>4527</v>
      </c>
    </row>
    <row r="4915" spans="1:8">
      <c r="A4915" t="s">
        <v>13565</v>
      </c>
      <c r="B4915" t="s">
        <v>13566</v>
      </c>
      <c r="C4915" s="1">
        <v>4.6600000000000003E-158</v>
      </c>
      <c r="D4915">
        <v>460</v>
      </c>
      <c r="E4915" t="s">
        <v>39030</v>
      </c>
      <c r="F4915" t="s">
        <v>36690</v>
      </c>
      <c r="G4915" t="s">
        <v>39031</v>
      </c>
      <c r="H4915" t="s">
        <v>13567</v>
      </c>
    </row>
    <row r="4916" spans="1:8">
      <c r="A4916" t="s">
        <v>13568</v>
      </c>
      <c r="B4916" t="s">
        <v>13569</v>
      </c>
      <c r="C4916" s="1">
        <v>5.0500000000000002E-46</v>
      </c>
      <c r="D4916">
        <v>166</v>
      </c>
      <c r="E4916" t="s">
        <v>34507</v>
      </c>
      <c r="F4916" t="s">
        <v>35256</v>
      </c>
      <c r="H4916" t="s">
        <v>13570</v>
      </c>
    </row>
    <row r="4917" spans="1:8">
      <c r="A4917" t="s">
        <v>13571</v>
      </c>
      <c r="B4917" t="s">
        <v>13572</v>
      </c>
      <c r="C4917" s="1">
        <v>1.29E-69</v>
      </c>
      <c r="D4917">
        <v>234</v>
      </c>
      <c r="E4917" t="s">
        <v>34507</v>
      </c>
      <c r="F4917" t="s">
        <v>38532</v>
      </c>
      <c r="H4917" t="s">
        <v>13573</v>
      </c>
    </row>
    <row r="4918" spans="1:8">
      <c r="A4918" t="s">
        <v>13574</v>
      </c>
      <c r="B4918" t="s">
        <v>10621</v>
      </c>
      <c r="C4918" s="1">
        <v>5.9399999999999995E-57</v>
      </c>
      <c r="D4918">
        <v>220</v>
      </c>
      <c r="E4918" t="s">
        <v>38184</v>
      </c>
      <c r="F4918" t="s">
        <v>34583</v>
      </c>
      <c r="G4918" t="s">
        <v>38185</v>
      </c>
      <c r="H4918" t="s">
        <v>10622</v>
      </c>
    </row>
    <row r="4919" spans="1:8">
      <c r="A4919" t="s">
        <v>13575</v>
      </c>
      <c r="B4919" t="s">
        <v>4670</v>
      </c>
      <c r="C4919" s="1">
        <v>1.5700000000000001E-20</v>
      </c>
      <c r="D4919">
        <v>106</v>
      </c>
      <c r="E4919" t="s">
        <v>34507</v>
      </c>
      <c r="F4919" t="s">
        <v>35996</v>
      </c>
      <c r="H4919" t="s">
        <v>4671</v>
      </c>
    </row>
    <row r="4920" spans="1:8">
      <c r="A4920" t="s">
        <v>13576</v>
      </c>
      <c r="B4920" t="s">
        <v>9069</v>
      </c>
      <c r="C4920" s="1">
        <v>2.4100000000000002E-22</v>
      </c>
      <c r="D4920">
        <v>100</v>
      </c>
      <c r="E4920" t="s">
        <v>34507</v>
      </c>
      <c r="F4920" t="s">
        <v>34534</v>
      </c>
      <c r="H4920" t="s">
        <v>9070</v>
      </c>
    </row>
    <row r="4921" spans="1:8">
      <c r="A4921" t="s">
        <v>13577</v>
      </c>
      <c r="B4921" t="s">
        <v>13578</v>
      </c>
      <c r="C4921" s="1">
        <v>9.3099999999999994E-25</v>
      </c>
      <c r="D4921">
        <v>106</v>
      </c>
      <c r="E4921" t="s">
        <v>34507</v>
      </c>
      <c r="F4921" t="s">
        <v>39032</v>
      </c>
      <c r="H4921" t="s">
        <v>13579</v>
      </c>
    </row>
    <row r="4922" spans="1:8">
      <c r="A4922" t="s">
        <v>13580</v>
      </c>
      <c r="B4922" t="s">
        <v>13581</v>
      </c>
      <c r="C4922">
        <v>0</v>
      </c>
      <c r="D4922">
        <v>732</v>
      </c>
      <c r="E4922" t="s">
        <v>39033</v>
      </c>
      <c r="F4922" t="s">
        <v>36763</v>
      </c>
      <c r="H4922" t="s">
        <v>13582</v>
      </c>
    </row>
    <row r="4923" spans="1:8">
      <c r="A4923" t="s">
        <v>13583</v>
      </c>
      <c r="B4923" t="s">
        <v>13584</v>
      </c>
      <c r="C4923" s="1">
        <v>2.8299999999999998E-15</v>
      </c>
      <c r="D4923">
        <v>90.9</v>
      </c>
      <c r="E4923" t="s">
        <v>34897</v>
      </c>
      <c r="F4923" t="s">
        <v>35068</v>
      </c>
      <c r="G4923" t="s">
        <v>39034</v>
      </c>
      <c r="H4923" t="s">
        <v>13585</v>
      </c>
    </row>
    <row r="4924" spans="1:8">
      <c r="A4924" t="s">
        <v>13586</v>
      </c>
      <c r="B4924" t="s">
        <v>13587</v>
      </c>
      <c r="C4924" s="1">
        <v>2.4E-67</v>
      </c>
      <c r="D4924">
        <v>263</v>
      </c>
      <c r="E4924" t="s">
        <v>39035</v>
      </c>
      <c r="F4924" t="s">
        <v>34508</v>
      </c>
      <c r="H4924" t="s">
        <v>13588</v>
      </c>
    </row>
    <row r="4925" spans="1:8">
      <c r="A4925" t="s">
        <v>13589</v>
      </c>
      <c r="B4925" t="s">
        <v>10641</v>
      </c>
      <c r="C4925" s="1">
        <v>1.5600000000000001E-41</v>
      </c>
      <c r="D4925">
        <v>179</v>
      </c>
      <c r="E4925" t="s">
        <v>38196</v>
      </c>
      <c r="F4925" t="s">
        <v>34522</v>
      </c>
      <c r="H4925" t="s">
        <v>10642</v>
      </c>
    </row>
    <row r="4926" spans="1:8">
      <c r="A4926" t="s">
        <v>13590</v>
      </c>
      <c r="B4926" t="s">
        <v>2139</v>
      </c>
      <c r="C4926" s="1">
        <v>3.0400000000000001E-6</v>
      </c>
      <c r="D4926">
        <v>58.2</v>
      </c>
      <c r="E4926" t="s">
        <v>34507</v>
      </c>
      <c r="F4926" t="s">
        <v>35046</v>
      </c>
      <c r="H4926" t="s">
        <v>2140</v>
      </c>
    </row>
    <row r="4927" spans="1:8">
      <c r="A4927" t="s">
        <v>13591</v>
      </c>
      <c r="B4927" t="s">
        <v>13592</v>
      </c>
      <c r="C4927" s="1">
        <v>2.6099999999999999E-33</v>
      </c>
      <c r="D4927">
        <v>142</v>
      </c>
      <c r="E4927" t="s">
        <v>39036</v>
      </c>
      <c r="F4927" t="s">
        <v>34638</v>
      </c>
      <c r="H4927" t="s">
        <v>13593</v>
      </c>
    </row>
    <row r="4928" spans="1:8">
      <c r="A4928" t="s">
        <v>13594</v>
      </c>
      <c r="B4928" t="s">
        <v>13595</v>
      </c>
      <c r="C4928" s="1">
        <v>1.3300000000000001E-29</v>
      </c>
      <c r="D4928">
        <v>128</v>
      </c>
      <c r="E4928" t="s">
        <v>34507</v>
      </c>
      <c r="F4928" t="s">
        <v>34534</v>
      </c>
      <c r="H4928" t="s">
        <v>13596</v>
      </c>
    </row>
    <row r="4929" spans="1:8">
      <c r="A4929" t="s">
        <v>13597</v>
      </c>
      <c r="B4929" t="s">
        <v>13598</v>
      </c>
      <c r="C4929" s="1">
        <v>9.9999999999999995E-7</v>
      </c>
      <c r="D4929">
        <v>52.8</v>
      </c>
      <c r="E4929" t="s">
        <v>39037</v>
      </c>
      <c r="F4929" t="s">
        <v>39038</v>
      </c>
      <c r="G4929" t="s">
        <v>39039</v>
      </c>
      <c r="H4929" t="s">
        <v>13599</v>
      </c>
    </row>
    <row r="4930" spans="1:8">
      <c r="A4930" t="s">
        <v>13600</v>
      </c>
      <c r="B4930" t="s">
        <v>13601</v>
      </c>
      <c r="C4930" s="1">
        <v>6.8399999999999998E-18</v>
      </c>
      <c r="D4930">
        <v>82</v>
      </c>
      <c r="E4930" t="s">
        <v>39040</v>
      </c>
      <c r="F4930" t="s">
        <v>39041</v>
      </c>
      <c r="H4930" t="s">
        <v>13602</v>
      </c>
    </row>
    <row r="4931" spans="1:8">
      <c r="A4931" t="s">
        <v>13603</v>
      </c>
      <c r="B4931" t="s">
        <v>13604</v>
      </c>
      <c r="C4931" s="1">
        <v>2.4299999999999998E-47</v>
      </c>
      <c r="D4931">
        <v>160</v>
      </c>
      <c r="E4931" t="s">
        <v>39042</v>
      </c>
      <c r="F4931" t="s">
        <v>37178</v>
      </c>
      <c r="G4931" t="s">
        <v>39043</v>
      </c>
      <c r="H4931" t="s">
        <v>13605</v>
      </c>
    </row>
    <row r="4932" spans="1:8">
      <c r="A4932" t="s">
        <v>13606</v>
      </c>
      <c r="B4932" t="s">
        <v>13607</v>
      </c>
      <c r="C4932" s="1">
        <v>1.1500000000000001E-50</v>
      </c>
      <c r="D4932">
        <v>181</v>
      </c>
      <c r="E4932" t="s">
        <v>34507</v>
      </c>
      <c r="F4932" t="s">
        <v>34534</v>
      </c>
      <c r="H4932" t="s">
        <v>13608</v>
      </c>
    </row>
    <row r="4933" spans="1:8">
      <c r="A4933" t="s">
        <v>13609</v>
      </c>
      <c r="B4933" t="s">
        <v>13610</v>
      </c>
      <c r="C4933" s="1">
        <v>2.3000000000000001E-39</v>
      </c>
      <c r="D4933">
        <v>156</v>
      </c>
      <c r="E4933" t="s">
        <v>34507</v>
      </c>
      <c r="F4933" t="s">
        <v>34794</v>
      </c>
      <c r="H4933" t="s">
        <v>13611</v>
      </c>
    </row>
    <row r="4934" spans="1:8">
      <c r="A4934" t="s">
        <v>13612</v>
      </c>
      <c r="B4934" t="s">
        <v>13498</v>
      </c>
      <c r="C4934" s="1">
        <v>9.5000000000000003E-17</v>
      </c>
      <c r="D4934">
        <v>88.2</v>
      </c>
      <c r="E4934" t="s">
        <v>38081</v>
      </c>
      <c r="F4934" t="s">
        <v>39010</v>
      </c>
      <c r="H4934" t="s">
        <v>13499</v>
      </c>
    </row>
    <row r="4935" spans="1:8">
      <c r="A4935" t="s">
        <v>13613</v>
      </c>
      <c r="B4935" t="s">
        <v>13614</v>
      </c>
      <c r="C4935" s="1">
        <v>1.9400000000000001E-50</v>
      </c>
      <c r="D4935">
        <v>204</v>
      </c>
      <c r="E4935" t="s">
        <v>35208</v>
      </c>
      <c r="F4935" t="s">
        <v>38963</v>
      </c>
      <c r="H4935" t="s">
        <v>13615</v>
      </c>
    </row>
    <row r="4936" spans="1:8">
      <c r="A4936" t="s">
        <v>13616</v>
      </c>
      <c r="B4936" t="s">
        <v>1305</v>
      </c>
      <c r="C4936" s="1">
        <v>1.8599999999999999E-13</v>
      </c>
      <c r="D4936">
        <v>86.3</v>
      </c>
      <c r="E4936" t="s">
        <v>34507</v>
      </c>
      <c r="F4936" t="s">
        <v>35135</v>
      </c>
      <c r="H4936" t="s">
        <v>1306</v>
      </c>
    </row>
    <row r="4937" spans="1:8">
      <c r="A4937" t="s">
        <v>13617</v>
      </c>
      <c r="B4937" t="s">
        <v>13618</v>
      </c>
      <c r="C4937" s="1">
        <v>4.3700000000000002E-85</v>
      </c>
      <c r="D4937">
        <v>280</v>
      </c>
      <c r="E4937" t="s">
        <v>39044</v>
      </c>
      <c r="F4937" t="s">
        <v>36936</v>
      </c>
      <c r="H4937" t="s">
        <v>13619</v>
      </c>
    </row>
    <row r="4938" spans="1:8">
      <c r="A4938" t="s">
        <v>13620</v>
      </c>
      <c r="B4938" t="s">
        <v>13621</v>
      </c>
      <c r="C4938" s="1">
        <v>4.2199999999999998E-70</v>
      </c>
      <c r="D4938">
        <v>266</v>
      </c>
      <c r="E4938" t="s">
        <v>39045</v>
      </c>
      <c r="F4938" t="s">
        <v>35461</v>
      </c>
      <c r="G4938" t="s">
        <v>39046</v>
      </c>
      <c r="H4938" t="s">
        <v>13622</v>
      </c>
    </row>
    <row r="4939" spans="1:8">
      <c r="A4939" t="s">
        <v>13623</v>
      </c>
      <c r="B4939" t="s">
        <v>13624</v>
      </c>
      <c r="C4939" s="1">
        <v>1.02E-8</v>
      </c>
      <c r="D4939">
        <v>59.7</v>
      </c>
      <c r="E4939" t="s">
        <v>36394</v>
      </c>
      <c r="F4939" t="s">
        <v>39047</v>
      </c>
      <c r="H4939" t="s">
        <v>13625</v>
      </c>
    </row>
    <row r="4940" spans="1:8">
      <c r="A4940" t="s">
        <v>13626</v>
      </c>
      <c r="B4940" t="s">
        <v>13627</v>
      </c>
      <c r="C4940" s="1">
        <v>5.5599999999999999E-25</v>
      </c>
      <c r="D4940">
        <v>112</v>
      </c>
      <c r="E4940" t="s">
        <v>39048</v>
      </c>
      <c r="F4940" t="s">
        <v>34573</v>
      </c>
      <c r="G4940" t="s">
        <v>39049</v>
      </c>
      <c r="H4940" t="s">
        <v>13628</v>
      </c>
    </row>
    <row r="4941" spans="1:8">
      <c r="A4941" t="s">
        <v>13629</v>
      </c>
      <c r="B4941" t="s">
        <v>13630</v>
      </c>
      <c r="C4941" s="1">
        <v>7.4599999999999997E-6</v>
      </c>
      <c r="D4941">
        <v>55.8</v>
      </c>
      <c r="E4941" t="s">
        <v>34507</v>
      </c>
      <c r="F4941" t="s">
        <v>34581</v>
      </c>
      <c r="H4941" t="s">
        <v>13631</v>
      </c>
    </row>
    <row r="4942" spans="1:8">
      <c r="A4942" t="s">
        <v>13632</v>
      </c>
      <c r="B4942" t="s">
        <v>13633</v>
      </c>
      <c r="C4942" s="1">
        <v>1.9299999999999999E-7</v>
      </c>
      <c r="D4942">
        <v>64.7</v>
      </c>
      <c r="E4942" t="s">
        <v>39050</v>
      </c>
      <c r="F4942" t="s">
        <v>35076</v>
      </c>
      <c r="H4942" t="s">
        <v>13634</v>
      </c>
    </row>
    <row r="4943" spans="1:8">
      <c r="A4943" t="s">
        <v>13635</v>
      </c>
      <c r="B4943" t="s">
        <v>13636</v>
      </c>
      <c r="C4943" s="1">
        <v>1.74E-17</v>
      </c>
      <c r="D4943">
        <v>85.9</v>
      </c>
      <c r="E4943" t="s">
        <v>39051</v>
      </c>
      <c r="F4943" t="s">
        <v>34847</v>
      </c>
      <c r="H4943" t="s">
        <v>13637</v>
      </c>
    </row>
    <row r="4944" spans="1:8">
      <c r="A4944" t="s">
        <v>13638</v>
      </c>
      <c r="B4944" t="s">
        <v>13639</v>
      </c>
      <c r="C4944" s="1">
        <v>6.6399999999999995E-55</v>
      </c>
      <c r="D4944">
        <v>182</v>
      </c>
      <c r="E4944" t="s">
        <v>39052</v>
      </c>
      <c r="F4944" t="s">
        <v>34612</v>
      </c>
      <c r="G4944" t="s">
        <v>39053</v>
      </c>
      <c r="H4944" t="s">
        <v>13640</v>
      </c>
    </row>
    <row r="4945" spans="1:8">
      <c r="A4945" t="s">
        <v>13641</v>
      </c>
      <c r="B4945" t="s">
        <v>13642</v>
      </c>
      <c r="C4945" s="1">
        <v>1.12E-76</v>
      </c>
      <c r="D4945">
        <v>247</v>
      </c>
      <c r="E4945" t="s">
        <v>39054</v>
      </c>
      <c r="F4945" t="s">
        <v>34627</v>
      </c>
      <c r="G4945" t="s">
        <v>39055</v>
      </c>
      <c r="H4945" t="s">
        <v>13643</v>
      </c>
    </row>
    <row r="4946" spans="1:8">
      <c r="A4946" t="s">
        <v>13644</v>
      </c>
      <c r="B4946" t="s">
        <v>13607</v>
      </c>
      <c r="C4946" s="1">
        <v>9.4000000000000004E-50</v>
      </c>
      <c r="D4946">
        <v>179</v>
      </c>
      <c r="E4946" t="s">
        <v>34507</v>
      </c>
      <c r="F4946" t="s">
        <v>34534</v>
      </c>
      <c r="H4946" t="s">
        <v>13608</v>
      </c>
    </row>
    <row r="4947" spans="1:8">
      <c r="A4947" t="s">
        <v>13645</v>
      </c>
      <c r="B4947" t="s">
        <v>13646</v>
      </c>
      <c r="C4947" s="1">
        <v>7.7300000000000005E-6</v>
      </c>
      <c r="D4947">
        <v>62.4</v>
      </c>
      <c r="E4947" t="s">
        <v>39056</v>
      </c>
      <c r="F4947" t="s">
        <v>36063</v>
      </c>
      <c r="G4947" t="s">
        <v>36064</v>
      </c>
      <c r="H4947" t="s">
        <v>13647</v>
      </c>
    </row>
    <row r="4948" spans="1:8">
      <c r="A4948" t="s">
        <v>13648</v>
      </c>
      <c r="B4948" t="s">
        <v>13649</v>
      </c>
      <c r="C4948" s="1">
        <v>4.3499999999999998E-12</v>
      </c>
      <c r="D4948">
        <v>74.7</v>
      </c>
      <c r="E4948" t="s">
        <v>34507</v>
      </c>
      <c r="F4948" t="s">
        <v>39057</v>
      </c>
      <c r="H4948" t="s">
        <v>13650</v>
      </c>
    </row>
    <row r="4949" spans="1:8">
      <c r="A4949" t="s">
        <v>13651</v>
      </c>
      <c r="B4949" t="s">
        <v>13652</v>
      </c>
      <c r="C4949" s="1">
        <v>4.4100000000000001E-49</v>
      </c>
      <c r="D4949">
        <v>194</v>
      </c>
      <c r="E4949" t="s">
        <v>39058</v>
      </c>
      <c r="F4949" t="s">
        <v>34558</v>
      </c>
      <c r="H4949" t="s">
        <v>13653</v>
      </c>
    </row>
    <row r="4950" spans="1:8">
      <c r="A4950" t="s">
        <v>13654</v>
      </c>
      <c r="B4950" t="s">
        <v>13655</v>
      </c>
      <c r="C4950" s="1">
        <v>8.2599999999999997E-32</v>
      </c>
      <c r="D4950">
        <v>150</v>
      </c>
      <c r="E4950" t="s">
        <v>37198</v>
      </c>
      <c r="F4950" t="s">
        <v>34627</v>
      </c>
      <c r="G4950" t="s">
        <v>39059</v>
      </c>
      <c r="H4950" t="s">
        <v>13656</v>
      </c>
    </row>
    <row r="4951" spans="1:8">
      <c r="A4951" t="s">
        <v>13657</v>
      </c>
      <c r="B4951" t="s">
        <v>13658</v>
      </c>
      <c r="C4951" s="1">
        <v>5.4099999999999998E-106</v>
      </c>
      <c r="D4951">
        <v>335</v>
      </c>
      <c r="E4951" t="s">
        <v>34507</v>
      </c>
      <c r="F4951" t="s">
        <v>34534</v>
      </c>
      <c r="H4951" t="s">
        <v>13659</v>
      </c>
    </row>
    <row r="4952" spans="1:8">
      <c r="A4952" t="s">
        <v>13660</v>
      </c>
      <c r="B4952" t="s">
        <v>4017</v>
      </c>
      <c r="C4952" s="1">
        <v>7.33E-105</v>
      </c>
      <c r="D4952">
        <v>324</v>
      </c>
      <c r="E4952" t="s">
        <v>34507</v>
      </c>
      <c r="F4952" t="s">
        <v>34794</v>
      </c>
      <c r="H4952" t="s">
        <v>4018</v>
      </c>
    </row>
    <row r="4953" spans="1:8">
      <c r="A4953" t="s">
        <v>13661</v>
      </c>
      <c r="B4953" t="s">
        <v>13662</v>
      </c>
      <c r="C4953" s="1">
        <v>8.7899999999999999E-29</v>
      </c>
      <c r="D4953">
        <v>136</v>
      </c>
      <c r="E4953" t="s">
        <v>39060</v>
      </c>
      <c r="F4953" t="s">
        <v>34530</v>
      </c>
      <c r="H4953" t="s">
        <v>13663</v>
      </c>
    </row>
    <row r="4954" spans="1:8">
      <c r="A4954" t="s">
        <v>13664</v>
      </c>
      <c r="B4954" t="s">
        <v>13522</v>
      </c>
      <c r="C4954" s="1">
        <v>5.7499999999999997E-59</v>
      </c>
      <c r="D4954">
        <v>194</v>
      </c>
      <c r="E4954" t="s">
        <v>34515</v>
      </c>
      <c r="F4954" t="s">
        <v>34516</v>
      </c>
      <c r="H4954" t="s">
        <v>13523</v>
      </c>
    </row>
    <row r="4955" spans="1:8">
      <c r="A4955" t="s">
        <v>13665</v>
      </c>
      <c r="B4955" t="s">
        <v>13666</v>
      </c>
      <c r="C4955" s="1">
        <v>3.2300000000000001E-20</v>
      </c>
      <c r="D4955">
        <v>102</v>
      </c>
      <c r="E4955" t="s">
        <v>34507</v>
      </c>
      <c r="F4955" t="s">
        <v>34548</v>
      </c>
      <c r="H4955" t="s">
        <v>13667</v>
      </c>
    </row>
    <row r="4956" spans="1:8">
      <c r="A4956" t="s">
        <v>13668</v>
      </c>
      <c r="B4956" t="s">
        <v>13669</v>
      </c>
      <c r="C4956" s="1">
        <v>3.0099999999999999E-14</v>
      </c>
      <c r="D4956">
        <v>77</v>
      </c>
      <c r="E4956" t="s">
        <v>39061</v>
      </c>
      <c r="F4956" t="s">
        <v>39062</v>
      </c>
      <c r="H4956" t="s">
        <v>13670</v>
      </c>
    </row>
    <row r="4957" spans="1:8">
      <c r="A4957" t="s">
        <v>13671</v>
      </c>
      <c r="B4957" t="s">
        <v>13672</v>
      </c>
      <c r="C4957" s="1">
        <v>9.3200000000000004E-74</v>
      </c>
      <c r="D4957">
        <v>234</v>
      </c>
      <c r="E4957" t="s">
        <v>39063</v>
      </c>
      <c r="F4957" t="s">
        <v>36312</v>
      </c>
      <c r="G4957" t="s">
        <v>39064</v>
      </c>
      <c r="H4957" t="s">
        <v>13673</v>
      </c>
    </row>
    <row r="4958" spans="1:8">
      <c r="A4958" t="s">
        <v>13674</v>
      </c>
      <c r="B4958" t="s">
        <v>13675</v>
      </c>
      <c r="C4958">
        <v>0</v>
      </c>
      <c r="D4958">
        <v>591</v>
      </c>
      <c r="E4958" t="s">
        <v>39065</v>
      </c>
      <c r="F4958" t="s">
        <v>35007</v>
      </c>
      <c r="G4958" t="s">
        <v>39066</v>
      </c>
      <c r="H4958" t="s">
        <v>13676</v>
      </c>
    </row>
    <row r="4959" spans="1:8">
      <c r="A4959" t="s">
        <v>13677</v>
      </c>
      <c r="B4959" t="s">
        <v>13678</v>
      </c>
      <c r="C4959" s="1">
        <v>2.03E-12</v>
      </c>
      <c r="D4959">
        <v>79.3</v>
      </c>
      <c r="E4959" t="s">
        <v>34507</v>
      </c>
      <c r="F4959" t="s">
        <v>34864</v>
      </c>
      <c r="H4959" t="s">
        <v>13679</v>
      </c>
    </row>
    <row r="4960" spans="1:8">
      <c r="A4960" t="s">
        <v>13680</v>
      </c>
      <c r="B4960" t="s">
        <v>1481</v>
      </c>
      <c r="C4960" s="1">
        <v>7.2400000000000004E-39</v>
      </c>
      <c r="D4960">
        <v>158</v>
      </c>
      <c r="E4960" t="s">
        <v>35204</v>
      </c>
      <c r="F4960" t="s">
        <v>34564</v>
      </c>
      <c r="G4960" t="s">
        <v>35205</v>
      </c>
      <c r="H4960" t="s">
        <v>1482</v>
      </c>
    </row>
    <row r="4961" spans="1:8">
      <c r="A4961" t="s">
        <v>13681</v>
      </c>
      <c r="B4961" t="s">
        <v>13682</v>
      </c>
      <c r="C4961" s="1">
        <v>5.8600000000000003E-24</v>
      </c>
      <c r="D4961">
        <v>110</v>
      </c>
      <c r="E4961" t="s">
        <v>34507</v>
      </c>
      <c r="F4961" t="s">
        <v>39067</v>
      </c>
      <c r="H4961" t="s">
        <v>13683</v>
      </c>
    </row>
    <row r="4962" spans="1:8">
      <c r="A4962" t="s">
        <v>13684</v>
      </c>
      <c r="B4962" t="s">
        <v>9069</v>
      </c>
      <c r="C4962" s="1">
        <v>4.1399999999999999E-23</v>
      </c>
      <c r="D4962">
        <v>101</v>
      </c>
      <c r="E4962" t="s">
        <v>34507</v>
      </c>
      <c r="F4962" t="s">
        <v>34534</v>
      </c>
      <c r="H4962" t="s">
        <v>9070</v>
      </c>
    </row>
    <row r="4963" spans="1:8">
      <c r="A4963" t="s">
        <v>13685</v>
      </c>
      <c r="B4963" t="s">
        <v>13686</v>
      </c>
      <c r="C4963" s="1">
        <v>2.36E-28</v>
      </c>
      <c r="D4963">
        <v>133</v>
      </c>
      <c r="E4963" t="s">
        <v>34507</v>
      </c>
      <c r="F4963" t="s">
        <v>34636</v>
      </c>
      <c r="H4963" t="s">
        <v>13687</v>
      </c>
    </row>
    <row r="4964" spans="1:8">
      <c r="A4964" t="s">
        <v>13688</v>
      </c>
      <c r="B4964" t="s">
        <v>8322</v>
      </c>
      <c r="C4964" s="1">
        <v>6.7299999999999995E-10</v>
      </c>
      <c r="D4964">
        <v>74.7</v>
      </c>
      <c r="E4964" t="s">
        <v>37496</v>
      </c>
      <c r="F4964" t="s">
        <v>34508</v>
      </c>
      <c r="H4964" t="s">
        <v>8323</v>
      </c>
    </row>
    <row r="4965" spans="1:8">
      <c r="A4965" t="s">
        <v>13689</v>
      </c>
      <c r="B4965" t="s">
        <v>13690</v>
      </c>
      <c r="C4965" s="1">
        <v>6.4599999999999998E-62</v>
      </c>
      <c r="D4965">
        <v>213</v>
      </c>
      <c r="E4965" t="s">
        <v>39068</v>
      </c>
      <c r="F4965" t="s">
        <v>34915</v>
      </c>
      <c r="H4965" t="s">
        <v>13691</v>
      </c>
    </row>
    <row r="4966" spans="1:8">
      <c r="A4966" t="s">
        <v>13692</v>
      </c>
      <c r="B4966" t="s">
        <v>13693</v>
      </c>
      <c r="C4966" s="1">
        <v>1.4699999999999999E-34</v>
      </c>
      <c r="D4966">
        <v>146</v>
      </c>
      <c r="E4966" t="s">
        <v>35293</v>
      </c>
      <c r="F4966" t="s">
        <v>39069</v>
      </c>
      <c r="H4966" t="e">
        <f>--------WP_013560375</f>
        <v>#NAME?</v>
      </c>
    </row>
    <row r="4967" spans="1:8">
      <c r="A4967" t="s">
        <v>13694</v>
      </c>
      <c r="B4967" t="s">
        <v>13695</v>
      </c>
      <c r="C4967" s="1">
        <v>3.7E-14</v>
      </c>
      <c r="D4967">
        <v>83.2</v>
      </c>
      <c r="E4967" t="s">
        <v>39070</v>
      </c>
      <c r="F4967" t="s">
        <v>39071</v>
      </c>
      <c r="H4967" t="s">
        <v>13696</v>
      </c>
    </row>
    <row r="4968" spans="1:8">
      <c r="A4968" t="s">
        <v>13697</v>
      </c>
      <c r="B4968" t="s">
        <v>13698</v>
      </c>
      <c r="C4968" s="1">
        <v>5.7400000000000006E-73</v>
      </c>
      <c r="D4968">
        <v>249</v>
      </c>
      <c r="E4968" t="s">
        <v>39072</v>
      </c>
      <c r="F4968" t="s">
        <v>35468</v>
      </c>
      <c r="G4968" t="s">
        <v>39073</v>
      </c>
      <c r="H4968" t="s">
        <v>13699</v>
      </c>
    </row>
    <row r="4969" spans="1:8">
      <c r="A4969" t="s">
        <v>13700</v>
      </c>
      <c r="B4969" t="s">
        <v>13701</v>
      </c>
      <c r="C4969" s="1">
        <v>4.46E-79</v>
      </c>
      <c r="D4969">
        <v>263</v>
      </c>
      <c r="E4969" t="s">
        <v>34507</v>
      </c>
      <c r="F4969" t="s">
        <v>34844</v>
      </c>
      <c r="G4969" t="s">
        <v>39074</v>
      </c>
      <c r="H4969" t="s">
        <v>13702</v>
      </c>
    </row>
    <row r="4970" spans="1:8">
      <c r="A4970" t="s">
        <v>13703</v>
      </c>
      <c r="B4970" t="s">
        <v>1481</v>
      </c>
      <c r="C4970" s="1">
        <v>5.7200000000000001E-37</v>
      </c>
      <c r="D4970">
        <v>159</v>
      </c>
      <c r="E4970" t="s">
        <v>35204</v>
      </c>
      <c r="F4970" t="s">
        <v>34564</v>
      </c>
      <c r="G4970" t="s">
        <v>35205</v>
      </c>
      <c r="H4970" t="s">
        <v>1482</v>
      </c>
    </row>
    <row r="4971" spans="1:8">
      <c r="A4971" t="s">
        <v>13704</v>
      </c>
      <c r="B4971" t="s">
        <v>13705</v>
      </c>
      <c r="C4971" s="1">
        <v>2.3400000000000001E-71</v>
      </c>
      <c r="D4971">
        <v>241</v>
      </c>
      <c r="E4971" t="s">
        <v>39075</v>
      </c>
      <c r="F4971" t="s">
        <v>34508</v>
      </c>
      <c r="H4971" t="s">
        <v>13706</v>
      </c>
    </row>
    <row r="4972" spans="1:8">
      <c r="A4972" t="s">
        <v>13707</v>
      </c>
      <c r="B4972" t="s">
        <v>13708</v>
      </c>
      <c r="C4972" s="1">
        <v>2.9299999999999998E-16</v>
      </c>
      <c r="D4972">
        <v>85.5</v>
      </c>
      <c r="E4972" t="s">
        <v>39076</v>
      </c>
      <c r="F4972" t="s">
        <v>37240</v>
      </c>
      <c r="H4972" t="s">
        <v>13709</v>
      </c>
    </row>
    <row r="4973" spans="1:8">
      <c r="A4973" t="s">
        <v>13710</v>
      </c>
      <c r="B4973" t="s">
        <v>4194</v>
      </c>
      <c r="C4973" s="1">
        <v>7.3699999999999995E-15</v>
      </c>
      <c r="D4973">
        <v>88.6</v>
      </c>
      <c r="E4973" t="s">
        <v>36201</v>
      </c>
      <c r="F4973" t="s">
        <v>36202</v>
      </c>
      <c r="H4973" t="s">
        <v>4195</v>
      </c>
    </row>
    <row r="4974" spans="1:8">
      <c r="A4974" t="s">
        <v>13711</v>
      </c>
      <c r="B4974" t="s">
        <v>13712</v>
      </c>
      <c r="C4974" s="1">
        <v>6.7699999999999996E-16</v>
      </c>
      <c r="D4974">
        <v>92.4</v>
      </c>
      <c r="E4974" t="s">
        <v>34507</v>
      </c>
      <c r="F4974" t="s">
        <v>35144</v>
      </c>
      <c r="H4974" t="s">
        <v>13713</v>
      </c>
    </row>
    <row r="4975" spans="1:8">
      <c r="A4975" t="s">
        <v>13714</v>
      </c>
      <c r="B4975" t="s">
        <v>13715</v>
      </c>
      <c r="C4975" s="1">
        <v>5.8599999999999997E-12</v>
      </c>
      <c r="D4975">
        <v>70.099999999999994</v>
      </c>
      <c r="E4975" t="s">
        <v>39077</v>
      </c>
      <c r="F4975" t="s">
        <v>39078</v>
      </c>
      <c r="H4975" t="s">
        <v>13716</v>
      </c>
    </row>
    <row r="4976" spans="1:8">
      <c r="A4976" t="s">
        <v>13717</v>
      </c>
      <c r="B4976" t="s">
        <v>13718</v>
      </c>
      <c r="C4976">
        <v>0</v>
      </c>
      <c r="D4976">
        <v>576</v>
      </c>
      <c r="E4976" t="s">
        <v>39079</v>
      </c>
      <c r="F4976" t="s">
        <v>34915</v>
      </c>
      <c r="H4976" t="s">
        <v>13719</v>
      </c>
    </row>
    <row r="4977" spans="1:8">
      <c r="A4977" t="s">
        <v>13720</v>
      </c>
      <c r="B4977" t="s">
        <v>13721</v>
      </c>
      <c r="C4977" s="1">
        <v>1.51E-14</v>
      </c>
      <c r="D4977">
        <v>90.1</v>
      </c>
      <c r="E4977" t="s">
        <v>34507</v>
      </c>
      <c r="F4977" t="s">
        <v>34522</v>
      </c>
      <c r="H4977" t="s">
        <v>13722</v>
      </c>
    </row>
    <row r="4978" spans="1:8">
      <c r="A4978" t="s">
        <v>13723</v>
      </c>
      <c r="B4978" t="s">
        <v>13724</v>
      </c>
      <c r="C4978" s="1">
        <v>1.17E-29</v>
      </c>
      <c r="D4978">
        <v>134</v>
      </c>
      <c r="E4978" t="s">
        <v>34507</v>
      </c>
      <c r="F4978" t="s">
        <v>34594</v>
      </c>
      <c r="H4978" t="s">
        <v>13725</v>
      </c>
    </row>
    <row r="4979" spans="1:8">
      <c r="A4979" t="s">
        <v>13726</v>
      </c>
      <c r="B4979" t="s">
        <v>13727</v>
      </c>
      <c r="C4979" s="1">
        <v>9.5700000000000003E-8</v>
      </c>
      <c r="D4979">
        <v>56.2</v>
      </c>
      <c r="E4979" t="s">
        <v>39080</v>
      </c>
      <c r="F4979" t="s">
        <v>39081</v>
      </c>
      <c r="H4979" t="s">
        <v>13728</v>
      </c>
    </row>
    <row r="4980" spans="1:8">
      <c r="A4980" t="s">
        <v>13729</v>
      </c>
      <c r="B4980" t="s">
        <v>13730</v>
      </c>
      <c r="C4980" s="1">
        <v>1.41E-61</v>
      </c>
      <c r="D4980">
        <v>215</v>
      </c>
      <c r="E4980" t="s">
        <v>34507</v>
      </c>
      <c r="F4980" t="s">
        <v>39082</v>
      </c>
      <c r="H4980" t="s">
        <v>13731</v>
      </c>
    </row>
    <row r="4981" spans="1:8">
      <c r="A4981" t="s">
        <v>13732</v>
      </c>
      <c r="B4981" t="s">
        <v>13733</v>
      </c>
      <c r="C4981" s="1">
        <v>2.9300000000000001E-27</v>
      </c>
      <c r="D4981">
        <v>115</v>
      </c>
      <c r="E4981" t="s">
        <v>34507</v>
      </c>
      <c r="F4981" t="s">
        <v>35112</v>
      </c>
      <c r="H4981" t="s">
        <v>13734</v>
      </c>
    </row>
    <row r="4982" spans="1:8">
      <c r="A4982" t="s">
        <v>13735</v>
      </c>
      <c r="B4982" t="s">
        <v>13736</v>
      </c>
      <c r="C4982" s="1">
        <v>1.7500000000000001E-38</v>
      </c>
      <c r="D4982">
        <v>144</v>
      </c>
      <c r="E4982" t="s">
        <v>39083</v>
      </c>
      <c r="F4982" t="s">
        <v>34563</v>
      </c>
      <c r="H4982" t="s">
        <v>13737</v>
      </c>
    </row>
    <row r="4983" spans="1:8">
      <c r="A4983" t="s">
        <v>13738</v>
      </c>
      <c r="B4983" t="s">
        <v>1481</v>
      </c>
      <c r="C4983" s="1">
        <v>4.6199999999999999E-38</v>
      </c>
      <c r="D4983">
        <v>159</v>
      </c>
      <c r="E4983" t="s">
        <v>35204</v>
      </c>
      <c r="F4983" t="s">
        <v>34564</v>
      </c>
      <c r="G4983" t="s">
        <v>35205</v>
      </c>
      <c r="H4983" t="s">
        <v>1482</v>
      </c>
    </row>
    <row r="4984" spans="1:8">
      <c r="A4984" t="s">
        <v>13739</v>
      </c>
      <c r="B4984" t="s">
        <v>7975</v>
      </c>
      <c r="C4984" s="1">
        <v>9.0100000000000006E-27</v>
      </c>
      <c r="D4984">
        <v>117</v>
      </c>
      <c r="E4984" t="s">
        <v>34507</v>
      </c>
      <c r="F4984" t="s">
        <v>35207</v>
      </c>
      <c r="H4984" t="s">
        <v>7976</v>
      </c>
    </row>
    <row r="4985" spans="1:8">
      <c r="A4985" t="s">
        <v>13740</v>
      </c>
      <c r="B4985" t="s">
        <v>13741</v>
      </c>
      <c r="C4985" s="1">
        <v>9.5200000000000006E-66</v>
      </c>
      <c r="D4985">
        <v>214</v>
      </c>
      <c r="E4985" t="s">
        <v>34507</v>
      </c>
      <c r="F4985" t="s">
        <v>34870</v>
      </c>
      <c r="H4985" t="s">
        <v>13742</v>
      </c>
    </row>
    <row r="4986" spans="1:8">
      <c r="A4986" t="s">
        <v>13743</v>
      </c>
      <c r="B4986" t="s">
        <v>13744</v>
      </c>
      <c r="C4986" s="1">
        <v>1.4400000000000002E-132</v>
      </c>
      <c r="D4986">
        <v>392</v>
      </c>
      <c r="E4986" t="s">
        <v>39084</v>
      </c>
      <c r="F4986" t="s">
        <v>39085</v>
      </c>
      <c r="H4986" t="s">
        <v>13745</v>
      </c>
    </row>
    <row r="4987" spans="1:8">
      <c r="A4987" t="s">
        <v>13746</v>
      </c>
      <c r="B4987" t="s">
        <v>13747</v>
      </c>
      <c r="C4987" s="1">
        <v>4.1900000000000001E-75</v>
      </c>
      <c r="D4987">
        <v>243</v>
      </c>
      <c r="E4987" t="s">
        <v>39086</v>
      </c>
      <c r="F4987" t="s">
        <v>37610</v>
      </c>
      <c r="H4987" t="s">
        <v>13748</v>
      </c>
    </row>
    <row r="4988" spans="1:8">
      <c r="A4988" t="s">
        <v>13749</v>
      </c>
      <c r="B4988" t="s">
        <v>13750</v>
      </c>
      <c r="C4988" s="1">
        <v>3.36E-53</v>
      </c>
      <c r="D4988">
        <v>181</v>
      </c>
      <c r="E4988" t="s">
        <v>37324</v>
      </c>
      <c r="F4988" t="s">
        <v>34915</v>
      </c>
      <c r="H4988" t="s">
        <v>13751</v>
      </c>
    </row>
    <row r="4989" spans="1:8">
      <c r="A4989" t="s">
        <v>13752</v>
      </c>
      <c r="B4989" t="s">
        <v>13753</v>
      </c>
      <c r="C4989" s="1">
        <v>1.12E-18</v>
      </c>
      <c r="D4989">
        <v>85.1</v>
      </c>
      <c r="E4989" t="s">
        <v>35380</v>
      </c>
      <c r="F4989" t="s">
        <v>39087</v>
      </c>
      <c r="H4989" t="s">
        <v>13754</v>
      </c>
    </row>
    <row r="4990" spans="1:8">
      <c r="A4990" t="s">
        <v>13755</v>
      </c>
      <c r="B4990" t="s">
        <v>13756</v>
      </c>
      <c r="C4990">
        <v>0</v>
      </c>
      <c r="D4990">
        <v>800</v>
      </c>
      <c r="E4990" t="s">
        <v>39088</v>
      </c>
      <c r="F4990" t="s">
        <v>34616</v>
      </c>
      <c r="H4990" t="s">
        <v>13757</v>
      </c>
    </row>
    <row r="4991" spans="1:8">
      <c r="A4991" t="s">
        <v>13758</v>
      </c>
      <c r="B4991" t="s">
        <v>13759</v>
      </c>
      <c r="C4991" s="1">
        <v>6.9400000000000004E-72</v>
      </c>
      <c r="D4991">
        <v>236</v>
      </c>
      <c r="E4991" t="s">
        <v>39089</v>
      </c>
      <c r="F4991" t="s">
        <v>37581</v>
      </c>
      <c r="G4991" t="s">
        <v>39090</v>
      </c>
      <c r="H4991" t="s">
        <v>13760</v>
      </c>
    </row>
    <row r="4992" spans="1:8">
      <c r="A4992" t="s">
        <v>13761</v>
      </c>
      <c r="B4992" t="s">
        <v>13762</v>
      </c>
      <c r="C4992" s="1">
        <v>1.6700000000000001E-6</v>
      </c>
      <c r="D4992">
        <v>62</v>
      </c>
      <c r="E4992" t="s">
        <v>34507</v>
      </c>
      <c r="F4992" t="s">
        <v>39091</v>
      </c>
      <c r="H4992" t="s">
        <v>13763</v>
      </c>
    </row>
    <row r="4993" spans="1:8">
      <c r="A4993" t="s">
        <v>13764</v>
      </c>
      <c r="B4993" t="s">
        <v>13724</v>
      </c>
      <c r="C4993" s="1">
        <v>1.17E-29</v>
      </c>
      <c r="D4993">
        <v>134</v>
      </c>
      <c r="E4993" t="s">
        <v>34507</v>
      </c>
      <c r="F4993" t="s">
        <v>34594</v>
      </c>
      <c r="H4993" t="s">
        <v>13725</v>
      </c>
    </row>
    <row r="4994" spans="1:8">
      <c r="A4994" t="s">
        <v>13765</v>
      </c>
      <c r="B4994" t="s">
        <v>13766</v>
      </c>
      <c r="C4994" s="1">
        <v>5.9700000000000001E-14</v>
      </c>
      <c r="D4994">
        <v>73.599999999999994</v>
      </c>
      <c r="E4994" t="s">
        <v>39092</v>
      </c>
      <c r="F4994" t="s">
        <v>39093</v>
      </c>
      <c r="H4994" t="s">
        <v>13767</v>
      </c>
    </row>
    <row r="4995" spans="1:8">
      <c r="A4995" t="s">
        <v>13768</v>
      </c>
      <c r="B4995" t="s">
        <v>13769</v>
      </c>
      <c r="C4995" s="1">
        <v>5.5000000000000002E-47</v>
      </c>
      <c r="D4995">
        <v>174</v>
      </c>
      <c r="E4995" t="s">
        <v>39094</v>
      </c>
      <c r="F4995" t="s">
        <v>39095</v>
      </c>
      <c r="H4995" t="s">
        <v>13770</v>
      </c>
    </row>
    <row r="4996" spans="1:8">
      <c r="A4996" t="s">
        <v>13771</v>
      </c>
      <c r="B4996" t="s">
        <v>13772</v>
      </c>
      <c r="C4996" s="1">
        <v>1.2200000000000001E-81</v>
      </c>
      <c r="D4996">
        <v>252</v>
      </c>
      <c r="E4996" t="s">
        <v>39096</v>
      </c>
      <c r="F4996" t="s">
        <v>35046</v>
      </c>
      <c r="G4996" t="s">
        <v>39097</v>
      </c>
      <c r="H4996" t="s">
        <v>13773</v>
      </c>
    </row>
    <row r="4997" spans="1:8">
      <c r="A4997" t="s">
        <v>13774</v>
      </c>
      <c r="B4997" t="s">
        <v>13775</v>
      </c>
      <c r="C4997" s="1">
        <v>4.8499999999999996E-62</v>
      </c>
      <c r="D4997">
        <v>204</v>
      </c>
      <c r="E4997" t="s">
        <v>39098</v>
      </c>
      <c r="F4997" t="s">
        <v>35565</v>
      </c>
      <c r="G4997" t="s">
        <v>39099</v>
      </c>
      <c r="H4997" t="s">
        <v>13776</v>
      </c>
    </row>
    <row r="4998" spans="1:8">
      <c r="A4998" t="s">
        <v>13777</v>
      </c>
      <c r="B4998" t="s">
        <v>4553</v>
      </c>
      <c r="C4998" s="1">
        <v>4.6900000000000002E-83</v>
      </c>
      <c r="D4998">
        <v>316</v>
      </c>
      <c r="E4998" t="s">
        <v>34507</v>
      </c>
      <c r="F4998" t="s">
        <v>34666</v>
      </c>
      <c r="H4998" t="s">
        <v>4554</v>
      </c>
    </row>
    <row r="4999" spans="1:8">
      <c r="A4999" t="s">
        <v>13778</v>
      </c>
      <c r="B4999" t="s">
        <v>13779</v>
      </c>
      <c r="C4999" s="1">
        <v>4.9299999999999999E-80</v>
      </c>
      <c r="D4999">
        <v>291</v>
      </c>
      <c r="E4999" t="s">
        <v>34507</v>
      </c>
      <c r="F4999" t="s">
        <v>37971</v>
      </c>
      <c r="H4999" t="s">
        <v>13780</v>
      </c>
    </row>
    <row r="5000" spans="1:8">
      <c r="A5000" t="s">
        <v>13781</v>
      </c>
      <c r="B5000" t="s">
        <v>13782</v>
      </c>
      <c r="C5000" s="1">
        <v>1.3700000000000001E-26</v>
      </c>
      <c r="D5000">
        <v>120</v>
      </c>
      <c r="E5000" t="s">
        <v>39100</v>
      </c>
      <c r="F5000" t="s">
        <v>39101</v>
      </c>
      <c r="H5000" t="e">
        <f>--------WP_035122190</f>
        <v>#NAME?</v>
      </c>
    </row>
    <row r="5001" spans="1:8">
      <c r="A5001" t="s">
        <v>13783</v>
      </c>
      <c r="B5001" t="s">
        <v>7191</v>
      </c>
      <c r="C5001" s="1">
        <v>2.7599999999999999E-69</v>
      </c>
      <c r="D5001">
        <v>244</v>
      </c>
      <c r="E5001" t="s">
        <v>34507</v>
      </c>
      <c r="F5001" t="s">
        <v>34614</v>
      </c>
      <c r="H5001" t="s">
        <v>7192</v>
      </c>
    </row>
    <row r="5002" spans="1:8">
      <c r="A5002" t="s">
        <v>13784</v>
      </c>
      <c r="B5002" t="s">
        <v>13785</v>
      </c>
      <c r="C5002" s="1">
        <v>1.4100000000000001E-118</v>
      </c>
      <c r="D5002">
        <v>370</v>
      </c>
      <c r="E5002" t="s">
        <v>39102</v>
      </c>
      <c r="F5002" t="s">
        <v>39103</v>
      </c>
      <c r="G5002" t="s">
        <v>39104</v>
      </c>
      <c r="H5002" t="s">
        <v>13786</v>
      </c>
    </row>
    <row r="5003" spans="1:8">
      <c r="A5003" t="s">
        <v>13787</v>
      </c>
      <c r="B5003" t="s">
        <v>365</v>
      </c>
      <c r="C5003" s="1">
        <v>1.5199999999999999E-17</v>
      </c>
      <c r="D5003">
        <v>89.7</v>
      </c>
      <c r="E5003" t="s">
        <v>34507</v>
      </c>
      <c r="F5003" t="s">
        <v>34542</v>
      </c>
      <c r="H5003" t="s">
        <v>366</v>
      </c>
    </row>
    <row r="5004" spans="1:8">
      <c r="A5004" t="s">
        <v>13788</v>
      </c>
      <c r="B5004" t="s">
        <v>13789</v>
      </c>
      <c r="C5004" s="1">
        <v>5.8700000000000003E-62</v>
      </c>
      <c r="D5004">
        <v>216</v>
      </c>
      <c r="E5004" t="s">
        <v>39105</v>
      </c>
      <c r="F5004" t="s">
        <v>34508</v>
      </c>
      <c r="H5004" t="s">
        <v>13790</v>
      </c>
    </row>
    <row r="5005" spans="1:8">
      <c r="A5005" t="s">
        <v>13791</v>
      </c>
      <c r="B5005" t="s">
        <v>13792</v>
      </c>
      <c r="C5005" s="1">
        <v>7.5599999999999998E-18</v>
      </c>
      <c r="D5005">
        <v>99.8</v>
      </c>
      <c r="E5005" t="s">
        <v>39106</v>
      </c>
      <c r="F5005" t="s">
        <v>37287</v>
      </c>
      <c r="G5005" t="s">
        <v>39107</v>
      </c>
      <c r="H5005" t="s">
        <v>13793</v>
      </c>
    </row>
    <row r="5006" spans="1:8">
      <c r="A5006" t="s">
        <v>13794</v>
      </c>
      <c r="B5006" t="s">
        <v>13795</v>
      </c>
      <c r="C5006" s="1">
        <v>2.7500000000000001E-43</v>
      </c>
      <c r="D5006">
        <v>151</v>
      </c>
      <c r="E5006" t="s">
        <v>39108</v>
      </c>
      <c r="F5006" t="s">
        <v>34610</v>
      </c>
      <c r="G5006" t="s">
        <v>39109</v>
      </c>
      <c r="H5006" t="s">
        <v>13796</v>
      </c>
    </row>
    <row r="5007" spans="1:8">
      <c r="A5007" t="s">
        <v>13797</v>
      </c>
      <c r="B5007" t="s">
        <v>13798</v>
      </c>
      <c r="C5007" s="1">
        <v>3.9599999999999998E-13</v>
      </c>
      <c r="D5007">
        <v>82.4</v>
      </c>
      <c r="E5007" t="s">
        <v>34507</v>
      </c>
      <c r="F5007" t="s">
        <v>39110</v>
      </c>
      <c r="H5007" t="s">
        <v>13799</v>
      </c>
    </row>
    <row r="5008" spans="1:8">
      <c r="A5008" t="s">
        <v>13800</v>
      </c>
      <c r="B5008" t="s">
        <v>13801</v>
      </c>
      <c r="C5008" s="1">
        <v>4.6299999999999997E-6</v>
      </c>
      <c r="D5008">
        <v>54.3</v>
      </c>
      <c r="E5008" t="s">
        <v>34507</v>
      </c>
      <c r="F5008" t="s">
        <v>39111</v>
      </c>
      <c r="H5008" t="s">
        <v>13802</v>
      </c>
    </row>
    <row r="5009" spans="1:8">
      <c r="A5009" t="s">
        <v>13803</v>
      </c>
      <c r="B5009" t="s">
        <v>13804</v>
      </c>
      <c r="C5009" s="1">
        <v>2.01E-25</v>
      </c>
      <c r="D5009">
        <v>112</v>
      </c>
      <c r="E5009" t="s">
        <v>34507</v>
      </c>
      <c r="F5009" t="s">
        <v>34542</v>
      </c>
      <c r="H5009" t="s">
        <v>13805</v>
      </c>
    </row>
    <row r="5010" spans="1:8">
      <c r="A5010" t="s">
        <v>13806</v>
      </c>
      <c r="B5010" t="s">
        <v>13807</v>
      </c>
      <c r="C5010" s="1">
        <v>2.1399999999999999E-72</v>
      </c>
      <c r="D5010">
        <v>236</v>
      </c>
      <c r="E5010" t="s">
        <v>39112</v>
      </c>
      <c r="F5010" t="s">
        <v>39113</v>
      </c>
      <c r="H5010" t="s">
        <v>13808</v>
      </c>
    </row>
    <row r="5011" spans="1:8">
      <c r="A5011" t="s">
        <v>13809</v>
      </c>
      <c r="B5011" t="s">
        <v>13810</v>
      </c>
      <c r="C5011" s="1">
        <v>1.2000000000000001E-28</v>
      </c>
      <c r="D5011">
        <v>135</v>
      </c>
      <c r="E5011" t="s">
        <v>39114</v>
      </c>
      <c r="F5011" t="s">
        <v>34513</v>
      </c>
      <c r="G5011" t="s">
        <v>39115</v>
      </c>
      <c r="H5011" t="s">
        <v>13811</v>
      </c>
    </row>
    <row r="5012" spans="1:8">
      <c r="A5012" t="s">
        <v>13812</v>
      </c>
      <c r="B5012" t="s">
        <v>13813</v>
      </c>
      <c r="C5012" s="1">
        <v>2.1899999999999999E-95</v>
      </c>
      <c r="D5012">
        <v>291</v>
      </c>
      <c r="E5012" t="s">
        <v>39116</v>
      </c>
      <c r="F5012" t="s">
        <v>34533</v>
      </c>
      <c r="G5012" t="s">
        <v>39117</v>
      </c>
      <c r="H5012" t="s">
        <v>13814</v>
      </c>
    </row>
    <row r="5013" spans="1:8">
      <c r="A5013" t="s">
        <v>13815</v>
      </c>
      <c r="B5013" t="s">
        <v>13816</v>
      </c>
      <c r="C5013" s="1">
        <v>1.03E-46</v>
      </c>
      <c r="D5013">
        <v>167</v>
      </c>
      <c r="F5013" t="s">
        <v>34779</v>
      </c>
      <c r="H5013" t="s">
        <v>13817</v>
      </c>
    </row>
    <row r="5014" spans="1:8">
      <c r="A5014" t="s">
        <v>13818</v>
      </c>
      <c r="B5014" t="s">
        <v>13819</v>
      </c>
      <c r="C5014" s="1">
        <v>1.6799999999999999E-135</v>
      </c>
      <c r="D5014">
        <v>409</v>
      </c>
      <c r="E5014" t="s">
        <v>34507</v>
      </c>
      <c r="F5014" t="s">
        <v>34776</v>
      </c>
      <c r="H5014" t="s">
        <v>13820</v>
      </c>
    </row>
    <row r="5015" spans="1:8">
      <c r="A5015" t="s">
        <v>13821</v>
      </c>
      <c r="B5015" t="s">
        <v>13822</v>
      </c>
      <c r="C5015" s="1">
        <v>2.5600000000000002E-13</v>
      </c>
      <c r="D5015">
        <v>85.5</v>
      </c>
      <c r="E5015" t="s">
        <v>39118</v>
      </c>
      <c r="F5015" t="s">
        <v>34522</v>
      </c>
      <c r="H5015" t="s">
        <v>13823</v>
      </c>
    </row>
    <row r="5016" spans="1:8">
      <c r="A5016" t="s">
        <v>13824</v>
      </c>
      <c r="B5016" t="s">
        <v>13825</v>
      </c>
      <c r="C5016" s="1">
        <v>2.0700000000000001E-99</v>
      </c>
      <c r="D5016">
        <v>307</v>
      </c>
      <c r="E5016" t="s">
        <v>39119</v>
      </c>
      <c r="F5016" t="s">
        <v>35242</v>
      </c>
      <c r="G5016" t="s">
        <v>39120</v>
      </c>
      <c r="H5016" t="s">
        <v>13826</v>
      </c>
    </row>
    <row r="5017" spans="1:8">
      <c r="A5017" t="s">
        <v>13827</v>
      </c>
      <c r="B5017" t="s">
        <v>13828</v>
      </c>
      <c r="C5017" s="1">
        <v>3.4000000000000002E-42</v>
      </c>
      <c r="D5017">
        <v>155</v>
      </c>
      <c r="E5017" t="s">
        <v>34507</v>
      </c>
      <c r="F5017" t="s">
        <v>39121</v>
      </c>
      <c r="H5017" t="s">
        <v>13829</v>
      </c>
    </row>
    <row r="5018" spans="1:8">
      <c r="A5018" t="s">
        <v>13830</v>
      </c>
      <c r="B5018" t="s">
        <v>1382</v>
      </c>
      <c r="C5018" s="1">
        <v>2.47E-17</v>
      </c>
      <c r="D5018">
        <v>90.5</v>
      </c>
      <c r="E5018" t="s">
        <v>34507</v>
      </c>
      <c r="F5018" t="s">
        <v>35159</v>
      </c>
      <c r="H5018" t="s">
        <v>1383</v>
      </c>
    </row>
    <row r="5019" spans="1:8">
      <c r="A5019" t="s">
        <v>13831</v>
      </c>
      <c r="B5019" t="s">
        <v>13832</v>
      </c>
      <c r="C5019" s="1">
        <v>1.16E-67</v>
      </c>
      <c r="D5019">
        <v>227</v>
      </c>
      <c r="E5019" t="s">
        <v>39122</v>
      </c>
      <c r="F5019" t="s">
        <v>35043</v>
      </c>
      <c r="G5019" t="s">
        <v>39123</v>
      </c>
      <c r="H5019" t="s">
        <v>13833</v>
      </c>
    </row>
    <row r="5020" spans="1:8">
      <c r="A5020" t="s">
        <v>13834</v>
      </c>
      <c r="B5020" t="s">
        <v>13835</v>
      </c>
      <c r="C5020" s="1">
        <v>5.91E-46</v>
      </c>
      <c r="D5020">
        <v>174</v>
      </c>
      <c r="E5020" t="s">
        <v>39124</v>
      </c>
      <c r="F5020" t="s">
        <v>39125</v>
      </c>
      <c r="H5020" t="s">
        <v>13836</v>
      </c>
    </row>
    <row r="5021" spans="1:8">
      <c r="A5021" t="s">
        <v>13837</v>
      </c>
      <c r="B5021" t="s">
        <v>13838</v>
      </c>
      <c r="C5021" s="1">
        <v>2.1299999999999999E-23</v>
      </c>
      <c r="D5021">
        <v>116</v>
      </c>
      <c r="E5021" t="s">
        <v>34507</v>
      </c>
      <c r="F5021" t="s">
        <v>34511</v>
      </c>
      <c r="H5021" t="s">
        <v>13839</v>
      </c>
    </row>
    <row r="5022" spans="1:8">
      <c r="A5022" t="s">
        <v>13840</v>
      </c>
      <c r="B5022" t="s">
        <v>13841</v>
      </c>
      <c r="C5022" s="1">
        <v>1.6400000000000001E-8</v>
      </c>
      <c r="D5022">
        <v>68.599999999999994</v>
      </c>
      <c r="E5022" t="s">
        <v>35580</v>
      </c>
      <c r="F5022" t="s">
        <v>34598</v>
      </c>
      <c r="H5022" t="s">
        <v>13842</v>
      </c>
    </row>
    <row r="5023" spans="1:8">
      <c r="A5023" t="s">
        <v>13843</v>
      </c>
      <c r="B5023" t="s">
        <v>13844</v>
      </c>
      <c r="C5023" s="1">
        <v>2.7999999999999999E-8</v>
      </c>
      <c r="D5023">
        <v>65.900000000000006</v>
      </c>
      <c r="E5023" t="s">
        <v>39126</v>
      </c>
      <c r="F5023" t="s">
        <v>39127</v>
      </c>
      <c r="G5023" t="s">
        <v>39128</v>
      </c>
      <c r="H5023" t="s">
        <v>13845</v>
      </c>
    </row>
    <row r="5024" spans="1:8">
      <c r="A5024" t="s">
        <v>13846</v>
      </c>
      <c r="B5024" t="s">
        <v>13847</v>
      </c>
      <c r="C5024" s="1">
        <v>4.8E-8</v>
      </c>
      <c r="D5024">
        <v>63.9</v>
      </c>
      <c r="E5024" t="s">
        <v>39129</v>
      </c>
      <c r="F5024" t="s">
        <v>36943</v>
      </c>
      <c r="G5024" t="s">
        <v>39130</v>
      </c>
      <c r="H5024" t="s">
        <v>13848</v>
      </c>
    </row>
    <row r="5025" spans="1:8">
      <c r="A5025" t="s">
        <v>13849</v>
      </c>
      <c r="B5025" t="s">
        <v>13850</v>
      </c>
      <c r="C5025" s="1">
        <v>2.2799999999999999E-20</v>
      </c>
      <c r="D5025">
        <v>89.7</v>
      </c>
      <c r="E5025" t="s">
        <v>39131</v>
      </c>
      <c r="F5025" t="s">
        <v>34723</v>
      </c>
      <c r="G5025" t="s">
        <v>39132</v>
      </c>
      <c r="H5025" t="s">
        <v>13851</v>
      </c>
    </row>
    <row r="5026" spans="1:8">
      <c r="A5026" t="s">
        <v>13852</v>
      </c>
      <c r="B5026" t="s">
        <v>13853</v>
      </c>
      <c r="C5026" s="1">
        <v>3.0699999999999999E-165</v>
      </c>
      <c r="D5026">
        <v>508</v>
      </c>
      <c r="E5026" t="s">
        <v>39133</v>
      </c>
      <c r="F5026" t="s">
        <v>34600</v>
      </c>
      <c r="G5026" t="s">
        <v>39134</v>
      </c>
      <c r="H5026" t="s">
        <v>13854</v>
      </c>
    </row>
    <row r="5027" spans="1:8">
      <c r="A5027" t="s">
        <v>13855</v>
      </c>
      <c r="B5027" t="s">
        <v>13856</v>
      </c>
      <c r="C5027" s="1">
        <v>2.97E-29</v>
      </c>
      <c r="D5027">
        <v>135</v>
      </c>
      <c r="E5027" t="s">
        <v>34507</v>
      </c>
      <c r="F5027" t="s">
        <v>34915</v>
      </c>
      <c r="H5027" t="s">
        <v>13857</v>
      </c>
    </row>
    <row r="5028" spans="1:8">
      <c r="A5028" t="s">
        <v>13858</v>
      </c>
      <c r="B5028" t="s">
        <v>13859</v>
      </c>
      <c r="C5028" s="1">
        <v>4.4200000000000004E-96</v>
      </c>
      <c r="D5028">
        <v>295</v>
      </c>
      <c r="E5028" t="s">
        <v>39135</v>
      </c>
      <c r="F5028" t="s">
        <v>38805</v>
      </c>
      <c r="G5028" t="s">
        <v>39136</v>
      </c>
      <c r="H5028" t="s">
        <v>13860</v>
      </c>
    </row>
    <row r="5029" spans="1:8">
      <c r="A5029" t="s">
        <v>13861</v>
      </c>
      <c r="B5029" t="s">
        <v>1500</v>
      </c>
      <c r="C5029" s="1">
        <v>9.7399999999999995E-35</v>
      </c>
      <c r="D5029">
        <v>150</v>
      </c>
      <c r="E5029" t="s">
        <v>34507</v>
      </c>
      <c r="F5029" t="s">
        <v>34614</v>
      </c>
      <c r="H5029" t="s">
        <v>1501</v>
      </c>
    </row>
    <row r="5030" spans="1:8">
      <c r="A5030" t="s">
        <v>13862</v>
      </c>
      <c r="B5030" t="s">
        <v>13863</v>
      </c>
      <c r="C5030" s="1">
        <v>4.2700000000000001E-48</v>
      </c>
      <c r="D5030">
        <v>179</v>
      </c>
      <c r="E5030" t="s">
        <v>34507</v>
      </c>
      <c r="F5030" t="s">
        <v>39137</v>
      </c>
      <c r="H5030" t="s">
        <v>13864</v>
      </c>
    </row>
    <row r="5031" spans="1:8">
      <c r="A5031" t="s">
        <v>13865</v>
      </c>
      <c r="B5031" t="s">
        <v>4526</v>
      </c>
      <c r="C5031" s="1">
        <v>4.5300000000000003E-76</v>
      </c>
      <c r="D5031">
        <v>291</v>
      </c>
      <c r="E5031" t="s">
        <v>36301</v>
      </c>
      <c r="F5031" t="s">
        <v>34643</v>
      </c>
      <c r="G5031" t="s">
        <v>36302</v>
      </c>
      <c r="H5031" t="s">
        <v>4527</v>
      </c>
    </row>
    <row r="5032" spans="1:8">
      <c r="A5032" t="s">
        <v>13866</v>
      </c>
      <c r="B5032" t="s">
        <v>13867</v>
      </c>
      <c r="C5032" s="1">
        <v>4.59E-96</v>
      </c>
      <c r="D5032">
        <v>313</v>
      </c>
      <c r="E5032" t="s">
        <v>39138</v>
      </c>
      <c r="F5032" t="s">
        <v>39139</v>
      </c>
      <c r="H5032" t="s">
        <v>13868</v>
      </c>
    </row>
    <row r="5033" spans="1:8">
      <c r="A5033" t="s">
        <v>13869</v>
      </c>
      <c r="B5033" t="s">
        <v>13870</v>
      </c>
      <c r="C5033" s="1">
        <v>1.1600000000000001E-7</v>
      </c>
      <c r="D5033">
        <v>67</v>
      </c>
      <c r="E5033" t="s">
        <v>39140</v>
      </c>
      <c r="F5033" t="s">
        <v>36866</v>
      </c>
      <c r="G5033" t="s">
        <v>39141</v>
      </c>
      <c r="H5033" t="s">
        <v>13871</v>
      </c>
    </row>
    <row r="5034" spans="1:8">
      <c r="A5034" t="s">
        <v>13872</v>
      </c>
      <c r="B5034" t="s">
        <v>13873</v>
      </c>
      <c r="C5034" s="1">
        <v>7.6200000000000007E-120</v>
      </c>
      <c r="D5034">
        <v>372</v>
      </c>
      <c r="E5034" t="s">
        <v>39142</v>
      </c>
      <c r="F5034" t="s">
        <v>39143</v>
      </c>
      <c r="H5034" t="s">
        <v>13874</v>
      </c>
    </row>
    <row r="5035" spans="1:8">
      <c r="A5035" t="s">
        <v>13875</v>
      </c>
      <c r="B5035" t="s">
        <v>13876</v>
      </c>
      <c r="C5035" s="1">
        <v>1.48E-6</v>
      </c>
      <c r="D5035">
        <v>64.7</v>
      </c>
      <c r="E5035" t="s">
        <v>38628</v>
      </c>
      <c r="F5035" t="s">
        <v>35314</v>
      </c>
      <c r="H5035" t="s">
        <v>13877</v>
      </c>
    </row>
    <row r="5036" spans="1:8">
      <c r="A5036" t="s">
        <v>13878</v>
      </c>
      <c r="B5036" t="s">
        <v>13879</v>
      </c>
      <c r="C5036" s="1">
        <v>1.48E-18</v>
      </c>
      <c r="D5036">
        <v>103</v>
      </c>
      <c r="E5036" t="s">
        <v>34507</v>
      </c>
      <c r="F5036" t="s">
        <v>39144</v>
      </c>
      <c r="H5036" t="s">
        <v>13880</v>
      </c>
    </row>
    <row r="5037" spans="1:8">
      <c r="A5037" t="s">
        <v>13881</v>
      </c>
      <c r="B5037" t="s">
        <v>13882</v>
      </c>
      <c r="C5037" s="1">
        <v>1.2600000000000001E-92</v>
      </c>
      <c r="D5037">
        <v>303</v>
      </c>
      <c r="E5037" t="s">
        <v>39145</v>
      </c>
      <c r="F5037" t="s">
        <v>38963</v>
      </c>
      <c r="H5037" t="s">
        <v>13883</v>
      </c>
    </row>
    <row r="5038" spans="1:8">
      <c r="A5038" t="s">
        <v>13884</v>
      </c>
      <c r="B5038" t="s">
        <v>13885</v>
      </c>
      <c r="C5038" s="1">
        <v>1.1899999999999999E-27</v>
      </c>
      <c r="D5038">
        <v>121</v>
      </c>
      <c r="E5038" t="s">
        <v>39146</v>
      </c>
      <c r="F5038" t="s">
        <v>39147</v>
      </c>
      <c r="H5038" t="s">
        <v>13886</v>
      </c>
    </row>
    <row r="5039" spans="1:8">
      <c r="A5039" t="s">
        <v>13887</v>
      </c>
      <c r="B5039" t="s">
        <v>13888</v>
      </c>
      <c r="C5039" s="1">
        <v>3.1100000000000001E-8</v>
      </c>
      <c r="D5039">
        <v>64.7</v>
      </c>
      <c r="E5039" t="s">
        <v>39148</v>
      </c>
      <c r="F5039" t="s">
        <v>36477</v>
      </c>
      <c r="G5039" t="s">
        <v>39149</v>
      </c>
      <c r="H5039" t="s">
        <v>13889</v>
      </c>
    </row>
    <row r="5040" spans="1:8">
      <c r="A5040" t="s">
        <v>13890</v>
      </c>
      <c r="B5040" t="s">
        <v>13891</v>
      </c>
      <c r="C5040" s="1">
        <v>3.9699999999999997E-51</v>
      </c>
      <c r="D5040">
        <v>201</v>
      </c>
      <c r="E5040" t="s">
        <v>34507</v>
      </c>
      <c r="F5040" t="s">
        <v>34683</v>
      </c>
      <c r="H5040" t="s">
        <v>13892</v>
      </c>
    </row>
    <row r="5041" spans="1:8">
      <c r="A5041" t="s">
        <v>13893</v>
      </c>
      <c r="B5041" t="s">
        <v>13894</v>
      </c>
      <c r="C5041" s="1">
        <v>7.4100000000000005E-179</v>
      </c>
      <c r="D5041">
        <v>513</v>
      </c>
      <c r="E5041" t="s">
        <v>39150</v>
      </c>
      <c r="F5041" t="s">
        <v>39151</v>
      </c>
      <c r="G5041" t="s">
        <v>39152</v>
      </c>
      <c r="H5041" t="s">
        <v>13895</v>
      </c>
    </row>
    <row r="5042" spans="1:8">
      <c r="A5042" t="s">
        <v>13896</v>
      </c>
      <c r="B5042" t="s">
        <v>13897</v>
      </c>
      <c r="C5042" s="1">
        <v>4.3700000000000002E-35</v>
      </c>
      <c r="D5042">
        <v>134</v>
      </c>
      <c r="E5042" t="s">
        <v>36694</v>
      </c>
      <c r="F5042" t="s">
        <v>35437</v>
      </c>
      <c r="H5042" t="s">
        <v>13898</v>
      </c>
    </row>
    <row r="5043" spans="1:8">
      <c r="A5043" t="s">
        <v>13899</v>
      </c>
      <c r="B5043" t="s">
        <v>13900</v>
      </c>
      <c r="C5043" s="1">
        <v>7.7900000000000004E-176</v>
      </c>
      <c r="D5043">
        <v>519</v>
      </c>
      <c r="E5043" t="s">
        <v>34507</v>
      </c>
      <c r="F5043" t="s">
        <v>35551</v>
      </c>
      <c r="H5043" t="s">
        <v>13901</v>
      </c>
    </row>
    <row r="5044" spans="1:8">
      <c r="A5044" t="s">
        <v>13902</v>
      </c>
      <c r="B5044" t="s">
        <v>13903</v>
      </c>
      <c r="C5044" s="1">
        <v>2.6500000000000002E-23</v>
      </c>
      <c r="D5044">
        <v>107</v>
      </c>
      <c r="E5044" t="s">
        <v>39153</v>
      </c>
      <c r="F5044" t="s">
        <v>35207</v>
      </c>
      <c r="H5044" t="s">
        <v>13904</v>
      </c>
    </row>
    <row r="5045" spans="1:8">
      <c r="A5045" t="s">
        <v>13905</v>
      </c>
      <c r="B5045" t="s">
        <v>13906</v>
      </c>
      <c r="C5045" s="1">
        <v>1.7100000000000001E-101</v>
      </c>
      <c r="D5045">
        <v>314</v>
      </c>
      <c r="E5045" t="s">
        <v>34507</v>
      </c>
      <c r="F5045" t="s">
        <v>34542</v>
      </c>
      <c r="H5045" t="s">
        <v>13907</v>
      </c>
    </row>
    <row r="5046" spans="1:8">
      <c r="A5046" t="s">
        <v>13908</v>
      </c>
      <c r="B5046" t="s">
        <v>13909</v>
      </c>
      <c r="C5046" s="1">
        <v>8.9199999999999995E-126</v>
      </c>
      <c r="D5046">
        <v>385</v>
      </c>
      <c r="E5046" t="s">
        <v>34507</v>
      </c>
      <c r="F5046" t="s">
        <v>35551</v>
      </c>
      <c r="H5046" t="s">
        <v>13910</v>
      </c>
    </row>
    <row r="5047" spans="1:8">
      <c r="A5047" t="s">
        <v>13911</v>
      </c>
      <c r="B5047" t="s">
        <v>13912</v>
      </c>
      <c r="C5047" s="1">
        <v>1.25E-13</v>
      </c>
      <c r="D5047">
        <v>85.9</v>
      </c>
      <c r="E5047" t="s">
        <v>34507</v>
      </c>
      <c r="F5047" t="s">
        <v>36497</v>
      </c>
      <c r="H5047" t="s">
        <v>13913</v>
      </c>
    </row>
    <row r="5048" spans="1:8">
      <c r="A5048" t="s">
        <v>13914</v>
      </c>
      <c r="B5048" t="s">
        <v>13915</v>
      </c>
      <c r="C5048" s="1">
        <v>1.2399999999999999E-43</v>
      </c>
      <c r="D5048">
        <v>173</v>
      </c>
      <c r="E5048" t="s">
        <v>34758</v>
      </c>
      <c r="F5048" t="s">
        <v>39154</v>
      </c>
      <c r="H5048" t="s">
        <v>13916</v>
      </c>
    </row>
    <row r="5049" spans="1:8">
      <c r="A5049" t="s">
        <v>13917</v>
      </c>
      <c r="B5049" t="s">
        <v>11883</v>
      </c>
      <c r="C5049" s="1">
        <v>4.1099999999999998E-21</v>
      </c>
      <c r="D5049">
        <v>95.9</v>
      </c>
      <c r="E5049" t="s">
        <v>38572</v>
      </c>
      <c r="F5049" t="s">
        <v>34734</v>
      </c>
      <c r="G5049" t="s">
        <v>38573</v>
      </c>
      <c r="H5049" t="s">
        <v>11884</v>
      </c>
    </row>
    <row r="5050" spans="1:8">
      <c r="A5050" t="s">
        <v>13918</v>
      </c>
      <c r="B5050" t="s">
        <v>13919</v>
      </c>
      <c r="C5050" s="1">
        <v>3.8900000000000001E-41</v>
      </c>
      <c r="D5050">
        <v>166</v>
      </c>
      <c r="E5050" t="s">
        <v>34507</v>
      </c>
      <c r="F5050" t="s">
        <v>34881</v>
      </c>
      <c r="H5050" t="s">
        <v>13920</v>
      </c>
    </row>
    <row r="5051" spans="1:8">
      <c r="A5051" t="s">
        <v>13921</v>
      </c>
      <c r="B5051" t="s">
        <v>13922</v>
      </c>
      <c r="C5051" s="1">
        <v>1.9800000000000001E-26</v>
      </c>
      <c r="D5051">
        <v>116</v>
      </c>
      <c r="E5051" t="s">
        <v>34507</v>
      </c>
      <c r="F5051" t="s">
        <v>34594</v>
      </c>
      <c r="H5051" t="s">
        <v>13923</v>
      </c>
    </row>
    <row r="5052" spans="1:8">
      <c r="A5052" t="s">
        <v>13924</v>
      </c>
      <c r="B5052" t="s">
        <v>13925</v>
      </c>
      <c r="C5052" s="1">
        <v>9.2900000000000003E-39</v>
      </c>
      <c r="D5052">
        <v>143</v>
      </c>
      <c r="E5052" t="s">
        <v>39155</v>
      </c>
      <c r="F5052" t="s">
        <v>35594</v>
      </c>
      <c r="H5052" t="s">
        <v>13926</v>
      </c>
    </row>
    <row r="5053" spans="1:8">
      <c r="A5053" t="s">
        <v>13927</v>
      </c>
      <c r="B5053" t="s">
        <v>7467</v>
      </c>
      <c r="C5053" s="1">
        <v>5.7400000000000003E-47</v>
      </c>
      <c r="D5053">
        <v>196</v>
      </c>
      <c r="E5053" t="s">
        <v>37247</v>
      </c>
      <c r="F5053" t="s">
        <v>35236</v>
      </c>
      <c r="H5053" t="s">
        <v>7468</v>
      </c>
    </row>
    <row r="5054" spans="1:8">
      <c r="A5054" t="s">
        <v>13928</v>
      </c>
      <c r="B5054" t="s">
        <v>13929</v>
      </c>
      <c r="C5054" s="1">
        <v>1.03E-52</v>
      </c>
      <c r="D5054">
        <v>218</v>
      </c>
      <c r="E5054" t="s">
        <v>39156</v>
      </c>
      <c r="F5054" t="s">
        <v>35810</v>
      </c>
      <c r="H5054" t="s">
        <v>13930</v>
      </c>
    </row>
    <row r="5055" spans="1:8">
      <c r="A5055" t="s">
        <v>13931</v>
      </c>
      <c r="B5055" t="s">
        <v>13932</v>
      </c>
      <c r="C5055" s="1">
        <v>1.1E-83</v>
      </c>
      <c r="D5055">
        <v>318</v>
      </c>
      <c r="E5055" t="s">
        <v>39157</v>
      </c>
      <c r="F5055" t="s">
        <v>35129</v>
      </c>
      <c r="H5055" t="s">
        <v>13933</v>
      </c>
    </row>
    <row r="5056" spans="1:8">
      <c r="A5056" t="s">
        <v>13934</v>
      </c>
      <c r="B5056" t="s">
        <v>13935</v>
      </c>
      <c r="C5056" s="1">
        <v>2.0399999999999999E-34</v>
      </c>
      <c r="D5056">
        <v>144</v>
      </c>
      <c r="E5056" t="s">
        <v>34507</v>
      </c>
      <c r="F5056" t="s">
        <v>35229</v>
      </c>
      <c r="H5056" t="s">
        <v>13936</v>
      </c>
    </row>
    <row r="5057" spans="1:8">
      <c r="A5057" t="s">
        <v>13937</v>
      </c>
      <c r="B5057" t="s">
        <v>13938</v>
      </c>
      <c r="C5057" s="1">
        <v>9.0399999999999997E-74</v>
      </c>
      <c r="D5057">
        <v>250</v>
      </c>
      <c r="E5057" t="s">
        <v>37338</v>
      </c>
      <c r="F5057" t="s">
        <v>39158</v>
      </c>
      <c r="H5057" t="s">
        <v>13939</v>
      </c>
    </row>
    <row r="5058" spans="1:8">
      <c r="A5058" t="s">
        <v>13940</v>
      </c>
      <c r="B5058" t="s">
        <v>13941</v>
      </c>
      <c r="C5058" s="1">
        <v>2.2300000000000001E-22</v>
      </c>
      <c r="D5058">
        <v>97.1</v>
      </c>
      <c r="E5058" t="s">
        <v>34507</v>
      </c>
      <c r="F5058" t="s">
        <v>35150</v>
      </c>
      <c r="H5058" t="e">
        <f>--------WP_017719943</f>
        <v>#NAME?</v>
      </c>
    </row>
    <row r="5059" spans="1:8">
      <c r="A5059" t="s">
        <v>13942</v>
      </c>
      <c r="B5059" t="s">
        <v>13943</v>
      </c>
      <c r="C5059" s="1">
        <v>2.0599999999999999E-22</v>
      </c>
      <c r="D5059">
        <v>114</v>
      </c>
      <c r="E5059" t="s">
        <v>34507</v>
      </c>
      <c r="F5059" t="s">
        <v>34610</v>
      </c>
      <c r="H5059" t="s">
        <v>13944</v>
      </c>
    </row>
    <row r="5060" spans="1:8">
      <c r="A5060" t="s">
        <v>13945</v>
      </c>
      <c r="B5060" t="s">
        <v>13946</v>
      </c>
      <c r="C5060" s="1">
        <v>1.41E-39</v>
      </c>
      <c r="D5060">
        <v>158</v>
      </c>
      <c r="E5060" t="s">
        <v>39159</v>
      </c>
      <c r="F5060" t="s">
        <v>34877</v>
      </c>
      <c r="G5060" t="s">
        <v>39160</v>
      </c>
      <c r="H5060" t="s">
        <v>13947</v>
      </c>
    </row>
    <row r="5061" spans="1:8">
      <c r="A5061" t="s">
        <v>13948</v>
      </c>
      <c r="B5061" t="s">
        <v>13115</v>
      </c>
      <c r="C5061" s="1">
        <v>2.0000000000000001E-26</v>
      </c>
      <c r="D5061">
        <v>112</v>
      </c>
      <c r="E5061" t="s">
        <v>34507</v>
      </c>
      <c r="F5061" t="s">
        <v>34522</v>
      </c>
      <c r="H5061" t="s">
        <v>13116</v>
      </c>
    </row>
    <row r="5062" spans="1:8">
      <c r="A5062" t="s">
        <v>13949</v>
      </c>
      <c r="B5062" t="s">
        <v>938</v>
      </c>
      <c r="C5062" s="1">
        <v>8.09E-9</v>
      </c>
      <c r="D5062">
        <v>73.599999999999994</v>
      </c>
      <c r="E5062" t="s">
        <v>34980</v>
      </c>
      <c r="F5062" t="s">
        <v>34981</v>
      </c>
      <c r="H5062" t="s">
        <v>939</v>
      </c>
    </row>
    <row r="5063" spans="1:8">
      <c r="A5063" t="s">
        <v>13950</v>
      </c>
      <c r="B5063" t="s">
        <v>13951</v>
      </c>
      <c r="C5063" s="1">
        <v>1.23E-14</v>
      </c>
      <c r="D5063">
        <v>87</v>
      </c>
      <c r="E5063" t="s">
        <v>37648</v>
      </c>
      <c r="F5063" t="s">
        <v>34983</v>
      </c>
      <c r="G5063" t="s">
        <v>39161</v>
      </c>
      <c r="H5063" t="s">
        <v>13952</v>
      </c>
    </row>
    <row r="5064" spans="1:8">
      <c r="A5064" t="s">
        <v>13953</v>
      </c>
      <c r="B5064" t="s">
        <v>13954</v>
      </c>
      <c r="C5064" s="1">
        <v>5.2399999999999999E-32</v>
      </c>
      <c r="D5064">
        <v>137</v>
      </c>
      <c r="E5064" t="s">
        <v>34507</v>
      </c>
      <c r="F5064" t="s">
        <v>39162</v>
      </c>
      <c r="H5064" t="s">
        <v>13955</v>
      </c>
    </row>
    <row r="5065" spans="1:8">
      <c r="A5065" t="s">
        <v>13956</v>
      </c>
      <c r="B5065" t="s">
        <v>13957</v>
      </c>
      <c r="C5065" s="1">
        <v>1.37E-12</v>
      </c>
      <c r="D5065">
        <v>79</v>
      </c>
      <c r="E5065" t="s">
        <v>34507</v>
      </c>
      <c r="F5065" t="s">
        <v>38636</v>
      </c>
      <c r="H5065" t="s">
        <v>13958</v>
      </c>
    </row>
    <row r="5066" spans="1:8">
      <c r="A5066" t="s">
        <v>13959</v>
      </c>
      <c r="B5066" t="s">
        <v>13960</v>
      </c>
      <c r="C5066" s="1">
        <v>3.8199999999999997E-18</v>
      </c>
      <c r="D5066">
        <v>83.2</v>
      </c>
      <c r="E5066" t="s">
        <v>39163</v>
      </c>
      <c r="F5066" t="s">
        <v>34542</v>
      </c>
      <c r="H5066" t="s">
        <v>13961</v>
      </c>
    </row>
    <row r="5067" spans="1:8">
      <c r="A5067" t="s">
        <v>13962</v>
      </c>
      <c r="B5067" t="s">
        <v>13963</v>
      </c>
      <c r="C5067" s="1">
        <v>2.5199999999999999E-129</v>
      </c>
      <c r="D5067">
        <v>379</v>
      </c>
      <c r="E5067" t="s">
        <v>39164</v>
      </c>
      <c r="F5067" t="s">
        <v>34658</v>
      </c>
      <c r="G5067" t="s">
        <v>39165</v>
      </c>
      <c r="H5067" t="s">
        <v>13964</v>
      </c>
    </row>
    <row r="5068" spans="1:8">
      <c r="A5068" t="s">
        <v>13965</v>
      </c>
      <c r="B5068" t="s">
        <v>13966</v>
      </c>
      <c r="C5068" s="1">
        <v>6.8099999999999994E-33</v>
      </c>
      <c r="D5068">
        <v>151</v>
      </c>
      <c r="E5068" t="s">
        <v>39166</v>
      </c>
      <c r="F5068" t="s">
        <v>34595</v>
      </c>
      <c r="H5068" t="s">
        <v>13967</v>
      </c>
    </row>
    <row r="5069" spans="1:8">
      <c r="A5069" t="s">
        <v>13968</v>
      </c>
      <c r="B5069" t="s">
        <v>13969</v>
      </c>
      <c r="C5069" s="1">
        <v>4.3699999999999999E-74</v>
      </c>
      <c r="D5069">
        <v>253</v>
      </c>
      <c r="E5069" t="s">
        <v>39167</v>
      </c>
      <c r="F5069" t="s">
        <v>37028</v>
      </c>
      <c r="G5069" t="s">
        <v>39168</v>
      </c>
      <c r="H5069" t="s">
        <v>13970</v>
      </c>
    </row>
    <row r="5070" spans="1:8">
      <c r="A5070" t="s">
        <v>13971</v>
      </c>
      <c r="B5070" t="s">
        <v>13972</v>
      </c>
      <c r="C5070" s="1">
        <v>2.52E-76</v>
      </c>
      <c r="D5070">
        <v>256</v>
      </c>
      <c r="E5070" t="s">
        <v>39169</v>
      </c>
      <c r="F5070" t="s">
        <v>35222</v>
      </c>
      <c r="H5070" t="s">
        <v>13973</v>
      </c>
    </row>
    <row r="5071" spans="1:8">
      <c r="A5071" t="s">
        <v>13974</v>
      </c>
      <c r="B5071" t="s">
        <v>13975</v>
      </c>
      <c r="C5071" s="1">
        <v>3.7900000000000002E-8</v>
      </c>
      <c r="D5071">
        <v>65.5</v>
      </c>
      <c r="E5071" t="s">
        <v>34507</v>
      </c>
      <c r="F5071" t="s">
        <v>34508</v>
      </c>
      <c r="H5071" t="s">
        <v>13976</v>
      </c>
    </row>
    <row r="5072" spans="1:8">
      <c r="A5072" t="s">
        <v>13977</v>
      </c>
      <c r="B5072" t="s">
        <v>13978</v>
      </c>
      <c r="C5072" s="1">
        <v>1.5799999999999999E-108</v>
      </c>
      <c r="D5072">
        <v>397</v>
      </c>
      <c r="E5072" t="s">
        <v>34507</v>
      </c>
      <c r="F5072" t="s">
        <v>34586</v>
      </c>
      <c r="H5072" t="s">
        <v>13979</v>
      </c>
    </row>
    <row r="5073" spans="1:8">
      <c r="A5073" t="s">
        <v>13980</v>
      </c>
      <c r="B5073" t="s">
        <v>13981</v>
      </c>
      <c r="C5073" s="1">
        <v>3.7999999999999997E-80</v>
      </c>
      <c r="D5073">
        <v>265</v>
      </c>
      <c r="E5073" t="s">
        <v>34507</v>
      </c>
      <c r="F5073" t="s">
        <v>34534</v>
      </c>
      <c r="H5073" t="s">
        <v>13982</v>
      </c>
    </row>
    <row r="5074" spans="1:8">
      <c r="A5074" t="s">
        <v>13983</v>
      </c>
      <c r="B5074" t="s">
        <v>13984</v>
      </c>
      <c r="C5074" s="1">
        <v>7.4200000000000005E-52</v>
      </c>
      <c r="D5074">
        <v>206</v>
      </c>
      <c r="E5074" t="s">
        <v>34507</v>
      </c>
      <c r="F5074" t="s">
        <v>35480</v>
      </c>
      <c r="H5074" t="s">
        <v>13985</v>
      </c>
    </row>
    <row r="5075" spans="1:8">
      <c r="A5075" t="s">
        <v>13986</v>
      </c>
      <c r="B5075" t="s">
        <v>13987</v>
      </c>
      <c r="C5075" s="1">
        <v>6.1899999999999999E-78</v>
      </c>
      <c r="D5075">
        <v>286</v>
      </c>
      <c r="E5075" t="s">
        <v>39170</v>
      </c>
      <c r="F5075" t="s">
        <v>35104</v>
      </c>
      <c r="H5075" t="s">
        <v>13988</v>
      </c>
    </row>
    <row r="5076" spans="1:8">
      <c r="A5076" t="s">
        <v>13989</v>
      </c>
      <c r="B5076" t="s">
        <v>13990</v>
      </c>
      <c r="C5076" s="1">
        <v>1.42E-19</v>
      </c>
      <c r="D5076">
        <v>92</v>
      </c>
      <c r="E5076" t="s">
        <v>39171</v>
      </c>
      <c r="F5076" t="s">
        <v>34522</v>
      </c>
      <c r="H5076" t="s">
        <v>13991</v>
      </c>
    </row>
    <row r="5077" spans="1:8">
      <c r="A5077" t="s">
        <v>13992</v>
      </c>
      <c r="B5077" t="s">
        <v>13993</v>
      </c>
      <c r="C5077" s="1">
        <v>1.96E-126</v>
      </c>
      <c r="D5077">
        <v>409</v>
      </c>
      <c r="E5077" t="s">
        <v>39172</v>
      </c>
      <c r="F5077" t="s">
        <v>35052</v>
      </c>
      <c r="G5077" t="s">
        <v>39173</v>
      </c>
      <c r="H5077" t="s">
        <v>13994</v>
      </c>
    </row>
    <row r="5078" spans="1:8">
      <c r="A5078" t="s">
        <v>13995</v>
      </c>
      <c r="B5078" t="s">
        <v>13996</v>
      </c>
      <c r="C5078" s="1">
        <v>7.1399999999999995E-142</v>
      </c>
      <c r="D5078">
        <v>411</v>
      </c>
      <c r="E5078" t="s">
        <v>39174</v>
      </c>
      <c r="F5078" t="s">
        <v>34522</v>
      </c>
      <c r="H5078" t="s">
        <v>13997</v>
      </c>
    </row>
    <row r="5079" spans="1:8">
      <c r="A5079" t="s">
        <v>13998</v>
      </c>
      <c r="B5079" t="s">
        <v>13999</v>
      </c>
      <c r="C5079" s="1">
        <v>7.1700000000000006E-176</v>
      </c>
      <c r="D5079">
        <v>521</v>
      </c>
      <c r="E5079" t="s">
        <v>39175</v>
      </c>
      <c r="F5079" t="s">
        <v>35853</v>
      </c>
      <c r="H5079" t="s">
        <v>14000</v>
      </c>
    </row>
    <row r="5080" spans="1:8">
      <c r="A5080" t="s">
        <v>14001</v>
      </c>
      <c r="B5080" t="s">
        <v>14002</v>
      </c>
      <c r="C5080" s="1">
        <v>1.2800000000000001E-121</v>
      </c>
      <c r="D5080">
        <v>371</v>
      </c>
      <c r="E5080" t="s">
        <v>39176</v>
      </c>
      <c r="F5080" t="s">
        <v>34983</v>
      </c>
      <c r="G5080" t="s">
        <v>39177</v>
      </c>
      <c r="H5080" t="s">
        <v>14003</v>
      </c>
    </row>
    <row r="5081" spans="1:8">
      <c r="A5081" t="s">
        <v>14004</v>
      </c>
      <c r="B5081" t="s">
        <v>14005</v>
      </c>
      <c r="C5081" s="1">
        <v>2.7599999999999999E-173</v>
      </c>
      <c r="D5081">
        <v>506</v>
      </c>
      <c r="E5081" t="s">
        <v>36898</v>
      </c>
      <c r="F5081" t="s">
        <v>36936</v>
      </c>
      <c r="H5081" t="s">
        <v>14006</v>
      </c>
    </row>
    <row r="5082" spans="1:8">
      <c r="A5082" t="s">
        <v>14007</v>
      </c>
      <c r="B5082" t="s">
        <v>14008</v>
      </c>
      <c r="C5082">
        <v>0</v>
      </c>
      <c r="D5082">
        <v>622</v>
      </c>
      <c r="E5082" t="s">
        <v>34507</v>
      </c>
      <c r="F5082" t="s">
        <v>34610</v>
      </c>
      <c r="H5082" t="s">
        <v>14009</v>
      </c>
    </row>
    <row r="5083" spans="1:8">
      <c r="A5083" t="s">
        <v>14010</v>
      </c>
      <c r="B5083" t="s">
        <v>14011</v>
      </c>
      <c r="C5083">
        <v>0</v>
      </c>
      <c r="D5083">
        <v>587</v>
      </c>
      <c r="E5083" t="s">
        <v>39178</v>
      </c>
      <c r="F5083" t="s">
        <v>37380</v>
      </c>
      <c r="H5083" t="s">
        <v>14012</v>
      </c>
    </row>
    <row r="5084" spans="1:8">
      <c r="A5084" t="s">
        <v>14013</v>
      </c>
      <c r="B5084" t="s">
        <v>14014</v>
      </c>
      <c r="C5084" s="1">
        <v>1.5399999999999999E-12</v>
      </c>
      <c r="D5084">
        <v>82.4</v>
      </c>
      <c r="E5084" t="s">
        <v>39179</v>
      </c>
      <c r="F5084" t="s">
        <v>35190</v>
      </c>
      <c r="G5084" t="s">
        <v>39180</v>
      </c>
      <c r="H5084" t="s">
        <v>14015</v>
      </c>
    </row>
    <row r="5085" spans="1:8">
      <c r="A5085" t="s">
        <v>14016</v>
      </c>
      <c r="B5085" t="s">
        <v>14017</v>
      </c>
      <c r="C5085" s="1">
        <v>7.8400000000000001E-140</v>
      </c>
      <c r="D5085">
        <v>427</v>
      </c>
      <c r="E5085" t="s">
        <v>34507</v>
      </c>
      <c r="F5085" t="s">
        <v>34610</v>
      </c>
      <c r="H5085" t="s">
        <v>14018</v>
      </c>
    </row>
    <row r="5086" spans="1:8">
      <c r="A5086" t="s">
        <v>14019</v>
      </c>
      <c r="B5086" t="s">
        <v>60</v>
      </c>
      <c r="C5086" s="1">
        <v>6.5900000000000001E-24</v>
      </c>
      <c r="D5086">
        <v>119</v>
      </c>
      <c r="E5086" t="s">
        <v>34537</v>
      </c>
      <c r="F5086" t="s">
        <v>34538</v>
      </c>
      <c r="H5086" t="s">
        <v>61</v>
      </c>
    </row>
    <row r="5087" spans="1:8">
      <c r="A5087" t="s">
        <v>14020</v>
      </c>
      <c r="B5087" t="s">
        <v>14021</v>
      </c>
      <c r="C5087" s="1">
        <v>6.8400000000000002E-67</v>
      </c>
      <c r="D5087">
        <v>229</v>
      </c>
      <c r="E5087" t="s">
        <v>39181</v>
      </c>
      <c r="F5087" t="s">
        <v>34658</v>
      </c>
      <c r="G5087" t="s">
        <v>39182</v>
      </c>
      <c r="H5087" t="s">
        <v>14022</v>
      </c>
    </row>
    <row r="5088" spans="1:8">
      <c r="A5088" t="s">
        <v>14023</v>
      </c>
      <c r="B5088" t="s">
        <v>14024</v>
      </c>
      <c r="C5088">
        <v>0</v>
      </c>
      <c r="D5088">
        <v>962</v>
      </c>
      <c r="E5088" t="s">
        <v>39146</v>
      </c>
      <c r="F5088" t="s">
        <v>35273</v>
      </c>
      <c r="H5088" t="s">
        <v>14025</v>
      </c>
    </row>
    <row r="5089" spans="1:8">
      <c r="A5089" t="s">
        <v>14026</v>
      </c>
      <c r="B5089" t="s">
        <v>14027</v>
      </c>
      <c r="C5089" s="1">
        <v>3.9300000000000002E-94</v>
      </c>
      <c r="D5089">
        <v>303</v>
      </c>
      <c r="E5089" t="s">
        <v>39183</v>
      </c>
      <c r="F5089" t="s">
        <v>34534</v>
      </c>
      <c r="H5089" t="s">
        <v>14028</v>
      </c>
    </row>
    <row r="5090" spans="1:8">
      <c r="A5090" t="s">
        <v>14029</v>
      </c>
      <c r="B5090" t="s">
        <v>14030</v>
      </c>
      <c r="C5090" s="1">
        <v>3.2000000000000001E-138</v>
      </c>
      <c r="D5090">
        <v>421</v>
      </c>
      <c r="E5090" t="s">
        <v>39184</v>
      </c>
      <c r="F5090" t="s">
        <v>36258</v>
      </c>
      <c r="H5090" t="s">
        <v>14031</v>
      </c>
    </row>
    <row r="5091" spans="1:8">
      <c r="A5091" t="s">
        <v>14032</v>
      </c>
      <c r="B5091" t="s">
        <v>14033</v>
      </c>
      <c r="C5091" s="1">
        <v>5.0500000000000002E-58</v>
      </c>
      <c r="D5091">
        <v>200</v>
      </c>
      <c r="E5091" t="s">
        <v>34507</v>
      </c>
      <c r="F5091" t="s">
        <v>35037</v>
      </c>
      <c r="H5091" t="s">
        <v>14034</v>
      </c>
    </row>
    <row r="5092" spans="1:8">
      <c r="A5092" t="s">
        <v>14035</v>
      </c>
      <c r="B5092" t="s">
        <v>3152</v>
      </c>
      <c r="C5092" s="1">
        <v>4.9800000000000002E-144</v>
      </c>
      <c r="D5092">
        <v>498</v>
      </c>
      <c r="E5092" t="s">
        <v>35795</v>
      </c>
      <c r="F5092" t="s">
        <v>34553</v>
      </c>
      <c r="H5092" t="s">
        <v>3153</v>
      </c>
    </row>
    <row r="5093" spans="1:8">
      <c r="A5093" t="s">
        <v>14036</v>
      </c>
      <c r="B5093" t="s">
        <v>7390</v>
      </c>
      <c r="C5093" s="1">
        <v>1.9499999999999999E-159</v>
      </c>
      <c r="D5093">
        <v>489</v>
      </c>
      <c r="E5093" t="s">
        <v>34507</v>
      </c>
      <c r="F5093" t="s">
        <v>34870</v>
      </c>
      <c r="H5093" t="s">
        <v>7391</v>
      </c>
    </row>
    <row r="5094" spans="1:8">
      <c r="A5094" t="s">
        <v>14037</v>
      </c>
      <c r="B5094" t="s">
        <v>14038</v>
      </c>
      <c r="C5094" s="1">
        <v>9.9700000000000003E-34</v>
      </c>
      <c r="D5094">
        <v>141</v>
      </c>
      <c r="E5094" t="s">
        <v>34507</v>
      </c>
      <c r="F5094" t="s">
        <v>35848</v>
      </c>
      <c r="H5094" t="s">
        <v>14039</v>
      </c>
    </row>
    <row r="5095" spans="1:8">
      <c r="A5095" t="s">
        <v>14040</v>
      </c>
      <c r="B5095" t="s">
        <v>14041</v>
      </c>
      <c r="C5095" s="1">
        <v>2.5600000000000002E-7</v>
      </c>
      <c r="D5095">
        <v>62.8</v>
      </c>
      <c r="E5095" t="s">
        <v>34507</v>
      </c>
      <c r="F5095" t="s">
        <v>34636</v>
      </c>
      <c r="H5095" t="s">
        <v>14042</v>
      </c>
    </row>
    <row r="5096" spans="1:8">
      <c r="A5096" t="s">
        <v>14043</v>
      </c>
      <c r="B5096" t="s">
        <v>14044</v>
      </c>
      <c r="C5096" s="1">
        <v>7.0799999999999995E-32</v>
      </c>
      <c r="D5096">
        <v>119</v>
      </c>
      <c r="E5096" t="s">
        <v>39185</v>
      </c>
      <c r="F5096" t="s">
        <v>34573</v>
      </c>
      <c r="G5096" t="s">
        <v>39186</v>
      </c>
      <c r="H5096" t="s">
        <v>14045</v>
      </c>
    </row>
    <row r="5097" spans="1:8">
      <c r="A5097" t="s">
        <v>14046</v>
      </c>
      <c r="B5097" t="s">
        <v>14008</v>
      </c>
      <c r="C5097">
        <v>0</v>
      </c>
      <c r="D5097">
        <v>620</v>
      </c>
      <c r="E5097" t="s">
        <v>34507</v>
      </c>
      <c r="F5097" t="s">
        <v>34610</v>
      </c>
      <c r="H5097" t="s">
        <v>14009</v>
      </c>
    </row>
    <row r="5098" spans="1:8">
      <c r="A5098" t="s">
        <v>14047</v>
      </c>
      <c r="B5098" t="s">
        <v>14048</v>
      </c>
      <c r="C5098" s="1">
        <v>2.7599999999999998E-44</v>
      </c>
      <c r="D5098">
        <v>158</v>
      </c>
      <c r="E5098" t="s">
        <v>39187</v>
      </c>
      <c r="F5098" t="s">
        <v>34510</v>
      </c>
      <c r="H5098" t="s">
        <v>14049</v>
      </c>
    </row>
    <row r="5099" spans="1:8">
      <c r="A5099" t="s">
        <v>14050</v>
      </c>
      <c r="B5099" t="s">
        <v>14051</v>
      </c>
      <c r="C5099">
        <v>0</v>
      </c>
      <c r="D5099">
        <v>600</v>
      </c>
      <c r="E5099" t="s">
        <v>39188</v>
      </c>
      <c r="F5099" t="s">
        <v>34510</v>
      </c>
      <c r="H5099" t="s">
        <v>14052</v>
      </c>
    </row>
    <row r="5100" spans="1:8">
      <c r="A5100" t="s">
        <v>14053</v>
      </c>
      <c r="B5100" t="s">
        <v>14054</v>
      </c>
      <c r="C5100" s="1">
        <v>4.8399999999999998E-15</v>
      </c>
      <c r="D5100">
        <v>79.7</v>
      </c>
      <c r="E5100" t="s">
        <v>34620</v>
      </c>
      <c r="F5100" t="s">
        <v>39189</v>
      </c>
      <c r="H5100" t="s">
        <v>14055</v>
      </c>
    </row>
    <row r="5101" spans="1:8">
      <c r="A5101" t="s">
        <v>14056</v>
      </c>
      <c r="B5101" t="s">
        <v>14057</v>
      </c>
      <c r="C5101" s="1">
        <v>1.9100000000000001E-49</v>
      </c>
      <c r="D5101">
        <v>188</v>
      </c>
      <c r="F5101" t="s">
        <v>39190</v>
      </c>
      <c r="G5101" t="s">
        <v>39191</v>
      </c>
      <c r="H5101" t="s">
        <v>14058</v>
      </c>
    </row>
    <row r="5102" spans="1:8">
      <c r="A5102" t="s">
        <v>14059</v>
      </c>
      <c r="B5102" t="s">
        <v>14060</v>
      </c>
      <c r="C5102" s="1">
        <v>7.8199999999999996E-89</v>
      </c>
      <c r="D5102">
        <v>302</v>
      </c>
      <c r="E5102" t="s">
        <v>39192</v>
      </c>
      <c r="F5102" t="s">
        <v>34553</v>
      </c>
      <c r="H5102" t="s">
        <v>14061</v>
      </c>
    </row>
    <row r="5103" spans="1:8">
      <c r="A5103" t="s">
        <v>14062</v>
      </c>
      <c r="B5103" t="s">
        <v>14063</v>
      </c>
      <c r="C5103" s="1">
        <v>9.3900000000000003E-7</v>
      </c>
      <c r="D5103">
        <v>53.9</v>
      </c>
      <c r="E5103" t="s">
        <v>34507</v>
      </c>
      <c r="F5103" t="s">
        <v>34719</v>
      </c>
      <c r="H5103" t="s">
        <v>14064</v>
      </c>
    </row>
    <row r="5104" spans="1:8">
      <c r="A5104" t="s">
        <v>14065</v>
      </c>
      <c r="B5104" t="s">
        <v>14066</v>
      </c>
      <c r="C5104" s="1">
        <v>2.7900000000000002E-18</v>
      </c>
      <c r="D5104">
        <v>92</v>
      </c>
      <c r="E5104" t="s">
        <v>34507</v>
      </c>
      <c r="F5104" t="s">
        <v>39193</v>
      </c>
      <c r="H5104" t="s">
        <v>14067</v>
      </c>
    </row>
    <row r="5105" spans="1:8">
      <c r="A5105" t="s">
        <v>14068</v>
      </c>
      <c r="B5105" t="s">
        <v>14069</v>
      </c>
      <c r="C5105" s="1">
        <v>3.5399999999999998E-173</v>
      </c>
      <c r="D5105">
        <v>524</v>
      </c>
      <c r="E5105" t="s">
        <v>39194</v>
      </c>
      <c r="F5105" t="s">
        <v>34854</v>
      </c>
      <c r="H5105" t="s">
        <v>14070</v>
      </c>
    </row>
    <row r="5106" spans="1:8">
      <c r="A5106" t="s">
        <v>14071</v>
      </c>
      <c r="B5106" t="s">
        <v>14072</v>
      </c>
      <c r="C5106" s="1">
        <v>4.5399999999999997E-36</v>
      </c>
      <c r="D5106">
        <v>158</v>
      </c>
      <c r="E5106" t="s">
        <v>34507</v>
      </c>
      <c r="F5106" t="s">
        <v>34794</v>
      </c>
      <c r="H5106" t="s">
        <v>14073</v>
      </c>
    </row>
    <row r="5107" spans="1:8">
      <c r="A5107" t="s">
        <v>14074</v>
      </c>
      <c r="B5107" t="s">
        <v>14075</v>
      </c>
      <c r="C5107" s="1">
        <v>3.0099999999999997E-39</v>
      </c>
      <c r="D5107">
        <v>159</v>
      </c>
      <c r="E5107" t="s">
        <v>39195</v>
      </c>
      <c r="F5107" t="s">
        <v>34653</v>
      </c>
      <c r="G5107" t="s">
        <v>39196</v>
      </c>
      <c r="H5107" t="s">
        <v>14076</v>
      </c>
    </row>
    <row r="5108" spans="1:8">
      <c r="A5108" t="s">
        <v>14077</v>
      </c>
      <c r="B5108" t="s">
        <v>14078</v>
      </c>
      <c r="C5108" s="1">
        <v>3.6000000000000002E-70</v>
      </c>
      <c r="D5108">
        <v>222</v>
      </c>
      <c r="E5108" t="s">
        <v>39197</v>
      </c>
      <c r="F5108" t="s">
        <v>34847</v>
      </c>
      <c r="H5108" t="s">
        <v>14079</v>
      </c>
    </row>
    <row r="5109" spans="1:8">
      <c r="A5109" t="s">
        <v>14080</v>
      </c>
      <c r="B5109" t="s">
        <v>14081</v>
      </c>
      <c r="C5109">
        <v>0</v>
      </c>
      <c r="D5109">
        <v>751</v>
      </c>
      <c r="E5109" t="s">
        <v>34507</v>
      </c>
      <c r="F5109" t="s">
        <v>34614</v>
      </c>
      <c r="H5109" t="s">
        <v>14082</v>
      </c>
    </row>
    <row r="5110" spans="1:8">
      <c r="A5110" t="s">
        <v>14083</v>
      </c>
      <c r="B5110" t="s">
        <v>938</v>
      </c>
      <c r="C5110" s="1">
        <v>3.5000000000000002E-13</v>
      </c>
      <c r="D5110">
        <v>87</v>
      </c>
      <c r="E5110" t="s">
        <v>34980</v>
      </c>
      <c r="F5110" t="s">
        <v>34981</v>
      </c>
      <c r="H5110" t="s">
        <v>939</v>
      </c>
    </row>
    <row r="5111" spans="1:8">
      <c r="A5111" t="s">
        <v>14084</v>
      </c>
      <c r="B5111" t="s">
        <v>14085</v>
      </c>
      <c r="C5111" s="1">
        <v>9.6799999999999995E-46</v>
      </c>
      <c r="D5111">
        <v>181</v>
      </c>
      <c r="E5111" t="s">
        <v>39198</v>
      </c>
      <c r="F5111" t="s">
        <v>34568</v>
      </c>
      <c r="G5111" t="s">
        <v>39199</v>
      </c>
      <c r="H5111" t="s">
        <v>14086</v>
      </c>
    </row>
    <row r="5112" spans="1:8">
      <c r="A5112" t="s">
        <v>14087</v>
      </c>
      <c r="B5112" t="s">
        <v>13347</v>
      </c>
      <c r="C5112" s="1">
        <v>6.8100000000000007E-21</v>
      </c>
      <c r="D5112">
        <v>105</v>
      </c>
      <c r="E5112" t="s">
        <v>34507</v>
      </c>
      <c r="F5112" t="s">
        <v>34683</v>
      </c>
      <c r="H5112" t="s">
        <v>13348</v>
      </c>
    </row>
    <row r="5113" spans="1:8">
      <c r="A5113" t="s">
        <v>14088</v>
      </c>
      <c r="B5113" t="s">
        <v>14089</v>
      </c>
      <c r="C5113" s="1">
        <v>1.02E-28</v>
      </c>
      <c r="D5113">
        <v>120</v>
      </c>
      <c r="E5113" t="s">
        <v>39200</v>
      </c>
      <c r="F5113" t="s">
        <v>34508</v>
      </c>
      <c r="H5113" t="s">
        <v>14090</v>
      </c>
    </row>
    <row r="5114" spans="1:8">
      <c r="A5114" t="s">
        <v>14091</v>
      </c>
      <c r="B5114" t="s">
        <v>14092</v>
      </c>
      <c r="C5114" s="1">
        <v>1.9200000000000001E-64</v>
      </c>
      <c r="D5114">
        <v>215</v>
      </c>
      <c r="E5114" t="s">
        <v>34507</v>
      </c>
      <c r="F5114" t="s">
        <v>35037</v>
      </c>
      <c r="H5114" t="s">
        <v>14093</v>
      </c>
    </row>
    <row r="5115" spans="1:8">
      <c r="A5115" t="s">
        <v>14094</v>
      </c>
      <c r="B5115" t="s">
        <v>14095</v>
      </c>
      <c r="C5115">
        <v>0</v>
      </c>
      <c r="D5115">
        <v>746</v>
      </c>
      <c r="E5115" t="s">
        <v>39201</v>
      </c>
      <c r="F5115" t="s">
        <v>39202</v>
      </c>
      <c r="G5115" t="s">
        <v>39203</v>
      </c>
      <c r="H5115" t="s">
        <v>14096</v>
      </c>
    </row>
    <row r="5116" spans="1:8">
      <c r="A5116" t="s">
        <v>14097</v>
      </c>
      <c r="B5116" t="s">
        <v>14098</v>
      </c>
      <c r="C5116" s="1">
        <v>1.1E-31</v>
      </c>
      <c r="D5116">
        <v>140</v>
      </c>
      <c r="E5116" t="s">
        <v>34507</v>
      </c>
      <c r="F5116" t="s">
        <v>34508</v>
      </c>
      <c r="H5116" t="s">
        <v>14099</v>
      </c>
    </row>
    <row r="5117" spans="1:8">
      <c r="A5117" t="s">
        <v>14100</v>
      </c>
      <c r="B5117" t="s">
        <v>14101</v>
      </c>
      <c r="C5117" s="1">
        <v>1.67E-50</v>
      </c>
      <c r="D5117">
        <v>199</v>
      </c>
      <c r="F5117" t="s">
        <v>34518</v>
      </c>
      <c r="H5117" t="s">
        <v>14102</v>
      </c>
    </row>
    <row r="5118" spans="1:8">
      <c r="A5118" t="s">
        <v>14103</v>
      </c>
      <c r="B5118" t="s">
        <v>14104</v>
      </c>
      <c r="C5118" s="1">
        <v>1.01E-36</v>
      </c>
      <c r="D5118">
        <v>152</v>
      </c>
      <c r="E5118" t="s">
        <v>34507</v>
      </c>
      <c r="F5118" t="s">
        <v>34594</v>
      </c>
      <c r="H5118" t="s">
        <v>14105</v>
      </c>
    </row>
    <row r="5119" spans="1:8">
      <c r="A5119" t="s">
        <v>14106</v>
      </c>
      <c r="B5119" t="s">
        <v>14107</v>
      </c>
      <c r="C5119" s="1">
        <v>9.2499999999999999E-96</v>
      </c>
      <c r="D5119">
        <v>294</v>
      </c>
      <c r="E5119" t="s">
        <v>34507</v>
      </c>
      <c r="F5119" t="s">
        <v>34522</v>
      </c>
      <c r="H5119" t="s">
        <v>14108</v>
      </c>
    </row>
    <row r="5120" spans="1:8">
      <c r="A5120" t="s">
        <v>14109</v>
      </c>
      <c r="B5120" t="s">
        <v>14110</v>
      </c>
      <c r="C5120" s="1">
        <v>3.4100000000000003E-79</v>
      </c>
      <c r="D5120">
        <v>248</v>
      </c>
      <c r="E5120" t="s">
        <v>39204</v>
      </c>
      <c r="F5120" t="s">
        <v>35761</v>
      </c>
      <c r="H5120" t="s">
        <v>14111</v>
      </c>
    </row>
    <row r="5121" spans="1:8">
      <c r="A5121" t="s">
        <v>14112</v>
      </c>
      <c r="B5121" t="s">
        <v>14113</v>
      </c>
      <c r="C5121">
        <v>0</v>
      </c>
      <c r="D5121">
        <v>665</v>
      </c>
      <c r="E5121" t="s">
        <v>34507</v>
      </c>
      <c r="F5121" t="s">
        <v>34854</v>
      </c>
      <c r="H5121" t="s">
        <v>14114</v>
      </c>
    </row>
    <row r="5122" spans="1:8">
      <c r="A5122" t="s">
        <v>14115</v>
      </c>
      <c r="B5122" t="s">
        <v>3946</v>
      </c>
      <c r="C5122" s="1">
        <v>2.6000000000000001E-61</v>
      </c>
      <c r="D5122">
        <v>230</v>
      </c>
      <c r="E5122" t="s">
        <v>35100</v>
      </c>
      <c r="F5122" t="s">
        <v>35101</v>
      </c>
      <c r="H5122" t="s">
        <v>3947</v>
      </c>
    </row>
    <row r="5123" spans="1:8">
      <c r="A5123" t="s">
        <v>14116</v>
      </c>
      <c r="B5123" t="s">
        <v>14117</v>
      </c>
      <c r="C5123" s="1">
        <v>3.0799999999999999E-63</v>
      </c>
      <c r="D5123">
        <v>231</v>
      </c>
      <c r="E5123" t="s">
        <v>39205</v>
      </c>
      <c r="F5123" t="s">
        <v>35484</v>
      </c>
      <c r="G5123" t="s">
        <v>39206</v>
      </c>
      <c r="H5123" t="s">
        <v>14118</v>
      </c>
    </row>
    <row r="5124" spans="1:8">
      <c r="A5124" t="s">
        <v>14119</v>
      </c>
      <c r="B5124" t="s">
        <v>4891</v>
      </c>
      <c r="C5124" s="1">
        <v>8.0300000000000004E-51</v>
      </c>
      <c r="D5124">
        <v>209</v>
      </c>
      <c r="E5124" t="s">
        <v>34507</v>
      </c>
      <c r="F5124" t="s">
        <v>34794</v>
      </c>
      <c r="H5124" t="s">
        <v>4892</v>
      </c>
    </row>
    <row r="5125" spans="1:8">
      <c r="A5125" t="s">
        <v>14120</v>
      </c>
      <c r="B5125" t="s">
        <v>14121</v>
      </c>
      <c r="C5125" s="1">
        <v>2.8100000000000001E-115</v>
      </c>
      <c r="D5125">
        <v>372</v>
      </c>
      <c r="E5125" t="s">
        <v>39207</v>
      </c>
      <c r="F5125" t="s">
        <v>39208</v>
      </c>
      <c r="G5125" t="s">
        <v>39209</v>
      </c>
      <c r="H5125" t="s">
        <v>14122</v>
      </c>
    </row>
    <row r="5126" spans="1:8">
      <c r="A5126" t="s">
        <v>14123</v>
      </c>
      <c r="B5126" t="s">
        <v>14081</v>
      </c>
      <c r="C5126">
        <v>0</v>
      </c>
      <c r="D5126">
        <v>751</v>
      </c>
      <c r="E5126" t="s">
        <v>34507</v>
      </c>
      <c r="F5126" t="s">
        <v>34614</v>
      </c>
      <c r="H5126" t="s">
        <v>14082</v>
      </c>
    </row>
    <row r="5127" spans="1:8">
      <c r="A5127" t="s">
        <v>14124</v>
      </c>
      <c r="B5127" t="s">
        <v>14125</v>
      </c>
      <c r="C5127" s="1">
        <v>1.7900000000000001E-14</v>
      </c>
      <c r="D5127">
        <v>79</v>
      </c>
      <c r="E5127" t="s">
        <v>34620</v>
      </c>
      <c r="F5127" t="s">
        <v>39210</v>
      </c>
      <c r="H5127" t="s">
        <v>14126</v>
      </c>
    </row>
    <row r="5128" spans="1:8">
      <c r="A5128" t="s">
        <v>14127</v>
      </c>
      <c r="B5128" t="s">
        <v>14128</v>
      </c>
      <c r="C5128" s="1">
        <v>4.8699999999999997E-10</v>
      </c>
      <c r="D5128">
        <v>69.7</v>
      </c>
      <c r="E5128" t="s">
        <v>39211</v>
      </c>
      <c r="F5128" t="s">
        <v>37499</v>
      </c>
      <c r="G5128" t="s">
        <v>39212</v>
      </c>
      <c r="H5128" t="s">
        <v>14129</v>
      </c>
    </row>
    <row r="5129" spans="1:8">
      <c r="A5129" t="s">
        <v>14130</v>
      </c>
      <c r="B5129" t="s">
        <v>14131</v>
      </c>
      <c r="C5129" s="1">
        <v>5.6799999999999998E-49</v>
      </c>
      <c r="D5129">
        <v>164</v>
      </c>
      <c r="E5129" t="s">
        <v>34507</v>
      </c>
      <c r="F5129" t="s">
        <v>35229</v>
      </c>
      <c r="H5129" t="s">
        <v>14132</v>
      </c>
    </row>
    <row r="5130" spans="1:8">
      <c r="A5130" t="s">
        <v>14133</v>
      </c>
      <c r="B5130" t="s">
        <v>14134</v>
      </c>
      <c r="C5130" s="1">
        <v>3.69E-29</v>
      </c>
      <c r="D5130">
        <v>125</v>
      </c>
      <c r="E5130" t="s">
        <v>34507</v>
      </c>
      <c r="F5130" t="s">
        <v>34873</v>
      </c>
      <c r="H5130" t="s">
        <v>14135</v>
      </c>
    </row>
    <row r="5131" spans="1:8">
      <c r="A5131" t="s">
        <v>14136</v>
      </c>
      <c r="B5131" t="s">
        <v>1882</v>
      </c>
      <c r="C5131" s="1">
        <v>8.3500000000000005E-7</v>
      </c>
      <c r="D5131">
        <v>58.5</v>
      </c>
      <c r="E5131" t="s">
        <v>34507</v>
      </c>
      <c r="F5131" t="s">
        <v>34534</v>
      </c>
      <c r="H5131" t="s">
        <v>1883</v>
      </c>
    </row>
    <row r="5132" spans="1:8">
      <c r="A5132" t="s">
        <v>14137</v>
      </c>
      <c r="B5132" t="s">
        <v>14138</v>
      </c>
      <c r="C5132" s="1">
        <v>1.0600000000000001E-118</v>
      </c>
      <c r="D5132">
        <v>375</v>
      </c>
      <c r="E5132" t="s">
        <v>39213</v>
      </c>
      <c r="F5132" t="s">
        <v>35101</v>
      </c>
      <c r="H5132" t="s">
        <v>14139</v>
      </c>
    </row>
    <row r="5133" spans="1:8">
      <c r="A5133" t="s">
        <v>14140</v>
      </c>
      <c r="B5133" t="s">
        <v>3494</v>
      </c>
      <c r="C5133" s="1">
        <v>7.1200000000000002E-9</v>
      </c>
      <c r="D5133">
        <v>70.099999999999994</v>
      </c>
      <c r="E5133" t="s">
        <v>35918</v>
      </c>
      <c r="F5133" t="s">
        <v>34522</v>
      </c>
      <c r="H5133" t="s">
        <v>3495</v>
      </c>
    </row>
    <row r="5134" spans="1:8">
      <c r="A5134" t="s">
        <v>14141</v>
      </c>
      <c r="B5134" t="s">
        <v>14142</v>
      </c>
      <c r="C5134" s="1">
        <v>1.9199999999999999E-163</v>
      </c>
      <c r="D5134">
        <v>477</v>
      </c>
      <c r="E5134" t="s">
        <v>39214</v>
      </c>
      <c r="F5134" t="s">
        <v>38236</v>
      </c>
      <c r="H5134" t="s">
        <v>14143</v>
      </c>
    </row>
    <row r="5135" spans="1:8">
      <c r="A5135" t="s">
        <v>14144</v>
      </c>
      <c r="B5135" t="s">
        <v>14145</v>
      </c>
      <c r="C5135" s="1">
        <v>1.0500000000000001E-149</v>
      </c>
      <c r="D5135">
        <v>449</v>
      </c>
      <c r="E5135" t="s">
        <v>39215</v>
      </c>
      <c r="F5135" t="s">
        <v>37504</v>
      </c>
      <c r="G5135" t="s">
        <v>39216</v>
      </c>
      <c r="H5135" t="s">
        <v>14146</v>
      </c>
    </row>
    <row r="5136" spans="1:8">
      <c r="A5136" t="s">
        <v>14147</v>
      </c>
      <c r="B5136" t="s">
        <v>14148</v>
      </c>
      <c r="C5136" s="1">
        <v>1.9899999999999999E-20</v>
      </c>
      <c r="D5136">
        <v>109</v>
      </c>
      <c r="E5136" t="s">
        <v>34507</v>
      </c>
      <c r="F5136" t="s">
        <v>34553</v>
      </c>
      <c r="H5136" t="s">
        <v>14149</v>
      </c>
    </row>
    <row r="5137" spans="1:8">
      <c r="A5137" t="s">
        <v>14150</v>
      </c>
      <c r="B5137" t="s">
        <v>14151</v>
      </c>
      <c r="C5137" s="1">
        <v>8.2999999999999997E-35</v>
      </c>
      <c r="D5137">
        <v>149</v>
      </c>
      <c r="E5137" t="s">
        <v>34507</v>
      </c>
      <c r="F5137" t="s">
        <v>34636</v>
      </c>
      <c r="H5137" t="s">
        <v>14152</v>
      </c>
    </row>
    <row r="5138" spans="1:8">
      <c r="A5138" t="s">
        <v>14153</v>
      </c>
      <c r="B5138" t="s">
        <v>14154</v>
      </c>
      <c r="C5138" s="1">
        <v>8.1200000000000005E-24</v>
      </c>
      <c r="D5138">
        <v>111</v>
      </c>
      <c r="E5138" t="s">
        <v>34507</v>
      </c>
      <c r="F5138" t="s">
        <v>34508</v>
      </c>
      <c r="H5138" t="s">
        <v>14155</v>
      </c>
    </row>
    <row r="5139" spans="1:8">
      <c r="A5139" t="s">
        <v>14156</v>
      </c>
      <c r="B5139" t="s">
        <v>14157</v>
      </c>
      <c r="C5139" s="1">
        <v>1.1900000000000001E-11</v>
      </c>
      <c r="D5139">
        <v>76.3</v>
      </c>
      <c r="E5139" t="s">
        <v>39217</v>
      </c>
      <c r="F5139" t="s">
        <v>39218</v>
      </c>
      <c r="G5139" t="s">
        <v>39219</v>
      </c>
      <c r="H5139" t="s">
        <v>14158</v>
      </c>
    </row>
    <row r="5140" spans="1:8">
      <c r="A5140" t="s">
        <v>14159</v>
      </c>
      <c r="B5140" t="s">
        <v>14160</v>
      </c>
      <c r="C5140" s="1">
        <v>8.1499999999999996E-31</v>
      </c>
      <c r="D5140">
        <v>133</v>
      </c>
      <c r="E5140" t="s">
        <v>39220</v>
      </c>
      <c r="F5140" t="s">
        <v>34522</v>
      </c>
      <c r="H5140" t="s">
        <v>14161</v>
      </c>
    </row>
    <row r="5141" spans="1:8">
      <c r="A5141" t="s">
        <v>14162</v>
      </c>
      <c r="B5141" t="s">
        <v>14163</v>
      </c>
      <c r="C5141" s="1">
        <v>2.4499999999999998E-41</v>
      </c>
      <c r="D5141">
        <v>163</v>
      </c>
      <c r="E5141" t="s">
        <v>34507</v>
      </c>
      <c r="F5141" t="s">
        <v>37971</v>
      </c>
      <c r="H5141" t="s">
        <v>14164</v>
      </c>
    </row>
    <row r="5142" spans="1:8">
      <c r="A5142" t="s">
        <v>14165</v>
      </c>
      <c r="B5142" t="s">
        <v>14166</v>
      </c>
      <c r="C5142" s="1">
        <v>3.9299999999999999E-20</v>
      </c>
      <c r="D5142">
        <v>102</v>
      </c>
      <c r="E5142" t="s">
        <v>39094</v>
      </c>
      <c r="F5142" t="s">
        <v>34737</v>
      </c>
      <c r="H5142" t="s">
        <v>14167</v>
      </c>
    </row>
    <row r="5143" spans="1:8">
      <c r="A5143" t="s">
        <v>14168</v>
      </c>
      <c r="B5143" t="s">
        <v>14169</v>
      </c>
      <c r="C5143" s="1">
        <v>5.6199999999999998E-65</v>
      </c>
      <c r="D5143">
        <v>256</v>
      </c>
      <c r="E5143" t="s">
        <v>39221</v>
      </c>
      <c r="F5143" t="s">
        <v>35977</v>
      </c>
      <c r="G5143" t="s">
        <v>39222</v>
      </c>
      <c r="H5143" t="s">
        <v>14170</v>
      </c>
    </row>
    <row r="5144" spans="1:8">
      <c r="A5144" t="s">
        <v>14171</v>
      </c>
      <c r="B5144" t="s">
        <v>14172</v>
      </c>
      <c r="C5144" s="1">
        <v>3.0799999999999999E-99</v>
      </c>
      <c r="D5144">
        <v>366</v>
      </c>
      <c r="E5144" t="s">
        <v>39223</v>
      </c>
      <c r="F5144" t="s">
        <v>35480</v>
      </c>
      <c r="H5144" t="s">
        <v>14173</v>
      </c>
    </row>
    <row r="5145" spans="1:8">
      <c r="A5145" t="s">
        <v>14174</v>
      </c>
      <c r="B5145" t="s">
        <v>14175</v>
      </c>
      <c r="C5145" s="1">
        <v>6.9400000000000001E-11</v>
      </c>
      <c r="D5145">
        <v>73.900000000000006</v>
      </c>
      <c r="E5145" t="s">
        <v>39224</v>
      </c>
      <c r="F5145" t="s">
        <v>34856</v>
      </c>
      <c r="G5145" t="s">
        <v>39225</v>
      </c>
      <c r="H5145" t="s">
        <v>14176</v>
      </c>
    </row>
    <row r="5146" spans="1:8">
      <c r="A5146" t="s">
        <v>14177</v>
      </c>
      <c r="B5146" t="s">
        <v>14178</v>
      </c>
      <c r="C5146" s="1">
        <v>5.3900000000000003E-11</v>
      </c>
      <c r="D5146">
        <v>70.5</v>
      </c>
      <c r="E5146" t="s">
        <v>39226</v>
      </c>
      <c r="F5146" t="s">
        <v>34732</v>
      </c>
      <c r="H5146" t="s">
        <v>14179</v>
      </c>
    </row>
    <row r="5147" spans="1:8">
      <c r="A5147" t="s">
        <v>14180</v>
      </c>
      <c r="B5147" t="s">
        <v>14181</v>
      </c>
      <c r="C5147" s="1">
        <v>3.5599999999999998E-6</v>
      </c>
      <c r="D5147">
        <v>53.5</v>
      </c>
      <c r="E5147" t="s">
        <v>37378</v>
      </c>
      <c r="F5147" t="s">
        <v>37299</v>
      </c>
      <c r="H5147" t="s">
        <v>14182</v>
      </c>
    </row>
    <row r="5148" spans="1:8">
      <c r="A5148" t="s">
        <v>14183</v>
      </c>
      <c r="B5148" t="s">
        <v>6331</v>
      </c>
      <c r="C5148" s="1">
        <v>1.3100000000000001E-10</v>
      </c>
      <c r="D5148">
        <v>74.3</v>
      </c>
      <c r="E5148" t="s">
        <v>34507</v>
      </c>
      <c r="F5148" t="s">
        <v>36882</v>
      </c>
      <c r="H5148" t="s">
        <v>6332</v>
      </c>
    </row>
    <row r="5149" spans="1:8">
      <c r="A5149" t="s">
        <v>14184</v>
      </c>
      <c r="B5149" t="s">
        <v>14185</v>
      </c>
      <c r="C5149" s="1">
        <v>6.9399999999999998E-10</v>
      </c>
      <c r="D5149">
        <v>68.900000000000006</v>
      </c>
      <c r="E5149" t="s">
        <v>34869</v>
      </c>
      <c r="F5149" t="s">
        <v>39227</v>
      </c>
      <c r="H5149" t="s">
        <v>14186</v>
      </c>
    </row>
    <row r="5150" spans="1:8">
      <c r="A5150" t="s">
        <v>14187</v>
      </c>
      <c r="B5150" t="s">
        <v>14188</v>
      </c>
      <c r="C5150" s="1">
        <v>3.4299999999999997E-21</v>
      </c>
      <c r="D5150">
        <v>103</v>
      </c>
      <c r="E5150" t="s">
        <v>35508</v>
      </c>
      <c r="F5150" t="s">
        <v>35509</v>
      </c>
      <c r="G5150" t="s">
        <v>39228</v>
      </c>
      <c r="H5150" t="s">
        <v>14189</v>
      </c>
    </row>
    <row r="5151" spans="1:8">
      <c r="A5151" t="s">
        <v>14190</v>
      </c>
      <c r="B5151" t="s">
        <v>14191</v>
      </c>
      <c r="C5151" s="1">
        <v>1.44E-82</v>
      </c>
      <c r="D5151">
        <v>273</v>
      </c>
      <c r="E5151" t="s">
        <v>34507</v>
      </c>
      <c r="F5151" t="s">
        <v>34508</v>
      </c>
      <c r="H5151" t="s">
        <v>14192</v>
      </c>
    </row>
    <row r="5152" spans="1:8">
      <c r="A5152" t="s">
        <v>14193</v>
      </c>
      <c r="B5152" t="s">
        <v>14194</v>
      </c>
      <c r="C5152" s="1">
        <v>2.1899999999999999E-7</v>
      </c>
      <c r="D5152">
        <v>59.7</v>
      </c>
      <c r="E5152" t="s">
        <v>36594</v>
      </c>
      <c r="F5152" t="s">
        <v>39229</v>
      </c>
      <c r="H5152" t="s">
        <v>14195</v>
      </c>
    </row>
    <row r="5153" spans="1:8">
      <c r="A5153" t="s">
        <v>14196</v>
      </c>
      <c r="B5153" t="s">
        <v>14197</v>
      </c>
      <c r="C5153" s="1">
        <v>4.3100000000000001E-29</v>
      </c>
      <c r="D5153">
        <v>136</v>
      </c>
      <c r="E5153" t="s">
        <v>34821</v>
      </c>
      <c r="F5153" t="s">
        <v>39230</v>
      </c>
      <c r="H5153" t="s">
        <v>14198</v>
      </c>
    </row>
    <row r="5154" spans="1:8">
      <c r="A5154" t="s">
        <v>14199</v>
      </c>
      <c r="B5154" t="s">
        <v>1361</v>
      </c>
      <c r="C5154" s="1">
        <v>5.5400000000000002E-14</v>
      </c>
      <c r="D5154">
        <v>85.9</v>
      </c>
      <c r="E5154" t="s">
        <v>34821</v>
      </c>
      <c r="F5154" t="s">
        <v>39230</v>
      </c>
      <c r="H5154" t="s">
        <v>1362</v>
      </c>
    </row>
    <row r="5155" spans="1:8">
      <c r="A5155" t="s">
        <v>14200</v>
      </c>
      <c r="B5155" t="s">
        <v>14201</v>
      </c>
      <c r="C5155">
        <v>0</v>
      </c>
      <c r="D5155">
        <v>1609</v>
      </c>
      <c r="E5155" t="s">
        <v>34507</v>
      </c>
      <c r="F5155" t="s">
        <v>34636</v>
      </c>
      <c r="H5155" t="s">
        <v>14202</v>
      </c>
    </row>
    <row r="5156" spans="1:8">
      <c r="A5156" t="s">
        <v>14203</v>
      </c>
      <c r="B5156" t="s">
        <v>14204</v>
      </c>
      <c r="C5156" s="1">
        <v>3.2500000000000002E-41</v>
      </c>
      <c r="D5156">
        <v>173</v>
      </c>
      <c r="E5156" t="s">
        <v>39231</v>
      </c>
      <c r="F5156" t="s">
        <v>35107</v>
      </c>
      <c r="H5156" t="s">
        <v>14205</v>
      </c>
    </row>
    <row r="5157" spans="1:8">
      <c r="A5157" t="s">
        <v>14206</v>
      </c>
      <c r="B5157" t="s">
        <v>14207</v>
      </c>
      <c r="C5157" s="1">
        <v>2.03E-8</v>
      </c>
      <c r="D5157">
        <v>66.2</v>
      </c>
      <c r="E5157" t="s">
        <v>39231</v>
      </c>
      <c r="F5157" t="s">
        <v>35107</v>
      </c>
      <c r="H5157" t="s">
        <v>14208</v>
      </c>
    </row>
    <row r="5158" spans="1:8">
      <c r="A5158" t="s">
        <v>14209</v>
      </c>
      <c r="B5158" t="s">
        <v>14210</v>
      </c>
      <c r="C5158" s="1">
        <v>9.4499999999999997E-91</v>
      </c>
      <c r="D5158">
        <v>307</v>
      </c>
      <c r="E5158" t="s">
        <v>39232</v>
      </c>
      <c r="F5158" t="s">
        <v>35022</v>
      </c>
      <c r="G5158" t="s">
        <v>39233</v>
      </c>
      <c r="H5158" t="s">
        <v>14211</v>
      </c>
    </row>
    <row r="5159" spans="1:8">
      <c r="A5159" t="s">
        <v>14212</v>
      </c>
      <c r="B5159" t="s">
        <v>14213</v>
      </c>
      <c r="C5159" s="1">
        <v>7.7500000000000006E-65</v>
      </c>
      <c r="D5159">
        <v>229</v>
      </c>
      <c r="E5159" t="s">
        <v>34507</v>
      </c>
      <c r="F5159" t="s">
        <v>35034</v>
      </c>
      <c r="H5159" t="s">
        <v>14214</v>
      </c>
    </row>
    <row r="5160" spans="1:8">
      <c r="A5160" t="s">
        <v>14215</v>
      </c>
      <c r="B5160" t="s">
        <v>14216</v>
      </c>
      <c r="C5160" s="1">
        <v>1.6999999999999999E-106</v>
      </c>
      <c r="D5160">
        <v>328</v>
      </c>
      <c r="E5160" t="s">
        <v>34507</v>
      </c>
      <c r="F5160" t="s">
        <v>35850</v>
      </c>
      <c r="H5160" t="s">
        <v>14217</v>
      </c>
    </row>
    <row r="5161" spans="1:8">
      <c r="A5161" t="s">
        <v>14218</v>
      </c>
      <c r="B5161" t="s">
        <v>14219</v>
      </c>
      <c r="C5161" s="1">
        <v>6.0999999999999999E-28</v>
      </c>
      <c r="D5161">
        <v>132</v>
      </c>
      <c r="E5161" t="s">
        <v>39234</v>
      </c>
      <c r="F5161" t="s">
        <v>37828</v>
      </c>
      <c r="G5161" t="s">
        <v>39235</v>
      </c>
      <c r="H5161" t="s">
        <v>14220</v>
      </c>
    </row>
    <row r="5162" spans="1:8">
      <c r="A5162" t="s">
        <v>14221</v>
      </c>
      <c r="B5162" t="s">
        <v>2072</v>
      </c>
      <c r="C5162" s="1">
        <v>5.5E-33</v>
      </c>
      <c r="D5162">
        <v>144</v>
      </c>
      <c r="E5162" t="s">
        <v>35403</v>
      </c>
      <c r="F5162" t="s">
        <v>35000</v>
      </c>
      <c r="H5162" t="s">
        <v>2073</v>
      </c>
    </row>
    <row r="5163" spans="1:8">
      <c r="A5163" t="s">
        <v>14222</v>
      </c>
      <c r="B5163" t="s">
        <v>14223</v>
      </c>
      <c r="C5163" s="1">
        <v>4.07E-26</v>
      </c>
      <c r="D5163">
        <v>111</v>
      </c>
      <c r="E5163" t="s">
        <v>34507</v>
      </c>
      <c r="F5163" t="s">
        <v>34606</v>
      </c>
      <c r="H5163" t="s">
        <v>14224</v>
      </c>
    </row>
    <row r="5164" spans="1:8">
      <c r="A5164" t="s">
        <v>14225</v>
      </c>
      <c r="B5164" t="s">
        <v>14226</v>
      </c>
      <c r="C5164" s="1">
        <v>2.8100000000000001E-96</v>
      </c>
      <c r="D5164">
        <v>304</v>
      </c>
      <c r="E5164" t="s">
        <v>39236</v>
      </c>
      <c r="F5164" t="s">
        <v>34508</v>
      </c>
      <c r="H5164" t="s">
        <v>14227</v>
      </c>
    </row>
    <row r="5165" spans="1:8">
      <c r="A5165" t="s">
        <v>14228</v>
      </c>
      <c r="B5165" t="s">
        <v>14229</v>
      </c>
      <c r="C5165" s="1">
        <v>2.76E-18</v>
      </c>
      <c r="D5165">
        <v>101</v>
      </c>
      <c r="E5165" t="s">
        <v>34507</v>
      </c>
      <c r="F5165" t="s">
        <v>34534</v>
      </c>
      <c r="H5165" t="s">
        <v>14230</v>
      </c>
    </row>
    <row r="5166" spans="1:8">
      <c r="A5166" t="s">
        <v>14231</v>
      </c>
      <c r="B5166" t="s">
        <v>14232</v>
      </c>
      <c r="C5166" s="1">
        <v>4.5100000000000003E-55</v>
      </c>
      <c r="D5166">
        <v>181</v>
      </c>
      <c r="E5166" t="s">
        <v>35380</v>
      </c>
      <c r="F5166" t="s">
        <v>34769</v>
      </c>
      <c r="H5166" t="s">
        <v>14233</v>
      </c>
    </row>
    <row r="5167" spans="1:8">
      <c r="A5167" t="s">
        <v>14234</v>
      </c>
      <c r="B5167" t="s">
        <v>14235</v>
      </c>
      <c r="C5167" s="1">
        <v>6.0799999999999999E-59</v>
      </c>
      <c r="D5167">
        <v>233</v>
      </c>
      <c r="E5167" t="s">
        <v>34507</v>
      </c>
      <c r="F5167" t="s">
        <v>39237</v>
      </c>
      <c r="H5167" t="s">
        <v>14236</v>
      </c>
    </row>
    <row r="5168" spans="1:8">
      <c r="A5168" t="s">
        <v>14237</v>
      </c>
      <c r="B5168" t="s">
        <v>14238</v>
      </c>
      <c r="C5168" s="1">
        <v>5.5800000000000004E-10</v>
      </c>
      <c r="D5168">
        <v>67</v>
      </c>
      <c r="E5168" t="s">
        <v>39238</v>
      </c>
      <c r="F5168" t="s">
        <v>35022</v>
      </c>
      <c r="G5168" t="s">
        <v>39239</v>
      </c>
      <c r="H5168" t="s">
        <v>14239</v>
      </c>
    </row>
    <row r="5169" spans="1:8">
      <c r="A5169" t="s">
        <v>14240</v>
      </c>
      <c r="B5169" t="s">
        <v>3736</v>
      </c>
      <c r="C5169" s="1">
        <v>9.9200000000000006E-157</v>
      </c>
      <c r="D5169">
        <v>497</v>
      </c>
      <c r="E5169" t="s">
        <v>34507</v>
      </c>
      <c r="F5169" t="s">
        <v>35480</v>
      </c>
      <c r="H5169" t="s">
        <v>3737</v>
      </c>
    </row>
    <row r="5170" spans="1:8">
      <c r="A5170" t="s">
        <v>14241</v>
      </c>
      <c r="B5170" t="s">
        <v>8782</v>
      </c>
      <c r="C5170" s="1">
        <v>1.25E-60</v>
      </c>
      <c r="D5170">
        <v>215</v>
      </c>
      <c r="E5170" t="s">
        <v>34507</v>
      </c>
      <c r="F5170" t="s">
        <v>34610</v>
      </c>
      <c r="H5170" t="s">
        <v>8783</v>
      </c>
    </row>
    <row r="5171" spans="1:8">
      <c r="A5171" t="s">
        <v>14242</v>
      </c>
      <c r="B5171" t="s">
        <v>14243</v>
      </c>
      <c r="C5171" s="1">
        <v>2.43E-30</v>
      </c>
      <c r="D5171">
        <v>130</v>
      </c>
      <c r="E5171" t="s">
        <v>34507</v>
      </c>
      <c r="F5171" t="s">
        <v>35038</v>
      </c>
      <c r="H5171" t="s">
        <v>14244</v>
      </c>
    </row>
    <row r="5172" spans="1:8">
      <c r="A5172" t="s">
        <v>14245</v>
      </c>
      <c r="B5172" t="s">
        <v>5580</v>
      </c>
      <c r="C5172" s="1">
        <v>4.1899999999999998E-8</v>
      </c>
      <c r="D5172">
        <v>61.6</v>
      </c>
      <c r="E5172" t="s">
        <v>36652</v>
      </c>
      <c r="F5172" t="s">
        <v>34542</v>
      </c>
      <c r="H5172" t="s">
        <v>5581</v>
      </c>
    </row>
    <row r="5173" spans="1:8">
      <c r="A5173" t="s">
        <v>14246</v>
      </c>
      <c r="B5173" t="s">
        <v>538</v>
      </c>
      <c r="C5173" s="1">
        <v>1.27E-17</v>
      </c>
      <c r="D5173">
        <v>99</v>
      </c>
      <c r="E5173" t="s">
        <v>34800</v>
      </c>
      <c r="F5173" t="s">
        <v>34801</v>
      </c>
      <c r="H5173" t="s">
        <v>539</v>
      </c>
    </row>
    <row r="5174" spans="1:8">
      <c r="A5174" t="s">
        <v>14247</v>
      </c>
      <c r="B5174" t="s">
        <v>14248</v>
      </c>
      <c r="C5174" s="1">
        <v>2.9799999999999998E-32</v>
      </c>
      <c r="D5174">
        <v>145</v>
      </c>
      <c r="F5174" t="s">
        <v>34518</v>
      </c>
      <c r="H5174" t="s">
        <v>14249</v>
      </c>
    </row>
    <row r="5175" spans="1:8">
      <c r="A5175" t="s">
        <v>14250</v>
      </c>
      <c r="B5175" t="s">
        <v>14251</v>
      </c>
      <c r="C5175" s="1">
        <v>1.6199999999999999E-8</v>
      </c>
      <c r="D5175">
        <v>58.9</v>
      </c>
      <c r="E5175" t="s">
        <v>34507</v>
      </c>
      <c r="F5175" t="s">
        <v>35470</v>
      </c>
      <c r="H5175" t="s">
        <v>14252</v>
      </c>
    </row>
    <row r="5176" spans="1:8">
      <c r="A5176" t="s">
        <v>14253</v>
      </c>
      <c r="B5176" t="s">
        <v>14254</v>
      </c>
      <c r="C5176" s="1">
        <v>5.3299999999999995E-94</v>
      </c>
      <c r="D5176">
        <v>324</v>
      </c>
      <c r="E5176" t="s">
        <v>34507</v>
      </c>
      <c r="F5176" t="s">
        <v>35188</v>
      </c>
      <c r="H5176" t="s">
        <v>14255</v>
      </c>
    </row>
    <row r="5177" spans="1:8">
      <c r="A5177" t="s">
        <v>14256</v>
      </c>
      <c r="B5177" t="s">
        <v>14257</v>
      </c>
      <c r="C5177" s="1">
        <v>1.1499999999999999E-115</v>
      </c>
      <c r="D5177">
        <v>423</v>
      </c>
      <c r="E5177" t="s">
        <v>34507</v>
      </c>
      <c r="F5177" t="s">
        <v>34534</v>
      </c>
      <c r="H5177" t="s">
        <v>14258</v>
      </c>
    </row>
    <row r="5178" spans="1:8">
      <c r="A5178" t="s">
        <v>14259</v>
      </c>
      <c r="B5178" t="s">
        <v>406</v>
      </c>
      <c r="C5178" s="1">
        <v>1.1699999999999999E-113</v>
      </c>
      <c r="D5178">
        <v>403</v>
      </c>
      <c r="E5178" t="s">
        <v>34731</v>
      </c>
      <c r="F5178" t="s">
        <v>34732</v>
      </c>
      <c r="H5178" t="s">
        <v>407</v>
      </c>
    </row>
    <row r="5179" spans="1:8">
      <c r="A5179" t="s">
        <v>14260</v>
      </c>
      <c r="B5179" t="s">
        <v>14261</v>
      </c>
      <c r="C5179" s="1">
        <v>3.0199999999999999E-10</v>
      </c>
      <c r="D5179">
        <v>67.8</v>
      </c>
      <c r="E5179" t="s">
        <v>39240</v>
      </c>
      <c r="F5179" t="s">
        <v>39241</v>
      </c>
      <c r="H5179" t="s">
        <v>14262</v>
      </c>
    </row>
    <row r="5180" spans="1:8">
      <c r="A5180" t="s">
        <v>14263</v>
      </c>
      <c r="B5180" t="s">
        <v>14264</v>
      </c>
      <c r="C5180" s="1">
        <v>7.7299999999999994E-17</v>
      </c>
      <c r="D5180">
        <v>93.6</v>
      </c>
      <c r="E5180" t="s">
        <v>39242</v>
      </c>
      <c r="F5180" t="s">
        <v>34595</v>
      </c>
      <c r="H5180" t="s">
        <v>14265</v>
      </c>
    </row>
    <row r="5181" spans="1:8">
      <c r="A5181" t="s">
        <v>14266</v>
      </c>
      <c r="B5181" t="s">
        <v>14267</v>
      </c>
      <c r="C5181" s="1">
        <v>3.13E-64</v>
      </c>
      <c r="D5181">
        <v>224</v>
      </c>
      <c r="E5181" t="s">
        <v>39243</v>
      </c>
      <c r="F5181" t="s">
        <v>34719</v>
      </c>
      <c r="H5181" t="s">
        <v>14268</v>
      </c>
    </row>
    <row r="5182" spans="1:8">
      <c r="A5182" t="s">
        <v>14269</v>
      </c>
      <c r="B5182" t="s">
        <v>14270</v>
      </c>
      <c r="C5182" s="1">
        <v>1.7700000000000001E-10</v>
      </c>
      <c r="D5182">
        <v>72.400000000000006</v>
      </c>
      <c r="E5182" t="s">
        <v>35208</v>
      </c>
      <c r="F5182" t="s">
        <v>35468</v>
      </c>
      <c r="G5182" t="s">
        <v>39244</v>
      </c>
      <c r="H5182" t="s">
        <v>14271</v>
      </c>
    </row>
    <row r="5183" spans="1:8">
      <c r="A5183" t="s">
        <v>14272</v>
      </c>
      <c r="B5183" t="s">
        <v>14273</v>
      </c>
      <c r="C5183" s="1">
        <v>2.0600000000000001E-78</v>
      </c>
      <c r="D5183">
        <v>276</v>
      </c>
      <c r="E5183" t="s">
        <v>37078</v>
      </c>
      <c r="F5183" t="s">
        <v>34522</v>
      </c>
      <c r="H5183" t="s">
        <v>14274</v>
      </c>
    </row>
    <row r="5184" spans="1:8">
      <c r="A5184" t="s">
        <v>14275</v>
      </c>
      <c r="B5184" t="s">
        <v>14276</v>
      </c>
      <c r="C5184" s="1">
        <v>1.9400000000000001E-13</v>
      </c>
      <c r="D5184">
        <v>82.4</v>
      </c>
      <c r="E5184" t="s">
        <v>37803</v>
      </c>
      <c r="F5184" t="s">
        <v>34983</v>
      </c>
      <c r="G5184" t="s">
        <v>39245</v>
      </c>
      <c r="H5184" t="s">
        <v>14277</v>
      </c>
    </row>
    <row r="5185" spans="1:8">
      <c r="A5185" t="s">
        <v>14278</v>
      </c>
      <c r="B5185" t="s">
        <v>14279</v>
      </c>
      <c r="C5185" s="1">
        <v>4.41E-125</v>
      </c>
      <c r="D5185">
        <v>372</v>
      </c>
      <c r="E5185" t="s">
        <v>39246</v>
      </c>
      <c r="F5185" t="s">
        <v>35101</v>
      </c>
      <c r="H5185" t="s">
        <v>14280</v>
      </c>
    </row>
    <row r="5186" spans="1:8">
      <c r="A5186" t="s">
        <v>14281</v>
      </c>
      <c r="B5186" t="s">
        <v>14282</v>
      </c>
      <c r="C5186" s="1">
        <v>1.2100000000000001E-12</v>
      </c>
      <c r="D5186">
        <v>85.1</v>
      </c>
      <c r="E5186" t="s">
        <v>36757</v>
      </c>
      <c r="F5186" t="s">
        <v>39247</v>
      </c>
      <c r="H5186" t="s">
        <v>14283</v>
      </c>
    </row>
    <row r="5187" spans="1:8">
      <c r="A5187" t="s">
        <v>14284</v>
      </c>
      <c r="B5187" t="s">
        <v>14285</v>
      </c>
      <c r="C5187" s="1">
        <v>1.0199999999999999E-30</v>
      </c>
      <c r="D5187">
        <v>125</v>
      </c>
      <c r="E5187" t="s">
        <v>39248</v>
      </c>
      <c r="F5187" t="s">
        <v>35022</v>
      </c>
      <c r="G5187" t="s">
        <v>39249</v>
      </c>
      <c r="H5187" t="s">
        <v>14286</v>
      </c>
    </row>
    <row r="5188" spans="1:8">
      <c r="A5188" t="s">
        <v>14287</v>
      </c>
      <c r="B5188" t="s">
        <v>14288</v>
      </c>
      <c r="C5188" s="1">
        <v>6.24E-174</v>
      </c>
      <c r="D5188">
        <v>514</v>
      </c>
      <c r="E5188" t="s">
        <v>39250</v>
      </c>
      <c r="F5188" t="s">
        <v>39251</v>
      </c>
      <c r="H5188" t="s">
        <v>14289</v>
      </c>
    </row>
    <row r="5189" spans="1:8">
      <c r="A5189" t="s">
        <v>14290</v>
      </c>
      <c r="B5189" t="s">
        <v>14291</v>
      </c>
      <c r="C5189" s="1">
        <v>7.6599999999999998E-130</v>
      </c>
      <c r="D5189">
        <v>450</v>
      </c>
      <c r="E5189" t="s">
        <v>34507</v>
      </c>
      <c r="F5189" t="s">
        <v>34854</v>
      </c>
      <c r="H5189" t="s">
        <v>14292</v>
      </c>
    </row>
    <row r="5190" spans="1:8">
      <c r="A5190" t="s">
        <v>14293</v>
      </c>
      <c r="B5190" t="s">
        <v>14294</v>
      </c>
      <c r="C5190" s="1">
        <v>1.67E-127</v>
      </c>
      <c r="D5190">
        <v>413</v>
      </c>
      <c r="E5190" t="s">
        <v>39252</v>
      </c>
      <c r="F5190" t="s">
        <v>39253</v>
      </c>
      <c r="G5190" t="s">
        <v>39254</v>
      </c>
      <c r="H5190" t="s">
        <v>14295</v>
      </c>
    </row>
    <row r="5191" spans="1:8">
      <c r="A5191" t="s">
        <v>14296</v>
      </c>
      <c r="B5191" t="s">
        <v>14297</v>
      </c>
      <c r="C5191" s="1">
        <v>1.78E-28</v>
      </c>
      <c r="D5191">
        <v>134</v>
      </c>
      <c r="E5191" t="s">
        <v>39255</v>
      </c>
      <c r="F5191" t="s">
        <v>39256</v>
      </c>
      <c r="G5191" t="s">
        <v>39257</v>
      </c>
      <c r="H5191" t="s">
        <v>14298</v>
      </c>
    </row>
    <row r="5192" spans="1:8">
      <c r="A5192" t="s">
        <v>14299</v>
      </c>
      <c r="B5192" t="s">
        <v>14300</v>
      </c>
      <c r="C5192" s="1">
        <v>1.03E-9</v>
      </c>
      <c r="D5192">
        <v>71.2</v>
      </c>
      <c r="E5192" t="s">
        <v>34507</v>
      </c>
      <c r="F5192" t="s">
        <v>34508</v>
      </c>
      <c r="H5192" t="s">
        <v>14301</v>
      </c>
    </row>
    <row r="5193" spans="1:8">
      <c r="A5193" t="s">
        <v>14302</v>
      </c>
      <c r="B5193" t="s">
        <v>14303</v>
      </c>
      <c r="C5193" s="1">
        <v>3.8999999999999998E-14</v>
      </c>
      <c r="D5193">
        <v>90.5</v>
      </c>
      <c r="E5193" t="s">
        <v>34507</v>
      </c>
      <c r="F5193" t="s">
        <v>34534</v>
      </c>
      <c r="H5193" t="s">
        <v>14304</v>
      </c>
    </row>
    <row r="5194" spans="1:8">
      <c r="A5194" t="s">
        <v>14305</v>
      </c>
      <c r="B5194" t="s">
        <v>14306</v>
      </c>
      <c r="C5194">
        <v>0</v>
      </c>
      <c r="D5194">
        <v>4440</v>
      </c>
      <c r="E5194" t="s">
        <v>37834</v>
      </c>
      <c r="F5194" t="s">
        <v>34508</v>
      </c>
      <c r="H5194" t="s">
        <v>14307</v>
      </c>
    </row>
    <row r="5195" spans="1:8">
      <c r="A5195" t="s">
        <v>14308</v>
      </c>
      <c r="B5195" t="s">
        <v>14309</v>
      </c>
      <c r="C5195" s="1">
        <v>9.4999999999999997E-79</v>
      </c>
      <c r="D5195">
        <v>279</v>
      </c>
      <c r="E5195" t="s">
        <v>39258</v>
      </c>
      <c r="F5195" t="s">
        <v>34558</v>
      </c>
      <c r="H5195" t="s">
        <v>14310</v>
      </c>
    </row>
    <row r="5196" spans="1:8">
      <c r="A5196" t="s">
        <v>14311</v>
      </c>
      <c r="B5196" t="s">
        <v>5464</v>
      </c>
      <c r="C5196" s="1">
        <v>6.9100000000000006E-33</v>
      </c>
      <c r="D5196">
        <v>149</v>
      </c>
      <c r="E5196" t="s">
        <v>36604</v>
      </c>
      <c r="F5196" t="s">
        <v>35437</v>
      </c>
      <c r="H5196" t="s">
        <v>5465</v>
      </c>
    </row>
    <row r="5197" spans="1:8">
      <c r="A5197" t="s">
        <v>14312</v>
      </c>
      <c r="B5197" t="s">
        <v>14313</v>
      </c>
      <c r="C5197" s="1">
        <v>1.5899999999999999E-85</v>
      </c>
      <c r="D5197">
        <v>282</v>
      </c>
      <c r="E5197" t="s">
        <v>39259</v>
      </c>
      <c r="F5197" t="s">
        <v>34542</v>
      </c>
      <c r="H5197" t="s">
        <v>14314</v>
      </c>
    </row>
    <row r="5198" spans="1:8">
      <c r="A5198" t="s">
        <v>14315</v>
      </c>
      <c r="B5198" t="s">
        <v>14316</v>
      </c>
      <c r="C5198" s="1">
        <v>2.0199999999999999E-129</v>
      </c>
      <c r="D5198">
        <v>465</v>
      </c>
      <c r="E5198" t="s">
        <v>35136</v>
      </c>
      <c r="F5198" t="s">
        <v>34558</v>
      </c>
      <c r="H5198" t="s">
        <v>14317</v>
      </c>
    </row>
    <row r="5199" spans="1:8">
      <c r="A5199" t="s">
        <v>14318</v>
      </c>
      <c r="B5199" t="s">
        <v>14213</v>
      </c>
      <c r="C5199" s="1">
        <v>5.9799999999999996E-62</v>
      </c>
      <c r="D5199">
        <v>226</v>
      </c>
      <c r="E5199" t="s">
        <v>34507</v>
      </c>
      <c r="F5199" t="s">
        <v>35034</v>
      </c>
      <c r="H5199" t="s">
        <v>14214</v>
      </c>
    </row>
    <row r="5200" spans="1:8">
      <c r="A5200" t="s">
        <v>14319</v>
      </c>
      <c r="B5200" t="s">
        <v>14288</v>
      </c>
      <c r="C5200" s="1">
        <v>6.7300000000000003E-174</v>
      </c>
      <c r="D5200">
        <v>514</v>
      </c>
      <c r="E5200" t="s">
        <v>39250</v>
      </c>
      <c r="F5200" t="s">
        <v>39251</v>
      </c>
      <c r="H5200" t="s">
        <v>14289</v>
      </c>
    </row>
    <row r="5201" spans="1:8">
      <c r="A5201" t="s">
        <v>14320</v>
      </c>
      <c r="B5201" t="s">
        <v>14321</v>
      </c>
      <c r="C5201" s="1">
        <v>2.6300000000000001E-144</v>
      </c>
      <c r="D5201">
        <v>424</v>
      </c>
      <c r="F5201" t="s">
        <v>34518</v>
      </c>
      <c r="H5201" t="s">
        <v>14322</v>
      </c>
    </row>
    <row r="5202" spans="1:8">
      <c r="A5202" t="s">
        <v>14323</v>
      </c>
      <c r="B5202" t="s">
        <v>14324</v>
      </c>
      <c r="C5202" s="1">
        <v>1.5600000000000001E-14</v>
      </c>
      <c r="D5202">
        <v>79</v>
      </c>
      <c r="E5202" t="s">
        <v>39252</v>
      </c>
      <c r="F5202" t="s">
        <v>34573</v>
      </c>
      <c r="G5202" t="s">
        <v>39260</v>
      </c>
      <c r="H5202" t="s">
        <v>14325</v>
      </c>
    </row>
    <row r="5203" spans="1:8">
      <c r="A5203" t="s">
        <v>14326</v>
      </c>
      <c r="B5203" t="s">
        <v>14297</v>
      </c>
      <c r="C5203" s="1">
        <v>1.21E-28</v>
      </c>
      <c r="D5203">
        <v>135</v>
      </c>
      <c r="E5203" t="s">
        <v>39255</v>
      </c>
      <c r="F5203" t="s">
        <v>39256</v>
      </c>
      <c r="G5203" t="s">
        <v>39257</v>
      </c>
      <c r="H5203" t="s">
        <v>14298</v>
      </c>
    </row>
    <row r="5204" spans="1:8">
      <c r="A5204" t="s">
        <v>14327</v>
      </c>
      <c r="B5204" t="s">
        <v>14328</v>
      </c>
      <c r="C5204" s="1">
        <v>2.5400000000000001E-12</v>
      </c>
      <c r="D5204">
        <v>76.3</v>
      </c>
      <c r="E5204" t="s">
        <v>39261</v>
      </c>
      <c r="F5204" t="s">
        <v>34844</v>
      </c>
      <c r="G5204" t="s">
        <v>39262</v>
      </c>
      <c r="H5204" t="s">
        <v>14329</v>
      </c>
    </row>
    <row r="5205" spans="1:8">
      <c r="A5205" t="s">
        <v>14330</v>
      </c>
      <c r="B5205" t="s">
        <v>14331</v>
      </c>
      <c r="C5205" s="1">
        <v>1.4600000000000001E-15</v>
      </c>
      <c r="D5205">
        <v>87</v>
      </c>
      <c r="E5205" t="s">
        <v>39263</v>
      </c>
      <c r="F5205" t="s">
        <v>39264</v>
      </c>
      <c r="H5205" t="s">
        <v>14332</v>
      </c>
    </row>
    <row r="5206" spans="1:8">
      <c r="A5206" t="s">
        <v>14333</v>
      </c>
      <c r="B5206" t="s">
        <v>14334</v>
      </c>
      <c r="C5206">
        <v>0</v>
      </c>
      <c r="D5206">
        <v>894</v>
      </c>
      <c r="E5206" t="s">
        <v>39265</v>
      </c>
      <c r="F5206" t="s">
        <v>35043</v>
      </c>
      <c r="G5206" t="s">
        <v>39266</v>
      </c>
      <c r="H5206" t="s">
        <v>14335</v>
      </c>
    </row>
    <row r="5207" spans="1:8">
      <c r="A5207" t="s">
        <v>14336</v>
      </c>
      <c r="B5207" t="s">
        <v>14337</v>
      </c>
      <c r="C5207" s="1">
        <v>5.3899999999999999E-149</v>
      </c>
      <c r="D5207">
        <v>449</v>
      </c>
      <c r="E5207" t="s">
        <v>39267</v>
      </c>
      <c r="F5207" t="s">
        <v>35040</v>
      </c>
      <c r="H5207" t="s">
        <v>14338</v>
      </c>
    </row>
    <row r="5208" spans="1:8">
      <c r="A5208" t="s">
        <v>14339</v>
      </c>
      <c r="B5208" t="s">
        <v>14340</v>
      </c>
      <c r="C5208" s="1">
        <v>8.8300000000000001E-180</v>
      </c>
      <c r="D5208">
        <v>526</v>
      </c>
      <c r="E5208" t="s">
        <v>39268</v>
      </c>
      <c r="F5208" t="s">
        <v>36063</v>
      </c>
      <c r="G5208" t="s">
        <v>39269</v>
      </c>
      <c r="H5208" t="s">
        <v>14341</v>
      </c>
    </row>
    <row r="5209" spans="1:8">
      <c r="A5209" t="s">
        <v>14342</v>
      </c>
      <c r="B5209" t="s">
        <v>14343</v>
      </c>
      <c r="C5209" s="1">
        <v>6.6800000000000004E-6</v>
      </c>
      <c r="D5209">
        <v>61.6</v>
      </c>
      <c r="E5209" t="s">
        <v>37778</v>
      </c>
      <c r="F5209" t="s">
        <v>35222</v>
      </c>
      <c r="H5209" t="s">
        <v>14344</v>
      </c>
    </row>
    <row r="5210" spans="1:8">
      <c r="A5210" t="s">
        <v>14345</v>
      </c>
      <c r="B5210" t="s">
        <v>14346</v>
      </c>
      <c r="C5210" s="1">
        <v>1.33E-70</v>
      </c>
      <c r="D5210">
        <v>277</v>
      </c>
      <c r="F5210" t="s">
        <v>34779</v>
      </c>
      <c r="H5210" t="s">
        <v>14347</v>
      </c>
    </row>
    <row r="5211" spans="1:8">
      <c r="A5211" t="s">
        <v>14348</v>
      </c>
      <c r="B5211" t="s">
        <v>2072</v>
      </c>
      <c r="C5211" s="1">
        <v>1.25E-65</v>
      </c>
      <c r="D5211">
        <v>252</v>
      </c>
      <c r="E5211" t="s">
        <v>35403</v>
      </c>
      <c r="F5211" t="s">
        <v>35000</v>
      </c>
      <c r="H5211" t="s">
        <v>2073</v>
      </c>
    </row>
    <row r="5212" spans="1:8">
      <c r="A5212" t="s">
        <v>14349</v>
      </c>
      <c r="B5212" t="s">
        <v>14350</v>
      </c>
      <c r="C5212" s="1">
        <v>5.4400000000000001E-85</v>
      </c>
      <c r="D5212">
        <v>324</v>
      </c>
      <c r="E5212" t="s">
        <v>39270</v>
      </c>
      <c r="F5212" t="s">
        <v>39271</v>
      </c>
      <c r="H5212" t="s">
        <v>14351</v>
      </c>
    </row>
    <row r="5213" spans="1:8">
      <c r="A5213" t="s">
        <v>14352</v>
      </c>
      <c r="B5213" t="s">
        <v>14353</v>
      </c>
      <c r="C5213" s="1">
        <v>5.3599999999999996E-44</v>
      </c>
      <c r="D5213">
        <v>183</v>
      </c>
      <c r="E5213" t="s">
        <v>39272</v>
      </c>
      <c r="F5213" t="s">
        <v>35033</v>
      </c>
      <c r="H5213" t="s">
        <v>14354</v>
      </c>
    </row>
    <row r="5214" spans="1:8">
      <c r="A5214" t="s">
        <v>14355</v>
      </c>
      <c r="B5214" t="s">
        <v>14356</v>
      </c>
      <c r="C5214" s="1">
        <v>4.4799999999999999E-34</v>
      </c>
      <c r="D5214">
        <v>133</v>
      </c>
      <c r="E5214" t="s">
        <v>39273</v>
      </c>
      <c r="F5214" t="s">
        <v>35022</v>
      </c>
      <c r="G5214" t="s">
        <v>39274</v>
      </c>
      <c r="H5214" t="s">
        <v>14357</v>
      </c>
    </row>
    <row r="5215" spans="1:8">
      <c r="A5215" t="s">
        <v>14358</v>
      </c>
      <c r="B5215" t="s">
        <v>14359</v>
      </c>
      <c r="C5215" s="1">
        <v>2.3300000000000001E-138</v>
      </c>
      <c r="D5215">
        <v>432</v>
      </c>
      <c r="E5215" t="s">
        <v>39275</v>
      </c>
      <c r="F5215" t="s">
        <v>34870</v>
      </c>
      <c r="H5215" t="s">
        <v>14360</v>
      </c>
    </row>
    <row r="5216" spans="1:8">
      <c r="A5216" t="s">
        <v>14361</v>
      </c>
      <c r="B5216" t="s">
        <v>14362</v>
      </c>
      <c r="C5216">
        <v>0</v>
      </c>
      <c r="D5216">
        <v>1170</v>
      </c>
      <c r="E5216" t="s">
        <v>39276</v>
      </c>
      <c r="F5216" t="s">
        <v>34508</v>
      </c>
      <c r="H5216" t="s">
        <v>14363</v>
      </c>
    </row>
    <row r="5217" spans="1:8">
      <c r="A5217" t="s">
        <v>14364</v>
      </c>
      <c r="B5217" t="s">
        <v>14365</v>
      </c>
      <c r="C5217" s="1">
        <v>8.8100000000000001E-8</v>
      </c>
      <c r="D5217">
        <v>67.400000000000006</v>
      </c>
      <c r="E5217" t="s">
        <v>34507</v>
      </c>
      <c r="F5217" t="s">
        <v>34508</v>
      </c>
      <c r="H5217" t="s">
        <v>14366</v>
      </c>
    </row>
    <row r="5218" spans="1:8">
      <c r="A5218" t="s">
        <v>14367</v>
      </c>
      <c r="B5218" t="s">
        <v>14368</v>
      </c>
      <c r="C5218" s="1">
        <v>4.48E-157</v>
      </c>
      <c r="D5218">
        <v>483</v>
      </c>
      <c r="E5218" t="s">
        <v>39277</v>
      </c>
      <c r="F5218" t="s">
        <v>35799</v>
      </c>
      <c r="G5218" t="s">
        <v>39278</v>
      </c>
      <c r="H5218" t="s">
        <v>14369</v>
      </c>
    </row>
    <row r="5219" spans="1:8">
      <c r="A5219" t="s">
        <v>14370</v>
      </c>
      <c r="B5219" t="s">
        <v>810</v>
      </c>
      <c r="C5219" s="1">
        <v>7.2499999999999999E-22</v>
      </c>
      <c r="D5219">
        <v>104</v>
      </c>
      <c r="E5219" t="s">
        <v>34507</v>
      </c>
      <c r="F5219" t="s">
        <v>34534</v>
      </c>
      <c r="H5219" t="s">
        <v>811</v>
      </c>
    </row>
    <row r="5220" spans="1:8">
      <c r="A5220" t="s">
        <v>14371</v>
      </c>
      <c r="B5220" t="s">
        <v>14372</v>
      </c>
      <c r="C5220" s="1">
        <v>6.3199999999999996E-94</v>
      </c>
      <c r="D5220">
        <v>350</v>
      </c>
      <c r="E5220" t="s">
        <v>39279</v>
      </c>
      <c r="F5220" t="s">
        <v>39280</v>
      </c>
      <c r="H5220" t="s">
        <v>14373</v>
      </c>
    </row>
    <row r="5221" spans="1:8">
      <c r="A5221" t="s">
        <v>14374</v>
      </c>
      <c r="B5221" t="s">
        <v>14375</v>
      </c>
      <c r="C5221" s="1">
        <v>5.5899999999999998E-38</v>
      </c>
      <c r="D5221">
        <v>166</v>
      </c>
      <c r="E5221" t="s">
        <v>39281</v>
      </c>
      <c r="F5221" t="s">
        <v>34508</v>
      </c>
      <c r="H5221" t="s">
        <v>14376</v>
      </c>
    </row>
    <row r="5222" spans="1:8">
      <c r="A5222" t="s">
        <v>14377</v>
      </c>
      <c r="B5222" t="s">
        <v>14321</v>
      </c>
      <c r="C5222" s="1">
        <v>4.0399999999999998E-148</v>
      </c>
      <c r="D5222">
        <v>434</v>
      </c>
      <c r="F5222" t="s">
        <v>34518</v>
      </c>
      <c r="H5222" t="s">
        <v>14322</v>
      </c>
    </row>
    <row r="5223" spans="1:8">
      <c r="A5223" t="s">
        <v>14378</v>
      </c>
      <c r="B5223" t="s">
        <v>14379</v>
      </c>
      <c r="C5223" s="1">
        <v>2.5700000000000001E-95</v>
      </c>
      <c r="D5223">
        <v>328</v>
      </c>
      <c r="E5223" t="s">
        <v>34507</v>
      </c>
      <c r="F5223" t="s">
        <v>39282</v>
      </c>
      <c r="H5223" t="s">
        <v>14380</v>
      </c>
    </row>
    <row r="5224" spans="1:8">
      <c r="A5224" t="s">
        <v>14381</v>
      </c>
      <c r="B5224" t="s">
        <v>10968</v>
      </c>
      <c r="C5224" s="1">
        <v>2.7300000000000002E-7</v>
      </c>
      <c r="D5224">
        <v>62.8</v>
      </c>
      <c r="E5224" t="s">
        <v>34507</v>
      </c>
      <c r="F5224" t="s">
        <v>38284</v>
      </c>
      <c r="H5224" t="s">
        <v>10969</v>
      </c>
    </row>
    <row r="5225" spans="1:8">
      <c r="A5225" t="s">
        <v>14382</v>
      </c>
      <c r="B5225" t="s">
        <v>14383</v>
      </c>
      <c r="C5225" s="1">
        <v>1.3799999999999999E-7</v>
      </c>
      <c r="D5225">
        <v>58.2</v>
      </c>
      <c r="E5225" t="s">
        <v>34507</v>
      </c>
      <c r="F5225" t="s">
        <v>34995</v>
      </c>
      <c r="H5225" t="s">
        <v>14384</v>
      </c>
    </row>
    <row r="5226" spans="1:8">
      <c r="A5226" t="s">
        <v>14385</v>
      </c>
      <c r="B5226" t="s">
        <v>14386</v>
      </c>
      <c r="C5226" s="1">
        <v>3.8000000000000002E-107</v>
      </c>
      <c r="D5226">
        <v>366</v>
      </c>
      <c r="E5226" t="s">
        <v>34507</v>
      </c>
      <c r="F5226" t="s">
        <v>34833</v>
      </c>
      <c r="H5226" t="s">
        <v>14387</v>
      </c>
    </row>
    <row r="5227" spans="1:8">
      <c r="A5227" t="s">
        <v>14388</v>
      </c>
      <c r="B5227" t="s">
        <v>3494</v>
      </c>
      <c r="C5227" s="1">
        <v>3.04E-26</v>
      </c>
      <c r="D5227">
        <v>126</v>
      </c>
      <c r="E5227" t="s">
        <v>35918</v>
      </c>
      <c r="F5227" t="s">
        <v>34522</v>
      </c>
      <c r="H5227" t="s">
        <v>3495</v>
      </c>
    </row>
    <row r="5228" spans="1:8">
      <c r="A5228" t="s">
        <v>14389</v>
      </c>
      <c r="B5228" t="s">
        <v>14390</v>
      </c>
      <c r="C5228" s="1">
        <v>2.1000000000000001E-21</v>
      </c>
      <c r="D5228">
        <v>107</v>
      </c>
      <c r="E5228" t="s">
        <v>34507</v>
      </c>
      <c r="F5228" t="s">
        <v>34773</v>
      </c>
      <c r="H5228" t="s">
        <v>14391</v>
      </c>
    </row>
    <row r="5229" spans="1:8">
      <c r="A5229" t="s">
        <v>14392</v>
      </c>
      <c r="B5229" t="s">
        <v>14393</v>
      </c>
      <c r="C5229" s="1">
        <v>1.4499999999999999E-39</v>
      </c>
      <c r="D5229">
        <v>140</v>
      </c>
      <c r="E5229" t="s">
        <v>39283</v>
      </c>
      <c r="F5229" t="s">
        <v>38510</v>
      </c>
      <c r="H5229" t="s">
        <v>14394</v>
      </c>
    </row>
    <row r="5230" spans="1:8">
      <c r="A5230" t="s">
        <v>14395</v>
      </c>
      <c r="B5230" t="s">
        <v>14365</v>
      </c>
      <c r="C5230" s="1">
        <v>9.4899999999999996E-8</v>
      </c>
      <c r="D5230">
        <v>67.400000000000006</v>
      </c>
      <c r="E5230" t="s">
        <v>34507</v>
      </c>
      <c r="F5230" t="s">
        <v>34508</v>
      </c>
      <c r="H5230" t="s">
        <v>14366</v>
      </c>
    </row>
    <row r="5231" spans="1:8">
      <c r="A5231" t="s">
        <v>14396</v>
      </c>
      <c r="B5231" t="s">
        <v>14397</v>
      </c>
      <c r="C5231" s="1">
        <v>1.9899999999999999E-70</v>
      </c>
      <c r="D5231">
        <v>232</v>
      </c>
      <c r="E5231" t="s">
        <v>34507</v>
      </c>
      <c r="F5231" t="s">
        <v>35229</v>
      </c>
      <c r="H5231" t="s">
        <v>14398</v>
      </c>
    </row>
    <row r="5232" spans="1:8">
      <c r="A5232" t="s">
        <v>14399</v>
      </c>
      <c r="B5232" t="s">
        <v>14400</v>
      </c>
      <c r="C5232" s="1">
        <v>7.3400000000000001E-75</v>
      </c>
      <c r="D5232">
        <v>276</v>
      </c>
      <c r="E5232" t="s">
        <v>39284</v>
      </c>
      <c r="F5232" t="s">
        <v>34553</v>
      </c>
      <c r="H5232" t="s">
        <v>14401</v>
      </c>
    </row>
    <row r="5233" spans="1:8">
      <c r="A5233" t="s">
        <v>14402</v>
      </c>
      <c r="B5233" t="s">
        <v>14403</v>
      </c>
      <c r="C5233" s="1">
        <v>6.9899999999999997E-29</v>
      </c>
      <c r="D5233">
        <v>130</v>
      </c>
      <c r="E5233" t="s">
        <v>36863</v>
      </c>
      <c r="F5233" t="s">
        <v>36864</v>
      </c>
      <c r="H5233" t="s">
        <v>14404</v>
      </c>
    </row>
    <row r="5234" spans="1:8">
      <c r="A5234" t="s">
        <v>14405</v>
      </c>
      <c r="B5234" t="s">
        <v>14406</v>
      </c>
      <c r="C5234" s="1">
        <v>4.2300000000000003E-36</v>
      </c>
      <c r="D5234">
        <v>142</v>
      </c>
      <c r="E5234" t="s">
        <v>39285</v>
      </c>
      <c r="F5234" t="s">
        <v>39286</v>
      </c>
      <c r="H5234" t="s">
        <v>14407</v>
      </c>
    </row>
    <row r="5235" spans="1:8">
      <c r="A5235" t="s">
        <v>14408</v>
      </c>
      <c r="B5235" t="s">
        <v>7517</v>
      </c>
      <c r="C5235">
        <v>0</v>
      </c>
      <c r="D5235">
        <v>843</v>
      </c>
      <c r="E5235" t="s">
        <v>36837</v>
      </c>
      <c r="F5235" t="s">
        <v>35468</v>
      </c>
      <c r="H5235" t="s">
        <v>7518</v>
      </c>
    </row>
    <row r="5236" spans="1:8">
      <c r="A5236" t="s">
        <v>14409</v>
      </c>
      <c r="B5236" t="s">
        <v>14410</v>
      </c>
      <c r="C5236" s="1">
        <v>3.0900000000000001E-143</v>
      </c>
      <c r="D5236">
        <v>473</v>
      </c>
      <c r="E5236" t="s">
        <v>34507</v>
      </c>
      <c r="F5236" t="s">
        <v>34571</v>
      </c>
      <c r="H5236" t="s">
        <v>14411</v>
      </c>
    </row>
    <row r="5237" spans="1:8">
      <c r="A5237" t="s">
        <v>14412</v>
      </c>
      <c r="B5237" t="s">
        <v>14413</v>
      </c>
      <c r="C5237" s="1">
        <v>8.4399999999999996E-34</v>
      </c>
      <c r="D5237">
        <v>126</v>
      </c>
      <c r="E5237" t="s">
        <v>34742</v>
      </c>
      <c r="F5237" t="s">
        <v>34743</v>
      </c>
      <c r="H5237" t="s">
        <v>14414</v>
      </c>
    </row>
    <row r="5238" spans="1:8">
      <c r="A5238" t="s">
        <v>14415</v>
      </c>
      <c r="B5238" t="s">
        <v>14416</v>
      </c>
      <c r="C5238" s="1">
        <v>1.92E-72</v>
      </c>
      <c r="D5238">
        <v>250</v>
      </c>
      <c r="E5238" t="s">
        <v>35249</v>
      </c>
      <c r="F5238" t="s">
        <v>36852</v>
      </c>
      <c r="H5238" t="s">
        <v>14417</v>
      </c>
    </row>
    <row r="5239" spans="1:8">
      <c r="A5239" t="s">
        <v>14418</v>
      </c>
      <c r="B5239" t="s">
        <v>14419</v>
      </c>
      <c r="C5239" s="1">
        <v>1.7100000000000002E-58</v>
      </c>
      <c r="D5239">
        <v>196</v>
      </c>
      <c r="E5239" t="s">
        <v>39287</v>
      </c>
      <c r="F5239" t="s">
        <v>34522</v>
      </c>
      <c r="H5239" t="s">
        <v>14420</v>
      </c>
    </row>
    <row r="5240" spans="1:8">
      <c r="A5240" t="s">
        <v>14421</v>
      </c>
      <c r="B5240" t="s">
        <v>14422</v>
      </c>
      <c r="C5240" s="1">
        <v>1.9E-28</v>
      </c>
      <c r="D5240">
        <v>135</v>
      </c>
      <c r="E5240" t="s">
        <v>34507</v>
      </c>
      <c r="F5240" t="s">
        <v>34614</v>
      </c>
      <c r="H5240" t="s">
        <v>14423</v>
      </c>
    </row>
    <row r="5241" spans="1:8">
      <c r="A5241" t="s">
        <v>14424</v>
      </c>
      <c r="B5241" t="s">
        <v>14425</v>
      </c>
      <c r="C5241" s="1">
        <v>9.7600000000000008E-13</v>
      </c>
      <c r="D5241">
        <v>81.599999999999994</v>
      </c>
      <c r="E5241" t="s">
        <v>39288</v>
      </c>
      <c r="F5241" t="s">
        <v>39289</v>
      </c>
      <c r="H5241" t="s">
        <v>14426</v>
      </c>
    </row>
    <row r="5242" spans="1:8">
      <c r="A5242" t="s">
        <v>14427</v>
      </c>
      <c r="B5242" t="s">
        <v>14428</v>
      </c>
      <c r="C5242" s="1">
        <v>2.4999999999999998E-103</v>
      </c>
      <c r="D5242">
        <v>309</v>
      </c>
      <c r="E5242" t="s">
        <v>39290</v>
      </c>
      <c r="F5242" t="s">
        <v>35033</v>
      </c>
      <c r="H5242" t="s">
        <v>14429</v>
      </c>
    </row>
    <row r="5243" spans="1:8">
      <c r="A5243" t="s">
        <v>14430</v>
      </c>
      <c r="B5243" t="s">
        <v>14431</v>
      </c>
      <c r="C5243" s="1">
        <v>6.0500000000000005E-13</v>
      </c>
      <c r="D5243">
        <v>85.9</v>
      </c>
      <c r="E5243" t="s">
        <v>39291</v>
      </c>
      <c r="F5243" t="s">
        <v>36331</v>
      </c>
      <c r="G5243" t="s">
        <v>39292</v>
      </c>
      <c r="H5243" t="s">
        <v>14432</v>
      </c>
    </row>
    <row r="5244" spans="1:8">
      <c r="A5244" t="s">
        <v>14433</v>
      </c>
      <c r="B5244" t="s">
        <v>14434</v>
      </c>
      <c r="C5244" s="1">
        <v>8.2299999999999994E-54</v>
      </c>
      <c r="D5244">
        <v>178</v>
      </c>
      <c r="E5244" t="s">
        <v>34507</v>
      </c>
      <c r="F5244" t="s">
        <v>35551</v>
      </c>
      <c r="H5244" t="s">
        <v>14435</v>
      </c>
    </row>
    <row r="5245" spans="1:8">
      <c r="A5245" t="s">
        <v>14436</v>
      </c>
      <c r="B5245" t="s">
        <v>14437</v>
      </c>
      <c r="C5245" s="1">
        <v>1.71E-26</v>
      </c>
      <c r="D5245">
        <v>117</v>
      </c>
      <c r="E5245" t="s">
        <v>34507</v>
      </c>
      <c r="F5245" t="s">
        <v>36926</v>
      </c>
      <c r="H5245" t="s">
        <v>14438</v>
      </c>
    </row>
    <row r="5246" spans="1:8">
      <c r="A5246" t="s">
        <v>14439</v>
      </c>
      <c r="B5246" t="s">
        <v>14440</v>
      </c>
      <c r="C5246" s="1">
        <v>6.3000000000000004E-88</v>
      </c>
      <c r="D5246">
        <v>274</v>
      </c>
      <c r="E5246" t="s">
        <v>34507</v>
      </c>
      <c r="F5246" t="s">
        <v>34776</v>
      </c>
      <c r="H5246" t="s">
        <v>14441</v>
      </c>
    </row>
    <row r="5247" spans="1:8">
      <c r="A5247" t="s">
        <v>14442</v>
      </c>
      <c r="B5247" t="s">
        <v>14443</v>
      </c>
      <c r="C5247" s="1">
        <v>1.37E-83</v>
      </c>
      <c r="D5247">
        <v>282</v>
      </c>
      <c r="E5247" t="s">
        <v>34507</v>
      </c>
      <c r="F5247" t="s">
        <v>35518</v>
      </c>
      <c r="H5247" t="s">
        <v>14444</v>
      </c>
    </row>
    <row r="5248" spans="1:8">
      <c r="A5248" t="s">
        <v>14445</v>
      </c>
      <c r="B5248" t="s">
        <v>14446</v>
      </c>
      <c r="C5248" s="1">
        <v>4.7599999999999998E-107</v>
      </c>
      <c r="D5248">
        <v>358</v>
      </c>
      <c r="E5248" t="s">
        <v>34507</v>
      </c>
      <c r="F5248" t="s">
        <v>39293</v>
      </c>
      <c r="H5248" t="s">
        <v>14447</v>
      </c>
    </row>
    <row r="5249" spans="1:8">
      <c r="A5249" t="s">
        <v>14448</v>
      </c>
      <c r="B5249" t="s">
        <v>31</v>
      </c>
      <c r="C5249" s="1">
        <v>3.36E-53</v>
      </c>
      <c r="D5249">
        <v>210</v>
      </c>
      <c r="E5249" t="s">
        <v>34521</v>
      </c>
      <c r="F5249" t="s">
        <v>34522</v>
      </c>
      <c r="H5249" t="s">
        <v>32</v>
      </c>
    </row>
    <row r="5250" spans="1:8">
      <c r="A5250" t="s">
        <v>14449</v>
      </c>
      <c r="B5250" t="s">
        <v>7517</v>
      </c>
      <c r="C5250">
        <v>0</v>
      </c>
      <c r="D5250">
        <v>843</v>
      </c>
      <c r="E5250" t="s">
        <v>36837</v>
      </c>
      <c r="F5250" t="s">
        <v>35468</v>
      </c>
      <c r="H5250" t="s">
        <v>7518</v>
      </c>
    </row>
    <row r="5251" spans="1:8">
      <c r="A5251" t="s">
        <v>14450</v>
      </c>
      <c r="B5251" t="s">
        <v>14451</v>
      </c>
      <c r="C5251" s="1">
        <v>4.9799999999999998E-40</v>
      </c>
      <c r="D5251">
        <v>155</v>
      </c>
      <c r="E5251" t="s">
        <v>39294</v>
      </c>
      <c r="F5251" t="s">
        <v>39295</v>
      </c>
      <c r="G5251" t="s">
        <v>39296</v>
      </c>
      <c r="H5251" t="s">
        <v>14452</v>
      </c>
    </row>
    <row r="5252" spans="1:8">
      <c r="A5252" t="s">
        <v>14453</v>
      </c>
      <c r="B5252" t="s">
        <v>14454</v>
      </c>
      <c r="C5252" s="1">
        <v>7.9600000000000005E-119</v>
      </c>
      <c r="D5252">
        <v>352</v>
      </c>
      <c r="E5252" t="s">
        <v>39297</v>
      </c>
      <c r="F5252" t="s">
        <v>35182</v>
      </c>
      <c r="G5252" t="s">
        <v>39298</v>
      </c>
      <c r="H5252" t="s">
        <v>14455</v>
      </c>
    </row>
    <row r="5253" spans="1:8">
      <c r="A5253" t="s">
        <v>14456</v>
      </c>
      <c r="B5253" t="s">
        <v>14457</v>
      </c>
      <c r="C5253" s="1">
        <v>3.2099999999999999E-9</v>
      </c>
      <c r="D5253">
        <v>66.599999999999994</v>
      </c>
      <c r="E5253" t="s">
        <v>39299</v>
      </c>
      <c r="F5253" t="s">
        <v>34522</v>
      </c>
      <c r="H5253" t="s">
        <v>14458</v>
      </c>
    </row>
    <row r="5254" spans="1:8">
      <c r="A5254" t="s">
        <v>14459</v>
      </c>
      <c r="B5254" t="s">
        <v>14460</v>
      </c>
      <c r="C5254" s="1">
        <v>4.8399999999999998E-29</v>
      </c>
      <c r="D5254">
        <v>129</v>
      </c>
      <c r="E5254" t="s">
        <v>34507</v>
      </c>
      <c r="F5254" t="s">
        <v>34522</v>
      </c>
      <c r="H5254" t="s">
        <v>14461</v>
      </c>
    </row>
    <row r="5255" spans="1:8">
      <c r="A5255" t="s">
        <v>14462</v>
      </c>
      <c r="B5255" t="s">
        <v>14463</v>
      </c>
      <c r="C5255" s="1">
        <v>3.3600000000000001E-46</v>
      </c>
      <c r="D5255">
        <v>164</v>
      </c>
      <c r="E5255" t="s">
        <v>39300</v>
      </c>
      <c r="F5255" t="s">
        <v>34719</v>
      </c>
      <c r="H5255" t="s">
        <v>14464</v>
      </c>
    </row>
    <row r="5256" spans="1:8">
      <c r="A5256" t="s">
        <v>14465</v>
      </c>
      <c r="B5256" t="s">
        <v>14466</v>
      </c>
      <c r="C5256" s="1">
        <v>7.0100000000000002E-50</v>
      </c>
      <c r="D5256">
        <v>195</v>
      </c>
      <c r="E5256" t="s">
        <v>39301</v>
      </c>
      <c r="F5256" t="s">
        <v>38685</v>
      </c>
      <c r="H5256" t="s">
        <v>14467</v>
      </c>
    </row>
    <row r="5257" spans="1:8">
      <c r="A5257" t="s">
        <v>14468</v>
      </c>
      <c r="B5257" t="s">
        <v>14469</v>
      </c>
      <c r="C5257" s="1">
        <v>6.5499999999999998E-8</v>
      </c>
      <c r="D5257">
        <v>65.099999999999994</v>
      </c>
      <c r="E5257" t="s">
        <v>34507</v>
      </c>
      <c r="F5257" t="s">
        <v>35222</v>
      </c>
      <c r="H5257" t="s">
        <v>14470</v>
      </c>
    </row>
    <row r="5258" spans="1:8">
      <c r="A5258" t="s">
        <v>14471</v>
      </c>
      <c r="B5258" t="s">
        <v>14472</v>
      </c>
      <c r="C5258" s="1">
        <v>1.59E-32</v>
      </c>
      <c r="D5258">
        <v>130</v>
      </c>
      <c r="E5258" t="s">
        <v>39302</v>
      </c>
      <c r="F5258" t="s">
        <v>37108</v>
      </c>
      <c r="G5258" t="s">
        <v>39303</v>
      </c>
      <c r="H5258" t="s">
        <v>14473</v>
      </c>
    </row>
    <row r="5259" spans="1:8">
      <c r="A5259" t="s">
        <v>14474</v>
      </c>
      <c r="B5259" t="s">
        <v>12224</v>
      </c>
      <c r="C5259" s="1">
        <v>8.3000000000000002E-8</v>
      </c>
      <c r="D5259">
        <v>65.900000000000006</v>
      </c>
      <c r="E5259" t="s">
        <v>38674</v>
      </c>
      <c r="F5259" t="s">
        <v>35468</v>
      </c>
      <c r="H5259" t="s">
        <v>12225</v>
      </c>
    </row>
    <row r="5260" spans="1:8">
      <c r="A5260" t="s">
        <v>14475</v>
      </c>
      <c r="B5260" t="s">
        <v>14476</v>
      </c>
      <c r="C5260" s="1">
        <v>2.1700000000000001E-42</v>
      </c>
      <c r="D5260">
        <v>145</v>
      </c>
      <c r="E5260" t="s">
        <v>39304</v>
      </c>
      <c r="F5260" t="s">
        <v>35672</v>
      </c>
      <c r="G5260" t="s">
        <v>39305</v>
      </c>
      <c r="H5260" t="s">
        <v>14477</v>
      </c>
    </row>
    <row r="5261" spans="1:8">
      <c r="A5261" t="s">
        <v>14478</v>
      </c>
      <c r="B5261" t="s">
        <v>14479</v>
      </c>
      <c r="C5261" s="1">
        <v>5.3099999999999999E-32</v>
      </c>
      <c r="D5261">
        <v>133</v>
      </c>
      <c r="F5261" t="s">
        <v>34788</v>
      </c>
      <c r="H5261" t="s">
        <v>14480</v>
      </c>
    </row>
    <row r="5262" spans="1:8">
      <c r="A5262" t="s">
        <v>14481</v>
      </c>
      <c r="B5262" t="s">
        <v>7520</v>
      </c>
      <c r="C5262" s="1">
        <v>1.7600000000000001E-6</v>
      </c>
      <c r="D5262">
        <v>64.7</v>
      </c>
      <c r="E5262" t="s">
        <v>34507</v>
      </c>
      <c r="F5262" t="s">
        <v>37258</v>
      </c>
      <c r="H5262" t="s">
        <v>7521</v>
      </c>
    </row>
    <row r="5263" spans="1:8">
      <c r="A5263" t="s">
        <v>14482</v>
      </c>
      <c r="B5263" t="s">
        <v>7263</v>
      </c>
      <c r="C5263" s="1">
        <v>2.7199999999999998E-84</v>
      </c>
      <c r="D5263">
        <v>265</v>
      </c>
      <c r="E5263" t="s">
        <v>37186</v>
      </c>
      <c r="F5263" t="s">
        <v>36939</v>
      </c>
      <c r="H5263" t="s">
        <v>7264</v>
      </c>
    </row>
    <row r="5264" spans="1:8">
      <c r="A5264" t="s">
        <v>14483</v>
      </c>
      <c r="B5264" t="s">
        <v>14484</v>
      </c>
      <c r="C5264" s="1">
        <v>3.5500000000000001E-47</v>
      </c>
      <c r="D5264">
        <v>179</v>
      </c>
      <c r="E5264" t="s">
        <v>39306</v>
      </c>
      <c r="F5264" t="s">
        <v>39307</v>
      </c>
      <c r="G5264" t="s">
        <v>39308</v>
      </c>
      <c r="H5264" t="e">
        <f>--------XP_003741675</f>
        <v>#NAME?</v>
      </c>
    </row>
    <row r="5265" spans="1:8">
      <c r="A5265" t="s">
        <v>14485</v>
      </c>
      <c r="B5265" t="s">
        <v>14486</v>
      </c>
      <c r="C5265" s="1">
        <v>6.8099999999999998E-180</v>
      </c>
      <c r="D5265">
        <v>551</v>
      </c>
      <c r="E5265" t="s">
        <v>34928</v>
      </c>
      <c r="F5265" t="s">
        <v>34880</v>
      </c>
      <c r="H5265" t="s">
        <v>14487</v>
      </c>
    </row>
    <row r="5266" spans="1:8">
      <c r="A5266" t="s">
        <v>14488</v>
      </c>
      <c r="B5266" t="s">
        <v>14489</v>
      </c>
      <c r="C5266" s="1">
        <v>2.23E-101</v>
      </c>
      <c r="D5266">
        <v>318</v>
      </c>
      <c r="E5266" t="s">
        <v>39309</v>
      </c>
      <c r="F5266" t="s">
        <v>36716</v>
      </c>
      <c r="H5266" t="s">
        <v>14490</v>
      </c>
    </row>
    <row r="5267" spans="1:8">
      <c r="A5267" t="s">
        <v>14491</v>
      </c>
      <c r="B5267" t="s">
        <v>14492</v>
      </c>
      <c r="C5267" s="1">
        <v>4.9700000000000003E-36</v>
      </c>
      <c r="D5267">
        <v>134</v>
      </c>
      <c r="E5267" t="s">
        <v>34507</v>
      </c>
      <c r="F5267" t="s">
        <v>34614</v>
      </c>
      <c r="H5267" t="s">
        <v>14493</v>
      </c>
    </row>
    <row r="5268" spans="1:8">
      <c r="A5268" t="s">
        <v>14494</v>
      </c>
      <c r="B5268" t="s">
        <v>14495</v>
      </c>
      <c r="C5268" s="1">
        <v>2.1299999999999999E-61</v>
      </c>
      <c r="D5268">
        <v>216</v>
      </c>
      <c r="E5268" t="s">
        <v>34507</v>
      </c>
      <c r="F5268" t="s">
        <v>35451</v>
      </c>
      <c r="H5268" t="s">
        <v>14496</v>
      </c>
    </row>
    <row r="5269" spans="1:8">
      <c r="A5269" t="s">
        <v>14497</v>
      </c>
      <c r="B5269" t="s">
        <v>13385</v>
      </c>
      <c r="C5269" s="1">
        <v>8.4099999999999994E-93</v>
      </c>
      <c r="D5269">
        <v>328</v>
      </c>
      <c r="E5269" t="s">
        <v>36657</v>
      </c>
      <c r="F5269" t="s">
        <v>38511</v>
      </c>
      <c r="H5269" t="s">
        <v>13386</v>
      </c>
    </row>
    <row r="5270" spans="1:8">
      <c r="A5270" t="s">
        <v>14498</v>
      </c>
      <c r="B5270" t="s">
        <v>14499</v>
      </c>
      <c r="C5270" s="1">
        <v>2.6500000000000002E-53</v>
      </c>
      <c r="D5270">
        <v>214</v>
      </c>
      <c r="E5270" t="s">
        <v>34708</v>
      </c>
      <c r="F5270" t="s">
        <v>39310</v>
      </c>
      <c r="H5270" t="s">
        <v>14500</v>
      </c>
    </row>
    <row r="5271" spans="1:8">
      <c r="A5271" t="s">
        <v>14501</v>
      </c>
      <c r="B5271" t="s">
        <v>14502</v>
      </c>
      <c r="C5271" s="1">
        <v>9.4700000000000008E-6</v>
      </c>
      <c r="D5271">
        <v>59.3</v>
      </c>
      <c r="E5271" t="s">
        <v>34507</v>
      </c>
      <c r="F5271" t="s">
        <v>39311</v>
      </c>
      <c r="H5271" t="s">
        <v>14503</v>
      </c>
    </row>
    <row r="5272" spans="1:8">
      <c r="A5272" t="s">
        <v>14504</v>
      </c>
      <c r="B5272" t="s">
        <v>14505</v>
      </c>
      <c r="C5272">
        <v>0</v>
      </c>
      <c r="D5272">
        <v>1737</v>
      </c>
      <c r="E5272" t="s">
        <v>34507</v>
      </c>
      <c r="F5272" t="s">
        <v>34683</v>
      </c>
      <c r="H5272" t="s">
        <v>14506</v>
      </c>
    </row>
    <row r="5273" spans="1:8">
      <c r="A5273" t="s">
        <v>14507</v>
      </c>
      <c r="B5273" t="s">
        <v>14508</v>
      </c>
      <c r="C5273" s="1">
        <v>8.5599999999999997E-47</v>
      </c>
      <c r="D5273">
        <v>189</v>
      </c>
      <c r="E5273" t="s">
        <v>39312</v>
      </c>
      <c r="F5273" t="s">
        <v>34522</v>
      </c>
      <c r="H5273" t="s">
        <v>14509</v>
      </c>
    </row>
    <row r="5274" spans="1:8">
      <c r="A5274" t="s">
        <v>14510</v>
      </c>
      <c r="B5274" t="s">
        <v>14511</v>
      </c>
      <c r="C5274" s="1">
        <v>7.8399999999999995E-113</v>
      </c>
      <c r="D5274">
        <v>337</v>
      </c>
      <c r="E5274" t="s">
        <v>39313</v>
      </c>
      <c r="F5274" t="s">
        <v>35277</v>
      </c>
      <c r="H5274" t="s">
        <v>14512</v>
      </c>
    </row>
    <row r="5275" spans="1:8">
      <c r="A5275" t="s">
        <v>14513</v>
      </c>
      <c r="B5275" t="s">
        <v>14514</v>
      </c>
      <c r="C5275" s="1">
        <v>6.4000000000000002E-12</v>
      </c>
      <c r="D5275">
        <v>74.3</v>
      </c>
      <c r="E5275" t="s">
        <v>34507</v>
      </c>
      <c r="F5275" t="s">
        <v>35093</v>
      </c>
      <c r="H5275" t="s">
        <v>14515</v>
      </c>
    </row>
    <row r="5276" spans="1:8">
      <c r="A5276" t="s">
        <v>14516</v>
      </c>
      <c r="B5276" t="s">
        <v>14517</v>
      </c>
      <c r="C5276" s="1">
        <v>2.0299999999999999E-15</v>
      </c>
      <c r="D5276">
        <v>93.6</v>
      </c>
      <c r="E5276" t="s">
        <v>34507</v>
      </c>
      <c r="F5276" t="s">
        <v>39314</v>
      </c>
      <c r="H5276" t="s">
        <v>14518</v>
      </c>
    </row>
    <row r="5277" spans="1:8">
      <c r="A5277" t="s">
        <v>14519</v>
      </c>
      <c r="B5277" t="s">
        <v>11698</v>
      </c>
      <c r="C5277">
        <v>0</v>
      </c>
      <c r="D5277">
        <v>717</v>
      </c>
      <c r="E5277" t="s">
        <v>34507</v>
      </c>
      <c r="F5277" t="s">
        <v>35518</v>
      </c>
      <c r="H5277" t="s">
        <v>11699</v>
      </c>
    </row>
    <row r="5278" spans="1:8">
      <c r="A5278" t="s">
        <v>14520</v>
      </c>
      <c r="B5278" t="s">
        <v>14521</v>
      </c>
      <c r="C5278" s="1">
        <v>5.4800000000000001E-101</v>
      </c>
      <c r="D5278">
        <v>309</v>
      </c>
      <c r="E5278" t="s">
        <v>39315</v>
      </c>
      <c r="F5278" t="s">
        <v>37666</v>
      </c>
      <c r="G5278" t="s">
        <v>39316</v>
      </c>
      <c r="H5278" t="s">
        <v>14522</v>
      </c>
    </row>
    <row r="5279" spans="1:8">
      <c r="A5279" t="s">
        <v>14523</v>
      </c>
      <c r="B5279" t="s">
        <v>4547</v>
      </c>
      <c r="C5279" s="1">
        <v>5.9100000000000001E-113</v>
      </c>
      <c r="D5279">
        <v>393</v>
      </c>
      <c r="E5279" t="s">
        <v>35020</v>
      </c>
      <c r="F5279" t="s">
        <v>34794</v>
      </c>
      <c r="H5279" t="s">
        <v>4548</v>
      </c>
    </row>
    <row r="5280" spans="1:8">
      <c r="A5280" t="s">
        <v>14524</v>
      </c>
      <c r="B5280" t="s">
        <v>14525</v>
      </c>
      <c r="C5280" s="1">
        <v>9.9200000000000005E-9</v>
      </c>
      <c r="D5280">
        <v>62</v>
      </c>
      <c r="E5280" t="s">
        <v>34507</v>
      </c>
      <c r="F5280" t="s">
        <v>34877</v>
      </c>
      <c r="H5280" t="s">
        <v>14526</v>
      </c>
    </row>
    <row r="5281" spans="1:8">
      <c r="A5281" t="s">
        <v>14527</v>
      </c>
      <c r="B5281" t="s">
        <v>14528</v>
      </c>
      <c r="C5281">
        <v>0</v>
      </c>
      <c r="D5281">
        <v>4457</v>
      </c>
      <c r="E5281" t="s">
        <v>34507</v>
      </c>
      <c r="F5281" t="s">
        <v>34534</v>
      </c>
      <c r="H5281" t="s">
        <v>14529</v>
      </c>
    </row>
    <row r="5282" spans="1:8">
      <c r="A5282" t="s">
        <v>14530</v>
      </c>
      <c r="B5282" t="s">
        <v>3988</v>
      </c>
      <c r="C5282" s="1">
        <v>3.18E-41</v>
      </c>
      <c r="D5282">
        <v>177</v>
      </c>
      <c r="E5282" t="s">
        <v>34507</v>
      </c>
      <c r="F5282" t="s">
        <v>34610</v>
      </c>
      <c r="H5282" t="s">
        <v>3989</v>
      </c>
    </row>
    <row r="5283" spans="1:8">
      <c r="A5283" t="s">
        <v>14531</v>
      </c>
      <c r="B5283" t="s">
        <v>14532</v>
      </c>
      <c r="C5283" s="1">
        <v>2.3800000000000001E-78</v>
      </c>
      <c r="D5283">
        <v>245</v>
      </c>
      <c r="E5283" t="s">
        <v>39317</v>
      </c>
      <c r="F5283" t="s">
        <v>34870</v>
      </c>
      <c r="H5283" t="s">
        <v>14533</v>
      </c>
    </row>
    <row r="5284" spans="1:8">
      <c r="A5284" t="s">
        <v>14534</v>
      </c>
      <c r="B5284" t="s">
        <v>14535</v>
      </c>
      <c r="C5284" s="1">
        <v>1.2300000000000001E-13</v>
      </c>
      <c r="D5284">
        <v>74.7</v>
      </c>
      <c r="E5284" t="s">
        <v>39318</v>
      </c>
      <c r="F5284" t="s">
        <v>35472</v>
      </c>
      <c r="G5284" t="s">
        <v>39319</v>
      </c>
      <c r="H5284" t="s">
        <v>14536</v>
      </c>
    </row>
    <row r="5285" spans="1:8">
      <c r="A5285" t="s">
        <v>14537</v>
      </c>
      <c r="B5285" t="s">
        <v>14538</v>
      </c>
      <c r="C5285" s="1">
        <v>1.34E-11</v>
      </c>
      <c r="D5285">
        <v>75.900000000000006</v>
      </c>
      <c r="E5285" t="s">
        <v>34507</v>
      </c>
      <c r="F5285" t="s">
        <v>39320</v>
      </c>
      <c r="H5285" t="s">
        <v>14539</v>
      </c>
    </row>
    <row r="5286" spans="1:8">
      <c r="A5286" t="s">
        <v>14540</v>
      </c>
      <c r="B5286" t="s">
        <v>14541</v>
      </c>
      <c r="C5286" s="1">
        <v>2.6999999999999999E-28</v>
      </c>
      <c r="D5286">
        <v>127</v>
      </c>
      <c r="E5286" t="s">
        <v>39321</v>
      </c>
      <c r="F5286" t="s">
        <v>34522</v>
      </c>
      <c r="H5286" t="s">
        <v>14542</v>
      </c>
    </row>
    <row r="5287" spans="1:8">
      <c r="A5287" t="s">
        <v>14543</v>
      </c>
      <c r="B5287" t="s">
        <v>14544</v>
      </c>
      <c r="C5287" s="1">
        <v>8.1699999999999995E-83</v>
      </c>
      <c r="D5287">
        <v>274</v>
      </c>
      <c r="E5287" t="s">
        <v>36657</v>
      </c>
      <c r="F5287" t="s">
        <v>39322</v>
      </c>
      <c r="H5287" t="s">
        <v>14545</v>
      </c>
    </row>
    <row r="5288" spans="1:8">
      <c r="A5288" t="s">
        <v>14546</v>
      </c>
      <c r="B5288" t="s">
        <v>14547</v>
      </c>
      <c r="C5288" s="1">
        <v>1.2399999999999999E-35</v>
      </c>
      <c r="D5288">
        <v>135</v>
      </c>
      <c r="E5288" t="s">
        <v>38989</v>
      </c>
      <c r="F5288" t="s">
        <v>35698</v>
      </c>
      <c r="H5288" t="s">
        <v>14548</v>
      </c>
    </row>
    <row r="5289" spans="1:8">
      <c r="A5289" t="s">
        <v>14549</v>
      </c>
      <c r="B5289" t="s">
        <v>14550</v>
      </c>
      <c r="C5289" s="1">
        <v>3.6000000000000001E-63</v>
      </c>
      <c r="D5289">
        <v>242</v>
      </c>
      <c r="E5289" t="s">
        <v>39323</v>
      </c>
      <c r="F5289" t="s">
        <v>39324</v>
      </c>
      <c r="G5289" t="s">
        <v>37332</v>
      </c>
      <c r="H5289" t="s">
        <v>14551</v>
      </c>
    </row>
    <row r="5290" spans="1:8">
      <c r="A5290" t="s">
        <v>14552</v>
      </c>
      <c r="B5290" t="s">
        <v>14553</v>
      </c>
      <c r="C5290" s="1">
        <v>7.8100000000000001E-33</v>
      </c>
      <c r="D5290">
        <v>144</v>
      </c>
      <c r="E5290" t="s">
        <v>35918</v>
      </c>
      <c r="F5290" t="s">
        <v>34522</v>
      </c>
      <c r="H5290" t="s">
        <v>14554</v>
      </c>
    </row>
    <row r="5291" spans="1:8">
      <c r="A5291" t="s">
        <v>14555</v>
      </c>
      <c r="B5291" t="s">
        <v>1824</v>
      </c>
      <c r="C5291" s="1">
        <v>2.4699999999999999E-26</v>
      </c>
      <c r="D5291">
        <v>112</v>
      </c>
      <c r="E5291" t="s">
        <v>34507</v>
      </c>
      <c r="F5291" t="s">
        <v>35324</v>
      </c>
      <c r="H5291" t="s">
        <v>1825</v>
      </c>
    </row>
    <row r="5292" spans="1:8">
      <c r="A5292" t="s">
        <v>14556</v>
      </c>
      <c r="B5292" t="s">
        <v>14557</v>
      </c>
      <c r="C5292" s="1">
        <v>8.1699999999999997E-163</v>
      </c>
      <c r="D5292">
        <v>473</v>
      </c>
      <c r="E5292" t="s">
        <v>39325</v>
      </c>
      <c r="F5292" t="s">
        <v>34775</v>
      </c>
      <c r="H5292" t="s">
        <v>14558</v>
      </c>
    </row>
    <row r="5293" spans="1:8">
      <c r="A5293" t="s">
        <v>14559</v>
      </c>
      <c r="B5293" t="s">
        <v>14560</v>
      </c>
      <c r="C5293" s="1">
        <v>9.5499999999999995E-9</v>
      </c>
      <c r="D5293">
        <v>69.3</v>
      </c>
      <c r="E5293" t="s">
        <v>39326</v>
      </c>
      <c r="F5293" t="s">
        <v>39327</v>
      </c>
      <c r="H5293" t="s">
        <v>14561</v>
      </c>
    </row>
    <row r="5294" spans="1:8">
      <c r="A5294" t="s">
        <v>14562</v>
      </c>
      <c r="B5294" t="s">
        <v>14563</v>
      </c>
      <c r="C5294" s="1">
        <v>5.8699999999999996E-29</v>
      </c>
      <c r="D5294">
        <v>114</v>
      </c>
      <c r="F5294" t="s">
        <v>34518</v>
      </c>
      <c r="H5294" t="s">
        <v>14564</v>
      </c>
    </row>
    <row r="5295" spans="1:8">
      <c r="A5295" t="s">
        <v>14565</v>
      </c>
      <c r="B5295" t="s">
        <v>14566</v>
      </c>
      <c r="C5295" s="1">
        <v>8.2000000000000007E-30</v>
      </c>
      <c r="D5295">
        <v>118</v>
      </c>
      <c r="E5295" t="s">
        <v>39328</v>
      </c>
      <c r="F5295" t="s">
        <v>39329</v>
      </c>
      <c r="H5295" t="s">
        <v>14567</v>
      </c>
    </row>
    <row r="5296" spans="1:8">
      <c r="A5296" t="s">
        <v>14568</v>
      </c>
      <c r="B5296" t="s">
        <v>9715</v>
      </c>
      <c r="C5296" s="1">
        <v>1.5299999999999999E-54</v>
      </c>
      <c r="D5296">
        <v>220</v>
      </c>
      <c r="E5296" t="s">
        <v>34507</v>
      </c>
      <c r="F5296" t="s">
        <v>37924</v>
      </c>
      <c r="H5296" t="s">
        <v>9716</v>
      </c>
    </row>
    <row r="5297" spans="1:8">
      <c r="A5297" t="s">
        <v>14569</v>
      </c>
      <c r="B5297" t="s">
        <v>14570</v>
      </c>
      <c r="C5297" s="1">
        <v>3.4E-25</v>
      </c>
      <c r="D5297">
        <v>117</v>
      </c>
      <c r="E5297" t="s">
        <v>34507</v>
      </c>
      <c r="F5297" t="s">
        <v>34636</v>
      </c>
      <c r="H5297" t="s">
        <v>14571</v>
      </c>
    </row>
    <row r="5298" spans="1:8">
      <c r="A5298" t="s">
        <v>14572</v>
      </c>
      <c r="B5298" t="s">
        <v>14573</v>
      </c>
      <c r="C5298" s="1">
        <v>4.78E-38</v>
      </c>
      <c r="D5298">
        <v>153</v>
      </c>
      <c r="E5298" t="s">
        <v>34507</v>
      </c>
      <c r="F5298" t="s">
        <v>34924</v>
      </c>
      <c r="G5298" t="s">
        <v>39330</v>
      </c>
      <c r="H5298" t="s">
        <v>14574</v>
      </c>
    </row>
    <row r="5299" spans="1:8">
      <c r="A5299" t="s">
        <v>14575</v>
      </c>
      <c r="B5299" t="s">
        <v>14576</v>
      </c>
      <c r="C5299" s="1">
        <v>6.6700000000000004E-17</v>
      </c>
      <c r="D5299">
        <v>93.6</v>
      </c>
      <c r="E5299" t="s">
        <v>34507</v>
      </c>
      <c r="F5299" t="s">
        <v>34683</v>
      </c>
      <c r="H5299" t="s">
        <v>14577</v>
      </c>
    </row>
    <row r="5300" spans="1:8">
      <c r="A5300" t="s">
        <v>14578</v>
      </c>
      <c r="B5300" t="s">
        <v>14579</v>
      </c>
      <c r="C5300" s="1">
        <v>1.7200000000000001E-23</v>
      </c>
      <c r="D5300">
        <v>103</v>
      </c>
      <c r="E5300" t="s">
        <v>39331</v>
      </c>
      <c r="F5300" t="s">
        <v>38990</v>
      </c>
      <c r="H5300" t="s">
        <v>14580</v>
      </c>
    </row>
    <row r="5301" spans="1:8">
      <c r="A5301" t="s">
        <v>14581</v>
      </c>
      <c r="B5301" t="s">
        <v>14582</v>
      </c>
      <c r="C5301" s="1">
        <v>1.1600000000000001E-21</v>
      </c>
      <c r="D5301">
        <v>106</v>
      </c>
      <c r="F5301" t="s">
        <v>34930</v>
      </c>
      <c r="G5301" t="s">
        <v>39332</v>
      </c>
      <c r="H5301" t="s">
        <v>14583</v>
      </c>
    </row>
    <row r="5302" spans="1:8">
      <c r="A5302" t="s">
        <v>14584</v>
      </c>
      <c r="B5302" t="s">
        <v>14585</v>
      </c>
      <c r="C5302" s="1">
        <v>2.3299999999999999E-23</v>
      </c>
      <c r="D5302">
        <v>100</v>
      </c>
      <c r="E5302" t="s">
        <v>34507</v>
      </c>
      <c r="F5302" t="s">
        <v>35551</v>
      </c>
      <c r="H5302" t="s">
        <v>14586</v>
      </c>
    </row>
    <row r="5303" spans="1:8">
      <c r="A5303" t="s">
        <v>14587</v>
      </c>
      <c r="B5303" t="s">
        <v>6078</v>
      </c>
      <c r="C5303" s="1">
        <v>2.9900000000000001E-26</v>
      </c>
      <c r="D5303">
        <v>129</v>
      </c>
      <c r="E5303" t="s">
        <v>34507</v>
      </c>
      <c r="F5303" t="s">
        <v>34635</v>
      </c>
      <c r="H5303" t="s">
        <v>6079</v>
      </c>
    </row>
    <row r="5304" spans="1:8">
      <c r="A5304" t="s">
        <v>14588</v>
      </c>
      <c r="B5304" t="s">
        <v>14589</v>
      </c>
      <c r="C5304" s="1">
        <v>2.0999999999999999E-63</v>
      </c>
      <c r="D5304">
        <v>231</v>
      </c>
      <c r="E5304" t="s">
        <v>36270</v>
      </c>
      <c r="F5304" t="s">
        <v>34573</v>
      </c>
      <c r="G5304" t="s">
        <v>39333</v>
      </c>
      <c r="H5304" t="s">
        <v>14590</v>
      </c>
    </row>
    <row r="5305" spans="1:8">
      <c r="A5305" t="s">
        <v>14591</v>
      </c>
      <c r="B5305" t="s">
        <v>14592</v>
      </c>
      <c r="C5305" s="1">
        <v>2.2300000000000001E-160</v>
      </c>
      <c r="D5305">
        <v>487</v>
      </c>
      <c r="E5305" t="s">
        <v>39334</v>
      </c>
      <c r="F5305" t="s">
        <v>34508</v>
      </c>
      <c r="H5305" t="s">
        <v>14593</v>
      </c>
    </row>
    <row r="5306" spans="1:8">
      <c r="A5306" t="s">
        <v>14594</v>
      </c>
      <c r="B5306" t="s">
        <v>14595</v>
      </c>
      <c r="C5306" s="1">
        <v>4.4500000000000003E-165</v>
      </c>
      <c r="D5306">
        <v>478</v>
      </c>
      <c r="E5306" t="s">
        <v>34507</v>
      </c>
      <c r="F5306" t="s">
        <v>35559</v>
      </c>
      <c r="H5306" t="s">
        <v>14596</v>
      </c>
    </row>
    <row r="5307" spans="1:8">
      <c r="A5307" t="s">
        <v>14597</v>
      </c>
      <c r="B5307" t="s">
        <v>14598</v>
      </c>
      <c r="C5307" s="1">
        <v>1.82E-15</v>
      </c>
      <c r="D5307">
        <v>79</v>
      </c>
      <c r="E5307" t="s">
        <v>34507</v>
      </c>
      <c r="F5307" t="s">
        <v>34508</v>
      </c>
      <c r="H5307" t="s">
        <v>14599</v>
      </c>
    </row>
    <row r="5308" spans="1:8">
      <c r="A5308" t="s">
        <v>14600</v>
      </c>
      <c r="B5308" t="s">
        <v>14601</v>
      </c>
      <c r="C5308" s="1">
        <v>1.0900000000000001E-61</v>
      </c>
      <c r="D5308">
        <v>202</v>
      </c>
      <c r="E5308" t="s">
        <v>39335</v>
      </c>
      <c r="F5308" t="s">
        <v>36048</v>
      </c>
      <c r="G5308" t="s">
        <v>39336</v>
      </c>
      <c r="H5308" t="s">
        <v>14602</v>
      </c>
    </row>
    <row r="5309" spans="1:8">
      <c r="A5309" t="s">
        <v>14603</v>
      </c>
      <c r="B5309" t="s">
        <v>14604</v>
      </c>
      <c r="C5309" s="1">
        <v>1.9799999999999999E-78</v>
      </c>
      <c r="D5309">
        <v>275</v>
      </c>
      <c r="E5309" t="s">
        <v>35088</v>
      </c>
      <c r="F5309" t="s">
        <v>36922</v>
      </c>
      <c r="H5309" t="e">
        <f>--------WP_019503060</f>
        <v>#NAME?</v>
      </c>
    </row>
    <row r="5310" spans="1:8">
      <c r="A5310" t="s">
        <v>14605</v>
      </c>
      <c r="B5310" t="s">
        <v>14606</v>
      </c>
      <c r="C5310" s="1">
        <v>7.3600000000000001E-84</v>
      </c>
      <c r="D5310">
        <v>291</v>
      </c>
      <c r="E5310" t="s">
        <v>39337</v>
      </c>
      <c r="F5310" t="s">
        <v>39338</v>
      </c>
      <c r="H5310" t="s">
        <v>14607</v>
      </c>
    </row>
    <row r="5311" spans="1:8">
      <c r="A5311" t="s">
        <v>14608</v>
      </c>
      <c r="B5311" t="s">
        <v>31</v>
      </c>
      <c r="C5311">
        <v>0</v>
      </c>
      <c r="D5311">
        <v>628</v>
      </c>
      <c r="E5311" t="s">
        <v>34521</v>
      </c>
      <c r="F5311" t="s">
        <v>34522</v>
      </c>
      <c r="H5311" t="s">
        <v>32</v>
      </c>
    </row>
    <row r="5312" spans="1:8">
      <c r="A5312" t="s">
        <v>14609</v>
      </c>
      <c r="B5312" t="s">
        <v>14610</v>
      </c>
      <c r="C5312">
        <v>0</v>
      </c>
      <c r="D5312">
        <v>755</v>
      </c>
      <c r="E5312" t="s">
        <v>39339</v>
      </c>
      <c r="F5312" t="s">
        <v>35007</v>
      </c>
      <c r="G5312" t="s">
        <v>39340</v>
      </c>
      <c r="H5312" t="s">
        <v>14611</v>
      </c>
    </row>
    <row r="5313" spans="1:8">
      <c r="A5313" t="s">
        <v>14612</v>
      </c>
      <c r="B5313" t="s">
        <v>14613</v>
      </c>
      <c r="C5313">
        <v>0</v>
      </c>
      <c r="D5313">
        <v>892</v>
      </c>
      <c r="E5313" t="s">
        <v>39341</v>
      </c>
      <c r="F5313" t="s">
        <v>34683</v>
      </c>
      <c r="H5313" t="s">
        <v>14614</v>
      </c>
    </row>
    <row r="5314" spans="1:8">
      <c r="A5314" t="s">
        <v>14615</v>
      </c>
      <c r="B5314" t="s">
        <v>14616</v>
      </c>
      <c r="C5314" s="1">
        <v>1.1000000000000001E-7</v>
      </c>
      <c r="D5314">
        <v>62.8</v>
      </c>
      <c r="E5314" t="s">
        <v>34507</v>
      </c>
      <c r="F5314" t="s">
        <v>39342</v>
      </c>
      <c r="H5314" t="s">
        <v>14617</v>
      </c>
    </row>
    <row r="5315" spans="1:8">
      <c r="A5315" t="s">
        <v>14618</v>
      </c>
      <c r="B5315" t="s">
        <v>14619</v>
      </c>
      <c r="C5315" s="1">
        <v>5.1999999999999996E-139</v>
      </c>
      <c r="D5315">
        <v>438</v>
      </c>
      <c r="E5315" t="s">
        <v>39343</v>
      </c>
      <c r="F5315" t="s">
        <v>34844</v>
      </c>
      <c r="H5315" t="s">
        <v>14620</v>
      </c>
    </row>
    <row r="5316" spans="1:8">
      <c r="A5316" t="s">
        <v>14621</v>
      </c>
      <c r="B5316" t="s">
        <v>14622</v>
      </c>
      <c r="C5316" s="1">
        <v>3.1100000000000002E-51</v>
      </c>
      <c r="D5316">
        <v>198</v>
      </c>
      <c r="E5316" t="s">
        <v>34507</v>
      </c>
      <c r="F5316" t="s">
        <v>39344</v>
      </c>
      <c r="H5316" t="s">
        <v>14623</v>
      </c>
    </row>
    <row r="5317" spans="1:8">
      <c r="A5317" t="s">
        <v>14624</v>
      </c>
      <c r="B5317" t="s">
        <v>14625</v>
      </c>
      <c r="C5317" s="1">
        <v>9.2399999999999999E-95</v>
      </c>
      <c r="D5317">
        <v>313</v>
      </c>
      <c r="E5317" t="s">
        <v>39345</v>
      </c>
      <c r="F5317" t="s">
        <v>39346</v>
      </c>
      <c r="H5317" t="s">
        <v>14626</v>
      </c>
    </row>
    <row r="5318" spans="1:8">
      <c r="A5318" t="s">
        <v>14627</v>
      </c>
      <c r="B5318" t="s">
        <v>14628</v>
      </c>
      <c r="C5318" s="1">
        <v>1.6400000000000001E-14</v>
      </c>
      <c r="D5318">
        <v>75.5</v>
      </c>
      <c r="E5318" t="s">
        <v>34507</v>
      </c>
      <c r="F5318" t="s">
        <v>36497</v>
      </c>
      <c r="H5318" t="s">
        <v>14629</v>
      </c>
    </row>
    <row r="5319" spans="1:8">
      <c r="A5319" t="s">
        <v>14630</v>
      </c>
      <c r="B5319" t="s">
        <v>14631</v>
      </c>
      <c r="C5319" s="1">
        <v>2.75E-14</v>
      </c>
      <c r="D5319">
        <v>86.3</v>
      </c>
      <c r="E5319" t="s">
        <v>34507</v>
      </c>
      <c r="F5319" t="s">
        <v>35184</v>
      </c>
      <c r="H5319" t="s">
        <v>14632</v>
      </c>
    </row>
    <row r="5320" spans="1:8">
      <c r="A5320" t="s">
        <v>14633</v>
      </c>
      <c r="B5320" t="s">
        <v>14634</v>
      </c>
      <c r="C5320" s="1">
        <v>3.7899999999999998E-10</v>
      </c>
      <c r="D5320">
        <v>64.7</v>
      </c>
      <c r="E5320" t="s">
        <v>39347</v>
      </c>
      <c r="F5320" t="s">
        <v>39348</v>
      </c>
      <c r="H5320" t="s">
        <v>14635</v>
      </c>
    </row>
    <row r="5321" spans="1:8">
      <c r="A5321" t="s">
        <v>14636</v>
      </c>
      <c r="B5321" t="s">
        <v>6368</v>
      </c>
      <c r="C5321" s="1">
        <v>3.64E-15</v>
      </c>
      <c r="D5321">
        <v>91.7</v>
      </c>
      <c r="E5321" t="s">
        <v>36898</v>
      </c>
      <c r="F5321" t="s">
        <v>36899</v>
      </c>
      <c r="H5321" t="s">
        <v>6369</v>
      </c>
    </row>
    <row r="5322" spans="1:8">
      <c r="A5322" t="s">
        <v>14637</v>
      </c>
      <c r="B5322" t="s">
        <v>14638</v>
      </c>
      <c r="C5322" s="1">
        <v>3.7200000000000002E-18</v>
      </c>
      <c r="D5322">
        <v>96.3</v>
      </c>
      <c r="E5322" t="s">
        <v>39349</v>
      </c>
      <c r="F5322" t="s">
        <v>35977</v>
      </c>
      <c r="G5322" t="s">
        <v>39350</v>
      </c>
      <c r="H5322" t="s">
        <v>14639</v>
      </c>
    </row>
    <row r="5323" spans="1:8">
      <c r="A5323" t="s">
        <v>14640</v>
      </c>
      <c r="B5323" t="s">
        <v>14641</v>
      </c>
      <c r="C5323" s="1">
        <v>3.2199999999999998E-64</v>
      </c>
      <c r="D5323">
        <v>234</v>
      </c>
      <c r="E5323" t="s">
        <v>39351</v>
      </c>
      <c r="F5323" t="s">
        <v>37214</v>
      </c>
      <c r="G5323" t="s">
        <v>39352</v>
      </c>
      <c r="H5323" t="s">
        <v>14642</v>
      </c>
    </row>
    <row r="5324" spans="1:8">
      <c r="A5324" t="s">
        <v>14643</v>
      </c>
      <c r="B5324" t="s">
        <v>14644</v>
      </c>
      <c r="C5324" s="1">
        <v>2.66E-12</v>
      </c>
      <c r="D5324">
        <v>72</v>
      </c>
      <c r="E5324" t="s">
        <v>34507</v>
      </c>
      <c r="F5324" t="s">
        <v>34534</v>
      </c>
      <c r="H5324" t="s">
        <v>14645</v>
      </c>
    </row>
    <row r="5325" spans="1:8">
      <c r="A5325" t="s">
        <v>14646</v>
      </c>
      <c r="B5325" t="s">
        <v>14647</v>
      </c>
      <c r="C5325" s="1">
        <v>1.2599999999999999E-59</v>
      </c>
      <c r="D5325">
        <v>201</v>
      </c>
      <c r="E5325" t="s">
        <v>39353</v>
      </c>
      <c r="F5325" t="s">
        <v>35950</v>
      </c>
      <c r="G5325" t="s">
        <v>39354</v>
      </c>
      <c r="H5325" t="e">
        <f>--------XP_008931240</f>
        <v>#NAME?</v>
      </c>
    </row>
    <row r="5326" spans="1:8">
      <c r="A5326" t="s">
        <v>14648</v>
      </c>
      <c r="B5326" t="s">
        <v>14649</v>
      </c>
      <c r="C5326" s="1">
        <v>4.6499999999999999E-18</v>
      </c>
      <c r="D5326">
        <v>96.3</v>
      </c>
      <c r="E5326" t="s">
        <v>34507</v>
      </c>
      <c r="F5326" t="s">
        <v>35641</v>
      </c>
      <c r="H5326" t="s">
        <v>14650</v>
      </c>
    </row>
    <row r="5327" spans="1:8">
      <c r="A5327" t="s">
        <v>14651</v>
      </c>
      <c r="B5327" t="s">
        <v>14652</v>
      </c>
      <c r="C5327">
        <v>0</v>
      </c>
      <c r="D5327">
        <v>936</v>
      </c>
      <c r="E5327" t="s">
        <v>39355</v>
      </c>
      <c r="F5327" t="s">
        <v>35974</v>
      </c>
      <c r="G5327" t="s">
        <v>39356</v>
      </c>
      <c r="H5327" t="s">
        <v>14653</v>
      </c>
    </row>
    <row r="5328" spans="1:8">
      <c r="A5328" t="s">
        <v>14654</v>
      </c>
      <c r="B5328" t="s">
        <v>14655</v>
      </c>
      <c r="C5328" s="1">
        <v>1.8700000000000001E-6</v>
      </c>
      <c r="D5328">
        <v>57</v>
      </c>
      <c r="E5328" t="s">
        <v>39357</v>
      </c>
      <c r="F5328" t="s">
        <v>35484</v>
      </c>
      <c r="H5328" t="s">
        <v>14656</v>
      </c>
    </row>
    <row r="5329" spans="1:8">
      <c r="A5329" t="s">
        <v>14657</v>
      </c>
      <c r="B5329" t="s">
        <v>14658</v>
      </c>
      <c r="C5329" s="1">
        <v>5.2600000000000001E-8</v>
      </c>
      <c r="D5329">
        <v>63.2</v>
      </c>
      <c r="E5329" t="s">
        <v>34507</v>
      </c>
      <c r="F5329" t="s">
        <v>37444</v>
      </c>
      <c r="H5329" t="s">
        <v>14659</v>
      </c>
    </row>
    <row r="5330" spans="1:8">
      <c r="A5330" t="s">
        <v>14660</v>
      </c>
      <c r="B5330" t="s">
        <v>14661</v>
      </c>
      <c r="C5330" s="1">
        <v>1.5600000000000001E-69</v>
      </c>
      <c r="D5330">
        <v>221</v>
      </c>
      <c r="E5330" t="s">
        <v>39358</v>
      </c>
      <c r="F5330" t="s">
        <v>34522</v>
      </c>
      <c r="H5330" t="s">
        <v>14662</v>
      </c>
    </row>
    <row r="5331" spans="1:8">
      <c r="A5331" t="s">
        <v>14663</v>
      </c>
      <c r="B5331" t="s">
        <v>12641</v>
      </c>
      <c r="C5331" s="1">
        <v>6.2799999999999996E-7</v>
      </c>
      <c r="D5331">
        <v>64.3</v>
      </c>
      <c r="E5331" t="s">
        <v>34507</v>
      </c>
      <c r="F5331" t="s">
        <v>34530</v>
      </c>
      <c r="H5331" t="s">
        <v>12642</v>
      </c>
    </row>
    <row r="5332" spans="1:8">
      <c r="A5332" t="s">
        <v>14664</v>
      </c>
      <c r="B5332" t="s">
        <v>14665</v>
      </c>
      <c r="C5332" s="1">
        <v>1.0300000000000001E-12</v>
      </c>
      <c r="D5332">
        <v>79</v>
      </c>
      <c r="E5332" t="s">
        <v>35871</v>
      </c>
      <c r="F5332" t="s">
        <v>37041</v>
      </c>
      <c r="H5332" t="s">
        <v>14666</v>
      </c>
    </row>
    <row r="5333" spans="1:8">
      <c r="A5333" t="s">
        <v>14667</v>
      </c>
      <c r="B5333" t="s">
        <v>14668</v>
      </c>
      <c r="C5333" s="1">
        <v>4.8700000000000001E-17</v>
      </c>
      <c r="D5333">
        <v>94.7</v>
      </c>
      <c r="E5333" t="s">
        <v>34507</v>
      </c>
      <c r="F5333" t="s">
        <v>39359</v>
      </c>
      <c r="H5333" t="s">
        <v>14669</v>
      </c>
    </row>
    <row r="5334" spans="1:8">
      <c r="A5334" t="s">
        <v>14670</v>
      </c>
      <c r="B5334" t="s">
        <v>14671</v>
      </c>
      <c r="C5334">
        <v>0</v>
      </c>
      <c r="D5334">
        <v>1113</v>
      </c>
      <c r="E5334" t="s">
        <v>39360</v>
      </c>
      <c r="F5334" t="s">
        <v>34553</v>
      </c>
      <c r="H5334" t="s">
        <v>14672</v>
      </c>
    </row>
    <row r="5335" spans="1:8">
      <c r="A5335" t="s">
        <v>14673</v>
      </c>
      <c r="B5335" t="s">
        <v>14674</v>
      </c>
      <c r="C5335" s="1">
        <v>1.49E-40</v>
      </c>
      <c r="D5335">
        <v>161</v>
      </c>
      <c r="E5335" t="s">
        <v>39361</v>
      </c>
      <c r="F5335" t="s">
        <v>35259</v>
      </c>
      <c r="G5335" t="s">
        <v>39362</v>
      </c>
      <c r="H5335" t="s">
        <v>14675</v>
      </c>
    </row>
    <row r="5336" spans="1:8">
      <c r="A5336" t="s">
        <v>14676</v>
      </c>
      <c r="B5336" t="s">
        <v>4523</v>
      </c>
      <c r="C5336" s="1">
        <v>4.2599999999999998E-17</v>
      </c>
      <c r="D5336">
        <v>99.4</v>
      </c>
      <c r="E5336" t="s">
        <v>34507</v>
      </c>
      <c r="F5336" t="s">
        <v>34530</v>
      </c>
      <c r="H5336" t="s">
        <v>4524</v>
      </c>
    </row>
    <row r="5337" spans="1:8">
      <c r="A5337" t="s">
        <v>14677</v>
      </c>
      <c r="B5337" t="s">
        <v>14678</v>
      </c>
      <c r="C5337" s="1">
        <v>1.4E-19</v>
      </c>
      <c r="D5337">
        <v>92.8</v>
      </c>
      <c r="E5337" t="s">
        <v>34507</v>
      </c>
      <c r="F5337" t="s">
        <v>34636</v>
      </c>
      <c r="H5337" t="s">
        <v>14679</v>
      </c>
    </row>
    <row r="5338" spans="1:8">
      <c r="A5338" t="s">
        <v>14680</v>
      </c>
      <c r="B5338" t="s">
        <v>14681</v>
      </c>
      <c r="C5338" s="1">
        <v>1.55E-82</v>
      </c>
      <c r="D5338">
        <v>275</v>
      </c>
      <c r="E5338" t="s">
        <v>34507</v>
      </c>
      <c r="F5338" t="s">
        <v>35339</v>
      </c>
      <c r="H5338" t="s">
        <v>14682</v>
      </c>
    </row>
    <row r="5339" spans="1:8">
      <c r="A5339" t="s">
        <v>14683</v>
      </c>
      <c r="B5339" t="s">
        <v>14684</v>
      </c>
      <c r="C5339" s="1">
        <v>2.5699999999999998E-107</v>
      </c>
      <c r="D5339">
        <v>341</v>
      </c>
      <c r="E5339" t="s">
        <v>39363</v>
      </c>
      <c r="F5339" t="s">
        <v>34522</v>
      </c>
      <c r="H5339" t="s">
        <v>14685</v>
      </c>
    </row>
    <row r="5340" spans="1:8">
      <c r="A5340" t="s">
        <v>14686</v>
      </c>
      <c r="B5340" t="s">
        <v>14687</v>
      </c>
      <c r="C5340" s="1">
        <v>1.19E-130</v>
      </c>
      <c r="D5340">
        <v>390</v>
      </c>
      <c r="E5340" t="s">
        <v>39364</v>
      </c>
      <c r="F5340" t="s">
        <v>34528</v>
      </c>
      <c r="G5340" t="s">
        <v>39365</v>
      </c>
      <c r="H5340" t="s">
        <v>14688</v>
      </c>
    </row>
    <row r="5341" spans="1:8">
      <c r="A5341" t="s">
        <v>14689</v>
      </c>
      <c r="B5341" t="s">
        <v>14690</v>
      </c>
      <c r="C5341" s="1">
        <v>7.2200000000000003E-9</v>
      </c>
      <c r="D5341">
        <v>62.8</v>
      </c>
      <c r="E5341" t="s">
        <v>34507</v>
      </c>
      <c r="F5341" t="s">
        <v>34769</v>
      </c>
      <c r="H5341" t="s">
        <v>14691</v>
      </c>
    </row>
    <row r="5342" spans="1:8">
      <c r="A5342" t="s">
        <v>14692</v>
      </c>
      <c r="B5342" t="s">
        <v>14693</v>
      </c>
      <c r="C5342" s="1">
        <v>4.4600000000000003E-95</v>
      </c>
      <c r="D5342">
        <v>298</v>
      </c>
      <c r="E5342" t="s">
        <v>34507</v>
      </c>
      <c r="F5342" t="s">
        <v>34666</v>
      </c>
      <c r="H5342" t="s">
        <v>14694</v>
      </c>
    </row>
    <row r="5343" spans="1:8">
      <c r="A5343" t="s">
        <v>14695</v>
      </c>
      <c r="B5343" t="s">
        <v>31</v>
      </c>
      <c r="C5343" s="1">
        <v>8.7599999999999998E-53</v>
      </c>
      <c r="D5343">
        <v>211</v>
      </c>
      <c r="E5343" t="s">
        <v>34521</v>
      </c>
      <c r="F5343" t="s">
        <v>34522</v>
      </c>
      <c r="H5343" t="s">
        <v>32</v>
      </c>
    </row>
    <row r="5344" spans="1:8">
      <c r="A5344" t="s">
        <v>14696</v>
      </c>
      <c r="B5344" t="s">
        <v>14697</v>
      </c>
      <c r="C5344" s="1">
        <v>1.35E-73</v>
      </c>
      <c r="D5344">
        <v>234</v>
      </c>
      <c r="E5344" t="s">
        <v>39366</v>
      </c>
      <c r="F5344" t="s">
        <v>39367</v>
      </c>
      <c r="G5344" t="s">
        <v>39368</v>
      </c>
      <c r="H5344" t="s">
        <v>14698</v>
      </c>
    </row>
    <row r="5345" spans="1:8">
      <c r="A5345" t="s">
        <v>14699</v>
      </c>
      <c r="B5345" t="s">
        <v>8807</v>
      </c>
      <c r="C5345" s="1">
        <v>1.9100000000000001E-151</v>
      </c>
      <c r="D5345">
        <v>463</v>
      </c>
      <c r="E5345" t="s">
        <v>37652</v>
      </c>
      <c r="F5345" t="s">
        <v>37653</v>
      </c>
      <c r="H5345" t="s">
        <v>8808</v>
      </c>
    </row>
    <row r="5346" spans="1:8">
      <c r="A5346" t="s">
        <v>14700</v>
      </c>
      <c r="B5346" t="s">
        <v>14701</v>
      </c>
      <c r="C5346" s="1">
        <v>1.14E-100</v>
      </c>
      <c r="D5346">
        <v>334</v>
      </c>
      <c r="E5346" t="s">
        <v>34507</v>
      </c>
      <c r="F5346" t="s">
        <v>35551</v>
      </c>
      <c r="H5346" t="s">
        <v>14702</v>
      </c>
    </row>
    <row r="5347" spans="1:8">
      <c r="A5347" t="s">
        <v>14703</v>
      </c>
      <c r="B5347" t="s">
        <v>14704</v>
      </c>
      <c r="C5347" s="1">
        <v>3.7900000000000002E-104</v>
      </c>
      <c r="D5347">
        <v>320</v>
      </c>
      <c r="E5347" t="s">
        <v>39369</v>
      </c>
      <c r="F5347" t="s">
        <v>36864</v>
      </c>
      <c r="H5347" t="s">
        <v>14705</v>
      </c>
    </row>
    <row r="5348" spans="1:8">
      <c r="A5348" t="s">
        <v>14706</v>
      </c>
      <c r="B5348" t="s">
        <v>1994</v>
      </c>
      <c r="C5348" s="1">
        <v>1.3199999999999999E-24</v>
      </c>
      <c r="D5348">
        <v>116</v>
      </c>
      <c r="E5348" t="s">
        <v>34793</v>
      </c>
      <c r="F5348" t="s">
        <v>35339</v>
      </c>
      <c r="H5348" t="s">
        <v>1995</v>
      </c>
    </row>
    <row r="5349" spans="1:8">
      <c r="A5349" t="s">
        <v>14707</v>
      </c>
      <c r="B5349" t="s">
        <v>14708</v>
      </c>
      <c r="C5349" s="1">
        <v>3.8599999999999999E-7</v>
      </c>
      <c r="D5349">
        <v>64.7</v>
      </c>
      <c r="E5349" t="s">
        <v>39370</v>
      </c>
      <c r="F5349" t="s">
        <v>39371</v>
      </c>
      <c r="G5349" t="s">
        <v>39372</v>
      </c>
      <c r="H5349" t="e">
        <f>--------XP_008998037</f>
        <v>#NAME?</v>
      </c>
    </row>
    <row r="5350" spans="1:8">
      <c r="A5350" t="s">
        <v>14709</v>
      </c>
      <c r="B5350" t="s">
        <v>14710</v>
      </c>
      <c r="C5350" s="1">
        <v>2.2100000000000002E-50</v>
      </c>
      <c r="D5350">
        <v>167</v>
      </c>
      <c r="E5350" t="s">
        <v>39373</v>
      </c>
      <c r="F5350" t="s">
        <v>34915</v>
      </c>
      <c r="H5350" t="s">
        <v>14711</v>
      </c>
    </row>
    <row r="5351" spans="1:8">
      <c r="A5351" t="s">
        <v>14712</v>
      </c>
      <c r="B5351" t="s">
        <v>4608</v>
      </c>
      <c r="C5351" s="1">
        <v>1.46E-42</v>
      </c>
      <c r="D5351">
        <v>178</v>
      </c>
      <c r="E5351" t="s">
        <v>36325</v>
      </c>
      <c r="F5351" t="s">
        <v>36326</v>
      </c>
      <c r="H5351" t="s">
        <v>4609</v>
      </c>
    </row>
    <row r="5352" spans="1:8">
      <c r="A5352" t="s">
        <v>14713</v>
      </c>
      <c r="B5352" t="s">
        <v>14714</v>
      </c>
      <c r="C5352" s="1">
        <v>3.0699999999999999E-34</v>
      </c>
      <c r="D5352">
        <v>151</v>
      </c>
      <c r="E5352" t="s">
        <v>34507</v>
      </c>
      <c r="F5352" t="s">
        <v>34683</v>
      </c>
      <c r="H5352" t="s">
        <v>14715</v>
      </c>
    </row>
    <row r="5353" spans="1:8">
      <c r="A5353" t="s">
        <v>14716</v>
      </c>
      <c r="B5353" t="s">
        <v>14717</v>
      </c>
      <c r="C5353" s="1">
        <v>1.25E-161</v>
      </c>
      <c r="D5353">
        <v>492</v>
      </c>
      <c r="E5353" t="s">
        <v>39374</v>
      </c>
      <c r="F5353" t="s">
        <v>36477</v>
      </c>
      <c r="G5353" t="s">
        <v>39375</v>
      </c>
      <c r="H5353" t="s">
        <v>14718</v>
      </c>
    </row>
    <row r="5354" spans="1:8">
      <c r="A5354" t="s">
        <v>14719</v>
      </c>
      <c r="B5354" t="s">
        <v>2087</v>
      </c>
      <c r="C5354" s="1">
        <v>9.1E-17</v>
      </c>
      <c r="D5354">
        <v>93.2</v>
      </c>
      <c r="E5354" t="s">
        <v>34893</v>
      </c>
      <c r="F5354" t="s">
        <v>34847</v>
      </c>
      <c r="G5354" t="s">
        <v>35405</v>
      </c>
      <c r="H5354" t="s">
        <v>2088</v>
      </c>
    </row>
    <row r="5355" spans="1:8">
      <c r="A5355" t="s">
        <v>14720</v>
      </c>
      <c r="B5355" t="s">
        <v>13753</v>
      </c>
      <c r="C5355" s="1">
        <v>1.32E-21</v>
      </c>
      <c r="D5355">
        <v>93.2</v>
      </c>
      <c r="E5355" t="s">
        <v>35380</v>
      </c>
      <c r="F5355" t="s">
        <v>39087</v>
      </c>
      <c r="H5355" t="s">
        <v>13754</v>
      </c>
    </row>
    <row r="5356" spans="1:8">
      <c r="A5356" t="s">
        <v>14721</v>
      </c>
      <c r="B5356" t="s">
        <v>14722</v>
      </c>
      <c r="C5356">
        <v>0</v>
      </c>
      <c r="D5356">
        <v>1456</v>
      </c>
      <c r="E5356" t="s">
        <v>34884</v>
      </c>
      <c r="F5356" t="s">
        <v>34573</v>
      </c>
      <c r="G5356" t="s">
        <v>39376</v>
      </c>
      <c r="H5356" t="s">
        <v>14723</v>
      </c>
    </row>
    <row r="5357" spans="1:8">
      <c r="A5357" t="s">
        <v>14724</v>
      </c>
      <c r="B5357" t="s">
        <v>14725</v>
      </c>
      <c r="C5357" s="1">
        <v>2.4699999999999999E-116</v>
      </c>
      <c r="D5357">
        <v>382</v>
      </c>
      <c r="E5357" t="s">
        <v>37176</v>
      </c>
      <c r="F5357" t="s">
        <v>34867</v>
      </c>
      <c r="H5357" t="s">
        <v>14726</v>
      </c>
    </row>
    <row r="5358" spans="1:8">
      <c r="A5358" t="s">
        <v>14727</v>
      </c>
      <c r="B5358" t="s">
        <v>14728</v>
      </c>
      <c r="C5358" s="1">
        <v>7.4399999999999994E-104</v>
      </c>
      <c r="D5358">
        <v>382</v>
      </c>
      <c r="E5358" t="s">
        <v>39377</v>
      </c>
      <c r="F5358" t="s">
        <v>39378</v>
      </c>
      <c r="G5358" t="s">
        <v>39379</v>
      </c>
      <c r="H5358" t="s">
        <v>14729</v>
      </c>
    </row>
    <row r="5359" spans="1:8">
      <c r="A5359" t="s">
        <v>14730</v>
      </c>
      <c r="B5359" t="s">
        <v>14731</v>
      </c>
      <c r="C5359">
        <v>0</v>
      </c>
      <c r="D5359">
        <v>862</v>
      </c>
      <c r="E5359" t="s">
        <v>35438</v>
      </c>
      <c r="F5359" t="s">
        <v>34794</v>
      </c>
      <c r="H5359" t="s">
        <v>14732</v>
      </c>
    </row>
    <row r="5360" spans="1:8">
      <c r="A5360" t="s">
        <v>14733</v>
      </c>
      <c r="B5360" t="s">
        <v>14734</v>
      </c>
      <c r="C5360" s="1">
        <v>1.42E-7</v>
      </c>
      <c r="D5360">
        <v>66.2</v>
      </c>
      <c r="E5360" t="s">
        <v>39380</v>
      </c>
      <c r="F5360" t="s">
        <v>34573</v>
      </c>
      <c r="G5360" t="s">
        <v>39381</v>
      </c>
      <c r="H5360" t="s">
        <v>14735</v>
      </c>
    </row>
    <row r="5361" spans="1:8">
      <c r="A5361" t="s">
        <v>14736</v>
      </c>
      <c r="B5361" t="s">
        <v>14737</v>
      </c>
      <c r="C5361" s="1">
        <v>1.04E-112</v>
      </c>
      <c r="D5361">
        <v>353</v>
      </c>
      <c r="E5361" t="s">
        <v>39382</v>
      </c>
      <c r="F5361" t="s">
        <v>39383</v>
      </c>
      <c r="G5361" t="s">
        <v>39384</v>
      </c>
      <c r="H5361" t="s">
        <v>14738</v>
      </c>
    </row>
    <row r="5362" spans="1:8">
      <c r="A5362" t="s">
        <v>14739</v>
      </c>
      <c r="B5362" t="s">
        <v>14655</v>
      </c>
      <c r="C5362" s="1">
        <v>3.2799999999999999E-25</v>
      </c>
      <c r="D5362">
        <v>118</v>
      </c>
      <c r="E5362" t="s">
        <v>39357</v>
      </c>
      <c r="F5362" t="s">
        <v>35484</v>
      </c>
      <c r="H5362" t="s">
        <v>14656</v>
      </c>
    </row>
    <row r="5363" spans="1:8">
      <c r="A5363" t="s">
        <v>14740</v>
      </c>
      <c r="B5363" t="s">
        <v>14741</v>
      </c>
      <c r="C5363" s="1">
        <v>9.2900000000000007E-27</v>
      </c>
      <c r="D5363">
        <v>110</v>
      </c>
      <c r="E5363" t="s">
        <v>34507</v>
      </c>
      <c r="F5363" t="s">
        <v>34965</v>
      </c>
      <c r="H5363" t="s">
        <v>14742</v>
      </c>
    </row>
    <row r="5364" spans="1:8">
      <c r="A5364" t="s">
        <v>14743</v>
      </c>
      <c r="B5364" t="s">
        <v>14744</v>
      </c>
      <c r="C5364">
        <v>0</v>
      </c>
      <c r="D5364">
        <v>665</v>
      </c>
      <c r="E5364" t="s">
        <v>34507</v>
      </c>
      <c r="F5364" t="s">
        <v>34683</v>
      </c>
      <c r="H5364" t="s">
        <v>14745</v>
      </c>
    </row>
    <row r="5365" spans="1:8">
      <c r="A5365" t="s">
        <v>14746</v>
      </c>
      <c r="B5365" t="s">
        <v>2072</v>
      </c>
      <c r="C5365" s="1">
        <v>1.19E-81</v>
      </c>
      <c r="D5365">
        <v>314</v>
      </c>
      <c r="E5365" t="s">
        <v>35403</v>
      </c>
      <c r="F5365" t="s">
        <v>35000</v>
      </c>
      <c r="H5365" t="s">
        <v>2073</v>
      </c>
    </row>
    <row r="5366" spans="1:8">
      <c r="A5366" t="s">
        <v>14747</v>
      </c>
      <c r="B5366" t="s">
        <v>1193</v>
      </c>
      <c r="C5366" s="1">
        <v>1.0699999999999999E-45</v>
      </c>
      <c r="D5366">
        <v>176</v>
      </c>
      <c r="E5366" t="s">
        <v>34507</v>
      </c>
      <c r="F5366" t="s">
        <v>35093</v>
      </c>
      <c r="H5366" t="s">
        <v>1194</v>
      </c>
    </row>
    <row r="5367" spans="1:8">
      <c r="A5367" t="s">
        <v>14748</v>
      </c>
      <c r="B5367" t="s">
        <v>14714</v>
      </c>
      <c r="C5367" s="1">
        <v>3.29E-34</v>
      </c>
      <c r="D5367">
        <v>151</v>
      </c>
      <c r="E5367" t="s">
        <v>34507</v>
      </c>
      <c r="F5367" t="s">
        <v>34683</v>
      </c>
      <c r="H5367" t="s">
        <v>14715</v>
      </c>
    </row>
    <row r="5368" spans="1:8">
      <c r="A5368" t="s">
        <v>14749</v>
      </c>
      <c r="B5368" t="s">
        <v>14750</v>
      </c>
      <c r="C5368" s="1">
        <v>1.13E-78</v>
      </c>
      <c r="D5368">
        <v>255</v>
      </c>
      <c r="E5368" t="s">
        <v>39385</v>
      </c>
      <c r="F5368" t="s">
        <v>34522</v>
      </c>
      <c r="H5368" t="s">
        <v>14751</v>
      </c>
    </row>
    <row r="5369" spans="1:8">
      <c r="A5369" t="s">
        <v>14752</v>
      </c>
      <c r="B5369" t="s">
        <v>14753</v>
      </c>
      <c r="C5369" s="1">
        <v>6.8799999999999996E-24</v>
      </c>
      <c r="D5369">
        <v>108</v>
      </c>
      <c r="E5369" t="s">
        <v>39386</v>
      </c>
      <c r="F5369" t="s">
        <v>34571</v>
      </c>
      <c r="G5369" t="s">
        <v>39387</v>
      </c>
      <c r="H5369" t="s">
        <v>14754</v>
      </c>
    </row>
    <row r="5370" spans="1:8">
      <c r="A5370" t="s">
        <v>14755</v>
      </c>
      <c r="B5370" t="s">
        <v>14756</v>
      </c>
      <c r="C5370" s="1">
        <v>2.3400000000000001E-11</v>
      </c>
      <c r="D5370">
        <v>65.900000000000006</v>
      </c>
      <c r="E5370" t="s">
        <v>34507</v>
      </c>
      <c r="F5370" t="s">
        <v>34854</v>
      </c>
      <c r="H5370" t="s">
        <v>14757</v>
      </c>
    </row>
    <row r="5371" spans="1:8">
      <c r="A5371" t="s">
        <v>14758</v>
      </c>
      <c r="B5371" t="s">
        <v>14759</v>
      </c>
      <c r="C5371" s="1">
        <v>7.5700000000000005E-98</v>
      </c>
      <c r="D5371">
        <v>308</v>
      </c>
      <c r="E5371" t="s">
        <v>34507</v>
      </c>
      <c r="F5371" t="s">
        <v>34510</v>
      </c>
      <c r="H5371" t="s">
        <v>14760</v>
      </c>
    </row>
    <row r="5372" spans="1:8">
      <c r="A5372" t="s">
        <v>14761</v>
      </c>
      <c r="B5372" t="s">
        <v>14762</v>
      </c>
      <c r="C5372" s="1">
        <v>1.25E-11</v>
      </c>
      <c r="D5372">
        <v>78.2</v>
      </c>
      <c r="E5372" t="s">
        <v>34507</v>
      </c>
      <c r="F5372" t="s">
        <v>34508</v>
      </c>
      <c r="H5372" t="s">
        <v>14763</v>
      </c>
    </row>
    <row r="5373" spans="1:8">
      <c r="A5373" t="s">
        <v>14764</v>
      </c>
      <c r="B5373" t="s">
        <v>14765</v>
      </c>
      <c r="C5373" s="1">
        <v>1.74E-72</v>
      </c>
      <c r="D5373">
        <v>261</v>
      </c>
      <c r="E5373" t="s">
        <v>39388</v>
      </c>
      <c r="F5373" t="s">
        <v>34719</v>
      </c>
      <c r="H5373" t="s">
        <v>14766</v>
      </c>
    </row>
    <row r="5374" spans="1:8">
      <c r="A5374" t="s">
        <v>14767</v>
      </c>
      <c r="B5374" t="s">
        <v>14768</v>
      </c>
      <c r="C5374" s="1">
        <v>5.0800000000000002E-12</v>
      </c>
      <c r="D5374">
        <v>74.7</v>
      </c>
      <c r="E5374" t="s">
        <v>39389</v>
      </c>
      <c r="F5374" t="s">
        <v>35190</v>
      </c>
      <c r="G5374" t="s">
        <v>39390</v>
      </c>
      <c r="H5374" t="s">
        <v>14769</v>
      </c>
    </row>
    <row r="5375" spans="1:8">
      <c r="A5375" t="s">
        <v>14770</v>
      </c>
      <c r="B5375" t="s">
        <v>14771</v>
      </c>
      <c r="C5375" s="1">
        <v>3.9900000000000002E-25</v>
      </c>
      <c r="D5375">
        <v>120</v>
      </c>
      <c r="E5375" t="s">
        <v>39391</v>
      </c>
      <c r="F5375" t="s">
        <v>39392</v>
      </c>
      <c r="H5375" t="s">
        <v>14772</v>
      </c>
    </row>
    <row r="5376" spans="1:8">
      <c r="A5376" t="s">
        <v>14773</v>
      </c>
      <c r="B5376" t="s">
        <v>14774</v>
      </c>
      <c r="C5376" s="1">
        <v>1.6099999999999999E-31</v>
      </c>
      <c r="D5376">
        <v>129</v>
      </c>
      <c r="E5376" t="s">
        <v>34507</v>
      </c>
      <c r="F5376" t="s">
        <v>35112</v>
      </c>
      <c r="H5376" t="s">
        <v>14775</v>
      </c>
    </row>
    <row r="5377" spans="1:8">
      <c r="A5377" t="s">
        <v>14776</v>
      </c>
      <c r="B5377" t="s">
        <v>12224</v>
      </c>
      <c r="C5377" s="1">
        <v>3.8000000000000001E-7</v>
      </c>
      <c r="D5377">
        <v>63.5</v>
      </c>
      <c r="E5377" t="s">
        <v>38674</v>
      </c>
      <c r="F5377" t="s">
        <v>35468</v>
      </c>
      <c r="H5377" t="s">
        <v>12225</v>
      </c>
    </row>
    <row r="5378" spans="1:8">
      <c r="A5378" t="s">
        <v>14777</v>
      </c>
      <c r="B5378" t="s">
        <v>14778</v>
      </c>
      <c r="C5378" s="1">
        <v>6.2099999999999998E-58</v>
      </c>
      <c r="D5378">
        <v>223</v>
      </c>
      <c r="E5378" t="s">
        <v>34507</v>
      </c>
      <c r="F5378" t="s">
        <v>34508</v>
      </c>
      <c r="H5378" t="s">
        <v>14779</v>
      </c>
    </row>
    <row r="5379" spans="1:8">
      <c r="A5379" t="s">
        <v>14780</v>
      </c>
      <c r="B5379" t="s">
        <v>2072</v>
      </c>
      <c r="C5379" s="1">
        <v>3.06E-78</v>
      </c>
      <c r="D5379">
        <v>302</v>
      </c>
      <c r="E5379" t="s">
        <v>35403</v>
      </c>
      <c r="F5379" t="s">
        <v>35000</v>
      </c>
      <c r="H5379" t="s">
        <v>2073</v>
      </c>
    </row>
    <row r="5380" spans="1:8">
      <c r="A5380" t="s">
        <v>14781</v>
      </c>
      <c r="B5380" t="s">
        <v>14782</v>
      </c>
      <c r="C5380">
        <v>0</v>
      </c>
      <c r="D5380">
        <v>813</v>
      </c>
      <c r="E5380" t="s">
        <v>39393</v>
      </c>
      <c r="F5380" t="s">
        <v>39041</v>
      </c>
      <c r="H5380" t="s">
        <v>14783</v>
      </c>
    </row>
    <row r="5381" spans="1:8">
      <c r="A5381" t="s">
        <v>14784</v>
      </c>
      <c r="B5381" t="s">
        <v>12224</v>
      </c>
      <c r="C5381" s="1">
        <v>4.7000000000000002E-13</v>
      </c>
      <c r="D5381">
        <v>78.2</v>
      </c>
      <c r="E5381" t="s">
        <v>38674</v>
      </c>
      <c r="F5381" t="s">
        <v>35468</v>
      </c>
      <c r="H5381" t="s">
        <v>12225</v>
      </c>
    </row>
    <row r="5382" spans="1:8">
      <c r="A5382" t="s">
        <v>14785</v>
      </c>
      <c r="B5382" t="s">
        <v>14786</v>
      </c>
      <c r="C5382" s="1">
        <v>2.5400000000000003E-60</v>
      </c>
      <c r="D5382">
        <v>207</v>
      </c>
      <c r="E5382" t="s">
        <v>39394</v>
      </c>
      <c r="F5382" t="s">
        <v>35101</v>
      </c>
      <c r="H5382" t="s">
        <v>14787</v>
      </c>
    </row>
    <row r="5383" spans="1:8">
      <c r="A5383" t="s">
        <v>14788</v>
      </c>
      <c r="B5383" t="s">
        <v>14789</v>
      </c>
      <c r="C5383" s="1">
        <v>5.8700000000000004E-19</v>
      </c>
      <c r="D5383">
        <v>91.7</v>
      </c>
      <c r="E5383" t="s">
        <v>39395</v>
      </c>
      <c r="F5383" t="s">
        <v>35264</v>
      </c>
      <c r="G5383" t="s">
        <v>39396</v>
      </c>
      <c r="H5383" t="s">
        <v>14790</v>
      </c>
    </row>
    <row r="5384" spans="1:8">
      <c r="A5384" t="s">
        <v>14791</v>
      </c>
      <c r="B5384" t="s">
        <v>14792</v>
      </c>
      <c r="C5384" s="1">
        <v>1.4800000000000001E-9</v>
      </c>
      <c r="D5384">
        <v>62.8</v>
      </c>
      <c r="E5384" t="s">
        <v>39397</v>
      </c>
      <c r="F5384" t="s">
        <v>39398</v>
      </c>
      <c r="H5384" t="s">
        <v>14793</v>
      </c>
    </row>
    <row r="5385" spans="1:8">
      <c r="A5385" t="s">
        <v>14794</v>
      </c>
      <c r="B5385" t="s">
        <v>14795</v>
      </c>
      <c r="C5385" s="1">
        <v>1.2299999999999999E-38</v>
      </c>
      <c r="D5385">
        <v>151</v>
      </c>
      <c r="E5385" t="s">
        <v>34507</v>
      </c>
      <c r="F5385" t="s">
        <v>37753</v>
      </c>
      <c r="H5385" t="s">
        <v>14796</v>
      </c>
    </row>
    <row r="5386" spans="1:8">
      <c r="A5386" t="s">
        <v>14797</v>
      </c>
      <c r="B5386" t="s">
        <v>14798</v>
      </c>
      <c r="C5386" s="1">
        <v>2.74E-68</v>
      </c>
      <c r="D5386">
        <v>232</v>
      </c>
      <c r="E5386" t="s">
        <v>39399</v>
      </c>
      <c r="F5386" t="s">
        <v>34978</v>
      </c>
      <c r="G5386" t="s">
        <v>39400</v>
      </c>
      <c r="H5386" t="s">
        <v>14799</v>
      </c>
    </row>
    <row r="5387" spans="1:8">
      <c r="A5387" t="s">
        <v>14800</v>
      </c>
      <c r="B5387" t="s">
        <v>14801</v>
      </c>
      <c r="C5387">
        <v>0</v>
      </c>
      <c r="D5387">
        <v>554</v>
      </c>
      <c r="E5387" t="s">
        <v>34507</v>
      </c>
      <c r="F5387" t="s">
        <v>34581</v>
      </c>
      <c r="H5387" t="s">
        <v>14802</v>
      </c>
    </row>
    <row r="5388" spans="1:8">
      <c r="A5388" t="s">
        <v>14803</v>
      </c>
      <c r="B5388" t="s">
        <v>14765</v>
      </c>
      <c r="C5388" s="1">
        <v>1.91E-72</v>
      </c>
      <c r="D5388">
        <v>261</v>
      </c>
      <c r="E5388" t="s">
        <v>39388</v>
      </c>
      <c r="F5388" t="s">
        <v>34719</v>
      </c>
      <c r="H5388" t="s">
        <v>14766</v>
      </c>
    </row>
    <row r="5389" spans="1:8">
      <c r="A5389" t="s">
        <v>14804</v>
      </c>
      <c r="B5389" t="s">
        <v>14805</v>
      </c>
      <c r="C5389" s="1">
        <v>4.5499999999999998E-7</v>
      </c>
      <c r="D5389">
        <v>65.099999999999994</v>
      </c>
      <c r="E5389" t="s">
        <v>34507</v>
      </c>
      <c r="F5389" t="s">
        <v>34656</v>
      </c>
      <c r="H5389" t="s">
        <v>14806</v>
      </c>
    </row>
    <row r="5390" spans="1:8">
      <c r="A5390" t="s">
        <v>14807</v>
      </c>
      <c r="B5390" t="s">
        <v>14771</v>
      </c>
      <c r="C5390" s="1">
        <v>3.02E-42</v>
      </c>
      <c r="D5390">
        <v>176</v>
      </c>
      <c r="E5390" t="s">
        <v>39391</v>
      </c>
      <c r="F5390" t="s">
        <v>39392</v>
      </c>
      <c r="H5390" t="s">
        <v>14772</v>
      </c>
    </row>
    <row r="5391" spans="1:8">
      <c r="A5391" t="s">
        <v>14808</v>
      </c>
      <c r="B5391" t="s">
        <v>14809</v>
      </c>
      <c r="C5391" s="1">
        <v>5.2399999999999998E-6</v>
      </c>
      <c r="D5391">
        <v>52</v>
      </c>
      <c r="E5391" t="s">
        <v>34507</v>
      </c>
      <c r="F5391" t="s">
        <v>38564</v>
      </c>
      <c r="H5391" t="s">
        <v>14810</v>
      </c>
    </row>
    <row r="5392" spans="1:8">
      <c r="A5392" t="s">
        <v>14811</v>
      </c>
      <c r="B5392" t="s">
        <v>855</v>
      </c>
      <c r="C5392" s="1">
        <v>3.99E-46</v>
      </c>
      <c r="D5392">
        <v>195</v>
      </c>
      <c r="E5392" t="s">
        <v>34507</v>
      </c>
      <c r="F5392" t="s">
        <v>34794</v>
      </c>
      <c r="H5392" t="s">
        <v>856</v>
      </c>
    </row>
    <row r="5393" spans="1:8">
      <c r="A5393" t="s">
        <v>14812</v>
      </c>
      <c r="B5393" t="s">
        <v>14813</v>
      </c>
      <c r="C5393" s="1">
        <v>2.68E-62</v>
      </c>
      <c r="D5393">
        <v>234</v>
      </c>
      <c r="E5393" t="s">
        <v>39401</v>
      </c>
      <c r="F5393" t="s">
        <v>35807</v>
      </c>
      <c r="G5393" t="s">
        <v>39402</v>
      </c>
      <c r="H5393" t="s">
        <v>14814</v>
      </c>
    </row>
    <row r="5394" spans="1:8">
      <c r="A5394" t="s">
        <v>14815</v>
      </c>
      <c r="B5394" t="s">
        <v>14816</v>
      </c>
      <c r="C5394" s="1">
        <v>4.8900000000000001E-30</v>
      </c>
      <c r="D5394">
        <v>129</v>
      </c>
      <c r="E5394" t="s">
        <v>36270</v>
      </c>
      <c r="F5394" t="s">
        <v>39403</v>
      </c>
      <c r="H5394" t="s">
        <v>14817</v>
      </c>
    </row>
    <row r="5395" spans="1:8">
      <c r="A5395" t="s">
        <v>14818</v>
      </c>
      <c r="B5395" t="s">
        <v>14819</v>
      </c>
      <c r="C5395" s="1">
        <v>2.6299999999999997E-91</v>
      </c>
      <c r="D5395">
        <v>299</v>
      </c>
      <c r="E5395" t="s">
        <v>34507</v>
      </c>
      <c r="F5395" t="s">
        <v>34864</v>
      </c>
      <c r="H5395" t="s">
        <v>14820</v>
      </c>
    </row>
    <row r="5396" spans="1:8">
      <c r="A5396" t="s">
        <v>14821</v>
      </c>
      <c r="B5396" t="s">
        <v>8570</v>
      </c>
      <c r="C5396" s="1">
        <v>3.22E-7</v>
      </c>
      <c r="D5396">
        <v>66.2</v>
      </c>
      <c r="E5396" t="s">
        <v>37572</v>
      </c>
      <c r="F5396" t="s">
        <v>37573</v>
      </c>
      <c r="H5396" t="s">
        <v>8571</v>
      </c>
    </row>
    <row r="5397" spans="1:8">
      <c r="A5397" t="s">
        <v>14822</v>
      </c>
      <c r="B5397" t="s">
        <v>14823</v>
      </c>
      <c r="C5397" s="1">
        <v>8.2000000000000004E-14</v>
      </c>
      <c r="D5397">
        <v>72</v>
      </c>
      <c r="E5397" t="s">
        <v>34507</v>
      </c>
      <c r="F5397" t="s">
        <v>35093</v>
      </c>
      <c r="H5397" t="s">
        <v>14824</v>
      </c>
    </row>
    <row r="5398" spans="1:8">
      <c r="A5398" t="s">
        <v>14825</v>
      </c>
      <c r="B5398" t="s">
        <v>14826</v>
      </c>
      <c r="C5398" s="1">
        <v>1.2599999999999999E-61</v>
      </c>
      <c r="D5398">
        <v>209</v>
      </c>
      <c r="E5398" t="s">
        <v>38535</v>
      </c>
      <c r="F5398" t="s">
        <v>34833</v>
      </c>
      <c r="H5398" t="s">
        <v>14827</v>
      </c>
    </row>
    <row r="5399" spans="1:8">
      <c r="A5399" t="s">
        <v>14828</v>
      </c>
      <c r="B5399" t="s">
        <v>14829</v>
      </c>
      <c r="C5399" s="1">
        <v>7.4600000000000001E-10</v>
      </c>
      <c r="D5399">
        <v>72.8</v>
      </c>
      <c r="E5399" t="s">
        <v>34507</v>
      </c>
      <c r="F5399" t="s">
        <v>34579</v>
      </c>
      <c r="H5399" t="s">
        <v>14830</v>
      </c>
    </row>
    <row r="5400" spans="1:8">
      <c r="A5400" t="s">
        <v>14831</v>
      </c>
      <c r="B5400" t="s">
        <v>14832</v>
      </c>
      <c r="C5400" s="1">
        <v>6.3600000000000005E-11</v>
      </c>
      <c r="D5400">
        <v>77.8</v>
      </c>
      <c r="E5400" t="s">
        <v>34507</v>
      </c>
      <c r="F5400" t="s">
        <v>34530</v>
      </c>
      <c r="H5400" t="s">
        <v>14833</v>
      </c>
    </row>
    <row r="5401" spans="1:8">
      <c r="A5401" t="s">
        <v>14834</v>
      </c>
      <c r="B5401" t="s">
        <v>14835</v>
      </c>
      <c r="C5401" s="1">
        <v>2.1099999999999999E-170</v>
      </c>
      <c r="D5401">
        <v>501</v>
      </c>
      <c r="E5401" t="s">
        <v>34507</v>
      </c>
      <c r="F5401" t="s">
        <v>34594</v>
      </c>
      <c r="H5401" t="s">
        <v>14836</v>
      </c>
    </row>
    <row r="5402" spans="1:8">
      <c r="A5402" t="s">
        <v>14837</v>
      </c>
      <c r="B5402" t="s">
        <v>14805</v>
      </c>
      <c r="C5402" s="1">
        <v>4.5200000000000002E-7</v>
      </c>
      <c r="D5402">
        <v>65.099999999999994</v>
      </c>
      <c r="E5402" t="s">
        <v>34507</v>
      </c>
      <c r="F5402" t="s">
        <v>34656</v>
      </c>
      <c r="H5402" t="s">
        <v>14806</v>
      </c>
    </row>
    <row r="5403" spans="1:8">
      <c r="A5403" t="s">
        <v>14838</v>
      </c>
      <c r="B5403" t="s">
        <v>14839</v>
      </c>
      <c r="C5403">
        <v>0</v>
      </c>
      <c r="D5403">
        <v>885</v>
      </c>
      <c r="E5403" t="s">
        <v>39404</v>
      </c>
      <c r="F5403" t="s">
        <v>39405</v>
      </c>
      <c r="G5403" t="s">
        <v>39406</v>
      </c>
      <c r="H5403" t="s">
        <v>14840</v>
      </c>
    </row>
    <row r="5404" spans="1:8">
      <c r="A5404" t="s">
        <v>14841</v>
      </c>
      <c r="B5404" t="s">
        <v>9754</v>
      </c>
      <c r="C5404" s="1">
        <v>1.6400000000000001E-91</v>
      </c>
      <c r="D5404">
        <v>345</v>
      </c>
      <c r="E5404" t="s">
        <v>34507</v>
      </c>
      <c r="F5404" t="s">
        <v>34510</v>
      </c>
      <c r="H5404" t="s">
        <v>9755</v>
      </c>
    </row>
    <row r="5405" spans="1:8">
      <c r="A5405" t="s">
        <v>14842</v>
      </c>
      <c r="B5405" t="s">
        <v>14843</v>
      </c>
      <c r="C5405" s="1">
        <v>9.1499999999999998E-18</v>
      </c>
      <c r="D5405">
        <v>96.3</v>
      </c>
      <c r="E5405" t="s">
        <v>39407</v>
      </c>
      <c r="F5405" t="s">
        <v>36881</v>
      </c>
      <c r="H5405" t="s">
        <v>14844</v>
      </c>
    </row>
    <row r="5406" spans="1:8">
      <c r="A5406" t="s">
        <v>14845</v>
      </c>
      <c r="B5406" t="s">
        <v>14846</v>
      </c>
      <c r="C5406" s="1">
        <v>2.1499999999999999E-21</v>
      </c>
      <c r="D5406">
        <v>103</v>
      </c>
      <c r="E5406" t="s">
        <v>35871</v>
      </c>
      <c r="F5406" t="s">
        <v>35242</v>
      </c>
      <c r="G5406" t="s">
        <v>39408</v>
      </c>
      <c r="H5406" t="s">
        <v>14847</v>
      </c>
    </row>
    <row r="5407" spans="1:8">
      <c r="A5407" t="s">
        <v>14848</v>
      </c>
      <c r="B5407" t="s">
        <v>14849</v>
      </c>
      <c r="C5407" s="1">
        <v>1.1E-28</v>
      </c>
      <c r="D5407">
        <v>113</v>
      </c>
      <c r="F5407" t="s">
        <v>34518</v>
      </c>
      <c r="H5407" t="s">
        <v>14850</v>
      </c>
    </row>
    <row r="5408" spans="1:8">
      <c r="A5408" t="s">
        <v>14851</v>
      </c>
      <c r="B5408" t="s">
        <v>13</v>
      </c>
      <c r="C5408" s="1">
        <v>3.5999999999999998E-85</v>
      </c>
      <c r="D5408">
        <v>273</v>
      </c>
      <c r="E5408" t="s">
        <v>34515</v>
      </c>
      <c r="F5408" t="s">
        <v>34516</v>
      </c>
      <c r="H5408" t="s">
        <v>14</v>
      </c>
    </row>
    <row r="5409" spans="1:8">
      <c r="A5409" t="s">
        <v>14852</v>
      </c>
      <c r="B5409" t="s">
        <v>14853</v>
      </c>
      <c r="C5409" s="1">
        <v>8.9700000000000002E-15</v>
      </c>
      <c r="D5409">
        <v>85.1</v>
      </c>
      <c r="E5409" t="s">
        <v>34507</v>
      </c>
      <c r="F5409" t="s">
        <v>34522</v>
      </c>
      <c r="H5409" t="s">
        <v>14854</v>
      </c>
    </row>
    <row r="5410" spans="1:8">
      <c r="A5410" t="s">
        <v>14855</v>
      </c>
      <c r="B5410" t="s">
        <v>14856</v>
      </c>
      <c r="C5410">
        <v>0</v>
      </c>
      <c r="D5410">
        <v>775</v>
      </c>
      <c r="E5410" t="s">
        <v>34951</v>
      </c>
      <c r="F5410" t="s">
        <v>35866</v>
      </c>
      <c r="H5410" t="s">
        <v>14857</v>
      </c>
    </row>
    <row r="5411" spans="1:8">
      <c r="A5411" t="s">
        <v>14858</v>
      </c>
      <c r="B5411" t="s">
        <v>14859</v>
      </c>
      <c r="C5411" s="1">
        <v>5.7400000000000006E-73</v>
      </c>
      <c r="D5411">
        <v>233</v>
      </c>
      <c r="E5411" t="s">
        <v>39409</v>
      </c>
      <c r="F5411" t="s">
        <v>36922</v>
      </c>
      <c r="H5411" t="e">
        <f>--------WP_026103215</f>
        <v>#NAME?</v>
      </c>
    </row>
    <row r="5412" spans="1:8">
      <c r="A5412" t="s">
        <v>14860</v>
      </c>
      <c r="B5412" t="s">
        <v>14861</v>
      </c>
      <c r="C5412" s="1">
        <v>1.2699999999999999E-28</v>
      </c>
      <c r="D5412">
        <v>131</v>
      </c>
      <c r="E5412" t="s">
        <v>39410</v>
      </c>
      <c r="F5412" t="s">
        <v>34586</v>
      </c>
      <c r="G5412" t="s">
        <v>39411</v>
      </c>
      <c r="H5412" t="s">
        <v>14862</v>
      </c>
    </row>
    <row r="5413" spans="1:8">
      <c r="A5413" t="s">
        <v>14863</v>
      </c>
      <c r="B5413" t="s">
        <v>14864</v>
      </c>
      <c r="C5413" s="1">
        <v>3.1100000000000001E-28</v>
      </c>
      <c r="D5413">
        <v>130</v>
      </c>
      <c r="E5413" t="s">
        <v>39412</v>
      </c>
      <c r="F5413" t="s">
        <v>35065</v>
      </c>
      <c r="H5413" t="s">
        <v>14865</v>
      </c>
    </row>
    <row r="5414" spans="1:8">
      <c r="A5414" t="s">
        <v>14866</v>
      </c>
      <c r="B5414" t="s">
        <v>14867</v>
      </c>
      <c r="C5414" s="1">
        <v>3.0799999999999999E-47</v>
      </c>
      <c r="D5414">
        <v>191</v>
      </c>
      <c r="E5414" t="s">
        <v>34507</v>
      </c>
      <c r="F5414" t="s">
        <v>39413</v>
      </c>
      <c r="H5414" t="s">
        <v>14868</v>
      </c>
    </row>
    <row r="5415" spans="1:8">
      <c r="A5415" t="s">
        <v>14869</v>
      </c>
      <c r="B5415" t="s">
        <v>14870</v>
      </c>
      <c r="C5415" s="1">
        <v>1.18E-114</v>
      </c>
      <c r="D5415">
        <v>365</v>
      </c>
      <c r="E5415" t="s">
        <v>34507</v>
      </c>
      <c r="F5415" t="s">
        <v>34594</v>
      </c>
      <c r="H5415" t="s">
        <v>14871</v>
      </c>
    </row>
    <row r="5416" spans="1:8">
      <c r="A5416" t="s">
        <v>14872</v>
      </c>
      <c r="B5416" t="s">
        <v>14835</v>
      </c>
      <c r="C5416" s="1">
        <v>2.02E-172</v>
      </c>
      <c r="D5416">
        <v>506</v>
      </c>
      <c r="E5416" t="s">
        <v>34507</v>
      </c>
      <c r="F5416" t="s">
        <v>34594</v>
      </c>
      <c r="H5416" t="s">
        <v>14836</v>
      </c>
    </row>
    <row r="5417" spans="1:8">
      <c r="A5417" t="s">
        <v>14873</v>
      </c>
      <c r="B5417" t="s">
        <v>14874</v>
      </c>
      <c r="C5417" s="1">
        <v>3.6499999999999997E-176</v>
      </c>
      <c r="D5417">
        <v>506</v>
      </c>
      <c r="E5417" t="s">
        <v>34507</v>
      </c>
      <c r="F5417" t="s">
        <v>34635</v>
      </c>
      <c r="H5417" t="s">
        <v>14875</v>
      </c>
    </row>
    <row r="5418" spans="1:8">
      <c r="A5418" t="s">
        <v>14876</v>
      </c>
      <c r="B5418" t="s">
        <v>391</v>
      </c>
      <c r="C5418" s="1">
        <v>2.85E-29</v>
      </c>
      <c r="D5418">
        <v>136</v>
      </c>
      <c r="E5418" t="s">
        <v>34655</v>
      </c>
      <c r="F5418" t="s">
        <v>34725</v>
      </c>
      <c r="H5418" t="s">
        <v>392</v>
      </c>
    </row>
    <row r="5419" spans="1:8">
      <c r="A5419" t="s">
        <v>14877</v>
      </c>
      <c r="B5419" t="s">
        <v>14878</v>
      </c>
      <c r="C5419" s="1">
        <v>3.81E-126</v>
      </c>
      <c r="D5419">
        <v>385</v>
      </c>
      <c r="E5419" t="s">
        <v>39414</v>
      </c>
      <c r="F5419" t="s">
        <v>34616</v>
      </c>
      <c r="H5419" t="s">
        <v>14879</v>
      </c>
    </row>
    <row r="5420" spans="1:8">
      <c r="A5420" t="s">
        <v>14880</v>
      </c>
      <c r="B5420" t="s">
        <v>14881</v>
      </c>
      <c r="C5420" s="1">
        <v>1.1300000000000001E-7</v>
      </c>
      <c r="D5420">
        <v>61.2</v>
      </c>
      <c r="E5420" t="s">
        <v>39415</v>
      </c>
      <c r="F5420" t="s">
        <v>35062</v>
      </c>
      <c r="G5420" t="s">
        <v>39416</v>
      </c>
      <c r="H5420" t="s">
        <v>14882</v>
      </c>
    </row>
    <row r="5421" spans="1:8">
      <c r="A5421" t="s">
        <v>14883</v>
      </c>
      <c r="B5421" t="s">
        <v>14816</v>
      </c>
      <c r="C5421" s="1">
        <v>6.7100000000000003E-53</v>
      </c>
      <c r="D5421">
        <v>204</v>
      </c>
      <c r="E5421" t="s">
        <v>36270</v>
      </c>
      <c r="F5421" t="s">
        <v>39403</v>
      </c>
      <c r="H5421" t="s">
        <v>14817</v>
      </c>
    </row>
    <row r="5422" spans="1:8">
      <c r="A5422" t="s">
        <v>14884</v>
      </c>
      <c r="B5422" t="s">
        <v>14885</v>
      </c>
      <c r="C5422" s="1">
        <v>3.0600000000000002E-32</v>
      </c>
      <c r="D5422">
        <v>132</v>
      </c>
      <c r="E5422" t="s">
        <v>34507</v>
      </c>
      <c r="F5422" t="s">
        <v>35037</v>
      </c>
      <c r="H5422" t="s">
        <v>14886</v>
      </c>
    </row>
    <row r="5423" spans="1:8">
      <c r="A5423" t="s">
        <v>14887</v>
      </c>
      <c r="B5423" t="s">
        <v>14888</v>
      </c>
      <c r="C5423" s="1">
        <v>8.1200000000000002E-51</v>
      </c>
      <c r="D5423">
        <v>178</v>
      </c>
      <c r="E5423" t="s">
        <v>39417</v>
      </c>
      <c r="F5423" t="s">
        <v>38825</v>
      </c>
      <c r="H5423" t="s">
        <v>14889</v>
      </c>
    </row>
    <row r="5424" spans="1:8">
      <c r="A5424" t="s">
        <v>14890</v>
      </c>
      <c r="B5424" t="s">
        <v>14891</v>
      </c>
      <c r="C5424" s="1">
        <v>4.68E-22</v>
      </c>
      <c r="D5424">
        <v>108</v>
      </c>
      <c r="E5424" t="s">
        <v>39418</v>
      </c>
      <c r="F5424" t="s">
        <v>39419</v>
      </c>
      <c r="H5424" t="s">
        <v>14892</v>
      </c>
    </row>
    <row r="5425" spans="1:8">
      <c r="A5425" t="s">
        <v>14893</v>
      </c>
      <c r="B5425" t="s">
        <v>14894</v>
      </c>
      <c r="C5425" s="1">
        <v>1.25E-62</v>
      </c>
      <c r="D5425">
        <v>226</v>
      </c>
      <c r="E5425" t="s">
        <v>35913</v>
      </c>
      <c r="F5425" t="s">
        <v>34658</v>
      </c>
      <c r="G5425" t="s">
        <v>39420</v>
      </c>
      <c r="H5425" t="s">
        <v>14895</v>
      </c>
    </row>
    <row r="5426" spans="1:8">
      <c r="A5426" t="s">
        <v>14896</v>
      </c>
      <c r="B5426" t="s">
        <v>14897</v>
      </c>
      <c r="C5426" s="1">
        <v>4.1199999999999997E-118</v>
      </c>
      <c r="D5426">
        <v>380</v>
      </c>
      <c r="E5426" t="s">
        <v>39421</v>
      </c>
      <c r="F5426" t="s">
        <v>34616</v>
      </c>
      <c r="H5426" t="s">
        <v>14898</v>
      </c>
    </row>
    <row r="5427" spans="1:8">
      <c r="A5427" t="s">
        <v>14899</v>
      </c>
      <c r="B5427" t="s">
        <v>14900</v>
      </c>
      <c r="C5427" s="1">
        <v>3.08E-13</v>
      </c>
      <c r="D5427">
        <v>84.3</v>
      </c>
      <c r="E5427" t="s">
        <v>34507</v>
      </c>
      <c r="F5427" t="s">
        <v>35188</v>
      </c>
      <c r="H5427" t="s">
        <v>14901</v>
      </c>
    </row>
    <row r="5428" spans="1:8">
      <c r="A5428" t="s">
        <v>14902</v>
      </c>
      <c r="B5428" t="s">
        <v>14903</v>
      </c>
      <c r="C5428" s="1">
        <v>2.47E-18</v>
      </c>
      <c r="D5428">
        <v>98.2</v>
      </c>
      <c r="E5428" t="s">
        <v>39422</v>
      </c>
      <c r="F5428" t="s">
        <v>34542</v>
      </c>
      <c r="H5428" t="s">
        <v>14904</v>
      </c>
    </row>
    <row r="5429" spans="1:8">
      <c r="A5429" t="s">
        <v>14905</v>
      </c>
      <c r="B5429" t="s">
        <v>14906</v>
      </c>
      <c r="C5429" s="1">
        <v>1.07E-20</v>
      </c>
      <c r="D5429">
        <v>108</v>
      </c>
      <c r="E5429" t="s">
        <v>39423</v>
      </c>
      <c r="F5429" t="s">
        <v>34833</v>
      </c>
      <c r="H5429" t="s">
        <v>14907</v>
      </c>
    </row>
    <row r="5430" spans="1:8">
      <c r="A5430" t="s">
        <v>14908</v>
      </c>
      <c r="B5430" t="s">
        <v>10641</v>
      </c>
      <c r="C5430" s="1">
        <v>5.1000000000000004E-143</v>
      </c>
      <c r="D5430">
        <v>501</v>
      </c>
      <c r="E5430" t="s">
        <v>38196</v>
      </c>
      <c r="F5430" t="s">
        <v>34522</v>
      </c>
      <c r="H5430" t="s">
        <v>10642</v>
      </c>
    </row>
    <row r="5431" spans="1:8">
      <c r="A5431" t="s">
        <v>14909</v>
      </c>
      <c r="B5431" t="s">
        <v>14910</v>
      </c>
      <c r="C5431" s="1">
        <v>7.4200000000000002E-35</v>
      </c>
      <c r="D5431">
        <v>146</v>
      </c>
      <c r="E5431" t="s">
        <v>34507</v>
      </c>
      <c r="F5431" t="s">
        <v>35551</v>
      </c>
      <c r="H5431" t="s">
        <v>14911</v>
      </c>
    </row>
    <row r="5432" spans="1:8">
      <c r="A5432" t="s">
        <v>14912</v>
      </c>
      <c r="B5432" t="s">
        <v>14913</v>
      </c>
      <c r="C5432" s="1">
        <v>2.5599999999999999E-83</v>
      </c>
      <c r="D5432">
        <v>271</v>
      </c>
      <c r="E5432" t="s">
        <v>39424</v>
      </c>
      <c r="F5432" t="s">
        <v>37907</v>
      </c>
      <c r="H5432" t="s">
        <v>14914</v>
      </c>
    </row>
    <row r="5433" spans="1:8">
      <c r="A5433" t="s">
        <v>14915</v>
      </c>
      <c r="B5433" t="s">
        <v>14916</v>
      </c>
      <c r="C5433" s="1">
        <v>3.18E-6</v>
      </c>
      <c r="D5433">
        <v>59.3</v>
      </c>
      <c r="E5433" t="s">
        <v>34507</v>
      </c>
      <c r="F5433" t="s">
        <v>36716</v>
      </c>
      <c r="H5433" t="s">
        <v>14917</v>
      </c>
    </row>
    <row r="5434" spans="1:8">
      <c r="A5434" t="s">
        <v>14918</v>
      </c>
      <c r="B5434" t="s">
        <v>14919</v>
      </c>
      <c r="C5434" s="1">
        <v>8.9999999999999998E-26</v>
      </c>
      <c r="D5434">
        <v>105</v>
      </c>
      <c r="E5434" t="s">
        <v>34507</v>
      </c>
      <c r="F5434" t="s">
        <v>34638</v>
      </c>
      <c r="H5434" t="s">
        <v>14920</v>
      </c>
    </row>
    <row r="5435" spans="1:8">
      <c r="A5435" t="s">
        <v>14921</v>
      </c>
      <c r="B5435" t="s">
        <v>14922</v>
      </c>
      <c r="C5435" s="1">
        <v>1.11E-23</v>
      </c>
      <c r="D5435">
        <v>113</v>
      </c>
      <c r="E5435" t="s">
        <v>34507</v>
      </c>
      <c r="F5435" t="s">
        <v>34594</v>
      </c>
      <c r="H5435" t="s">
        <v>14923</v>
      </c>
    </row>
    <row r="5436" spans="1:8">
      <c r="A5436" t="s">
        <v>14924</v>
      </c>
      <c r="B5436" t="s">
        <v>14925</v>
      </c>
      <c r="C5436" s="1">
        <v>1.77E-19</v>
      </c>
      <c r="D5436">
        <v>104</v>
      </c>
      <c r="E5436" t="s">
        <v>34507</v>
      </c>
      <c r="F5436" t="s">
        <v>39425</v>
      </c>
      <c r="H5436" t="s">
        <v>14926</v>
      </c>
    </row>
    <row r="5437" spans="1:8">
      <c r="A5437" t="s">
        <v>14927</v>
      </c>
      <c r="B5437" t="s">
        <v>14928</v>
      </c>
      <c r="C5437" s="1">
        <v>1.1999999999999999E-7</v>
      </c>
      <c r="D5437">
        <v>66.2</v>
      </c>
      <c r="E5437" t="s">
        <v>39426</v>
      </c>
      <c r="F5437" t="s">
        <v>39427</v>
      </c>
      <c r="H5437" t="s">
        <v>14929</v>
      </c>
    </row>
    <row r="5438" spans="1:8">
      <c r="A5438" t="s">
        <v>14930</v>
      </c>
      <c r="B5438" t="s">
        <v>14931</v>
      </c>
      <c r="C5438" s="1">
        <v>1.1500000000000001E-64</v>
      </c>
      <c r="D5438">
        <v>218</v>
      </c>
      <c r="E5438" t="s">
        <v>34876</v>
      </c>
      <c r="F5438" t="s">
        <v>39428</v>
      </c>
      <c r="H5438" t="s">
        <v>14932</v>
      </c>
    </row>
    <row r="5439" spans="1:8">
      <c r="A5439" t="s">
        <v>14933</v>
      </c>
      <c r="B5439" t="s">
        <v>14934</v>
      </c>
      <c r="C5439">
        <v>0</v>
      </c>
      <c r="D5439">
        <v>783</v>
      </c>
      <c r="E5439" t="s">
        <v>38785</v>
      </c>
      <c r="F5439" t="s">
        <v>39429</v>
      </c>
      <c r="H5439" t="s">
        <v>14935</v>
      </c>
    </row>
    <row r="5440" spans="1:8">
      <c r="A5440" t="s">
        <v>14936</v>
      </c>
      <c r="B5440" t="s">
        <v>14937</v>
      </c>
      <c r="C5440" s="1">
        <v>1.09E-46</v>
      </c>
      <c r="D5440">
        <v>197</v>
      </c>
      <c r="F5440" t="s">
        <v>35052</v>
      </c>
      <c r="G5440" t="s">
        <v>39430</v>
      </c>
      <c r="H5440" t="s">
        <v>14938</v>
      </c>
    </row>
    <row r="5441" spans="1:8">
      <c r="A5441" t="s">
        <v>14939</v>
      </c>
      <c r="B5441" t="s">
        <v>14940</v>
      </c>
      <c r="C5441" s="1">
        <v>4.2300000000000002E-81</v>
      </c>
      <c r="D5441">
        <v>252</v>
      </c>
      <c r="E5441" t="s">
        <v>39431</v>
      </c>
      <c r="F5441" t="s">
        <v>34756</v>
      </c>
      <c r="G5441" t="s">
        <v>39432</v>
      </c>
      <c r="H5441" t="s">
        <v>14941</v>
      </c>
    </row>
    <row r="5442" spans="1:8">
      <c r="A5442" t="s">
        <v>14942</v>
      </c>
      <c r="B5442" t="s">
        <v>14943</v>
      </c>
      <c r="C5442" s="1">
        <v>1.51E-31</v>
      </c>
      <c r="D5442">
        <v>141</v>
      </c>
      <c r="E5442" t="s">
        <v>38017</v>
      </c>
      <c r="F5442" t="s">
        <v>36852</v>
      </c>
      <c r="H5442" t="s">
        <v>14944</v>
      </c>
    </row>
    <row r="5443" spans="1:8">
      <c r="A5443" t="s">
        <v>14945</v>
      </c>
      <c r="B5443" t="s">
        <v>13772</v>
      </c>
      <c r="C5443" s="1">
        <v>7.23E-82</v>
      </c>
      <c r="D5443">
        <v>253</v>
      </c>
      <c r="E5443" t="s">
        <v>39096</v>
      </c>
      <c r="F5443" t="s">
        <v>35046</v>
      </c>
      <c r="G5443" t="s">
        <v>39097</v>
      </c>
      <c r="H5443" t="s">
        <v>13773</v>
      </c>
    </row>
    <row r="5444" spans="1:8">
      <c r="A5444" t="s">
        <v>14946</v>
      </c>
      <c r="B5444" t="s">
        <v>14947</v>
      </c>
      <c r="C5444" s="1">
        <v>3.0799999999999998E-22</v>
      </c>
      <c r="D5444">
        <v>106</v>
      </c>
      <c r="F5444" t="s">
        <v>39433</v>
      </c>
      <c r="H5444" t="s">
        <v>14948</v>
      </c>
    </row>
    <row r="5445" spans="1:8">
      <c r="A5445" t="s">
        <v>14949</v>
      </c>
      <c r="B5445" t="s">
        <v>235</v>
      </c>
      <c r="C5445" s="1">
        <v>5.3300000000000001E-12</v>
      </c>
      <c r="D5445">
        <v>79.7</v>
      </c>
      <c r="E5445" t="s">
        <v>34655</v>
      </c>
      <c r="F5445" t="s">
        <v>34656</v>
      </c>
      <c r="H5445" t="s">
        <v>236</v>
      </c>
    </row>
    <row r="5446" spans="1:8">
      <c r="A5446" t="s">
        <v>14950</v>
      </c>
      <c r="B5446" t="s">
        <v>14951</v>
      </c>
      <c r="C5446" s="1">
        <v>8.8000000000000004E-6</v>
      </c>
      <c r="D5446">
        <v>53.1</v>
      </c>
      <c r="E5446" t="s">
        <v>34507</v>
      </c>
      <c r="F5446" t="s">
        <v>39434</v>
      </c>
      <c r="H5446" t="s">
        <v>14952</v>
      </c>
    </row>
    <row r="5447" spans="1:8">
      <c r="A5447" t="s">
        <v>14953</v>
      </c>
      <c r="B5447" t="s">
        <v>14954</v>
      </c>
      <c r="C5447" s="1">
        <v>2.9499999999999999E-103</v>
      </c>
      <c r="D5447">
        <v>308</v>
      </c>
      <c r="E5447" t="s">
        <v>34507</v>
      </c>
      <c r="F5447" t="s">
        <v>35551</v>
      </c>
      <c r="H5447" t="s">
        <v>14955</v>
      </c>
    </row>
    <row r="5448" spans="1:8">
      <c r="A5448" t="s">
        <v>14956</v>
      </c>
      <c r="B5448" t="s">
        <v>31</v>
      </c>
      <c r="C5448" s="1">
        <v>2.3000000000000001E-121</v>
      </c>
      <c r="D5448">
        <v>425</v>
      </c>
      <c r="E5448" t="s">
        <v>34521</v>
      </c>
      <c r="F5448" t="s">
        <v>34522</v>
      </c>
      <c r="H5448" t="s">
        <v>32</v>
      </c>
    </row>
    <row r="5449" spans="1:8">
      <c r="A5449" t="s">
        <v>14957</v>
      </c>
      <c r="B5449" t="s">
        <v>14553</v>
      </c>
      <c r="C5449" s="1">
        <v>5.85E-33</v>
      </c>
      <c r="D5449">
        <v>144</v>
      </c>
      <c r="E5449" t="s">
        <v>35918</v>
      </c>
      <c r="F5449" t="s">
        <v>34522</v>
      </c>
      <c r="H5449" t="s">
        <v>14554</v>
      </c>
    </row>
    <row r="5450" spans="1:8">
      <c r="A5450" t="s">
        <v>14958</v>
      </c>
      <c r="B5450" t="s">
        <v>14959</v>
      </c>
      <c r="C5450">
        <v>0</v>
      </c>
      <c r="D5450">
        <v>800</v>
      </c>
      <c r="E5450" t="s">
        <v>39435</v>
      </c>
      <c r="F5450" t="s">
        <v>35141</v>
      </c>
      <c r="H5450" t="s">
        <v>14960</v>
      </c>
    </row>
    <row r="5451" spans="1:8">
      <c r="A5451" t="s">
        <v>14961</v>
      </c>
      <c r="B5451" t="s">
        <v>14962</v>
      </c>
      <c r="C5451" s="1">
        <v>3.8700000000000002E-6</v>
      </c>
      <c r="D5451">
        <v>57</v>
      </c>
      <c r="E5451" t="s">
        <v>39436</v>
      </c>
      <c r="F5451" t="s">
        <v>39437</v>
      </c>
      <c r="G5451" t="s">
        <v>39438</v>
      </c>
      <c r="H5451" t="s">
        <v>14963</v>
      </c>
    </row>
    <row r="5452" spans="1:8">
      <c r="A5452" t="s">
        <v>14964</v>
      </c>
      <c r="B5452" t="s">
        <v>14965</v>
      </c>
      <c r="C5452" s="1">
        <v>2.5899999999999999E-15</v>
      </c>
      <c r="D5452">
        <v>79.7</v>
      </c>
      <c r="E5452" t="s">
        <v>37330</v>
      </c>
      <c r="F5452" t="s">
        <v>34563</v>
      </c>
      <c r="H5452" t="s">
        <v>14966</v>
      </c>
    </row>
    <row r="5453" spans="1:8">
      <c r="A5453" t="s">
        <v>14967</v>
      </c>
      <c r="B5453" t="s">
        <v>4479</v>
      </c>
      <c r="C5453" s="1">
        <v>2.9000000000000002E-22</v>
      </c>
      <c r="D5453">
        <v>105</v>
      </c>
      <c r="E5453" t="s">
        <v>34507</v>
      </c>
      <c r="F5453" t="s">
        <v>36291</v>
      </c>
      <c r="H5453" t="s">
        <v>4480</v>
      </c>
    </row>
    <row r="5454" spans="1:8">
      <c r="A5454" t="s">
        <v>14968</v>
      </c>
      <c r="B5454" t="s">
        <v>14750</v>
      </c>
      <c r="C5454" s="1">
        <v>5.6500000000000002E-80</v>
      </c>
      <c r="D5454">
        <v>257</v>
      </c>
      <c r="E5454" t="s">
        <v>39385</v>
      </c>
      <c r="F5454" t="s">
        <v>34522</v>
      </c>
      <c r="H5454" t="s">
        <v>14751</v>
      </c>
    </row>
    <row r="5455" spans="1:8">
      <c r="A5455" t="s">
        <v>14969</v>
      </c>
      <c r="B5455" t="s">
        <v>14970</v>
      </c>
      <c r="C5455" s="1">
        <v>2.8100000000000002E-98</v>
      </c>
      <c r="D5455">
        <v>309</v>
      </c>
      <c r="E5455" t="s">
        <v>34507</v>
      </c>
      <c r="F5455" t="s">
        <v>34610</v>
      </c>
      <c r="H5455" t="s">
        <v>14971</v>
      </c>
    </row>
    <row r="5456" spans="1:8">
      <c r="A5456" t="s">
        <v>14972</v>
      </c>
      <c r="B5456" t="s">
        <v>14973</v>
      </c>
      <c r="C5456" s="1">
        <v>1.74E-8</v>
      </c>
      <c r="D5456">
        <v>69.3</v>
      </c>
      <c r="E5456" t="s">
        <v>34507</v>
      </c>
      <c r="F5456" t="s">
        <v>34915</v>
      </c>
      <c r="H5456" t="s">
        <v>14974</v>
      </c>
    </row>
    <row r="5457" spans="1:8">
      <c r="A5457" t="s">
        <v>14975</v>
      </c>
      <c r="B5457" t="s">
        <v>14976</v>
      </c>
      <c r="C5457" s="1">
        <v>3.1300000000000001E-30</v>
      </c>
      <c r="D5457">
        <v>126</v>
      </c>
      <c r="E5457" t="s">
        <v>39439</v>
      </c>
      <c r="F5457" t="s">
        <v>34564</v>
      </c>
      <c r="G5457" t="s">
        <v>39440</v>
      </c>
      <c r="H5457" t="s">
        <v>14977</v>
      </c>
    </row>
    <row r="5458" spans="1:8">
      <c r="A5458" t="s">
        <v>14978</v>
      </c>
      <c r="B5458" t="s">
        <v>14979</v>
      </c>
      <c r="C5458" s="1">
        <v>8.2400000000000001E-53</v>
      </c>
      <c r="D5458">
        <v>192</v>
      </c>
      <c r="E5458" t="s">
        <v>39441</v>
      </c>
      <c r="F5458" t="s">
        <v>34664</v>
      </c>
      <c r="G5458" t="s">
        <v>39442</v>
      </c>
      <c r="H5458" t="s">
        <v>14980</v>
      </c>
    </row>
    <row r="5459" spans="1:8">
      <c r="A5459" t="s">
        <v>14981</v>
      </c>
      <c r="B5459" t="s">
        <v>14982</v>
      </c>
      <c r="C5459" s="1">
        <v>7.7299999999999999E-100</v>
      </c>
      <c r="D5459">
        <v>311</v>
      </c>
      <c r="E5459" t="s">
        <v>34507</v>
      </c>
      <c r="F5459" t="s">
        <v>35229</v>
      </c>
      <c r="H5459" t="s">
        <v>14983</v>
      </c>
    </row>
    <row r="5460" spans="1:8">
      <c r="A5460" t="s">
        <v>14984</v>
      </c>
      <c r="B5460" t="s">
        <v>14985</v>
      </c>
      <c r="C5460" s="1">
        <v>2.2399999999999999E-54</v>
      </c>
      <c r="D5460">
        <v>218</v>
      </c>
      <c r="E5460" t="s">
        <v>39443</v>
      </c>
      <c r="F5460" t="s">
        <v>34805</v>
      </c>
      <c r="G5460" t="s">
        <v>39444</v>
      </c>
      <c r="H5460" t="s">
        <v>14986</v>
      </c>
    </row>
    <row r="5461" spans="1:8">
      <c r="A5461" t="s">
        <v>14987</v>
      </c>
      <c r="B5461" t="s">
        <v>14988</v>
      </c>
      <c r="C5461" s="1">
        <v>4.9399999999999999E-67</v>
      </c>
      <c r="D5461">
        <v>235</v>
      </c>
      <c r="E5461" t="s">
        <v>34507</v>
      </c>
      <c r="F5461" t="s">
        <v>34864</v>
      </c>
      <c r="H5461" t="s">
        <v>14989</v>
      </c>
    </row>
    <row r="5462" spans="1:8">
      <c r="A5462" t="s">
        <v>14990</v>
      </c>
      <c r="B5462" t="s">
        <v>14991</v>
      </c>
      <c r="C5462" s="1">
        <v>3.7599999999999997E-60</v>
      </c>
      <c r="D5462">
        <v>215</v>
      </c>
      <c r="E5462" t="s">
        <v>37823</v>
      </c>
      <c r="F5462" t="s">
        <v>34650</v>
      </c>
      <c r="H5462" t="s">
        <v>14992</v>
      </c>
    </row>
    <row r="5463" spans="1:8">
      <c r="A5463" t="s">
        <v>14993</v>
      </c>
      <c r="B5463" t="s">
        <v>14994</v>
      </c>
      <c r="C5463" s="1">
        <v>7.2500000000000007E-18</v>
      </c>
      <c r="D5463">
        <v>90.9</v>
      </c>
      <c r="E5463" t="s">
        <v>34507</v>
      </c>
      <c r="F5463" t="s">
        <v>39445</v>
      </c>
      <c r="H5463" t="s">
        <v>14995</v>
      </c>
    </row>
    <row r="5464" spans="1:8">
      <c r="A5464" t="s">
        <v>14996</v>
      </c>
      <c r="B5464" t="s">
        <v>14997</v>
      </c>
      <c r="C5464" s="1">
        <v>4.4800000000000002E-25</v>
      </c>
      <c r="D5464">
        <v>112</v>
      </c>
      <c r="E5464" t="s">
        <v>39446</v>
      </c>
      <c r="F5464" t="s">
        <v>39383</v>
      </c>
      <c r="G5464" t="s">
        <v>39447</v>
      </c>
      <c r="H5464" t="s">
        <v>14998</v>
      </c>
    </row>
    <row r="5465" spans="1:8">
      <c r="A5465" t="s">
        <v>14999</v>
      </c>
      <c r="B5465" t="s">
        <v>15000</v>
      </c>
      <c r="C5465" s="1">
        <v>2.23E-17</v>
      </c>
      <c r="D5465">
        <v>89.7</v>
      </c>
      <c r="E5465" t="s">
        <v>34507</v>
      </c>
      <c r="F5465" t="s">
        <v>35643</v>
      </c>
      <c r="H5465" t="s">
        <v>15001</v>
      </c>
    </row>
    <row r="5466" spans="1:8">
      <c r="A5466" t="s">
        <v>15002</v>
      </c>
      <c r="B5466" t="s">
        <v>15003</v>
      </c>
      <c r="C5466" s="1">
        <v>2.05E-93</v>
      </c>
      <c r="D5466">
        <v>290</v>
      </c>
      <c r="E5466" t="s">
        <v>34507</v>
      </c>
      <c r="F5466" t="s">
        <v>35480</v>
      </c>
      <c r="H5466" t="s">
        <v>15004</v>
      </c>
    </row>
    <row r="5467" spans="1:8">
      <c r="A5467" t="s">
        <v>15005</v>
      </c>
      <c r="B5467" t="s">
        <v>15006</v>
      </c>
      <c r="C5467" s="1">
        <v>3.1999999999999999E-74</v>
      </c>
      <c r="D5467">
        <v>254</v>
      </c>
      <c r="E5467" t="s">
        <v>39448</v>
      </c>
      <c r="F5467" t="s">
        <v>37907</v>
      </c>
      <c r="H5467" t="s">
        <v>15007</v>
      </c>
    </row>
    <row r="5468" spans="1:8">
      <c r="A5468" t="s">
        <v>15008</v>
      </c>
      <c r="B5468" t="s">
        <v>4445</v>
      </c>
      <c r="C5468">
        <v>0</v>
      </c>
      <c r="D5468">
        <v>1312</v>
      </c>
      <c r="E5468" t="s">
        <v>34507</v>
      </c>
      <c r="F5468" t="s">
        <v>34508</v>
      </c>
      <c r="H5468" t="s">
        <v>4446</v>
      </c>
    </row>
    <row r="5469" spans="1:8">
      <c r="A5469" t="s">
        <v>15009</v>
      </c>
      <c r="B5469" t="s">
        <v>15010</v>
      </c>
      <c r="C5469" s="1">
        <v>1.2600000000000001E-135</v>
      </c>
      <c r="D5469">
        <v>425</v>
      </c>
      <c r="E5469" t="s">
        <v>34507</v>
      </c>
      <c r="F5469" t="s">
        <v>39449</v>
      </c>
      <c r="H5469" t="s">
        <v>15011</v>
      </c>
    </row>
    <row r="5470" spans="1:8">
      <c r="A5470" t="s">
        <v>15012</v>
      </c>
      <c r="B5470" t="s">
        <v>15013</v>
      </c>
      <c r="C5470" s="1">
        <v>1.17E-58</v>
      </c>
      <c r="D5470">
        <v>208</v>
      </c>
      <c r="E5470" t="s">
        <v>39450</v>
      </c>
      <c r="F5470" t="s">
        <v>39451</v>
      </c>
      <c r="G5470" t="s">
        <v>39452</v>
      </c>
      <c r="H5470" t="s">
        <v>15014</v>
      </c>
    </row>
    <row r="5471" spans="1:8">
      <c r="A5471" t="s">
        <v>15015</v>
      </c>
      <c r="B5471" t="s">
        <v>15016</v>
      </c>
      <c r="C5471" s="1">
        <v>8.2899999999999999E-63</v>
      </c>
      <c r="D5471">
        <v>238</v>
      </c>
      <c r="E5471" t="s">
        <v>34507</v>
      </c>
      <c r="F5471" t="s">
        <v>34773</v>
      </c>
      <c r="H5471" t="s">
        <v>15017</v>
      </c>
    </row>
    <row r="5472" spans="1:8">
      <c r="A5472" t="s">
        <v>15018</v>
      </c>
      <c r="B5472" t="s">
        <v>15019</v>
      </c>
      <c r="C5472" s="1">
        <v>8.2999999999999993E-24</v>
      </c>
      <c r="D5472">
        <v>103</v>
      </c>
      <c r="E5472" t="s">
        <v>39453</v>
      </c>
      <c r="F5472" t="s">
        <v>36566</v>
      </c>
      <c r="H5472" t="s">
        <v>15020</v>
      </c>
    </row>
    <row r="5473" spans="1:8">
      <c r="A5473" t="s">
        <v>15021</v>
      </c>
      <c r="B5473" t="s">
        <v>15022</v>
      </c>
      <c r="C5473" s="1">
        <v>1.09E-125</v>
      </c>
      <c r="D5473">
        <v>374</v>
      </c>
      <c r="E5473" t="s">
        <v>34507</v>
      </c>
      <c r="F5473" t="s">
        <v>34581</v>
      </c>
      <c r="H5473" t="s">
        <v>15023</v>
      </c>
    </row>
    <row r="5474" spans="1:8">
      <c r="A5474" t="s">
        <v>15024</v>
      </c>
      <c r="B5474" t="s">
        <v>15025</v>
      </c>
      <c r="C5474" s="1">
        <v>5.9899999999999998E-105</v>
      </c>
      <c r="D5474">
        <v>332</v>
      </c>
      <c r="E5474" t="s">
        <v>39454</v>
      </c>
      <c r="F5474" t="s">
        <v>34522</v>
      </c>
      <c r="H5474" t="s">
        <v>15026</v>
      </c>
    </row>
    <row r="5475" spans="1:8">
      <c r="A5475" t="s">
        <v>15027</v>
      </c>
      <c r="B5475" t="s">
        <v>15028</v>
      </c>
      <c r="C5475" s="1">
        <v>1.38E-84</v>
      </c>
      <c r="D5475">
        <v>267</v>
      </c>
      <c r="E5475" t="s">
        <v>39455</v>
      </c>
      <c r="F5475" t="s">
        <v>38401</v>
      </c>
      <c r="H5475" t="s">
        <v>15029</v>
      </c>
    </row>
    <row r="5476" spans="1:8">
      <c r="A5476" t="s">
        <v>15030</v>
      </c>
      <c r="B5476" t="s">
        <v>15031</v>
      </c>
      <c r="C5476" s="1">
        <v>2.3599999999999999E-102</v>
      </c>
      <c r="D5476">
        <v>335</v>
      </c>
      <c r="E5476" t="s">
        <v>34507</v>
      </c>
      <c r="F5476" t="s">
        <v>36802</v>
      </c>
      <c r="H5476" t="s">
        <v>15032</v>
      </c>
    </row>
    <row r="5477" spans="1:8">
      <c r="A5477" t="s">
        <v>15033</v>
      </c>
      <c r="B5477" t="s">
        <v>15034</v>
      </c>
      <c r="C5477" s="1">
        <v>2.6799999999999998E-68</v>
      </c>
      <c r="D5477">
        <v>219</v>
      </c>
      <c r="E5477" t="s">
        <v>34507</v>
      </c>
      <c r="F5477" t="s">
        <v>34534</v>
      </c>
      <c r="H5477" t="s">
        <v>15035</v>
      </c>
    </row>
    <row r="5478" spans="1:8">
      <c r="A5478" t="s">
        <v>15036</v>
      </c>
      <c r="B5478" t="s">
        <v>15037</v>
      </c>
      <c r="C5478" s="1">
        <v>1.1300000000000001E-16</v>
      </c>
      <c r="D5478">
        <v>94.4</v>
      </c>
      <c r="E5478" t="s">
        <v>34507</v>
      </c>
      <c r="F5478" t="s">
        <v>34526</v>
      </c>
      <c r="H5478" t="s">
        <v>15038</v>
      </c>
    </row>
    <row r="5479" spans="1:8">
      <c r="A5479" t="s">
        <v>15039</v>
      </c>
      <c r="B5479" t="s">
        <v>15040</v>
      </c>
      <c r="C5479" s="1">
        <v>2.9700000000000001E-59</v>
      </c>
      <c r="D5479">
        <v>202</v>
      </c>
      <c r="E5479" t="s">
        <v>34507</v>
      </c>
      <c r="F5479" t="s">
        <v>38950</v>
      </c>
      <c r="H5479" t="s">
        <v>15041</v>
      </c>
    </row>
    <row r="5480" spans="1:8">
      <c r="A5480" t="s">
        <v>15042</v>
      </c>
      <c r="B5480" t="s">
        <v>15043</v>
      </c>
      <c r="C5480" s="1">
        <v>7.4200000000000001E-119</v>
      </c>
      <c r="D5480">
        <v>410</v>
      </c>
      <c r="E5480" t="s">
        <v>39456</v>
      </c>
      <c r="F5480" t="s">
        <v>34600</v>
      </c>
      <c r="G5480" t="s">
        <v>39457</v>
      </c>
      <c r="H5480" t="s">
        <v>15044</v>
      </c>
    </row>
    <row r="5481" spans="1:8">
      <c r="A5481" t="s">
        <v>15045</v>
      </c>
      <c r="B5481" t="s">
        <v>15046</v>
      </c>
      <c r="C5481" s="1">
        <v>1.6799999999999999E-16</v>
      </c>
      <c r="D5481">
        <v>90.9</v>
      </c>
      <c r="E5481" t="s">
        <v>35244</v>
      </c>
      <c r="F5481" t="s">
        <v>34771</v>
      </c>
      <c r="H5481" t="s">
        <v>15047</v>
      </c>
    </row>
    <row r="5482" spans="1:8">
      <c r="A5482" t="s">
        <v>15048</v>
      </c>
      <c r="B5482" t="s">
        <v>15049</v>
      </c>
      <c r="C5482" s="1">
        <v>2.3699999999999999E-21</v>
      </c>
      <c r="D5482">
        <v>107</v>
      </c>
      <c r="E5482" t="s">
        <v>39458</v>
      </c>
      <c r="F5482" t="s">
        <v>39459</v>
      </c>
      <c r="H5482" t="s">
        <v>15050</v>
      </c>
    </row>
    <row r="5483" spans="1:8">
      <c r="A5483" t="s">
        <v>15051</v>
      </c>
      <c r="B5483" t="s">
        <v>15052</v>
      </c>
      <c r="C5483" s="1">
        <v>8.8300000000000004E-48</v>
      </c>
      <c r="D5483">
        <v>188</v>
      </c>
      <c r="E5483" t="s">
        <v>39460</v>
      </c>
      <c r="F5483" t="s">
        <v>34922</v>
      </c>
      <c r="H5483" t="s">
        <v>15053</v>
      </c>
    </row>
    <row r="5484" spans="1:8">
      <c r="A5484" t="s">
        <v>15054</v>
      </c>
      <c r="B5484" t="s">
        <v>15055</v>
      </c>
      <c r="C5484" s="1">
        <v>2.98E-37</v>
      </c>
      <c r="D5484">
        <v>159</v>
      </c>
      <c r="E5484" t="s">
        <v>34507</v>
      </c>
      <c r="F5484" t="s">
        <v>36786</v>
      </c>
      <c r="H5484" t="s">
        <v>15056</v>
      </c>
    </row>
    <row r="5485" spans="1:8">
      <c r="A5485" t="s">
        <v>15057</v>
      </c>
      <c r="B5485" t="s">
        <v>15058</v>
      </c>
      <c r="C5485">
        <v>0</v>
      </c>
      <c r="D5485">
        <v>703</v>
      </c>
      <c r="E5485" t="s">
        <v>34507</v>
      </c>
      <c r="F5485" t="s">
        <v>35331</v>
      </c>
      <c r="H5485" t="s">
        <v>15059</v>
      </c>
    </row>
    <row r="5486" spans="1:8">
      <c r="A5486" t="s">
        <v>15060</v>
      </c>
      <c r="B5486" t="s">
        <v>15061</v>
      </c>
      <c r="C5486" s="1">
        <v>5.7499999999999999E-109</v>
      </c>
      <c r="D5486">
        <v>344</v>
      </c>
      <c r="E5486" t="s">
        <v>34507</v>
      </c>
      <c r="F5486" t="s">
        <v>35480</v>
      </c>
      <c r="H5486" t="s">
        <v>15062</v>
      </c>
    </row>
    <row r="5487" spans="1:8">
      <c r="A5487" t="s">
        <v>15063</v>
      </c>
      <c r="B5487" t="s">
        <v>15064</v>
      </c>
      <c r="C5487" s="1">
        <v>2.5000000000000002E-6</v>
      </c>
      <c r="D5487">
        <v>57.4</v>
      </c>
      <c r="E5487" t="s">
        <v>39461</v>
      </c>
      <c r="F5487" t="s">
        <v>36331</v>
      </c>
      <c r="G5487" t="s">
        <v>39462</v>
      </c>
      <c r="H5487" t="s">
        <v>15065</v>
      </c>
    </row>
    <row r="5488" spans="1:8">
      <c r="A5488" t="s">
        <v>15066</v>
      </c>
      <c r="B5488" t="s">
        <v>15067</v>
      </c>
      <c r="C5488" s="1">
        <v>7.07E-97</v>
      </c>
      <c r="D5488">
        <v>325</v>
      </c>
      <c r="E5488" t="s">
        <v>34507</v>
      </c>
      <c r="F5488" t="s">
        <v>34553</v>
      </c>
      <c r="H5488" t="s">
        <v>15068</v>
      </c>
    </row>
    <row r="5489" spans="1:8">
      <c r="A5489" t="s">
        <v>15069</v>
      </c>
      <c r="B5489" t="s">
        <v>15070</v>
      </c>
      <c r="C5489" s="1">
        <v>4.8400000000000001E-23</v>
      </c>
      <c r="D5489">
        <v>112</v>
      </c>
      <c r="E5489" t="s">
        <v>39463</v>
      </c>
      <c r="F5489" t="s">
        <v>34522</v>
      </c>
      <c r="H5489" t="s">
        <v>15071</v>
      </c>
    </row>
    <row r="5490" spans="1:8">
      <c r="A5490" t="s">
        <v>15072</v>
      </c>
      <c r="B5490" t="s">
        <v>15073</v>
      </c>
      <c r="C5490">
        <v>0</v>
      </c>
      <c r="D5490">
        <v>691</v>
      </c>
      <c r="E5490" t="s">
        <v>39464</v>
      </c>
      <c r="F5490" t="s">
        <v>36498</v>
      </c>
      <c r="H5490" t="s">
        <v>15074</v>
      </c>
    </row>
    <row r="5491" spans="1:8">
      <c r="A5491" t="s">
        <v>15075</v>
      </c>
      <c r="B5491" t="s">
        <v>15076</v>
      </c>
      <c r="C5491" s="1">
        <v>1.24E-23</v>
      </c>
      <c r="D5491">
        <v>111</v>
      </c>
      <c r="E5491" t="s">
        <v>35620</v>
      </c>
      <c r="F5491" t="s">
        <v>36826</v>
      </c>
      <c r="H5491" t="s">
        <v>15077</v>
      </c>
    </row>
    <row r="5492" spans="1:8">
      <c r="A5492" t="s">
        <v>15078</v>
      </c>
      <c r="B5492" t="s">
        <v>15079</v>
      </c>
      <c r="C5492" s="1">
        <v>2.0000000000000002E-15</v>
      </c>
      <c r="D5492">
        <v>93.6</v>
      </c>
      <c r="E5492" t="s">
        <v>39465</v>
      </c>
      <c r="F5492" t="s">
        <v>39466</v>
      </c>
      <c r="H5492" t="s">
        <v>15080</v>
      </c>
    </row>
    <row r="5493" spans="1:8">
      <c r="A5493" t="s">
        <v>15081</v>
      </c>
      <c r="B5493" t="s">
        <v>15082</v>
      </c>
      <c r="C5493" s="1">
        <v>1.5900000000000001E-24</v>
      </c>
      <c r="D5493">
        <v>118</v>
      </c>
      <c r="F5493" t="s">
        <v>36032</v>
      </c>
      <c r="H5493" t="s">
        <v>15083</v>
      </c>
    </row>
    <row r="5494" spans="1:8">
      <c r="A5494" t="s">
        <v>15084</v>
      </c>
      <c r="B5494" t="s">
        <v>15085</v>
      </c>
      <c r="C5494" s="1">
        <v>1.31E-83</v>
      </c>
      <c r="D5494">
        <v>272</v>
      </c>
      <c r="E5494" t="s">
        <v>39467</v>
      </c>
      <c r="F5494" t="s">
        <v>36690</v>
      </c>
      <c r="G5494" t="s">
        <v>39468</v>
      </c>
      <c r="H5494" t="s">
        <v>15086</v>
      </c>
    </row>
    <row r="5495" spans="1:8">
      <c r="A5495" t="s">
        <v>15087</v>
      </c>
      <c r="B5495" t="s">
        <v>15088</v>
      </c>
      <c r="C5495" s="1">
        <v>8.9400000000000006E-84</v>
      </c>
      <c r="D5495">
        <v>260</v>
      </c>
      <c r="E5495" t="s">
        <v>39469</v>
      </c>
      <c r="F5495" t="s">
        <v>35022</v>
      </c>
      <c r="G5495" t="s">
        <v>39470</v>
      </c>
      <c r="H5495" t="s">
        <v>15089</v>
      </c>
    </row>
    <row r="5496" spans="1:8">
      <c r="A5496" t="s">
        <v>15090</v>
      </c>
      <c r="B5496" t="s">
        <v>15091</v>
      </c>
      <c r="C5496" s="1">
        <v>7.9700000000000004E-135</v>
      </c>
      <c r="D5496">
        <v>400</v>
      </c>
      <c r="E5496" t="s">
        <v>39471</v>
      </c>
      <c r="F5496" t="s">
        <v>35322</v>
      </c>
      <c r="H5496" t="s">
        <v>15092</v>
      </c>
    </row>
    <row r="5497" spans="1:8">
      <c r="A5497" t="s">
        <v>15093</v>
      </c>
      <c r="B5497" t="s">
        <v>15094</v>
      </c>
      <c r="C5497" s="1">
        <v>7.4099999999999999E-93</v>
      </c>
      <c r="D5497">
        <v>284</v>
      </c>
      <c r="E5497" t="s">
        <v>39472</v>
      </c>
      <c r="F5497" t="s">
        <v>35371</v>
      </c>
      <c r="G5497" t="s">
        <v>39473</v>
      </c>
      <c r="H5497" t="s">
        <v>15095</v>
      </c>
    </row>
    <row r="5498" spans="1:8">
      <c r="A5498" t="s">
        <v>15096</v>
      </c>
      <c r="B5498" t="s">
        <v>15097</v>
      </c>
      <c r="C5498" s="1">
        <v>3.7899999999999999E-18</v>
      </c>
      <c r="D5498">
        <v>99.8</v>
      </c>
      <c r="E5498" t="s">
        <v>34507</v>
      </c>
      <c r="F5498" t="s">
        <v>39474</v>
      </c>
      <c r="H5498" t="s">
        <v>15098</v>
      </c>
    </row>
    <row r="5499" spans="1:8">
      <c r="A5499" t="s">
        <v>15099</v>
      </c>
      <c r="B5499" t="s">
        <v>15100</v>
      </c>
      <c r="C5499" s="1">
        <v>8.7699999999999994E-93</v>
      </c>
      <c r="D5499">
        <v>303</v>
      </c>
      <c r="E5499" t="s">
        <v>34507</v>
      </c>
      <c r="F5499" t="s">
        <v>34508</v>
      </c>
      <c r="H5499" t="s">
        <v>15101</v>
      </c>
    </row>
    <row r="5500" spans="1:8">
      <c r="A5500" t="s">
        <v>15102</v>
      </c>
      <c r="B5500" t="s">
        <v>15103</v>
      </c>
      <c r="C5500" s="1">
        <v>1.2999999999999999E-16</v>
      </c>
      <c r="D5500">
        <v>95.1</v>
      </c>
      <c r="E5500" t="s">
        <v>34507</v>
      </c>
      <c r="F5500" t="s">
        <v>34508</v>
      </c>
      <c r="H5500" t="s">
        <v>15104</v>
      </c>
    </row>
    <row r="5501" spans="1:8">
      <c r="A5501" t="s">
        <v>15105</v>
      </c>
      <c r="B5501" t="s">
        <v>15106</v>
      </c>
      <c r="C5501" s="1">
        <v>9.5000000000000005E-15</v>
      </c>
      <c r="D5501">
        <v>88.2</v>
      </c>
      <c r="E5501" t="s">
        <v>39475</v>
      </c>
      <c r="F5501" t="s">
        <v>34978</v>
      </c>
      <c r="G5501" t="s">
        <v>39476</v>
      </c>
      <c r="H5501" t="s">
        <v>15107</v>
      </c>
    </row>
    <row r="5502" spans="1:8">
      <c r="A5502" t="s">
        <v>15108</v>
      </c>
      <c r="B5502" t="s">
        <v>15109</v>
      </c>
      <c r="C5502" s="1">
        <v>5.6100000000000003E-94</v>
      </c>
      <c r="D5502">
        <v>304</v>
      </c>
      <c r="E5502" t="s">
        <v>39477</v>
      </c>
      <c r="F5502" t="s">
        <v>34983</v>
      </c>
      <c r="G5502" t="s">
        <v>39478</v>
      </c>
      <c r="H5502" t="s">
        <v>15110</v>
      </c>
    </row>
    <row r="5503" spans="1:8">
      <c r="A5503" t="s">
        <v>15111</v>
      </c>
      <c r="B5503" t="s">
        <v>15112</v>
      </c>
      <c r="C5503">
        <v>0</v>
      </c>
      <c r="D5503">
        <v>720</v>
      </c>
      <c r="E5503" t="s">
        <v>39479</v>
      </c>
      <c r="F5503" t="s">
        <v>34958</v>
      </c>
      <c r="G5503" t="s">
        <v>39480</v>
      </c>
      <c r="H5503" t="s">
        <v>15113</v>
      </c>
    </row>
    <row r="5504" spans="1:8">
      <c r="A5504" t="s">
        <v>15114</v>
      </c>
      <c r="B5504" t="s">
        <v>15115</v>
      </c>
      <c r="C5504" s="1">
        <v>3.9499999999999999E-12</v>
      </c>
      <c r="D5504">
        <v>70.099999999999994</v>
      </c>
      <c r="E5504" t="s">
        <v>34717</v>
      </c>
      <c r="F5504" t="s">
        <v>39481</v>
      </c>
      <c r="H5504" t="s">
        <v>15116</v>
      </c>
    </row>
    <row r="5505" spans="1:8">
      <c r="A5505" t="s">
        <v>15117</v>
      </c>
      <c r="B5505" t="s">
        <v>15118</v>
      </c>
      <c r="C5505" s="1">
        <v>1.3800000000000001E-135</v>
      </c>
      <c r="D5505">
        <v>411</v>
      </c>
      <c r="E5505" t="s">
        <v>34507</v>
      </c>
      <c r="F5505" t="s">
        <v>35229</v>
      </c>
      <c r="H5505" t="s">
        <v>15119</v>
      </c>
    </row>
    <row r="5506" spans="1:8">
      <c r="A5506" t="s">
        <v>15120</v>
      </c>
      <c r="B5506" t="s">
        <v>15121</v>
      </c>
      <c r="C5506" s="1">
        <v>3.83E-178</v>
      </c>
      <c r="D5506">
        <v>556</v>
      </c>
      <c r="E5506" t="s">
        <v>39482</v>
      </c>
      <c r="F5506" t="s">
        <v>35371</v>
      </c>
      <c r="G5506" t="s">
        <v>39483</v>
      </c>
      <c r="H5506" t="s">
        <v>15122</v>
      </c>
    </row>
    <row r="5507" spans="1:8">
      <c r="A5507" t="s">
        <v>15123</v>
      </c>
      <c r="B5507" t="s">
        <v>15124</v>
      </c>
      <c r="C5507" s="1">
        <v>1.09E-16</v>
      </c>
      <c r="D5507">
        <v>86.3</v>
      </c>
      <c r="E5507" t="s">
        <v>34742</v>
      </c>
      <c r="F5507" t="s">
        <v>34743</v>
      </c>
      <c r="H5507" t="s">
        <v>15125</v>
      </c>
    </row>
    <row r="5508" spans="1:8">
      <c r="A5508" t="s">
        <v>15126</v>
      </c>
      <c r="B5508" t="s">
        <v>15127</v>
      </c>
      <c r="C5508">
        <v>0</v>
      </c>
      <c r="D5508">
        <v>640</v>
      </c>
      <c r="E5508" t="s">
        <v>39484</v>
      </c>
      <c r="F5508" t="s">
        <v>34508</v>
      </c>
      <c r="H5508" t="s">
        <v>15128</v>
      </c>
    </row>
    <row r="5509" spans="1:8">
      <c r="A5509" t="s">
        <v>15129</v>
      </c>
      <c r="B5509" t="s">
        <v>15130</v>
      </c>
      <c r="C5509" s="1">
        <v>1.4199999999999999E-115</v>
      </c>
      <c r="D5509">
        <v>345</v>
      </c>
      <c r="E5509" t="s">
        <v>34507</v>
      </c>
      <c r="F5509" t="s">
        <v>34594</v>
      </c>
      <c r="H5509" t="s">
        <v>15131</v>
      </c>
    </row>
    <row r="5510" spans="1:8">
      <c r="A5510" t="s">
        <v>15132</v>
      </c>
      <c r="B5510" t="s">
        <v>15133</v>
      </c>
      <c r="C5510" s="1">
        <v>5.3500000000000001E-22</v>
      </c>
      <c r="D5510">
        <v>95.1</v>
      </c>
      <c r="E5510" t="s">
        <v>39485</v>
      </c>
      <c r="F5510" t="s">
        <v>35160</v>
      </c>
      <c r="G5510" t="s">
        <v>39486</v>
      </c>
      <c r="H5510" t="s">
        <v>15134</v>
      </c>
    </row>
    <row r="5511" spans="1:8">
      <c r="A5511" t="s">
        <v>15135</v>
      </c>
      <c r="B5511" t="s">
        <v>15136</v>
      </c>
      <c r="C5511" s="1">
        <v>1.03E-136</v>
      </c>
      <c r="D5511">
        <v>474</v>
      </c>
      <c r="E5511" t="s">
        <v>39487</v>
      </c>
      <c r="F5511" t="s">
        <v>34586</v>
      </c>
      <c r="G5511" t="s">
        <v>39488</v>
      </c>
      <c r="H5511" t="s">
        <v>15137</v>
      </c>
    </row>
    <row r="5512" spans="1:8">
      <c r="A5512" t="s">
        <v>15138</v>
      </c>
      <c r="B5512" t="s">
        <v>15139</v>
      </c>
      <c r="C5512" s="1">
        <v>1.1799999999999999E-152</v>
      </c>
      <c r="D5512">
        <v>452</v>
      </c>
      <c r="E5512" t="s">
        <v>34742</v>
      </c>
      <c r="F5512" t="s">
        <v>34743</v>
      </c>
      <c r="H5512" t="s">
        <v>15140</v>
      </c>
    </row>
    <row r="5513" spans="1:8">
      <c r="A5513" t="s">
        <v>15141</v>
      </c>
      <c r="B5513" t="s">
        <v>15142</v>
      </c>
      <c r="C5513" s="1">
        <v>4.4800000000000004E-139</v>
      </c>
      <c r="D5513">
        <v>476</v>
      </c>
      <c r="E5513" t="s">
        <v>36014</v>
      </c>
      <c r="F5513" t="s">
        <v>35468</v>
      </c>
      <c r="G5513" t="s">
        <v>39489</v>
      </c>
      <c r="H5513" t="s">
        <v>15143</v>
      </c>
    </row>
    <row r="5514" spans="1:8">
      <c r="A5514" t="s">
        <v>15144</v>
      </c>
      <c r="B5514" t="s">
        <v>15145</v>
      </c>
      <c r="C5514" s="1">
        <v>2.6299999999999999E-13</v>
      </c>
      <c r="D5514">
        <v>81.3</v>
      </c>
      <c r="F5514" t="s">
        <v>34518</v>
      </c>
      <c r="H5514" t="s">
        <v>15146</v>
      </c>
    </row>
    <row r="5515" spans="1:8">
      <c r="A5515" t="s">
        <v>15147</v>
      </c>
      <c r="B5515" t="s">
        <v>15148</v>
      </c>
      <c r="C5515" s="1">
        <v>4.8100000000000002E-25</v>
      </c>
      <c r="D5515">
        <v>113</v>
      </c>
      <c r="E5515" t="s">
        <v>34507</v>
      </c>
      <c r="F5515" t="s">
        <v>34870</v>
      </c>
      <c r="H5515" t="s">
        <v>15149</v>
      </c>
    </row>
    <row r="5516" spans="1:8">
      <c r="A5516" t="s">
        <v>15150</v>
      </c>
      <c r="B5516" t="s">
        <v>15151</v>
      </c>
      <c r="C5516" s="1">
        <v>4.4100000000000001E-26</v>
      </c>
      <c r="D5516">
        <v>115</v>
      </c>
      <c r="E5516" t="s">
        <v>39490</v>
      </c>
      <c r="F5516" t="s">
        <v>34553</v>
      </c>
      <c r="H5516" t="s">
        <v>15152</v>
      </c>
    </row>
    <row r="5517" spans="1:8">
      <c r="A5517" t="s">
        <v>15153</v>
      </c>
      <c r="B5517" t="s">
        <v>15154</v>
      </c>
      <c r="C5517" s="1">
        <v>1.8399999999999999E-8</v>
      </c>
      <c r="D5517">
        <v>58.5</v>
      </c>
      <c r="E5517" t="s">
        <v>39491</v>
      </c>
      <c r="F5517" t="s">
        <v>37666</v>
      </c>
      <c r="G5517" t="s">
        <v>39492</v>
      </c>
      <c r="H5517" t="s">
        <v>15155</v>
      </c>
    </row>
    <row r="5518" spans="1:8">
      <c r="A5518" t="s">
        <v>15156</v>
      </c>
      <c r="B5518" t="s">
        <v>15157</v>
      </c>
      <c r="C5518" s="1">
        <v>5.1100000000000001E-35</v>
      </c>
      <c r="D5518">
        <v>126</v>
      </c>
      <c r="E5518" t="s">
        <v>39493</v>
      </c>
      <c r="F5518" t="s">
        <v>39494</v>
      </c>
      <c r="H5518" t="s">
        <v>15158</v>
      </c>
    </row>
    <row r="5519" spans="1:8">
      <c r="A5519" t="s">
        <v>15159</v>
      </c>
      <c r="B5519" t="s">
        <v>15160</v>
      </c>
      <c r="C5519" s="1">
        <v>1.15E-21</v>
      </c>
      <c r="D5519">
        <v>99.8</v>
      </c>
      <c r="E5519" t="s">
        <v>39495</v>
      </c>
      <c r="F5519" t="s">
        <v>35924</v>
      </c>
      <c r="G5519" t="s">
        <v>39496</v>
      </c>
      <c r="H5519" t="s">
        <v>15161</v>
      </c>
    </row>
    <row r="5520" spans="1:8">
      <c r="A5520" t="s">
        <v>15162</v>
      </c>
      <c r="B5520" t="s">
        <v>15163</v>
      </c>
      <c r="C5520" s="1">
        <v>4.7599999999999999E-13</v>
      </c>
      <c r="D5520">
        <v>78.599999999999994</v>
      </c>
      <c r="F5520" t="s">
        <v>34779</v>
      </c>
      <c r="H5520" t="s">
        <v>15164</v>
      </c>
    </row>
    <row r="5521" spans="1:8">
      <c r="A5521" t="s">
        <v>15165</v>
      </c>
      <c r="B5521" t="s">
        <v>15166</v>
      </c>
      <c r="C5521" s="1">
        <v>1.3700000000000001E-73</v>
      </c>
      <c r="D5521">
        <v>251</v>
      </c>
      <c r="E5521" t="s">
        <v>39497</v>
      </c>
      <c r="F5521" t="s">
        <v>34856</v>
      </c>
      <c r="G5521" t="s">
        <v>39498</v>
      </c>
      <c r="H5521" t="s">
        <v>15167</v>
      </c>
    </row>
    <row r="5522" spans="1:8">
      <c r="A5522" t="s">
        <v>15168</v>
      </c>
      <c r="B5522" t="s">
        <v>15169</v>
      </c>
      <c r="C5522">
        <v>0</v>
      </c>
      <c r="D5522">
        <v>861</v>
      </c>
      <c r="E5522" t="s">
        <v>39499</v>
      </c>
      <c r="F5522" t="s">
        <v>34723</v>
      </c>
      <c r="G5522" t="s">
        <v>39500</v>
      </c>
      <c r="H5522" t="s">
        <v>15170</v>
      </c>
    </row>
    <row r="5523" spans="1:8">
      <c r="A5523" t="s">
        <v>15171</v>
      </c>
      <c r="B5523" t="s">
        <v>15172</v>
      </c>
      <c r="C5523" s="1">
        <v>1.1200000000000001E-111</v>
      </c>
      <c r="D5523">
        <v>409</v>
      </c>
      <c r="E5523" t="s">
        <v>39501</v>
      </c>
      <c r="F5523" t="s">
        <v>34586</v>
      </c>
      <c r="G5523" t="s">
        <v>39502</v>
      </c>
      <c r="H5523" t="s">
        <v>15173</v>
      </c>
    </row>
    <row r="5524" spans="1:8">
      <c r="A5524" t="s">
        <v>15174</v>
      </c>
      <c r="B5524" t="s">
        <v>15175</v>
      </c>
      <c r="C5524" s="1">
        <v>1.1599999999999999E-6</v>
      </c>
      <c r="D5524">
        <v>56.6</v>
      </c>
      <c r="E5524" t="s">
        <v>39503</v>
      </c>
      <c r="F5524" t="s">
        <v>34693</v>
      </c>
      <c r="G5524" t="s">
        <v>39504</v>
      </c>
      <c r="H5524" t="s">
        <v>15176</v>
      </c>
    </row>
    <row r="5525" spans="1:8">
      <c r="A5525" t="s">
        <v>15177</v>
      </c>
      <c r="B5525" t="s">
        <v>15178</v>
      </c>
      <c r="C5525" s="1">
        <v>1.27E-11</v>
      </c>
      <c r="D5525">
        <v>75.900000000000006</v>
      </c>
      <c r="E5525" t="s">
        <v>39505</v>
      </c>
      <c r="F5525" t="s">
        <v>34734</v>
      </c>
      <c r="G5525" t="s">
        <v>39506</v>
      </c>
      <c r="H5525" t="s">
        <v>15179</v>
      </c>
    </row>
    <row r="5526" spans="1:8">
      <c r="A5526" t="s">
        <v>15180</v>
      </c>
      <c r="B5526" t="s">
        <v>15181</v>
      </c>
      <c r="C5526" s="1">
        <v>2.7799999999999998E-177</v>
      </c>
      <c r="D5526">
        <v>502</v>
      </c>
      <c r="E5526" t="s">
        <v>39507</v>
      </c>
      <c r="F5526" t="s">
        <v>34696</v>
      </c>
      <c r="G5526" t="s">
        <v>39508</v>
      </c>
      <c r="H5526" t="s">
        <v>15182</v>
      </c>
    </row>
    <row r="5527" spans="1:8">
      <c r="A5527" t="s">
        <v>15183</v>
      </c>
      <c r="B5527" t="s">
        <v>13159</v>
      </c>
      <c r="C5527" s="1">
        <v>2.4399999999999998E-47</v>
      </c>
      <c r="D5527">
        <v>164</v>
      </c>
      <c r="E5527" t="s">
        <v>38931</v>
      </c>
      <c r="F5527" t="s">
        <v>34870</v>
      </c>
      <c r="H5527" t="s">
        <v>13160</v>
      </c>
    </row>
    <row r="5528" spans="1:8">
      <c r="A5528" t="s">
        <v>15184</v>
      </c>
      <c r="B5528" t="s">
        <v>15185</v>
      </c>
      <c r="C5528">
        <v>0</v>
      </c>
      <c r="D5528">
        <v>666</v>
      </c>
      <c r="E5528" t="s">
        <v>39509</v>
      </c>
      <c r="F5528" t="s">
        <v>35663</v>
      </c>
      <c r="H5528" t="s">
        <v>15186</v>
      </c>
    </row>
    <row r="5529" spans="1:8">
      <c r="A5529" t="s">
        <v>15187</v>
      </c>
      <c r="B5529" t="s">
        <v>15188</v>
      </c>
      <c r="C5529" s="1">
        <v>9.6100000000000003E-27</v>
      </c>
      <c r="D5529">
        <v>111</v>
      </c>
      <c r="E5529" t="s">
        <v>39510</v>
      </c>
      <c r="F5529" t="s">
        <v>34542</v>
      </c>
      <c r="H5529" t="s">
        <v>15189</v>
      </c>
    </row>
    <row r="5530" spans="1:8">
      <c r="A5530" t="s">
        <v>15190</v>
      </c>
      <c r="B5530" t="s">
        <v>15191</v>
      </c>
      <c r="C5530" s="1">
        <v>1.25E-27</v>
      </c>
      <c r="D5530">
        <v>126</v>
      </c>
      <c r="E5530" t="s">
        <v>34507</v>
      </c>
      <c r="F5530" t="s">
        <v>36497</v>
      </c>
      <c r="H5530" t="s">
        <v>15192</v>
      </c>
    </row>
    <row r="5531" spans="1:8">
      <c r="A5531" t="s">
        <v>15193</v>
      </c>
      <c r="B5531" t="s">
        <v>15194</v>
      </c>
      <c r="C5531" s="1">
        <v>1.8099999999999999E-69</v>
      </c>
      <c r="D5531">
        <v>220</v>
      </c>
      <c r="F5531" t="s">
        <v>34518</v>
      </c>
      <c r="H5531" t="s">
        <v>15195</v>
      </c>
    </row>
    <row r="5532" spans="1:8">
      <c r="A5532" t="s">
        <v>15196</v>
      </c>
      <c r="B5532" t="s">
        <v>15197</v>
      </c>
      <c r="C5532" s="1">
        <v>1.56E-20</v>
      </c>
      <c r="D5532">
        <v>108</v>
      </c>
      <c r="E5532" t="s">
        <v>39511</v>
      </c>
      <c r="F5532" t="s">
        <v>36584</v>
      </c>
      <c r="G5532" t="s">
        <v>39512</v>
      </c>
      <c r="H5532" t="s">
        <v>15198</v>
      </c>
    </row>
    <row r="5533" spans="1:8">
      <c r="A5533" t="s">
        <v>15199</v>
      </c>
      <c r="B5533" t="s">
        <v>15200</v>
      </c>
      <c r="C5533" s="1">
        <v>4.2700000000000002E-142</v>
      </c>
      <c r="D5533">
        <v>412</v>
      </c>
      <c r="E5533" t="s">
        <v>34893</v>
      </c>
      <c r="F5533" t="s">
        <v>34894</v>
      </c>
      <c r="H5533" t="s">
        <v>15201</v>
      </c>
    </row>
    <row r="5534" spans="1:8">
      <c r="A5534" t="s">
        <v>15202</v>
      </c>
      <c r="B5534" t="s">
        <v>15203</v>
      </c>
      <c r="C5534" s="1">
        <v>4.2899999999999997E-31</v>
      </c>
      <c r="D5534">
        <v>120</v>
      </c>
      <c r="E5534" t="s">
        <v>39513</v>
      </c>
      <c r="F5534" t="s">
        <v>35165</v>
      </c>
      <c r="H5534" t="s">
        <v>15204</v>
      </c>
    </row>
    <row r="5535" spans="1:8">
      <c r="A5535" t="s">
        <v>15205</v>
      </c>
      <c r="B5535" t="s">
        <v>15206</v>
      </c>
      <c r="C5535" s="1">
        <v>5.3099999999999998E-21</v>
      </c>
      <c r="D5535">
        <v>108</v>
      </c>
      <c r="E5535" t="s">
        <v>34507</v>
      </c>
      <c r="F5535" t="s">
        <v>35256</v>
      </c>
      <c r="H5535" t="s">
        <v>15207</v>
      </c>
    </row>
    <row r="5536" spans="1:8">
      <c r="A5536" t="s">
        <v>15208</v>
      </c>
      <c r="B5536" t="s">
        <v>15209</v>
      </c>
      <c r="C5536" s="1">
        <v>1.04E-71</v>
      </c>
      <c r="D5536">
        <v>271</v>
      </c>
      <c r="E5536" t="s">
        <v>34507</v>
      </c>
      <c r="F5536" t="s">
        <v>34636</v>
      </c>
      <c r="H5536" t="s">
        <v>15210</v>
      </c>
    </row>
    <row r="5537" spans="1:8">
      <c r="A5537" t="s">
        <v>15211</v>
      </c>
      <c r="B5537" t="s">
        <v>15212</v>
      </c>
      <c r="C5537" s="1">
        <v>3.0800000000000002E-34</v>
      </c>
      <c r="D5537">
        <v>139</v>
      </c>
      <c r="E5537" t="s">
        <v>34507</v>
      </c>
      <c r="F5537" t="s">
        <v>34511</v>
      </c>
      <c r="H5537" t="s">
        <v>15213</v>
      </c>
    </row>
    <row r="5538" spans="1:8">
      <c r="A5538" t="s">
        <v>15214</v>
      </c>
      <c r="B5538" t="s">
        <v>15215</v>
      </c>
      <c r="C5538" s="1">
        <v>1.74E-158</v>
      </c>
      <c r="D5538">
        <v>451</v>
      </c>
      <c r="E5538" t="s">
        <v>39507</v>
      </c>
      <c r="F5538" t="s">
        <v>34696</v>
      </c>
      <c r="G5538" t="s">
        <v>39514</v>
      </c>
      <c r="H5538" t="s">
        <v>15216</v>
      </c>
    </row>
    <row r="5539" spans="1:8">
      <c r="A5539" t="s">
        <v>15217</v>
      </c>
      <c r="B5539" t="s">
        <v>15218</v>
      </c>
      <c r="C5539" s="1">
        <v>8.81E-57</v>
      </c>
      <c r="D5539">
        <v>206</v>
      </c>
      <c r="E5539" t="s">
        <v>34507</v>
      </c>
      <c r="F5539" t="s">
        <v>35480</v>
      </c>
      <c r="H5539" t="s">
        <v>15219</v>
      </c>
    </row>
    <row r="5540" spans="1:8">
      <c r="A5540" t="s">
        <v>15220</v>
      </c>
      <c r="B5540" t="s">
        <v>31</v>
      </c>
      <c r="C5540" s="1">
        <v>1.1900000000000001E-78</v>
      </c>
      <c r="D5540">
        <v>294</v>
      </c>
      <c r="E5540" t="s">
        <v>34521</v>
      </c>
      <c r="F5540" t="s">
        <v>34522</v>
      </c>
      <c r="H5540" t="s">
        <v>32</v>
      </c>
    </row>
    <row r="5541" spans="1:8">
      <c r="A5541" t="s">
        <v>15221</v>
      </c>
      <c r="B5541" t="s">
        <v>15222</v>
      </c>
      <c r="C5541" s="1">
        <v>7.6E-137</v>
      </c>
      <c r="D5541">
        <v>422</v>
      </c>
      <c r="E5541" t="s">
        <v>39515</v>
      </c>
      <c r="F5541" t="s">
        <v>35807</v>
      </c>
      <c r="G5541" t="s">
        <v>39516</v>
      </c>
      <c r="H5541" t="s">
        <v>15223</v>
      </c>
    </row>
    <row r="5542" spans="1:8">
      <c r="A5542" t="s">
        <v>15224</v>
      </c>
      <c r="B5542" t="s">
        <v>15225</v>
      </c>
      <c r="C5542" s="1">
        <v>5.4400000000000001E-22</v>
      </c>
      <c r="D5542">
        <v>110</v>
      </c>
      <c r="E5542" t="s">
        <v>39517</v>
      </c>
      <c r="F5542" t="s">
        <v>35022</v>
      </c>
      <c r="G5542" t="s">
        <v>39518</v>
      </c>
      <c r="H5542" t="s">
        <v>15226</v>
      </c>
    </row>
    <row r="5543" spans="1:8">
      <c r="A5543" t="s">
        <v>15227</v>
      </c>
      <c r="B5543" t="s">
        <v>15228</v>
      </c>
      <c r="C5543">
        <v>0</v>
      </c>
      <c r="D5543">
        <v>1242</v>
      </c>
      <c r="E5543" t="s">
        <v>39519</v>
      </c>
      <c r="F5543" t="s">
        <v>34683</v>
      </c>
      <c r="H5543" t="s">
        <v>15229</v>
      </c>
    </row>
    <row r="5544" spans="1:8">
      <c r="A5544" t="s">
        <v>15230</v>
      </c>
      <c r="B5544" t="s">
        <v>15231</v>
      </c>
      <c r="C5544" s="1">
        <v>1.0599999999999999E-61</v>
      </c>
      <c r="D5544">
        <v>210</v>
      </c>
      <c r="E5544" t="s">
        <v>39520</v>
      </c>
      <c r="F5544" t="s">
        <v>34616</v>
      </c>
      <c r="H5544" t="s">
        <v>15232</v>
      </c>
    </row>
    <row r="5545" spans="1:8">
      <c r="A5545" t="s">
        <v>15233</v>
      </c>
      <c r="B5545" t="s">
        <v>15234</v>
      </c>
      <c r="C5545" s="1">
        <v>4.9299999999999998E-22</v>
      </c>
      <c r="D5545">
        <v>101</v>
      </c>
      <c r="E5545" t="s">
        <v>34507</v>
      </c>
      <c r="F5545" t="s">
        <v>34610</v>
      </c>
      <c r="H5545" t="s">
        <v>15235</v>
      </c>
    </row>
    <row r="5546" spans="1:8">
      <c r="A5546" t="s">
        <v>15236</v>
      </c>
      <c r="B5546" t="s">
        <v>15237</v>
      </c>
      <c r="C5546" s="1">
        <v>9.05E-19</v>
      </c>
      <c r="D5546">
        <v>94</v>
      </c>
      <c r="E5546" t="s">
        <v>36639</v>
      </c>
      <c r="F5546" t="s">
        <v>39521</v>
      </c>
      <c r="H5546" t="s">
        <v>15238</v>
      </c>
    </row>
    <row r="5547" spans="1:8">
      <c r="A5547" t="s">
        <v>15239</v>
      </c>
      <c r="B5547" t="s">
        <v>15240</v>
      </c>
      <c r="C5547" s="1">
        <v>5.8700000000000001E-23</v>
      </c>
      <c r="D5547">
        <v>101</v>
      </c>
      <c r="E5547" t="s">
        <v>34507</v>
      </c>
      <c r="F5547" t="s">
        <v>34522</v>
      </c>
      <c r="H5547" t="s">
        <v>15241</v>
      </c>
    </row>
    <row r="5548" spans="1:8">
      <c r="A5548" t="s">
        <v>15242</v>
      </c>
      <c r="B5548" t="s">
        <v>15243</v>
      </c>
      <c r="C5548" s="1">
        <v>6.2600000000000001E-74</v>
      </c>
      <c r="D5548">
        <v>254</v>
      </c>
      <c r="E5548" t="s">
        <v>34507</v>
      </c>
      <c r="F5548" t="s">
        <v>37204</v>
      </c>
      <c r="H5548" t="s">
        <v>15244</v>
      </c>
    </row>
    <row r="5549" spans="1:8">
      <c r="A5549" t="s">
        <v>15245</v>
      </c>
      <c r="B5549" t="s">
        <v>15246</v>
      </c>
      <c r="C5549" s="1">
        <v>1.0900000000000001E-74</v>
      </c>
      <c r="D5549">
        <v>251</v>
      </c>
      <c r="E5549" t="s">
        <v>39522</v>
      </c>
      <c r="F5549" t="s">
        <v>34563</v>
      </c>
      <c r="H5549" t="s">
        <v>15247</v>
      </c>
    </row>
    <row r="5550" spans="1:8">
      <c r="A5550" t="s">
        <v>15248</v>
      </c>
      <c r="B5550" t="s">
        <v>15249</v>
      </c>
      <c r="C5550" s="1">
        <v>9.8999999999999998E-31</v>
      </c>
      <c r="D5550">
        <v>139</v>
      </c>
      <c r="E5550" t="s">
        <v>34507</v>
      </c>
      <c r="F5550" t="s">
        <v>34614</v>
      </c>
      <c r="H5550" t="s">
        <v>15250</v>
      </c>
    </row>
    <row r="5551" spans="1:8">
      <c r="A5551" t="s">
        <v>15251</v>
      </c>
      <c r="B5551" t="s">
        <v>15252</v>
      </c>
      <c r="C5551" s="1">
        <v>4.2599999999999998E-10</v>
      </c>
      <c r="D5551">
        <v>73.2</v>
      </c>
      <c r="E5551" t="s">
        <v>34507</v>
      </c>
      <c r="F5551" t="s">
        <v>34931</v>
      </c>
      <c r="H5551" t="s">
        <v>15253</v>
      </c>
    </row>
    <row r="5552" spans="1:8">
      <c r="A5552" t="s">
        <v>15254</v>
      </c>
      <c r="B5552" t="s">
        <v>7460</v>
      </c>
      <c r="C5552" s="1">
        <v>9.1700000000000003E-13</v>
      </c>
      <c r="D5552">
        <v>72.8</v>
      </c>
      <c r="E5552" t="s">
        <v>34507</v>
      </c>
      <c r="F5552" t="s">
        <v>37246</v>
      </c>
      <c r="H5552" t="s">
        <v>7461</v>
      </c>
    </row>
    <row r="5553" spans="1:8">
      <c r="A5553" t="s">
        <v>15255</v>
      </c>
      <c r="B5553" t="s">
        <v>11665</v>
      </c>
      <c r="C5553" s="1">
        <v>2.8200000000000001E-28</v>
      </c>
      <c r="D5553">
        <v>119</v>
      </c>
      <c r="E5553" t="s">
        <v>38504</v>
      </c>
      <c r="F5553" t="s">
        <v>34856</v>
      </c>
      <c r="G5553" t="s">
        <v>38505</v>
      </c>
      <c r="H5553" t="s">
        <v>11666</v>
      </c>
    </row>
    <row r="5554" spans="1:8">
      <c r="A5554" t="s">
        <v>15256</v>
      </c>
      <c r="B5554" t="s">
        <v>15257</v>
      </c>
      <c r="C5554" s="1">
        <v>7.82E-79</v>
      </c>
      <c r="D5554">
        <v>279</v>
      </c>
      <c r="E5554" t="s">
        <v>39523</v>
      </c>
      <c r="F5554" t="s">
        <v>39524</v>
      </c>
      <c r="H5554" t="s">
        <v>15258</v>
      </c>
    </row>
    <row r="5555" spans="1:8">
      <c r="A5555" t="s">
        <v>15259</v>
      </c>
      <c r="B5555" t="s">
        <v>15260</v>
      </c>
      <c r="C5555" s="1">
        <v>1.3300000000000001E-24</v>
      </c>
      <c r="D5555">
        <v>107</v>
      </c>
      <c r="E5555" t="s">
        <v>34507</v>
      </c>
      <c r="F5555" t="s">
        <v>37204</v>
      </c>
      <c r="H5555" t="s">
        <v>15261</v>
      </c>
    </row>
    <row r="5556" spans="1:8">
      <c r="A5556" t="s">
        <v>15262</v>
      </c>
      <c r="B5556" t="s">
        <v>8188</v>
      </c>
      <c r="C5556" s="1">
        <v>3.4099999999999997E-11</v>
      </c>
      <c r="D5556">
        <v>71.2</v>
      </c>
      <c r="E5556" t="s">
        <v>37446</v>
      </c>
      <c r="F5556" t="s">
        <v>37447</v>
      </c>
      <c r="H5556" t="s">
        <v>8189</v>
      </c>
    </row>
    <row r="5557" spans="1:8">
      <c r="A5557" t="s">
        <v>15263</v>
      </c>
      <c r="B5557" t="s">
        <v>15264</v>
      </c>
      <c r="C5557" s="1">
        <v>7.9000000000000005E-83</v>
      </c>
      <c r="D5557">
        <v>253</v>
      </c>
      <c r="E5557" t="s">
        <v>39525</v>
      </c>
      <c r="F5557" t="s">
        <v>34508</v>
      </c>
      <c r="H5557" t="s">
        <v>15265</v>
      </c>
    </row>
    <row r="5558" spans="1:8">
      <c r="A5558" t="s">
        <v>15266</v>
      </c>
      <c r="B5558" t="s">
        <v>15267</v>
      </c>
      <c r="C5558" s="1">
        <v>6.7400000000000003E-19</v>
      </c>
      <c r="D5558">
        <v>94.7</v>
      </c>
      <c r="E5558" t="s">
        <v>38280</v>
      </c>
      <c r="F5558" t="s">
        <v>39526</v>
      </c>
      <c r="H5558" t="s">
        <v>15268</v>
      </c>
    </row>
    <row r="5559" spans="1:8">
      <c r="A5559" t="s">
        <v>15269</v>
      </c>
      <c r="B5559" t="s">
        <v>15270</v>
      </c>
      <c r="C5559" s="1">
        <v>2.5899999999999999E-9</v>
      </c>
      <c r="D5559">
        <v>63.9</v>
      </c>
      <c r="E5559" t="s">
        <v>39527</v>
      </c>
      <c r="F5559" t="s">
        <v>39528</v>
      </c>
      <c r="H5559" t="s">
        <v>15271</v>
      </c>
    </row>
    <row r="5560" spans="1:8">
      <c r="A5560" t="s">
        <v>15272</v>
      </c>
      <c r="B5560" t="s">
        <v>15273</v>
      </c>
      <c r="C5560" s="1">
        <v>2.3500000000000002E-10</v>
      </c>
      <c r="D5560">
        <v>65.099999999999994</v>
      </c>
      <c r="E5560" t="s">
        <v>34507</v>
      </c>
      <c r="F5560" t="s">
        <v>35046</v>
      </c>
      <c r="H5560" t="s">
        <v>15274</v>
      </c>
    </row>
    <row r="5561" spans="1:8">
      <c r="A5561" t="s">
        <v>15275</v>
      </c>
      <c r="B5561" t="s">
        <v>15276</v>
      </c>
      <c r="C5561" s="1">
        <v>2.7999999999999999E-118</v>
      </c>
      <c r="D5561">
        <v>368</v>
      </c>
      <c r="E5561" t="s">
        <v>35178</v>
      </c>
      <c r="F5561" t="s">
        <v>38963</v>
      </c>
      <c r="H5561" t="s">
        <v>15277</v>
      </c>
    </row>
    <row r="5562" spans="1:8">
      <c r="A5562" t="s">
        <v>15278</v>
      </c>
      <c r="B5562" t="s">
        <v>15279</v>
      </c>
      <c r="C5562" s="1">
        <v>8.5399999999999998E-23</v>
      </c>
      <c r="D5562">
        <v>112</v>
      </c>
      <c r="E5562" t="s">
        <v>39529</v>
      </c>
      <c r="F5562" t="s">
        <v>36590</v>
      </c>
      <c r="G5562" t="s">
        <v>39530</v>
      </c>
      <c r="H5562" t="s">
        <v>15280</v>
      </c>
    </row>
    <row r="5563" spans="1:8">
      <c r="A5563" t="s">
        <v>15281</v>
      </c>
      <c r="B5563" t="s">
        <v>15243</v>
      </c>
      <c r="C5563" s="1">
        <v>5.5599999999999999E-74</v>
      </c>
      <c r="D5563">
        <v>254</v>
      </c>
      <c r="E5563" t="s">
        <v>34507</v>
      </c>
      <c r="F5563" t="s">
        <v>37204</v>
      </c>
      <c r="H5563" t="s">
        <v>15244</v>
      </c>
    </row>
    <row r="5564" spans="1:8">
      <c r="A5564" t="s">
        <v>15282</v>
      </c>
      <c r="B5564" t="s">
        <v>15246</v>
      </c>
      <c r="C5564" s="1">
        <v>9.1299999999999999E-72</v>
      </c>
      <c r="D5564">
        <v>242</v>
      </c>
      <c r="E5564" t="s">
        <v>39522</v>
      </c>
      <c r="F5564" t="s">
        <v>34563</v>
      </c>
      <c r="H5564" t="s">
        <v>15247</v>
      </c>
    </row>
    <row r="5565" spans="1:8">
      <c r="A5565" t="s">
        <v>15283</v>
      </c>
      <c r="B5565" t="s">
        <v>15284</v>
      </c>
      <c r="C5565" s="1">
        <v>1.3600000000000001E-58</v>
      </c>
      <c r="D5565">
        <v>210</v>
      </c>
      <c r="E5565" t="s">
        <v>39531</v>
      </c>
      <c r="F5565" t="s">
        <v>35468</v>
      </c>
      <c r="G5565" t="s">
        <v>39532</v>
      </c>
      <c r="H5565" t="s">
        <v>15285</v>
      </c>
    </row>
    <row r="5566" spans="1:8">
      <c r="A5566" t="s">
        <v>15286</v>
      </c>
      <c r="B5566" t="s">
        <v>15287</v>
      </c>
      <c r="C5566" s="1">
        <v>1.41E-97</v>
      </c>
      <c r="D5566">
        <v>338</v>
      </c>
      <c r="E5566" t="s">
        <v>34507</v>
      </c>
      <c r="F5566" t="s">
        <v>36046</v>
      </c>
      <c r="H5566" t="s">
        <v>15288</v>
      </c>
    </row>
    <row r="5567" spans="1:8">
      <c r="A5567" t="s">
        <v>15289</v>
      </c>
      <c r="B5567" t="s">
        <v>15290</v>
      </c>
      <c r="C5567" s="1">
        <v>8.0600000000000004E-22</v>
      </c>
      <c r="D5567">
        <v>97.1</v>
      </c>
      <c r="E5567" t="s">
        <v>34507</v>
      </c>
      <c r="F5567" t="s">
        <v>34844</v>
      </c>
      <c r="H5567" t="s">
        <v>15291</v>
      </c>
    </row>
    <row r="5568" spans="1:8">
      <c r="A5568" t="s">
        <v>15292</v>
      </c>
      <c r="B5568" t="s">
        <v>15293</v>
      </c>
      <c r="C5568" s="1">
        <v>2.8500000000000001E-118</v>
      </c>
      <c r="D5568">
        <v>379</v>
      </c>
      <c r="E5568" t="s">
        <v>39533</v>
      </c>
      <c r="F5568" t="s">
        <v>34627</v>
      </c>
      <c r="G5568" t="s">
        <v>39534</v>
      </c>
      <c r="H5568" t="s">
        <v>15294</v>
      </c>
    </row>
    <row r="5569" spans="1:8">
      <c r="A5569" t="s">
        <v>15295</v>
      </c>
      <c r="B5569" t="s">
        <v>15296</v>
      </c>
      <c r="C5569" s="1">
        <v>6.6900000000000002E-50</v>
      </c>
      <c r="D5569">
        <v>189</v>
      </c>
      <c r="E5569" t="s">
        <v>39535</v>
      </c>
      <c r="F5569" t="s">
        <v>34930</v>
      </c>
      <c r="H5569" t="s">
        <v>15297</v>
      </c>
    </row>
    <row r="5570" spans="1:8">
      <c r="A5570" t="s">
        <v>15298</v>
      </c>
      <c r="B5570" t="s">
        <v>15299</v>
      </c>
      <c r="C5570" s="1">
        <v>7.8599999999999998E-17</v>
      </c>
      <c r="D5570">
        <v>87</v>
      </c>
      <c r="E5570" t="s">
        <v>34802</v>
      </c>
      <c r="F5570" t="s">
        <v>34635</v>
      </c>
      <c r="H5570" t="s">
        <v>15300</v>
      </c>
    </row>
    <row r="5571" spans="1:8">
      <c r="A5571" t="s">
        <v>15301</v>
      </c>
      <c r="B5571" t="s">
        <v>15302</v>
      </c>
      <c r="C5571" s="1">
        <v>8.9900000000000002E-21</v>
      </c>
      <c r="D5571">
        <v>104</v>
      </c>
      <c r="E5571" t="s">
        <v>34507</v>
      </c>
      <c r="F5571" t="s">
        <v>34510</v>
      </c>
      <c r="H5571" t="s">
        <v>15303</v>
      </c>
    </row>
    <row r="5572" spans="1:8">
      <c r="A5572" t="s">
        <v>15304</v>
      </c>
      <c r="B5572" t="s">
        <v>15305</v>
      </c>
      <c r="C5572" s="1">
        <v>1.02E-33</v>
      </c>
      <c r="D5572">
        <v>130</v>
      </c>
      <c r="E5572" t="s">
        <v>39536</v>
      </c>
      <c r="F5572" t="s">
        <v>34571</v>
      </c>
      <c r="G5572" t="s">
        <v>39537</v>
      </c>
      <c r="H5572" t="s">
        <v>15306</v>
      </c>
    </row>
    <row r="5573" spans="1:8">
      <c r="A5573" t="s">
        <v>15307</v>
      </c>
      <c r="B5573" t="s">
        <v>15308</v>
      </c>
      <c r="C5573" s="1">
        <v>4.0699999999999999E-24</v>
      </c>
      <c r="D5573">
        <v>115</v>
      </c>
      <c r="E5573" t="s">
        <v>39538</v>
      </c>
      <c r="F5573" t="s">
        <v>35345</v>
      </c>
      <c r="G5573" t="s">
        <v>39539</v>
      </c>
      <c r="H5573" t="s">
        <v>15309</v>
      </c>
    </row>
    <row r="5574" spans="1:8">
      <c r="A5574" t="s">
        <v>15310</v>
      </c>
      <c r="B5574" t="s">
        <v>15311</v>
      </c>
      <c r="C5574" s="1">
        <v>7.3399999999999996E-8</v>
      </c>
      <c r="D5574">
        <v>61.6</v>
      </c>
      <c r="E5574" t="s">
        <v>39540</v>
      </c>
      <c r="F5574" t="s">
        <v>37214</v>
      </c>
      <c r="G5574" t="s">
        <v>39541</v>
      </c>
      <c r="H5574" t="s">
        <v>15312</v>
      </c>
    </row>
    <row r="5575" spans="1:8">
      <c r="A5575" t="s">
        <v>15313</v>
      </c>
      <c r="B5575" t="s">
        <v>840</v>
      </c>
      <c r="C5575" s="1">
        <v>2.8200000000000002E-29</v>
      </c>
      <c r="D5575">
        <v>125</v>
      </c>
      <c r="E5575" t="s">
        <v>34928</v>
      </c>
      <c r="F5575" t="s">
        <v>34880</v>
      </c>
      <c r="H5575" t="s">
        <v>841</v>
      </c>
    </row>
    <row r="5576" spans="1:8">
      <c r="A5576" t="s">
        <v>15314</v>
      </c>
      <c r="B5576" t="s">
        <v>15315</v>
      </c>
      <c r="C5576" s="1">
        <v>5.9800000000000004E-22</v>
      </c>
      <c r="D5576">
        <v>94.4</v>
      </c>
      <c r="E5576" t="s">
        <v>39542</v>
      </c>
      <c r="F5576" t="s">
        <v>39543</v>
      </c>
      <c r="H5576" t="s">
        <v>15316</v>
      </c>
    </row>
    <row r="5577" spans="1:8">
      <c r="A5577" t="s">
        <v>15317</v>
      </c>
      <c r="B5577" t="s">
        <v>15318</v>
      </c>
      <c r="C5577" s="1">
        <v>5.2600000000000001E-28</v>
      </c>
      <c r="D5577">
        <v>117</v>
      </c>
      <c r="E5577" t="s">
        <v>39544</v>
      </c>
      <c r="F5577" t="s">
        <v>39545</v>
      </c>
      <c r="H5577" t="s">
        <v>15319</v>
      </c>
    </row>
    <row r="5578" spans="1:8">
      <c r="A5578" t="s">
        <v>15320</v>
      </c>
      <c r="B5578" t="s">
        <v>8322</v>
      </c>
      <c r="C5578" s="1">
        <v>4.5499999999999998E-10</v>
      </c>
      <c r="D5578">
        <v>75.099999999999994</v>
      </c>
      <c r="E5578" t="s">
        <v>37496</v>
      </c>
      <c r="F5578" t="s">
        <v>34508</v>
      </c>
      <c r="H5578" t="s">
        <v>8323</v>
      </c>
    </row>
    <row r="5579" spans="1:8">
      <c r="A5579" t="s">
        <v>15321</v>
      </c>
      <c r="B5579" t="s">
        <v>15322</v>
      </c>
      <c r="C5579" s="1">
        <v>4.6000000000000002E-139</v>
      </c>
      <c r="D5579">
        <v>404</v>
      </c>
      <c r="E5579" t="s">
        <v>39546</v>
      </c>
      <c r="F5579" t="s">
        <v>39547</v>
      </c>
      <c r="H5579" t="s">
        <v>15323</v>
      </c>
    </row>
    <row r="5580" spans="1:8">
      <c r="A5580" t="s">
        <v>15324</v>
      </c>
      <c r="B5580" t="s">
        <v>15325</v>
      </c>
      <c r="C5580" s="1">
        <v>4.9200000000000001E-16</v>
      </c>
      <c r="D5580">
        <v>84.7</v>
      </c>
      <c r="E5580" t="s">
        <v>34507</v>
      </c>
      <c r="F5580" t="s">
        <v>34573</v>
      </c>
      <c r="H5580" t="s">
        <v>15326</v>
      </c>
    </row>
    <row r="5581" spans="1:8">
      <c r="A5581" t="s">
        <v>15327</v>
      </c>
      <c r="B5581" t="s">
        <v>15328</v>
      </c>
      <c r="C5581" s="1">
        <v>3.5699999999999999E-37</v>
      </c>
      <c r="D5581">
        <v>145</v>
      </c>
      <c r="E5581" t="s">
        <v>34507</v>
      </c>
      <c r="F5581" t="s">
        <v>34591</v>
      </c>
      <c r="H5581" t="s">
        <v>15329</v>
      </c>
    </row>
    <row r="5582" spans="1:8">
      <c r="A5582" t="s">
        <v>15330</v>
      </c>
      <c r="B5582" t="s">
        <v>15331</v>
      </c>
      <c r="C5582" s="1">
        <v>2.4600000000000001E-55</v>
      </c>
      <c r="D5582">
        <v>182</v>
      </c>
      <c r="E5582" t="s">
        <v>39548</v>
      </c>
      <c r="F5582" t="s">
        <v>37814</v>
      </c>
      <c r="H5582" t="s">
        <v>15332</v>
      </c>
    </row>
    <row r="5583" spans="1:8">
      <c r="A5583" t="s">
        <v>15333</v>
      </c>
      <c r="B5583" t="s">
        <v>15334</v>
      </c>
      <c r="C5583" s="1">
        <v>3.2200000000000002E-45</v>
      </c>
      <c r="D5583">
        <v>170</v>
      </c>
      <c r="E5583" t="s">
        <v>39549</v>
      </c>
      <c r="F5583" t="s">
        <v>34583</v>
      </c>
      <c r="G5583" t="s">
        <v>39550</v>
      </c>
      <c r="H5583" t="s">
        <v>15335</v>
      </c>
    </row>
    <row r="5584" spans="1:8">
      <c r="A5584" t="s">
        <v>15336</v>
      </c>
      <c r="B5584" t="s">
        <v>15337</v>
      </c>
      <c r="C5584" s="1">
        <v>1.3999999999999999E-109</v>
      </c>
      <c r="D5584">
        <v>350</v>
      </c>
      <c r="E5584" t="s">
        <v>39551</v>
      </c>
      <c r="F5584" t="s">
        <v>34558</v>
      </c>
      <c r="H5584" t="s">
        <v>15338</v>
      </c>
    </row>
    <row r="5585" spans="1:8">
      <c r="A5585" t="s">
        <v>15339</v>
      </c>
      <c r="B5585" t="s">
        <v>15340</v>
      </c>
      <c r="C5585" s="1">
        <v>1.1599999999999999E-179</v>
      </c>
      <c r="D5585">
        <v>527</v>
      </c>
      <c r="E5585" t="s">
        <v>39552</v>
      </c>
      <c r="F5585" t="s">
        <v>34978</v>
      </c>
      <c r="G5585" t="s">
        <v>39553</v>
      </c>
      <c r="H5585" t="s">
        <v>15341</v>
      </c>
    </row>
    <row r="5586" spans="1:8">
      <c r="A5586" t="s">
        <v>15342</v>
      </c>
      <c r="B5586" t="s">
        <v>15343</v>
      </c>
      <c r="C5586" s="1">
        <v>2.0200000000000001E-51</v>
      </c>
      <c r="D5586">
        <v>174</v>
      </c>
      <c r="E5586" t="s">
        <v>39554</v>
      </c>
      <c r="F5586" t="s">
        <v>34683</v>
      </c>
      <c r="H5586" t="s">
        <v>15344</v>
      </c>
    </row>
    <row r="5587" spans="1:8">
      <c r="A5587" t="s">
        <v>15345</v>
      </c>
      <c r="B5587" t="s">
        <v>15346</v>
      </c>
      <c r="C5587" s="1">
        <v>5.72E-23</v>
      </c>
      <c r="D5587">
        <v>100</v>
      </c>
      <c r="E5587" t="s">
        <v>39555</v>
      </c>
      <c r="F5587" t="s">
        <v>34769</v>
      </c>
      <c r="G5587" t="s">
        <v>39556</v>
      </c>
      <c r="H5587" t="s">
        <v>15347</v>
      </c>
    </row>
    <row r="5588" spans="1:8">
      <c r="A5588" t="s">
        <v>15348</v>
      </c>
      <c r="B5588" t="s">
        <v>15349</v>
      </c>
      <c r="C5588" s="1">
        <v>1.0399999999999999E-36</v>
      </c>
      <c r="D5588">
        <v>145</v>
      </c>
      <c r="E5588" t="s">
        <v>39557</v>
      </c>
      <c r="F5588" t="s">
        <v>39558</v>
      </c>
      <c r="H5588" t="s">
        <v>15350</v>
      </c>
    </row>
    <row r="5589" spans="1:8">
      <c r="A5589" t="s">
        <v>15351</v>
      </c>
      <c r="B5589" t="s">
        <v>7999</v>
      </c>
      <c r="C5589" s="1">
        <v>5.6899999999999996E-104</v>
      </c>
      <c r="D5589">
        <v>325</v>
      </c>
      <c r="E5589" t="s">
        <v>37389</v>
      </c>
      <c r="F5589" t="s">
        <v>34696</v>
      </c>
      <c r="G5589" t="s">
        <v>37390</v>
      </c>
      <c r="H5589" t="s">
        <v>8000</v>
      </c>
    </row>
    <row r="5590" spans="1:8">
      <c r="A5590" t="s">
        <v>15352</v>
      </c>
      <c r="B5590" t="s">
        <v>15353</v>
      </c>
      <c r="C5590" s="1">
        <v>1.9399999999999999E-11</v>
      </c>
      <c r="D5590">
        <v>77</v>
      </c>
      <c r="E5590" t="s">
        <v>39559</v>
      </c>
      <c r="F5590" t="s">
        <v>37178</v>
      </c>
      <c r="H5590" t="s">
        <v>15354</v>
      </c>
    </row>
    <row r="5591" spans="1:8">
      <c r="A5591" t="s">
        <v>15355</v>
      </c>
      <c r="B5591" t="s">
        <v>15356</v>
      </c>
      <c r="C5591" s="1">
        <v>7.6599999999999998E-131</v>
      </c>
      <c r="D5591">
        <v>392</v>
      </c>
      <c r="E5591" t="s">
        <v>39560</v>
      </c>
      <c r="F5591" t="s">
        <v>39561</v>
      </c>
      <c r="H5591" t="s">
        <v>15357</v>
      </c>
    </row>
    <row r="5592" spans="1:8">
      <c r="A5592" t="s">
        <v>15358</v>
      </c>
      <c r="B5592" t="s">
        <v>590</v>
      </c>
      <c r="C5592" s="1">
        <v>7.76E-20</v>
      </c>
      <c r="D5592">
        <v>100</v>
      </c>
      <c r="E5592" t="s">
        <v>34823</v>
      </c>
      <c r="F5592" t="s">
        <v>34530</v>
      </c>
      <c r="H5592" t="s">
        <v>591</v>
      </c>
    </row>
    <row r="5593" spans="1:8">
      <c r="A5593" t="s">
        <v>15359</v>
      </c>
      <c r="B5593" t="s">
        <v>15360</v>
      </c>
      <c r="C5593" s="1">
        <v>2.9200000000000002E-7</v>
      </c>
      <c r="D5593">
        <v>63.5</v>
      </c>
      <c r="E5593" t="s">
        <v>39562</v>
      </c>
      <c r="F5593" t="s">
        <v>39563</v>
      </c>
      <c r="H5593" t="s">
        <v>15361</v>
      </c>
    </row>
    <row r="5594" spans="1:8">
      <c r="A5594" t="s">
        <v>15362</v>
      </c>
      <c r="B5594" t="s">
        <v>15363</v>
      </c>
      <c r="C5594" s="1">
        <v>1.56E-48</v>
      </c>
      <c r="D5594">
        <v>177</v>
      </c>
      <c r="E5594" t="s">
        <v>39564</v>
      </c>
      <c r="F5594" t="s">
        <v>39565</v>
      </c>
      <c r="G5594" t="s">
        <v>39566</v>
      </c>
      <c r="H5594" t="s">
        <v>15364</v>
      </c>
    </row>
    <row r="5595" spans="1:8">
      <c r="A5595" t="s">
        <v>15365</v>
      </c>
      <c r="B5595" t="s">
        <v>15366</v>
      </c>
      <c r="C5595" s="1">
        <v>1.6399999999999999E-17</v>
      </c>
      <c r="D5595">
        <v>93.6</v>
      </c>
      <c r="E5595" t="s">
        <v>34507</v>
      </c>
      <c r="F5595" t="s">
        <v>38939</v>
      </c>
      <c r="H5595" t="s">
        <v>15367</v>
      </c>
    </row>
    <row r="5596" spans="1:8">
      <c r="A5596" t="s">
        <v>15368</v>
      </c>
      <c r="B5596" t="s">
        <v>15369</v>
      </c>
      <c r="C5596" s="1">
        <v>2.0400000000000001E-160</v>
      </c>
      <c r="D5596">
        <v>516</v>
      </c>
      <c r="E5596" t="s">
        <v>39567</v>
      </c>
      <c r="F5596" t="s">
        <v>34508</v>
      </c>
      <c r="H5596" t="s">
        <v>15370</v>
      </c>
    </row>
    <row r="5597" spans="1:8">
      <c r="A5597" t="s">
        <v>15371</v>
      </c>
      <c r="B5597" t="s">
        <v>15372</v>
      </c>
      <c r="C5597" s="1">
        <v>1E-46</v>
      </c>
      <c r="D5597">
        <v>186</v>
      </c>
      <c r="E5597" t="s">
        <v>39568</v>
      </c>
      <c r="F5597" t="s">
        <v>35977</v>
      </c>
      <c r="G5597" t="s">
        <v>39569</v>
      </c>
      <c r="H5597" t="s">
        <v>15373</v>
      </c>
    </row>
    <row r="5598" spans="1:8">
      <c r="A5598" t="s">
        <v>15374</v>
      </c>
      <c r="B5598" t="s">
        <v>15375</v>
      </c>
      <c r="C5598" s="1">
        <v>5.9499999999999999E-13</v>
      </c>
      <c r="D5598">
        <v>81.599999999999994</v>
      </c>
      <c r="E5598" t="s">
        <v>34507</v>
      </c>
      <c r="F5598" t="s">
        <v>35848</v>
      </c>
      <c r="H5598" t="s">
        <v>15376</v>
      </c>
    </row>
    <row r="5599" spans="1:8">
      <c r="A5599" t="s">
        <v>15377</v>
      </c>
      <c r="B5599" t="s">
        <v>15378</v>
      </c>
      <c r="C5599" s="1">
        <v>2.2100000000000002E-50</v>
      </c>
      <c r="D5599">
        <v>181</v>
      </c>
      <c r="E5599" t="s">
        <v>34507</v>
      </c>
      <c r="F5599" t="s">
        <v>36498</v>
      </c>
      <c r="H5599" t="s">
        <v>15379</v>
      </c>
    </row>
    <row r="5600" spans="1:8">
      <c r="A5600" t="s">
        <v>15380</v>
      </c>
      <c r="B5600" t="s">
        <v>31</v>
      </c>
      <c r="C5600" s="1">
        <v>3.2800000000000002E-34</v>
      </c>
      <c r="D5600">
        <v>151</v>
      </c>
      <c r="E5600" t="s">
        <v>34521</v>
      </c>
      <c r="F5600" t="s">
        <v>34522</v>
      </c>
      <c r="H5600" t="s">
        <v>32</v>
      </c>
    </row>
    <row r="5601" spans="1:8">
      <c r="A5601" t="s">
        <v>15381</v>
      </c>
      <c r="B5601" t="s">
        <v>15382</v>
      </c>
      <c r="C5601" s="1">
        <v>1.77E-67</v>
      </c>
      <c r="D5601">
        <v>232</v>
      </c>
      <c r="E5601" t="s">
        <v>39570</v>
      </c>
      <c r="F5601" t="s">
        <v>34861</v>
      </c>
      <c r="G5601" t="s">
        <v>39571</v>
      </c>
      <c r="H5601" t="s">
        <v>15383</v>
      </c>
    </row>
    <row r="5602" spans="1:8">
      <c r="A5602" t="s">
        <v>15384</v>
      </c>
      <c r="B5602" t="s">
        <v>15385</v>
      </c>
      <c r="C5602" s="1">
        <v>3.25E-8</v>
      </c>
      <c r="D5602">
        <v>68.900000000000006</v>
      </c>
      <c r="E5602" t="s">
        <v>34507</v>
      </c>
      <c r="F5602" t="s">
        <v>34881</v>
      </c>
      <c r="H5602" t="s">
        <v>15386</v>
      </c>
    </row>
    <row r="5603" spans="1:8">
      <c r="A5603" t="s">
        <v>15387</v>
      </c>
      <c r="B5603" t="s">
        <v>15388</v>
      </c>
      <c r="C5603" s="1">
        <v>7.3900000000000002E-31</v>
      </c>
      <c r="D5603">
        <v>140</v>
      </c>
      <c r="E5603" t="s">
        <v>39572</v>
      </c>
      <c r="F5603" t="s">
        <v>34510</v>
      </c>
      <c r="H5603" t="s">
        <v>15389</v>
      </c>
    </row>
    <row r="5604" spans="1:8">
      <c r="A5604" t="s">
        <v>15390</v>
      </c>
      <c r="B5604" t="s">
        <v>15391</v>
      </c>
      <c r="C5604" s="1">
        <v>9.2299999999999997E-6</v>
      </c>
      <c r="D5604">
        <v>58.2</v>
      </c>
      <c r="E5604" t="s">
        <v>34507</v>
      </c>
      <c r="F5604" t="s">
        <v>39573</v>
      </c>
      <c r="H5604" t="s">
        <v>15392</v>
      </c>
    </row>
    <row r="5605" spans="1:8">
      <c r="A5605" t="s">
        <v>15393</v>
      </c>
      <c r="B5605" t="s">
        <v>15394</v>
      </c>
      <c r="C5605" s="1">
        <v>2.6100000000000001E-26</v>
      </c>
      <c r="D5605">
        <v>129</v>
      </c>
      <c r="E5605" t="s">
        <v>34507</v>
      </c>
      <c r="F5605" t="s">
        <v>34508</v>
      </c>
      <c r="H5605" t="s">
        <v>15395</v>
      </c>
    </row>
    <row r="5606" spans="1:8">
      <c r="A5606" t="s">
        <v>15396</v>
      </c>
      <c r="B5606" t="s">
        <v>15397</v>
      </c>
      <c r="C5606" s="1">
        <v>2.7299999999999998E-177</v>
      </c>
      <c r="D5606">
        <v>511</v>
      </c>
      <c r="E5606" t="s">
        <v>39574</v>
      </c>
      <c r="F5606" t="s">
        <v>34564</v>
      </c>
      <c r="G5606" t="s">
        <v>39575</v>
      </c>
      <c r="H5606" t="s">
        <v>15398</v>
      </c>
    </row>
    <row r="5607" spans="1:8">
      <c r="A5607" t="s">
        <v>15399</v>
      </c>
      <c r="B5607" t="s">
        <v>15400</v>
      </c>
      <c r="C5607" s="1">
        <v>1.8600000000000001E-129</v>
      </c>
      <c r="D5607">
        <v>402</v>
      </c>
      <c r="E5607" t="s">
        <v>39576</v>
      </c>
      <c r="F5607" t="s">
        <v>35747</v>
      </c>
      <c r="G5607" t="s">
        <v>39577</v>
      </c>
      <c r="H5607" t="s">
        <v>15401</v>
      </c>
    </row>
    <row r="5608" spans="1:8">
      <c r="A5608" t="s">
        <v>15402</v>
      </c>
      <c r="B5608" t="s">
        <v>15403</v>
      </c>
      <c r="C5608" s="1">
        <v>3.7800000000000001E-11</v>
      </c>
      <c r="D5608">
        <v>75.900000000000006</v>
      </c>
      <c r="E5608" t="s">
        <v>34507</v>
      </c>
      <c r="F5608" t="s">
        <v>39578</v>
      </c>
      <c r="H5608" t="s">
        <v>15404</v>
      </c>
    </row>
    <row r="5609" spans="1:8">
      <c r="A5609" t="s">
        <v>15405</v>
      </c>
      <c r="B5609" t="s">
        <v>15406</v>
      </c>
      <c r="C5609" s="1">
        <v>1.0900000000000001E-61</v>
      </c>
      <c r="D5609">
        <v>205</v>
      </c>
      <c r="E5609" t="s">
        <v>34507</v>
      </c>
      <c r="F5609" t="s">
        <v>35300</v>
      </c>
      <c r="G5609" t="s">
        <v>39579</v>
      </c>
      <c r="H5609" t="s">
        <v>15407</v>
      </c>
    </row>
    <row r="5610" spans="1:8">
      <c r="A5610" t="s">
        <v>15408</v>
      </c>
      <c r="B5610" t="s">
        <v>15409</v>
      </c>
      <c r="C5610" s="1">
        <v>4.8799999999999997E-48</v>
      </c>
      <c r="D5610">
        <v>176</v>
      </c>
      <c r="E5610" t="s">
        <v>39580</v>
      </c>
      <c r="F5610" t="s">
        <v>39581</v>
      </c>
      <c r="H5610" t="s">
        <v>15410</v>
      </c>
    </row>
    <row r="5611" spans="1:8">
      <c r="A5611" t="s">
        <v>15411</v>
      </c>
      <c r="B5611" t="s">
        <v>1613</v>
      </c>
      <c r="C5611" s="1">
        <v>3.2099999999999997E-14</v>
      </c>
      <c r="D5611">
        <v>84</v>
      </c>
      <c r="E5611" t="s">
        <v>35248</v>
      </c>
      <c r="F5611" t="s">
        <v>34542</v>
      </c>
      <c r="H5611" t="s">
        <v>1614</v>
      </c>
    </row>
    <row r="5612" spans="1:8">
      <c r="A5612" t="s">
        <v>15412</v>
      </c>
      <c r="B5612" t="s">
        <v>15413</v>
      </c>
      <c r="C5612" s="1">
        <v>4.9100000000000001E-29</v>
      </c>
      <c r="D5612">
        <v>120</v>
      </c>
      <c r="E5612" t="s">
        <v>39582</v>
      </c>
      <c r="F5612" t="s">
        <v>39583</v>
      </c>
      <c r="H5612" t="s">
        <v>15414</v>
      </c>
    </row>
    <row r="5613" spans="1:8">
      <c r="A5613" t="s">
        <v>15415</v>
      </c>
      <c r="B5613" t="s">
        <v>15416</v>
      </c>
      <c r="C5613" s="1">
        <v>1.6900000000000001E-11</v>
      </c>
      <c r="D5613">
        <v>77.400000000000006</v>
      </c>
      <c r="E5613" t="s">
        <v>34507</v>
      </c>
      <c r="F5613" t="s">
        <v>34534</v>
      </c>
      <c r="H5613" t="s">
        <v>15417</v>
      </c>
    </row>
    <row r="5614" spans="1:8">
      <c r="A5614" t="s">
        <v>15418</v>
      </c>
      <c r="B5614" t="s">
        <v>3638</v>
      </c>
      <c r="C5614" s="1">
        <v>1.35E-38</v>
      </c>
      <c r="D5614">
        <v>168</v>
      </c>
      <c r="E5614" t="s">
        <v>34507</v>
      </c>
      <c r="F5614" t="s">
        <v>35989</v>
      </c>
      <c r="H5614" t="s">
        <v>3639</v>
      </c>
    </row>
    <row r="5615" spans="1:8">
      <c r="A5615" t="s">
        <v>15419</v>
      </c>
      <c r="B5615" t="s">
        <v>15420</v>
      </c>
      <c r="C5615" s="1">
        <v>1.9099999999999999E-118</v>
      </c>
      <c r="D5615">
        <v>422</v>
      </c>
      <c r="E5615" t="s">
        <v>39584</v>
      </c>
      <c r="F5615" t="s">
        <v>34508</v>
      </c>
      <c r="H5615" t="s">
        <v>15421</v>
      </c>
    </row>
    <row r="5616" spans="1:8">
      <c r="A5616" t="s">
        <v>15422</v>
      </c>
      <c r="B5616" t="s">
        <v>15423</v>
      </c>
      <c r="C5616">
        <v>0</v>
      </c>
      <c r="D5616">
        <v>691</v>
      </c>
      <c r="E5616" t="s">
        <v>39585</v>
      </c>
      <c r="F5616" t="s">
        <v>39586</v>
      </c>
      <c r="H5616" t="s">
        <v>15424</v>
      </c>
    </row>
    <row r="5617" spans="1:8">
      <c r="A5617" t="s">
        <v>15425</v>
      </c>
      <c r="B5617" t="s">
        <v>15426</v>
      </c>
      <c r="C5617" s="1">
        <v>1.9800000000000001E-14</v>
      </c>
      <c r="D5617">
        <v>79</v>
      </c>
      <c r="E5617" t="s">
        <v>39587</v>
      </c>
      <c r="F5617" t="s">
        <v>39588</v>
      </c>
      <c r="H5617" t="s">
        <v>15427</v>
      </c>
    </row>
    <row r="5618" spans="1:8">
      <c r="A5618" t="s">
        <v>15428</v>
      </c>
      <c r="B5618" t="s">
        <v>15429</v>
      </c>
      <c r="C5618" s="1">
        <v>8.78E-56</v>
      </c>
      <c r="D5618">
        <v>186</v>
      </c>
      <c r="E5618" t="s">
        <v>39589</v>
      </c>
      <c r="F5618" t="s">
        <v>35093</v>
      </c>
      <c r="H5618" t="s">
        <v>15430</v>
      </c>
    </row>
    <row r="5619" spans="1:8">
      <c r="A5619" t="s">
        <v>15431</v>
      </c>
      <c r="B5619" t="s">
        <v>15432</v>
      </c>
      <c r="C5619" s="1">
        <v>4.1099999999999998E-10</v>
      </c>
      <c r="D5619">
        <v>73.2</v>
      </c>
      <c r="E5619" t="s">
        <v>36610</v>
      </c>
      <c r="F5619" t="s">
        <v>39590</v>
      </c>
      <c r="H5619" t="s">
        <v>15433</v>
      </c>
    </row>
    <row r="5620" spans="1:8">
      <c r="A5620" t="s">
        <v>15434</v>
      </c>
      <c r="B5620" t="s">
        <v>13753</v>
      </c>
      <c r="C5620" s="1">
        <v>1.32E-21</v>
      </c>
      <c r="D5620">
        <v>93.2</v>
      </c>
      <c r="E5620" t="s">
        <v>35380</v>
      </c>
      <c r="F5620" t="s">
        <v>39087</v>
      </c>
      <c r="H5620" t="s">
        <v>13754</v>
      </c>
    </row>
    <row r="5621" spans="1:8">
      <c r="A5621" t="s">
        <v>15435</v>
      </c>
      <c r="B5621" t="s">
        <v>15436</v>
      </c>
      <c r="C5621" s="1">
        <v>1.16E-164</v>
      </c>
      <c r="D5621">
        <v>483</v>
      </c>
      <c r="E5621" t="s">
        <v>39591</v>
      </c>
      <c r="F5621" t="s">
        <v>39592</v>
      </c>
      <c r="G5621" t="s">
        <v>39593</v>
      </c>
      <c r="H5621" t="s">
        <v>15437</v>
      </c>
    </row>
    <row r="5622" spans="1:8">
      <c r="A5622" t="s">
        <v>15438</v>
      </c>
      <c r="B5622" t="s">
        <v>15439</v>
      </c>
      <c r="C5622" s="1">
        <v>5.75E-64</v>
      </c>
      <c r="D5622">
        <v>216</v>
      </c>
      <c r="E5622" t="s">
        <v>34507</v>
      </c>
      <c r="F5622" t="s">
        <v>34508</v>
      </c>
      <c r="H5622" t="s">
        <v>15440</v>
      </c>
    </row>
    <row r="5623" spans="1:8">
      <c r="A5623" t="s">
        <v>15441</v>
      </c>
      <c r="B5623" t="s">
        <v>15442</v>
      </c>
      <c r="C5623" s="1">
        <v>4.6999999999999996E-28</v>
      </c>
      <c r="D5623">
        <v>114</v>
      </c>
      <c r="E5623" t="s">
        <v>39594</v>
      </c>
      <c r="F5623" t="s">
        <v>34805</v>
      </c>
      <c r="G5623" t="s">
        <v>39595</v>
      </c>
      <c r="H5623" t="s">
        <v>15443</v>
      </c>
    </row>
    <row r="5624" spans="1:8">
      <c r="A5624" t="s">
        <v>15444</v>
      </c>
      <c r="B5624" t="s">
        <v>15445</v>
      </c>
      <c r="C5624" s="1">
        <v>3.5900000000000002E-48</v>
      </c>
      <c r="D5624">
        <v>191</v>
      </c>
      <c r="E5624" t="s">
        <v>39568</v>
      </c>
      <c r="F5624" t="s">
        <v>35022</v>
      </c>
      <c r="G5624" t="s">
        <v>39596</v>
      </c>
      <c r="H5624" t="s">
        <v>15446</v>
      </c>
    </row>
    <row r="5625" spans="1:8">
      <c r="A5625" t="s">
        <v>15447</v>
      </c>
      <c r="B5625" t="s">
        <v>15448</v>
      </c>
      <c r="C5625" s="1">
        <v>1.2800000000000001E-30</v>
      </c>
      <c r="D5625">
        <v>124</v>
      </c>
      <c r="E5625" t="s">
        <v>39597</v>
      </c>
      <c r="F5625" t="s">
        <v>34664</v>
      </c>
      <c r="G5625" t="s">
        <v>39598</v>
      </c>
      <c r="H5625" t="s">
        <v>15449</v>
      </c>
    </row>
    <row r="5626" spans="1:8">
      <c r="A5626" t="s">
        <v>15450</v>
      </c>
      <c r="B5626" t="s">
        <v>15451</v>
      </c>
      <c r="C5626" s="1">
        <v>1.5400000000000001E-62</v>
      </c>
      <c r="D5626">
        <v>214</v>
      </c>
      <c r="F5626" t="s">
        <v>34899</v>
      </c>
      <c r="G5626" t="s">
        <v>39599</v>
      </c>
      <c r="H5626" t="s">
        <v>15452</v>
      </c>
    </row>
    <row r="5627" spans="1:8">
      <c r="A5627" t="s">
        <v>15453</v>
      </c>
      <c r="B5627" t="s">
        <v>1500</v>
      </c>
      <c r="C5627" s="1">
        <v>8.1899999999999995E-74</v>
      </c>
      <c r="D5627">
        <v>255</v>
      </c>
      <c r="E5627" t="s">
        <v>34507</v>
      </c>
      <c r="F5627" t="s">
        <v>34614</v>
      </c>
      <c r="H5627" t="s">
        <v>1501</v>
      </c>
    </row>
    <row r="5628" spans="1:8">
      <c r="A5628" t="s">
        <v>15454</v>
      </c>
      <c r="B5628" t="s">
        <v>7303</v>
      </c>
      <c r="C5628" s="1">
        <v>7.3299999999999992E-133</v>
      </c>
      <c r="D5628">
        <v>450</v>
      </c>
      <c r="E5628" t="s">
        <v>37196</v>
      </c>
      <c r="F5628" t="s">
        <v>34696</v>
      </c>
      <c r="G5628" t="s">
        <v>37197</v>
      </c>
      <c r="H5628" t="s">
        <v>7304</v>
      </c>
    </row>
    <row r="5629" spans="1:8">
      <c r="A5629" t="s">
        <v>15455</v>
      </c>
      <c r="B5629" t="s">
        <v>15456</v>
      </c>
      <c r="C5629" s="1">
        <v>1.4799999999999999E-50</v>
      </c>
      <c r="D5629">
        <v>189</v>
      </c>
      <c r="E5629" t="s">
        <v>39600</v>
      </c>
      <c r="F5629" t="s">
        <v>39601</v>
      </c>
      <c r="H5629" t="s">
        <v>15457</v>
      </c>
    </row>
    <row r="5630" spans="1:8">
      <c r="A5630" t="s">
        <v>15458</v>
      </c>
      <c r="B5630" t="s">
        <v>15459</v>
      </c>
      <c r="C5630" s="1">
        <v>1.65E-13</v>
      </c>
      <c r="D5630">
        <v>78.599999999999994</v>
      </c>
      <c r="E5630" t="s">
        <v>34507</v>
      </c>
      <c r="F5630" t="s">
        <v>37222</v>
      </c>
      <c r="H5630" t="s">
        <v>15460</v>
      </c>
    </row>
    <row r="5631" spans="1:8">
      <c r="A5631" t="s">
        <v>15461</v>
      </c>
      <c r="B5631" t="s">
        <v>15462</v>
      </c>
      <c r="C5631" s="1">
        <v>2.1500000000000001E-104</v>
      </c>
      <c r="D5631">
        <v>320</v>
      </c>
      <c r="E5631" t="s">
        <v>39602</v>
      </c>
      <c r="F5631" t="s">
        <v>35099</v>
      </c>
      <c r="H5631" t="s">
        <v>15463</v>
      </c>
    </row>
    <row r="5632" spans="1:8">
      <c r="A5632" t="s">
        <v>15464</v>
      </c>
      <c r="B5632" t="s">
        <v>15465</v>
      </c>
      <c r="C5632" s="1">
        <v>2.5300000000000002E-81</v>
      </c>
      <c r="D5632">
        <v>258</v>
      </c>
      <c r="E5632" t="s">
        <v>35244</v>
      </c>
      <c r="F5632" t="s">
        <v>37907</v>
      </c>
      <c r="H5632" t="s">
        <v>15466</v>
      </c>
    </row>
    <row r="5633" spans="1:8">
      <c r="A5633" t="s">
        <v>15467</v>
      </c>
      <c r="B5633" t="s">
        <v>15468</v>
      </c>
      <c r="C5633" s="1">
        <v>8.5999999999999993E-105</v>
      </c>
      <c r="D5633">
        <v>364</v>
      </c>
      <c r="E5633" t="s">
        <v>39603</v>
      </c>
      <c r="F5633" t="s">
        <v>35190</v>
      </c>
      <c r="G5633" t="s">
        <v>39604</v>
      </c>
      <c r="H5633" t="s">
        <v>15469</v>
      </c>
    </row>
    <row r="5634" spans="1:8">
      <c r="A5634" t="s">
        <v>15470</v>
      </c>
      <c r="B5634" t="s">
        <v>15471</v>
      </c>
      <c r="C5634" s="1">
        <v>4.7799999999999998E-13</v>
      </c>
      <c r="D5634">
        <v>79</v>
      </c>
      <c r="E5634" t="s">
        <v>34507</v>
      </c>
      <c r="F5634" t="s">
        <v>37375</v>
      </c>
      <c r="H5634" t="s">
        <v>15472</v>
      </c>
    </row>
    <row r="5635" spans="1:8">
      <c r="A5635" t="s">
        <v>15473</v>
      </c>
      <c r="B5635" t="s">
        <v>15474</v>
      </c>
      <c r="C5635">
        <v>0</v>
      </c>
      <c r="D5635">
        <v>705</v>
      </c>
      <c r="E5635" t="s">
        <v>34507</v>
      </c>
      <c r="F5635" t="s">
        <v>34683</v>
      </c>
      <c r="H5635" t="s">
        <v>15475</v>
      </c>
    </row>
    <row r="5636" spans="1:8">
      <c r="A5636" t="s">
        <v>15476</v>
      </c>
      <c r="B5636" t="s">
        <v>15477</v>
      </c>
      <c r="C5636" s="1">
        <v>7.0800000000000003E-93</v>
      </c>
      <c r="D5636">
        <v>315</v>
      </c>
      <c r="E5636" t="s">
        <v>39605</v>
      </c>
      <c r="F5636" t="s">
        <v>35472</v>
      </c>
      <c r="G5636" t="s">
        <v>39606</v>
      </c>
      <c r="H5636" t="s">
        <v>15478</v>
      </c>
    </row>
    <row r="5637" spans="1:8">
      <c r="A5637" t="s">
        <v>15479</v>
      </c>
      <c r="B5637" t="s">
        <v>15480</v>
      </c>
      <c r="C5637" s="1">
        <v>6.8399999999999999E-12</v>
      </c>
      <c r="D5637">
        <v>69.7</v>
      </c>
      <c r="E5637" t="s">
        <v>34507</v>
      </c>
      <c r="F5637" t="s">
        <v>34833</v>
      </c>
      <c r="H5637" t="s">
        <v>15481</v>
      </c>
    </row>
    <row r="5638" spans="1:8">
      <c r="A5638" t="s">
        <v>15482</v>
      </c>
      <c r="B5638" t="s">
        <v>15483</v>
      </c>
      <c r="C5638" s="1">
        <v>8.2900000000000004E-116</v>
      </c>
      <c r="D5638">
        <v>355</v>
      </c>
      <c r="E5638" t="s">
        <v>39607</v>
      </c>
      <c r="F5638" t="s">
        <v>34508</v>
      </c>
      <c r="H5638" t="s">
        <v>15484</v>
      </c>
    </row>
    <row r="5639" spans="1:8">
      <c r="A5639" t="s">
        <v>15485</v>
      </c>
      <c r="B5639" t="s">
        <v>15486</v>
      </c>
      <c r="C5639" s="1">
        <v>9.8200000000000006E-13</v>
      </c>
      <c r="D5639">
        <v>73.900000000000006</v>
      </c>
      <c r="E5639" t="s">
        <v>39608</v>
      </c>
      <c r="F5639" t="s">
        <v>36097</v>
      </c>
      <c r="H5639" t="s">
        <v>15487</v>
      </c>
    </row>
    <row r="5640" spans="1:8">
      <c r="A5640" t="s">
        <v>15488</v>
      </c>
      <c r="B5640" t="s">
        <v>15489</v>
      </c>
      <c r="C5640" s="1">
        <v>3.21E-100</v>
      </c>
      <c r="D5640">
        <v>310</v>
      </c>
      <c r="E5640" t="s">
        <v>34507</v>
      </c>
      <c r="F5640" t="s">
        <v>34854</v>
      </c>
      <c r="H5640" t="s">
        <v>15490</v>
      </c>
    </row>
    <row r="5641" spans="1:8">
      <c r="A5641" t="s">
        <v>15491</v>
      </c>
      <c r="B5641" t="s">
        <v>15492</v>
      </c>
      <c r="C5641" s="1">
        <v>1.03E-106</v>
      </c>
      <c r="D5641">
        <v>369</v>
      </c>
      <c r="E5641" t="s">
        <v>39609</v>
      </c>
      <c r="F5641" t="s">
        <v>35565</v>
      </c>
      <c r="G5641" t="s">
        <v>39610</v>
      </c>
      <c r="H5641" t="s">
        <v>15493</v>
      </c>
    </row>
    <row r="5642" spans="1:8">
      <c r="A5642" t="s">
        <v>15494</v>
      </c>
      <c r="B5642" t="s">
        <v>15495</v>
      </c>
      <c r="C5642" s="1">
        <v>3.3300000000000002E-41</v>
      </c>
      <c r="D5642">
        <v>159</v>
      </c>
      <c r="F5642" t="s">
        <v>34899</v>
      </c>
      <c r="G5642" t="s">
        <v>39611</v>
      </c>
      <c r="H5642" t="s">
        <v>15496</v>
      </c>
    </row>
    <row r="5643" spans="1:8">
      <c r="A5643" t="s">
        <v>15497</v>
      </c>
      <c r="B5643" t="s">
        <v>15498</v>
      </c>
      <c r="C5643" s="1">
        <v>3.7599999999999998E-11</v>
      </c>
      <c r="D5643">
        <v>70.900000000000006</v>
      </c>
      <c r="E5643" t="s">
        <v>34507</v>
      </c>
      <c r="F5643" t="s">
        <v>35480</v>
      </c>
      <c r="H5643" t="s">
        <v>15499</v>
      </c>
    </row>
    <row r="5644" spans="1:8">
      <c r="A5644" t="s">
        <v>15500</v>
      </c>
      <c r="B5644" t="s">
        <v>11393</v>
      </c>
      <c r="C5644" s="1">
        <v>5.5999999999999999E-52</v>
      </c>
      <c r="D5644">
        <v>173</v>
      </c>
      <c r="E5644" t="s">
        <v>38418</v>
      </c>
      <c r="F5644" t="s">
        <v>35129</v>
      </c>
      <c r="H5644" t="s">
        <v>11394</v>
      </c>
    </row>
    <row r="5645" spans="1:8">
      <c r="A5645" t="s">
        <v>15501</v>
      </c>
      <c r="B5645" t="s">
        <v>15502</v>
      </c>
      <c r="C5645" s="1">
        <v>3.58E-67</v>
      </c>
      <c r="D5645">
        <v>225</v>
      </c>
      <c r="E5645" t="s">
        <v>39612</v>
      </c>
      <c r="F5645" t="s">
        <v>36477</v>
      </c>
      <c r="G5645" t="s">
        <v>39613</v>
      </c>
      <c r="H5645" t="s">
        <v>15503</v>
      </c>
    </row>
    <row r="5646" spans="1:8">
      <c r="A5646" t="s">
        <v>15504</v>
      </c>
      <c r="B5646" t="s">
        <v>15505</v>
      </c>
      <c r="C5646" s="1">
        <v>1.4800000000000001E-122</v>
      </c>
      <c r="D5646">
        <v>374</v>
      </c>
      <c r="E5646" t="s">
        <v>34515</v>
      </c>
      <c r="F5646" t="s">
        <v>34516</v>
      </c>
      <c r="H5646" t="s">
        <v>15506</v>
      </c>
    </row>
    <row r="5647" spans="1:8">
      <c r="A5647" t="s">
        <v>15507</v>
      </c>
      <c r="B5647" t="s">
        <v>15468</v>
      </c>
      <c r="C5647" s="1">
        <v>1.06E-106</v>
      </c>
      <c r="D5647">
        <v>370</v>
      </c>
      <c r="E5647" t="s">
        <v>39603</v>
      </c>
      <c r="F5647" t="s">
        <v>35190</v>
      </c>
      <c r="G5647" t="s">
        <v>39604</v>
      </c>
      <c r="H5647" t="s">
        <v>15469</v>
      </c>
    </row>
    <row r="5648" spans="1:8">
      <c r="A5648" t="s">
        <v>15508</v>
      </c>
      <c r="B5648" t="s">
        <v>15509</v>
      </c>
      <c r="C5648" s="1">
        <v>6.7400000000000003E-7</v>
      </c>
      <c r="D5648">
        <v>62.4</v>
      </c>
      <c r="E5648" t="s">
        <v>39614</v>
      </c>
      <c r="F5648" t="s">
        <v>34861</v>
      </c>
      <c r="G5648" t="s">
        <v>39615</v>
      </c>
      <c r="H5648" t="s">
        <v>15510</v>
      </c>
    </row>
    <row r="5649" spans="1:8">
      <c r="A5649" t="s">
        <v>15511</v>
      </c>
      <c r="B5649" t="s">
        <v>15512</v>
      </c>
      <c r="C5649">
        <v>0</v>
      </c>
      <c r="D5649">
        <v>569</v>
      </c>
      <c r="E5649" t="s">
        <v>34507</v>
      </c>
      <c r="F5649" t="s">
        <v>34864</v>
      </c>
      <c r="H5649" t="s">
        <v>15513</v>
      </c>
    </row>
    <row r="5650" spans="1:8">
      <c r="A5650" t="s">
        <v>15514</v>
      </c>
      <c r="B5650" t="s">
        <v>15515</v>
      </c>
      <c r="C5650" s="1">
        <v>2.9599999999999997E-113</v>
      </c>
      <c r="D5650">
        <v>347</v>
      </c>
      <c r="E5650" t="s">
        <v>34507</v>
      </c>
      <c r="F5650" t="s">
        <v>37257</v>
      </c>
      <c r="H5650" t="s">
        <v>15516</v>
      </c>
    </row>
    <row r="5651" spans="1:8">
      <c r="A5651" t="s">
        <v>15517</v>
      </c>
      <c r="B5651" t="s">
        <v>15518</v>
      </c>
      <c r="C5651" s="1">
        <v>9.3199999999999999E-12</v>
      </c>
      <c r="D5651">
        <v>76.599999999999994</v>
      </c>
      <c r="E5651" t="s">
        <v>39616</v>
      </c>
      <c r="F5651" t="s">
        <v>39617</v>
      </c>
      <c r="H5651" t="s">
        <v>15519</v>
      </c>
    </row>
    <row r="5652" spans="1:8">
      <c r="A5652" t="s">
        <v>15520</v>
      </c>
      <c r="B5652" t="s">
        <v>15521</v>
      </c>
      <c r="C5652" s="1">
        <v>7.1399999999999996E-34</v>
      </c>
      <c r="D5652">
        <v>140</v>
      </c>
      <c r="E5652" t="s">
        <v>39618</v>
      </c>
      <c r="F5652" t="s">
        <v>35977</v>
      </c>
      <c r="G5652" t="s">
        <v>39619</v>
      </c>
      <c r="H5652" t="s">
        <v>15522</v>
      </c>
    </row>
    <row r="5653" spans="1:8">
      <c r="A5653" t="s">
        <v>15523</v>
      </c>
      <c r="B5653" t="s">
        <v>15372</v>
      </c>
      <c r="C5653" s="1">
        <v>3.59E-50</v>
      </c>
      <c r="D5653">
        <v>196</v>
      </c>
      <c r="E5653" t="s">
        <v>39568</v>
      </c>
      <c r="F5653" t="s">
        <v>35977</v>
      </c>
      <c r="G5653" t="s">
        <v>39569</v>
      </c>
      <c r="H5653" t="s">
        <v>15373</v>
      </c>
    </row>
    <row r="5654" spans="1:8">
      <c r="A5654" t="s">
        <v>15524</v>
      </c>
      <c r="B5654" t="s">
        <v>15525</v>
      </c>
      <c r="C5654" s="1">
        <v>6.5799999999999995E-120</v>
      </c>
      <c r="D5654">
        <v>366</v>
      </c>
      <c r="E5654" t="s">
        <v>34507</v>
      </c>
      <c r="F5654" t="s">
        <v>34719</v>
      </c>
      <c r="H5654" t="s">
        <v>15526</v>
      </c>
    </row>
    <row r="5655" spans="1:8">
      <c r="A5655" t="s">
        <v>15527</v>
      </c>
      <c r="B5655" t="s">
        <v>15528</v>
      </c>
      <c r="C5655" s="1">
        <v>2.7699999999999998E-54</v>
      </c>
      <c r="D5655">
        <v>200</v>
      </c>
      <c r="E5655" t="s">
        <v>39620</v>
      </c>
      <c r="F5655" t="s">
        <v>36716</v>
      </c>
      <c r="H5655" t="s">
        <v>15529</v>
      </c>
    </row>
    <row r="5656" spans="1:8">
      <c r="A5656" t="s">
        <v>15530</v>
      </c>
      <c r="B5656" t="s">
        <v>15531</v>
      </c>
      <c r="C5656" s="1">
        <v>9.3800000000000002E-14</v>
      </c>
      <c r="D5656">
        <v>77.8</v>
      </c>
      <c r="E5656" t="s">
        <v>34507</v>
      </c>
      <c r="F5656" t="s">
        <v>34533</v>
      </c>
      <c r="H5656" t="s">
        <v>15532</v>
      </c>
    </row>
    <row r="5657" spans="1:8">
      <c r="A5657" t="s">
        <v>15533</v>
      </c>
      <c r="B5657" t="s">
        <v>15534</v>
      </c>
      <c r="C5657" s="1">
        <v>2.96E-7</v>
      </c>
      <c r="D5657">
        <v>65.5</v>
      </c>
      <c r="E5657" t="s">
        <v>39621</v>
      </c>
      <c r="F5657" t="s">
        <v>34978</v>
      </c>
      <c r="G5657" t="s">
        <v>39622</v>
      </c>
      <c r="H5657" t="s">
        <v>15535</v>
      </c>
    </row>
    <row r="5658" spans="1:8">
      <c r="A5658" t="s">
        <v>15536</v>
      </c>
      <c r="B5658" t="s">
        <v>15537</v>
      </c>
      <c r="C5658" s="1">
        <v>1.7300000000000001E-52</v>
      </c>
      <c r="D5658">
        <v>174</v>
      </c>
      <c r="E5658" t="s">
        <v>39623</v>
      </c>
      <c r="F5658" t="s">
        <v>39624</v>
      </c>
      <c r="H5658" t="s">
        <v>15538</v>
      </c>
    </row>
    <row r="5659" spans="1:8">
      <c r="A5659" t="s">
        <v>15539</v>
      </c>
      <c r="B5659" t="s">
        <v>15540</v>
      </c>
      <c r="C5659" s="1">
        <v>2.0599999999999999E-8</v>
      </c>
      <c r="D5659">
        <v>60.5</v>
      </c>
      <c r="E5659" t="s">
        <v>34507</v>
      </c>
      <c r="F5659" t="s">
        <v>35045</v>
      </c>
      <c r="H5659" t="s">
        <v>15541</v>
      </c>
    </row>
    <row r="5660" spans="1:8">
      <c r="A5660" t="s">
        <v>15542</v>
      </c>
      <c r="B5660" t="s">
        <v>3997</v>
      </c>
      <c r="C5660">
        <v>0</v>
      </c>
      <c r="D5660">
        <v>567</v>
      </c>
      <c r="E5660" t="s">
        <v>36131</v>
      </c>
      <c r="F5660" t="s">
        <v>34553</v>
      </c>
      <c r="H5660" t="s">
        <v>3998</v>
      </c>
    </row>
    <row r="5661" spans="1:8">
      <c r="A5661" t="s">
        <v>15543</v>
      </c>
      <c r="B5661" t="s">
        <v>15544</v>
      </c>
      <c r="C5661" s="1">
        <v>9.3300000000000005E-64</v>
      </c>
      <c r="D5661">
        <v>225</v>
      </c>
      <c r="E5661" t="s">
        <v>39603</v>
      </c>
      <c r="F5661" t="s">
        <v>34978</v>
      </c>
      <c r="G5661" t="s">
        <v>39625</v>
      </c>
      <c r="H5661" t="s">
        <v>15545</v>
      </c>
    </row>
    <row r="5662" spans="1:8">
      <c r="A5662" t="s">
        <v>15546</v>
      </c>
      <c r="B5662" t="s">
        <v>15432</v>
      </c>
      <c r="C5662" s="1">
        <v>2.7099999999999999E-9</v>
      </c>
      <c r="D5662">
        <v>70.099999999999994</v>
      </c>
      <c r="E5662" t="s">
        <v>36610</v>
      </c>
      <c r="F5662" t="s">
        <v>39590</v>
      </c>
      <c r="H5662" t="s">
        <v>15433</v>
      </c>
    </row>
    <row r="5663" spans="1:8">
      <c r="A5663" t="s">
        <v>15547</v>
      </c>
      <c r="B5663" t="s">
        <v>15548</v>
      </c>
      <c r="C5663" s="1">
        <v>6.2400000000000003E-41</v>
      </c>
      <c r="D5663">
        <v>154</v>
      </c>
      <c r="E5663" t="s">
        <v>39626</v>
      </c>
      <c r="F5663" t="s">
        <v>34616</v>
      </c>
      <c r="H5663" t="s">
        <v>15549</v>
      </c>
    </row>
    <row r="5664" spans="1:8">
      <c r="A5664" t="s">
        <v>15550</v>
      </c>
      <c r="B5664" t="s">
        <v>15551</v>
      </c>
      <c r="C5664" s="1">
        <v>9.2700000000000002E-120</v>
      </c>
      <c r="D5664">
        <v>397</v>
      </c>
      <c r="E5664" t="s">
        <v>34507</v>
      </c>
      <c r="F5664" t="s">
        <v>34636</v>
      </c>
      <c r="H5664" t="s">
        <v>15552</v>
      </c>
    </row>
    <row r="5665" spans="1:8">
      <c r="A5665" t="s">
        <v>15553</v>
      </c>
      <c r="B5665" t="s">
        <v>15403</v>
      </c>
      <c r="C5665" s="1">
        <v>2.71E-12</v>
      </c>
      <c r="D5665">
        <v>79.3</v>
      </c>
      <c r="E5665" t="s">
        <v>34507</v>
      </c>
      <c r="F5665" t="s">
        <v>39578</v>
      </c>
      <c r="H5665" t="s">
        <v>15404</v>
      </c>
    </row>
    <row r="5666" spans="1:8">
      <c r="A5666" t="s">
        <v>15554</v>
      </c>
      <c r="B5666" t="s">
        <v>15555</v>
      </c>
      <c r="C5666" s="1">
        <v>4.5E-47</v>
      </c>
      <c r="D5666">
        <v>180</v>
      </c>
      <c r="E5666" t="s">
        <v>38067</v>
      </c>
      <c r="F5666" t="s">
        <v>39627</v>
      </c>
      <c r="H5666" t="s">
        <v>15556</v>
      </c>
    </row>
    <row r="5667" spans="1:8">
      <c r="A5667" t="s">
        <v>15557</v>
      </c>
      <c r="B5667" t="s">
        <v>15558</v>
      </c>
      <c r="C5667">
        <v>0</v>
      </c>
      <c r="D5667">
        <v>1181</v>
      </c>
      <c r="E5667" t="s">
        <v>39628</v>
      </c>
      <c r="F5667" t="s">
        <v>35207</v>
      </c>
      <c r="H5667" t="s">
        <v>15559</v>
      </c>
    </row>
    <row r="5668" spans="1:8">
      <c r="A5668" t="s">
        <v>15560</v>
      </c>
      <c r="B5668" t="s">
        <v>15561</v>
      </c>
      <c r="C5668">
        <v>0</v>
      </c>
      <c r="D5668">
        <v>931</v>
      </c>
      <c r="E5668" t="s">
        <v>39629</v>
      </c>
      <c r="F5668" t="s">
        <v>34522</v>
      </c>
      <c r="H5668" t="s">
        <v>15562</v>
      </c>
    </row>
    <row r="5669" spans="1:8">
      <c r="A5669" t="s">
        <v>15563</v>
      </c>
      <c r="B5669" t="s">
        <v>15564</v>
      </c>
      <c r="C5669" s="1">
        <v>2.1700000000000001E-84</v>
      </c>
      <c r="D5669">
        <v>281</v>
      </c>
      <c r="E5669" t="s">
        <v>34507</v>
      </c>
      <c r="F5669" t="s">
        <v>34524</v>
      </c>
      <c r="H5669" t="s">
        <v>15565</v>
      </c>
    </row>
    <row r="5670" spans="1:8">
      <c r="A5670" t="s">
        <v>15566</v>
      </c>
      <c r="B5670" t="s">
        <v>15567</v>
      </c>
      <c r="C5670" s="1">
        <v>1.4300000000000001E-30</v>
      </c>
      <c r="D5670">
        <v>126</v>
      </c>
      <c r="E5670" t="s">
        <v>36874</v>
      </c>
      <c r="F5670" t="s">
        <v>34573</v>
      </c>
      <c r="H5670" t="s">
        <v>15568</v>
      </c>
    </row>
    <row r="5671" spans="1:8">
      <c r="A5671" t="s">
        <v>15569</v>
      </c>
      <c r="B5671" t="s">
        <v>15570</v>
      </c>
      <c r="C5671" s="1">
        <v>5.0000000000000003E-134</v>
      </c>
      <c r="D5671">
        <v>395</v>
      </c>
      <c r="E5671" t="s">
        <v>39630</v>
      </c>
      <c r="F5671" t="s">
        <v>34870</v>
      </c>
      <c r="H5671" t="s">
        <v>15571</v>
      </c>
    </row>
    <row r="5672" spans="1:8">
      <c r="A5672" t="s">
        <v>15572</v>
      </c>
      <c r="B5672" t="s">
        <v>15573</v>
      </c>
      <c r="C5672" s="1">
        <v>1.3900000000000001E-141</v>
      </c>
      <c r="D5672">
        <v>456</v>
      </c>
      <c r="E5672" t="s">
        <v>34507</v>
      </c>
      <c r="F5672" t="s">
        <v>34636</v>
      </c>
      <c r="H5672" t="s">
        <v>15574</v>
      </c>
    </row>
    <row r="5673" spans="1:8">
      <c r="A5673" t="s">
        <v>15575</v>
      </c>
      <c r="B5673" t="s">
        <v>15576</v>
      </c>
      <c r="C5673" s="1">
        <v>2.4E-9</v>
      </c>
      <c r="D5673">
        <v>62.8</v>
      </c>
      <c r="E5673" t="s">
        <v>39631</v>
      </c>
      <c r="F5673" t="s">
        <v>39632</v>
      </c>
      <c r="G5673" t="s">
        <v>39633</v>
      </c>
      <c r="H5673" t="s">
        <v>15577</v>
      </c>
    </row>
    <row r="5674" spans="1:8">
      <c r="A5674" t="s">
        <v>15578</v>
      </c>
      <c r="B5674" t="s">
        <v>15579</v>
      </c>
      <c r="C5674" s="1">
        <v>1.04E-34</v>
      </c>
      <c r="D5674">
        <v>138</v>
      </c>
      <c r="E5674" t="s">
        <v>34507</v>
      </c>
      <c r="F5674" t="s">
        <v>34923</v>
      </c>
      <c r="H5674" t="s">
        <v>15580</v>
      </c>
    </row>
    <row r="5675" spans="1:8">
      <c r="A5675" t="s">
        <v>15581</v>
      </c>
      <c r="B5675" t="s">
        <v>15445</v>
      </c>
      <c r="C5675" s="1">
        <v>4.2499999999999996E-28</v>
      </c>
      <c r="D5675">
        <v>126</v>
      </c>
      <c r="E5675" t="s">
        <v>39568</v>
      </c>
      <c r="F5675" t="s">
        <v>35022</v>
      </c>
      <c r="G5675" t="s">
        <v>39596</v>
      </c>
      <c r="H5675" t="s">
        <v>15446</v>
      </c>
    </row>
    <row r="5676" spans="1:8">
      <c r="A5676" t="s">
        <v>15582</v>
      </c>
      <c r="B5676" t="s">
        <v>15583</v>
      </c>
      <c r="C5676" s="1">
        <v>2.2799999999999999E-44</v>
      </c>
      <c r="D5676">
        <v>181</v>
      </c>
      <c r="E5676" t="s">
        <v>39634</v>
      </c>
      <c r="F5676" t="s">
        <v>35129</v>
      </c>
      <c r="H5676" t="s">
        <v>15584</v>
      </c>
    </row>
    <row r="5677" spans="1:8">
      <c r="A5677" t="s">
        <v>15585</v>
      </c>
      <c r="B5677" t="s">
        <v>15586</v>
      </c>
      <c r="C5677" s="1">
        <v>1.4199999999999999E-32</v>
      </c>
      <c r="D5677">
        <v>122</v>
      </c>
      <c r="E5677" t="s">
        <v>39635</v>
      </c>
      <c r="F5677" t="s">
        <v>35761</v>
      </c>
      <c r="H5677" t="s">
        <v>15587</v>
      </c>
    </row>
    <row r="5678" spans="1:8">
      <c r="A5678" t="s">
        <v>15588</v>
      </c>
      <c r="B5678" t="s">
        <v>15561</v>
      </c>
      <c r="C5678">
        <v>0</v>
      </c>
      <c r="D5678">
        <v>696</v>
      </c>
      <c r="E5678" t="s">
        <v>39629</v>
      </c>
      <c r="F5678" t="s">
        <v>34522</v>
      </c>
      <c r="H5678" t="s">
        <v>15562</v>
      </c>
    </row>
    <row r="5679" spans="1:8">
      <c r="A5679" t="s">
        <v>15589</v>
      </c>
      <c r="B5679" t="s">
        <v>15590</v>
      </c>
      <c r="C5679" s="1">
        <v>1.8800000000000001E-153</v>
      </c>
      <c r="D5679">
        <v>452</v>
      </c>
      <c r="E5679" t="s">
        <v>39636</v>
      </c>
      <c r="F5679" t="s">
        <v>39637</v>
      </c>
      <c r="H5679" t="s">
        <v>15591</v>
      </c>
    </row>
    <row r="5680" spans="1:8">
      <c r="A5680" t="s">
        <v>15592</v>
      </c>
      <c r="B5680" t="s">
        <v>15593</v>
      </c>
      <c r="C5680" s="1">
        <v>2.2E-179</v>
      </c>
      <c r="D5680">
        <v>538</v>
      </c>
      <c r="E5680" t="s">
        <v>37276</v>
      </c>
      <c r="F5680" t="s">
        <v>35468</v>
      </c>
      <c r="H5680" t="s">
        <v>15594</v>
      </c>
    </row>
    <row r="5681" spans="1:8">
      <c r="A5681" t="s">
        <v>15595</v>
      </c>
      <c r="B5681" t="s">
        <v>15596</v>
      </c>
      <c r="C5681" s="1">
        <v>5.29E-38</v>
      </c>
      <c r="D5681">
        <v>149</v>
      </c>
      <c r="E5681" t="s">
        <v>39638</v>
      </c>
      <c r="F5681" t="s">
        <v>38606</v>
      </c>
      <c r="H5681" t="s">
        <v>15597</v>
      </c>
    </row>
    <row r="5682" spans="1:8">
      <c r="A5682" t="s">
        <v>15598</v>
      </c>
      <c r="B5682" t="s">
        <v>15599</v>
      </c>
      <c r="C5682" s="1">
        <v>6.9199999999999997E-25</v>
      </c>
      <c r="D5682">
        <v>117</v>
      </c>
      <c r="E5682" t="s">
        <v>39639</v>
      </c>
      <c r="F5682" t="s">
        <v>34627</v>
      </c>
      <c r="G5682" t="s">
        <v>39640</v>
      </c>
      <c r="H5682" t="s">
        <v>15600</v>
      </c>
    </row>
    <row r="5683" spans="1:8">
      <c r="A5683" t="s">
        <v>15601</v>
      </c>
      <c r="B5683" t="s">
        <v>15602</v>
      </c>
      <c r="C5683" s="1">
        <v>2.54E-26</v>
      </c>
      <c r="D5683">
        <v>120</v>
      </c>
      <c r="E5683" t="s">
        <v>35128</v>
      </c>
      <c r="F5683" t="s">
        <v>34675</v>
      </c>
      <c r="H5683" t="s">
        <v>15603</v>
      </c>
    </row>
    <row r="5684" spans="1:8">
      <c r="A5684" t="s">
        <v>15604</v>
      </c>
      <c r="B5684" t="s">
        <v>15605</v>
      </c>
      <c r="C5684" s="1">
        <v>2.9399999999999999E-22</v>
      </c>
      <c r="D5684">
        <v>104</v>
      </c>
      <c r="E5684" t="s">
        <v>34507</v>
      </c>
      <c r="F5684" t="s">
        <v>34924</v>
      </c>
      <c r="G5684" t="s">
        <v>39641</v>
      </c>
      <c r="H5684" t="s">
        <v>15606</v>
      </c>
    </row>
    <row r="5685" spans="1:8">
      <c r="A5685" t="s">
        <v>15607</v>
      </c>
      <c r="B5685" t="s">
        <v>15608</v>
      </c>
      <c r="C5685" s="1">
        <v>1.8599999999999999E-72</v>
      </c>
      <c r="D5685">
        <v>236</v>
      </c>
      <c r="E5685" t="s">
        <v>34507</v>
      </c>
      <c r="F5685" t="s">
        <v>34610</v>
      </c>
      <c r="H5685" t="s">
        <v>15609</v>
      </c>
    </row>
    <row r="5686" spans="1:8">
      <c r="A5686" t="s">
        <v>15610</v>
      </c>
      <c r="B5686" t="s">
        <v>15611</v>
      </c>
      <c r="C5686" s="1">
        <v>1.4800000000000001E-9</v>
      </c>
      <c r="D5686">
        <v>64.3</v>
      </c>
      <c r="E5686" t="s">
        <v>34507</v>
      </c>
      <c r="F5686" t="s">
        <v>34534</v>
      </c>
      <c r="H5686" t="s">
        <v>15612</v>
      </c>
    </row>
    <row r="5687" spans="1:8">
      <c r="A5687" t="s">
        <v>15613</v>
      </c>
      <c r="B5687" t="s">
        <v>1973</v>
      </c>
      <c r="C5687" s="1">
        <v>2.0100000000000001E-53</v>
      </c>
      <c r="D5687">
        <v>203</v>
      </c>
      <c r="E5687" t="s">
        <v>34507</v>
      </c>
      <c r="F5687" t="s">
        <v>34511</v>
      </c>
      <c r="H5687" t="s">
        <v>1974</v>
      </c>
    </row>
    <row r="5688" spans="1:8">
      <c r="A5688" t="s">
        <v>15614</v>
      </c>
      <c r="B5688" t="s">
        <v>15615</v>
      </c>
      <c r="C5688" s="1">
        <v>2.1199999999999999E-50</v>
      </c>
      <c r="D5688">
        <v>174</v>
      </c>
      <c r="E5688" t="s">
        <v>39642</v>
      </c>
      <c r="F5688" t="s">
        <v>39643</v>
      </c>
      <c r="H5688" t="s">
        <v>15616</v>
      </c>
    </row>
    <row r="5689" spans="1:8">
      <c r="A5689" t="s">
        <v>15617</v>
      </c>
      <c r="B5689" t="s">
        <v>15618</v>
      </c>
      <c r="C5689" s="1">
        <v>2.2099999999999999E-87</v>
      </c>
      <c r="D5689">
        <v>281</v>
      </c>
      <c r="E5689" t="s">
        <v>34507</v>
      </c>
      <c r="F5689" t="s">
        <v>37083</v>
      </c>
      <c r="H5689" t="s">
        <v>15619</v>
      </c>
    </row>
    <row r="5690" spans="1:8">
      <c r="A5690" t="s">
        <v>15620</v>
      </c>
      <c r="B5690" t="s">
        <v>15621</v>
      </c>
      <c r="C5690" s="1">
        <v>1.3799999999999999E-6</v>
      </c>
      <c r="D5690">
        <v>59.3</v>
      </c>
      <c r="E5690" t="s">
        <v>34507</v>
      </c>
      <c r="F5690" t="s">
        <v>34854</v>
      </c>
      <c r="H5690" t="s">
        <v>15622</v>
      </c>
    </row>
    <row r="5691" spans="1:8">
      <c r="A5691" t="s">
        <v>15623</v>
      </c>
      <c r="B5691" t="s">
        <v>15624</v>
      </c>
      <c r="C5691" s="1">
        <v>9.4699999999999996E-35</v>
      </c>
      <c r="D5691">
        <v>139</v>
      </c>
      <c r="E5691" t="s">
        <v>34507</v>
      </c>
      <c r="F5691" t="s">
        <v>34614</v>
      </c>
      <c r="H5691" t="s">
        <v>15625</v>
      </c>
    </row>
    <row r="5692" spans="1:8">
      <c r="A5692" t="s">
        <v>15626</v>
      </c>
      <c r="B5692" t="s">
        <v>4547</v>
      </c>
      <c r="C5692" s="1">
        <v>2.26E-88</v>
      </c>
      <c r="D5692">
        <v>315</v>
      </c>
      <c r="E5692" t="s">
        <v>35020</v>
      </c>
      <c r="F5692" t="s">
        <v>34794</v>
      </c>
      <c r="H5692" t="s">
        <v>4548</v>
      </c>
    </row>
    <row r="5693" spans="1:8">
      <c r="A5693" t="s">
        <v>15627</v>
      </c>
      <c r="B5693" t="s">
        <v>15628</v>
      </c>
      <c r="C5693" s="1">
        <v>7.3599999999999997E-19</v>
      </c>
      <c r="D5693">
        <v>103</v>
      </c>
      <c r="E5693" t="s">
        <v>34758</v>
      </c>
      <c r="F5693" t="s">
        <v>39644</v>
      </c>
      <c r="H5693" t="s">
        <v>15629</v>
      </c>
    </row>
    <row r="5694" spans="1:8">
      <c r="A5694" t="s">
        <v>15630</v>
      </c>
      <c r="B5694" t="s">
        <v>15631</v>
      </c>
      <c r="C5694" s="1">
        <v>1.8E-34</v>
      </c>
      <c r="D5694">
        <v>138</v>
      </c>
      <c r="E5694" t="s">
        <v>35714</v>
      </c>
      <c r="F5694" t="s">
        <v>35715</v>
      </c>
      <c r="G5694" t="s">
        <v>39645</v>
      </c>
      <c r="H5694" t="s">
        <v>15632</v>
      </c>
    </row>
    <row r="5695" spans="1:8">
      <c r="A5695" t="s">
        <v>15633</v>
      </c>
      <c r="B5695" t="s">
        <v>15634</v>
      </c>
      <c r="C5695" s="1">
        <v>1.52E-15</v>
      </c>
      <c r="D5695">
        <v>84</v>
      </c>
      <c r="E5695" t="s">
        <v>34507</v>
      </c>
      <c r="F5695" t="s">
        <v>35414</v>
      </c>
      <c r="H5695" t="s">
        <v>15635</v>
      </c>
    </row>
    <row r="5696" spans="1:8">
      <c r="A5696" t="s">
        <v>15636</v>
      </c>
      <c r="B5696" t="s">
        <v>15637</v>
      </c>
      <c r="C5696">
        <v>0</v>
      </c>
      <c r="D5696">
        <v>528</v>
      </c>
      <c r="E5696" t="s">
        <v>39646</v>
      </c>
      <c r="F5696" t="s">
        <v>34844</v>
      </c>
      <c r="G5696" t="s">
        <v>39647</v>
      </c>
      <c r="H5696" t="s">
        <v>15638</v>
      </c>
    </row>
    <row r="5697" spans="1:8">
      <c r="A5697" t="s">
        <v>15639</v>
      </c>
      <c r="B5697" t="s">
        <v>15640</v>
      </c>
      <c r="C5697" s="1">
        <v>2.8200000000000002E-66</v>
      </c>
      <c r="D5697">
        <v>212</v>
      </c>
      <c r="E5697" t="s">
        <v>39648</v>
      </c>
      <c r="F5697" t="s">
        <v>34867</v>
      </c>
      <c r="H5697" t="s">
        <v>15641</v>
      </c>
    </row>
    <row r="5698" spans="1:8">
      <c r="A5698" t="s">
        <v>15642</v>
      </c>
      <c r="B5698" t="s">
        <v>15643</v>
      </c>
      <c r="C5698" s="1">
        <v>2.84E-10</v>
      </c>
      <c r="D5698">
        <v>73.599999999999994</v>
      </c>
      <c r="E5698" t="s">
        <v>34507</v>
      </c>
      <c r="F5698" t="s">
        <v>34548</v>
      </c>
      <c r="H5698" t="s">
        <v>15644</v>
      </c>
    </row>
    <row r="5699" spans="1:8">
      <c r="A5699" t="s">
        <v>15645</v>
      </c>
      <c r="B5699" t="s">
        <v>15646</v>
      </c>
      <c r="C5699" s="1">
        <v>2.3E-51</v>
      </c>
      <c r="D5699">
        <v>191</v>
      </c>
      <c r="E5699" t="s">
        <v>39649</v>
      </c>
      <c r="F5699" t="s">
        <v>35068</v>
      </c>
      <c r="G5699" t="s">
        <v>39650</v>
      </c>
      <c r="H5699" t="s">
        <v>15647</v>
      </c>
    </row>
    <row r="5700" spans="1:8">
      <c r="A5700" t="s">
        <v>15648</v>
      </c>
      <c r="B5700" t="s">
        <v>15649</v>
      </c>
      <c r="C5700" s="1">
        <v>1.9099999999999999E-6</v>
      </c>
      <c r="D5700">
        <v>59.7</v>
      </c>
      <c r="E5700" t="s">
        <v>34507</v>
      </c>
      <c r="F5700" t="s">
        <v>34709</v>
      </c>
      <c r="H5700" t="s">
        <v>15650</v>
      </c>
    </row>
    <row r="5701" spans="1:8">
      <c r="A5701" t="s">
        <v>15651</v>
      </c>
      <c r="B5701" t="s">
        <v>15652</v>
      </c>
      <c r="C5701" s="1">
        <v>2.73E-34</v>
      </c>
      <c r="D5701">
        <v>133</v>
      </c>
      <c r="E5701" t="s">
        <v>39651</v>
      </c>
      <c r="F5701" t="s">
        <v>36289</v>
      </c>
      <c r="G5701" t="s">
        <v>39652</v>
      </c>
      <c r="H5701" t="s">
        <v>15653</v>
      </c>
    </row>
    <row r="5702" spans="1:8">
      <c r="A5702" t="s">
        <v>15654</v>
      </c>
      <c r="B5702" t="s">
        <v>15655</v>
      </c>
      <c r="C5702" s="1">
        <v>1.3499999999999999E-23</v>
      </c>
      <c r="D5702">
        <v>109</v>
      </c>
      <c r="E5702" t="s">
        <v>39653</v>
      </c>
      <c r="F5702" t="s">
        <v>34805</v>
      </c>
      <c r="G5702" t="s">
        <v>39654</v>
      </c>
      <c r="H5702" t="s">
        <v>15656</v>
      </c>
    </row>
    <row r="5703" spans="1:8">
      <c r="A5703" t="s">
        <v>15657</v>
      </c>
      <c r="B5703" t="s">
        <v>15658</v>
      </c>
      <c r="C5703" s="1">
        <v>4.0199999999999998E-113</v>
      </c>
      <c r="D5703">
        <v>346</v>
      </c>
      <c r="E5703" t="s">
        <v>39655</v>
      </c>
      <c r="F5703" t="s">
        <v>34743</v>
      </c>
      <c r="H5703" t="s">
        <v>15659</v>
      </c>
    </row>
    <row r="5704" spans="1:8">
      <c r="A5704" t="s">
        <v>15660</v>
      </c>
      <c r="B5704" t="s">
        <v>15661</v>
      </c>
      <c r="C5704" s="1">
        <v>1.6199999999999999E-43</v>
      </c>
      <c r="D5704">
        <v>162</v>
      </c>
      <c r="E5704" t="s">
        <v>39656</v>
      </c>
      <c r="F5704" t="s">
        <v>34638</v>
      </c>
      <c r="G5704" t="s">
        <v>39657</v>
      </c>
      <c r="H5704" t="s">
        <v>15662</v>
      </c>
    </row>
    <row r="5705" spans="1:8">
      <c r="A5705" t="s">
        <v>15663</v>
      </c>
      <c r="B5705" t="s">
        <v>15664</v>
      </c>
      <c r="C5705" s="1">
        <v>1.4500000000000001E-34</v>
      </c>
      <c r="D5705">
        <v>140</v>
      </c>
      <c r="E5705" t="s">
        <v>34507</v>
      </c>
      <c r="F5705" t="s">
        <v>34553</v>
      </c>
      <c r="H5705" t="s">
        <v>15665</v>
      </c>
    </row>
    <row r="5706" spans="1:8">
      <c r="A5706" t="s">
        <v>15666</v>
      </c>
      <c r="B5706" t="s">
        <v>15667</v>
      </c>
      <c r="C5706" s="1">
        <v>2.7200000000000001E-30</v>
      </c>
      <c r="D5706">
        <v>121</v>
      </c>
      <c r="E5706" t="s">
        <v>39658</v>
      </c>
      <c r="F5706" t="s">
        <v>39659</v>
      </c>
      <c r="G5706" t="s">
        <v>39660</v>
      </c>
      <c r="H5706" t="s">
        <v>15668</v>
      </c>
    </row>
    <row r="5707" spans="1:8">
      <c r="A5707" t="s">
        <v>15669</v>
      </c>
      <c r="B5707" t="s">
        <v>15670</v>
      </c>
      <c r="C5707">
        <v>0</v>
      </c>
      <c r="D5707">
        <v>924</v>
      </c>
      <c r="E5707" t="s">
        <v>39661</v>
      </c>
      <c r="F5707" t="s">
        <v>34696</v>
      </c>
      <c r="H5707" t="s">
        <v>15671</v>
      </c>
    </row>
    <row r="5708" spans="1:8">
      <c r="A5708" t="s">
        <v>15672</v>
      </c>
      <c r="B5708" t="s">
        <v>15673</v>
      </c>
      <c r="C5708" s="1">
        <v>2.1599999999999999E-58</v>
      </c>
      <c r="D5708">
        <v>196</v>
      </c>
      <c r="E5708" t="s">
        <v>39662</v>
      </c>
      <c r="F5708" t="s">
        <v>34522</v>
      </c>
      <c r="H5708" t="s">
        <v>15674</v>
      </c>
    </row>
    <row r="5709" spans="1:8">
      <c r="A5709" t="s">
        <v>15675</v>
      </c>
      <c r="B5709" t="s">
        <v>15676</v>
      </c>
      <c r="C5709" s="1">
        <v>6.0799999999999996E-94</v>
      </c>
      <c r="D5709">
        <v>328</v>
      </c>
      <c r="E5709" t="s">
        <v>35620</v>
      </c>
      <c r="F5709" t="s">
        <v>39663</v>
      </c>
      <c r="H5709" t="s">
        <v>15677</v>
      </c>
    </row>
    <row r="5710" spans="1:8">
      <c r="A5710" t="s">
        <v>15678</v>
      </c>
      <c r="B5710" t="s">
        <v>15643</v>
      </c>
      <c r="C5710" s="1">
        <v>2.1E-10</v>
      </c>
      <c r="D5710">
        <v>73.900000000000006</v>
      </c>
      <c r="E5710" t="s">
        <v>34507</v>
      </c>
      <c r="F5710" t="s">
        <v>34548</v>
      </c>
      <c r="H5710" t="s">
        <v>15644</v>
      </c>
    </row>
    <row r="5711" spans="1:8">
      <c r="A5711" t="s">
        <v>15679</v>
      </c>
      <c r="B5711" t="s">
        <v>15680</v>
      </c>
      <c r="C5711" s="1">
        <v>3.5000000000000003E-64</v>
      </c>
      <c r="D5711">
        <v>208</v>
      </c>
      <c r="E5711" t="s">
        <v>39664</v>
      </c>
      <c r="F5711" t="s">
        <v>34538</v>
      </c>
      <c r="H5711" t="s">
        <v>15681</v>
      </c>
    </row>
    <row r="5712" spans="1:8">
      <c r="A5712" t="s">
        <v>15682</v>
      </c>
      <c r="B5712" t="s">
        <v>15683</v>
      </c>
      <c r="C5712" s="1">
        <v>8.4900000000000002E-13</v>
      </c>
      <c r="D5712">
        <v>81.3</v>
      </c>
      <c r="E5712" t="s">
        <v>39665</v>
      </c>
      <c r="F5712" t="s">
        <v>39666</v>
      </c>
      <c r="H5712" t="s">
        <v>15684</v>
      </c>
    </row>
    <row r="5713" spans="1:8">
      <c r="A5713" t="s">
        <v>15685</v>
      </c>
      <c r="B5713" t="s">
        <v>15686</v>
      </c>
      <c r="C5713" s="1">
        <v>1.9499999999999999E-16</v>
      </c>
      <c r="D5713">
        <v>88.6</v>
      </c>
      <c r="E5713" t="s">
        <v>34507</v>
      </c>
      <c r="F5713" t="s">
        <v>34931</v>
      </c>
      <c r="H5713" t="s">
        <v>15687</v>
      </c>
    </row>
    <row r="5714" spans="1:8">
      <c r="A5714" t="s">
        <v>15688</v>
      </c>
      <c r="B5714" t="s">
        <v>15689</v>
      </c>
      <c r="C5714" s="1">
        <v>9.2400000000000002E-26</v>
      </c>
      <c r="D5714">
        <v>125</v>
      </c>
      <c r="E5714" t="s">
        <v>39667</v>
      </c>
      <c r="F5714" t="s">
        <v>37666</v>
      </c>
      <c r="G5714" t="s">
        <v>39668</v>
      </c>
      <c r="H5714" t="s">
        <v>15690</v>
      </c>
    </row>
    <row r="5715" spans="1:8">
      <c r="A5715" t="s">
        <v>15691</v>
      </c>
      <c r="B5715" t="s">
        <v>15692</v>
      </c>
      <c r="C5715" s="1">
        <v>1.48E-157</v>
      </c>
      <c r="D5715">
        <v>473</v>
      </c>
      <c r="E5715" t="s">
        <v>39669</v>
      </c>
      <c r="F5715" t="s">
        <v>39670</v>
      </c>
      <c r="H5715" t="s">
        <v>15693</v>
      </c>
    </row>
    <row r="5716" spans="1:8">
      <c r="A5716" t="s">
        <v>15694</v>
      </c>
      <c r="B5716" t="s">
        <v>590</v>
      </c>
      <c r="C5716" s="1">
        <v>1.0799999999999999E-25</v>
      </c>
      <c r="D5716">
        <v>120</v>
      </c>
      <c r="E5716" t="s">
        <v>34823</v>
      </c>
      <c r="F5716" t="s">
        <v>34530</v>
      </c>
      <c r="H5716" t="s">
        <v>591</v>
      </c>
    </row>
    <row r="5717" spans="1:8">
      <c r="A5717" t="s">
        <v>15695</v>
      </c>
      <c r="B5717" t="s">
        <v>15696</v>
      </c>
      <c r="C5717" s="1">
        <v>1.82E-69</v>
      </c>
      <c r="D5717">
        <v>248</v>
      </c>
      <c r="E5717" t="s">
        <v>39671</v>
      </c>
      <c r="F5717" t="s">
        <v>35099</v>
      </c>
      <c r="H5717" t="s">
        <v>15697</v>
      </c>
    </row>
    <row r="5718" spans="1:8">
      <c r="A5718" t="s">
        <v>15698</v>
      </c>
      <c r="B5718" t="s">
        <v>365</v>
      </c>
      <c r="C5718" s="1">
        <v>1.1399999999999999E-17</v>
      </c>
      <c r="D5718">
        <v>90.1</v>
      </c>
      <c r="E5718" t="s">
        <v>34507</v>
      </c>
      <c r="F5718" t="s">
        <v>34542</v>
      </c>
      <c r="H5718" t="s">
        <v>366</v>
      </c>
    </row>
    <row r="5719" spans="1:8">
      <c r="A5719" t="s">
        <v>15699</v>
      </c>
      <c r="B5719" t="s">
        <v>15700</v>
      </c>
      <c r="C5719" s="1">
        <v>5.3299999999999998E-14</v>
      </c>
      <c r="D5719">
        <v>74.7</v>
      </c>
      <c r="E5719" t="s">
        <v>39672</v>
      </c>
      <c r="F5719" t="s">
        <v>39673</v>
      </c>
      <c r="H5719" t="s">
        <v>15701</v>
      </c>
    </row>
    <row r="5720" spans="1:8">
      <c r="A5720" t="s">
        <v>15702</v>
      </c>
      <c r="B5720" t="s">
        <v>15703</v>
      </c>
      <c r="C5720" s="1">
        <v>6.9200000000000005E-89</v>
      </c>
      <c r="D5720">
        <v>305</v>
      </c>
      <c r="E5720" t="s">
        <v>34507</v>
      </c>
      <c r="F5720" t="s">
        <v>34571</v>
      </c>
      <c r="H5720" t="s">
        <v>15704</v>
      </c>
    </row>
    <row r="5721" spans="1:8">
      <c r="A5721" t="s">
        <v>15705</v>
      </c>
      <c r="B5721" t="s">
        <v>15706</v>
      </c>
      <c r="C5721">
        <v>0</v>
      </c>
      <c r="D5721">
        <v>694</v>
      </c>
      <c r="E5721" t="s">
        <v>39674</v>
      </c>
      <c r="F5721" t="s">
        <v>34616</v>
      </c>
      <c r="H5721" t="s">
        <v>15707</v>
      </c>
    </row>
    <row r="5722" spans="1:8">
      <c r="A5722" t="s">
        <v>15708</v>
      </c>
      <c r="B5722" t="s">
        <v>15709</v>
      </c>
      <c r="C5722" s="1">
        <v>1.7199999999999999E-126</v>
      </c>
      <c r="D5722">
        <v>393</v>
      </c>
      <c r="E5722" t="s">
        <v>34507</v>
      </c>
      <c r="F5722" t="s">
        <v>35848</v>
      </c>
      <c r="H5722" t="s">
        <v>15710</v>
      </c>
    </row>
    <row r="5723" spans="1:8">
      <c r="A5723" t="s">
        <v>15711</v>
      </c>
      <c r="B5723" t="s">
        <v>11483</v>
      </c>
      <c r="C5723" s="1">
        <v>7.3799999999999999E-45</v>
      </c>
      <c r="D5723">
        <v>170</v>
      </c>
      <c r="E5723" t="s">
        <v>34507</v>
      </c>
      <c r="F5723" t="s">
        <v>38445</v>
      </c>
      <c r="H5723" t="s">
        <v>11484</v>
      </c>
    </row>
    <row r="5724" spans="1:8">
      <c r="A5724" t="s">
        <v>15712</v>
      </c>
      <c r="B5724" t="s">
        <v>15713</v>
      </c>
      <c r="C5724" s="1">
        <v>1.9700000000000001E-98</v>
      </c>
      <c r="D5724">
        <v>329</v>
      </c>
      <c r="E5724" t="s">
        <v>34507</v>
      </c>
      <c r="F5724" t="s">
        <v>34534</v>
      </c>
      <c r="H5724" t="s">
        <v>15714</v>
      </c>
    </row>
    <row r="5725" spans="1:8">
      <c r="A5725" t="s">
        <v>15715</v>
      </c>
      <c r="B5725" t="s">
        <v>15716</v>
      </c>
      <c r="C5725" s="1">
        <v>8.2100000000000005E-17</v>
      </c>
      <c r="D5725">
        <v>87.4</v>
      </c>
      <c r="E5725" t="s">
        <v>39557</v>
      </c>
      <c r="F5725" t="s">
        <v>39675</v>
      </c>
      <c r="H5725" t="s">
        <v>15717</v>
      </c>
    </row>
    <row r="5726" spans="1:8">
      <c r="A5726" t="s">
        <v>15718</v>
      </c>
      <c r="B5726" t="s">
        <v>15719</v>
      </c>
      <c r="C5726" s="1">
        <v>6.0900000000000003E-74</v>
      </c>
      <c r="D5726">
        <v>246</v>
      </c>
      <c r="E5726" t="s">
        <v>34507</v>
      </c>
      <c r="F5726" t="s">
        <v>34915</v>
      </c>
      <c r="H5726" t="s">
        <v>15720</v>
      </c>
    </row>
    <row r="5727" spans="1:8">
      <c r="A5727" t="s">
        <v>15721</v>
      </c>
      <c r="B5727" t="s">
        <v>15722</v>
      </c>
      <c r="C5727" s="1">
        <v>5.0099999999999996E-146</v>
      </c>
      <c r="D5727">
        <v>451</v>
      </c>
      <c r="E5727" t="s">
        <v>34507</v>
      </c>
      <c r="F5727" t="s">
        <v>34533</v>
      </c>
      <c r="H5727" t="s">
        <v>15723</v>
      </c>
    </row>
    <row r="5728" spans="1:8">
      <c r="A5728" t="s">
        <v>15724</v>
      </c>
      <c r="B5728" t="s">
        <v>15725</v>
      </c>
      <c r="C5728" s="1">
        <v>4.4900000000000001E-70</v>
      </c>
      <c r="D5728">
        <v>265</v>
      </c>
      <c r="E5728" t="s">
        <v>34507</v>
      </c>
      <c r="F5728" t="s">
        <v>35414</v>
      </c>
      <c r="H5728" t="s">
        <v>15726</v>
      </c>
    </row>
    <row r="5729" spans="1:8">
      <c r="A5729" t="s">
        <v>15727</v>
      </c>
      <c r="B5729" t="s">
        <v>31</v>
      </c>
      <c r="C5729" s="1">
        <v>3.2699999999999997E-86</v>
      </c>
      <c r="D5729">
        <v>313</v>
      </c>
      <c r="E5729" t="s">
        <v>34521</v>
      </c>
      <c r="F5729" t="s">
        <v>34522</v>
      </c>
      <c r="H5729" t="s">
        <v>32</v>
      </c>
    </row>
    <row r="5730" spans="1:8">
      <c r="A5730" t="s">
        <v>15728</v>
      </c>
      <c r="B5730" t="s">
        <v>15729</v>
      </c>
      <c r="C5730" s="1">
        <v>5.3199999999999999E-53</v>
      </c>
      <c r="D5730">
        <v>179</v>
      </c>
      <c r="E5730" t="s">
        <v>37378</v>
      </c>
      <c r="F5730" t="s">
        <v>35141</v>
      </c>
      <c r="H5730" t="s">
        <v>15730</v>
      </c>
    </row>
    <row r="5731" spans="1:8">
      <c r="A5731" t="s">
        <v>15731</v>
      </c>
      <c r="B5731" t="s">
        <v>3476</v>
      </c>
      <c r="C5731">
        <v>0</v>
      </c>
      <c r="D5731">
        <v>1042</v>
      </c>
      <c r="E5731" t="s">
        <v>35856</v>
      </c>
      <c r="F5731" t="s">
        <v>35857</v>
      </c>
      <c r="H5731" t="s">
        <v>3477</v>
      </c>
    </row>
    <row r="5732" spans="1:8">
      <c r="A5732" t="s">
        <v>15732</v>
      </c>
      <c r="B5732" t="s">
        <v>15733</v>
      </c>
      <c r="C5732" s="1">
        <v>2.98E-90</v>
      </c>
      <c r="D5732">
        <v>283</v>
      </c>
      <c r="E5732" t="s">
        <v>34515</v>
      </c>
      <c r="F5732" t="s">
        <v>34516</v>
      </c>
      <c r="H5732" t="s">
        <v>15734</v>
      </c>
    </row>
    <row r="5733" spans="1:8">
      <c r="A5733" t="s">
        <v>15735</v>
      </c>
      <c r="B5733" t="s">
        <v>15736</v>
      </c>
      <c r="C5733" s="1">
        <v>6.6299999999999996E-19</v>
      </c>
      <c r="D5733">
        <v>103</v>
      </c>
      <c r="E5733" t="s">
        <v>39676</v>
      </c>
      <c r="F5733" t="s">
        <v>34643</v>
      </c>
      <c r="G5733" t="s">
        <v>39677</v>
      </c>
      <c r="H5733" t="s">
        <v>15737</v>
      </c>
    </row>
    <row r="5734" spans="1:8">
      <c r="A5734" t="s">
        <v>15738</v>
      </c>
      <c r="B5734" t="s">
        <v>15739</v>
      </c>
      <c r="C5734" s="1">
        <v>1.56E-23</v>
      </c>
      <c r="D5734">
        <v>111</v>
      </c>
      <c r="E5734" t="s">
        <v>34507</v>
      </c>
      <c r="F5734" t="s">
        <v>34683</v>
      </c>
      <c r="H5734" t="s">
        <v>15740</v>
      </c>
    </row>
    <row r="5735" spans="1:8">
      <c r="A5735" t="s">
        <v>15741</v>
      </c>
      <c r="B5735" t="s">
        <v>15742</v>
      </c>
      <c r="C5735" s="1">
        <v>2.0299999999999999E-145</v>
      </c>
      <c r="D5735">
        <v>524</v>
      </c>
      <c r="E5735" t="s">
        <v>34507</v>
      </c>
      <c r="F5735" t="s">
        <v>34683</v>
      </c>
      <c r="H5735" t="s">
        <v>15743</v>
      </c>
    </row>
    <row r="5736" spans="1:8">
      <c r="A5736" t="s">
        <v>15744</v>
      </c>
      <c r="B5736" t="s">
        <v>15745</v>
      </c>
      <c r="C5736" s="1">
        <v>1.21E-169</v>
      </c>
      <c r="D5736">
        <v>494</v>
      </c>
      <c r="E5736" t="s">
        <v>39678</v>
      </c>
      <c r="F5736" t="s">
        <v>34528</v>
      </c>
      <c r="G5736" t="s">
        <v>39679</v>
      </c>
      <c r="H5736" t="s">
        <v>15746</v>
      </c>
    </row>
    <row r="5737" spans="1:8">
      <c r="A5737" t="s">
        <v>15747</v>
      </c>
      <c r="B5737" t="s">
        <v>365</v>
      </c>
      <c r="C5737" s="1">
        <v>1.3E-17</v>
      </c>
      <c r="D5737">
        <v>90.1</v>
      </c>
      <c r="E5737" t="s">
        <v>34507</v>
      </c>
      <c r="F5737" t="s">
        <v>34542</v>
      </c>
      <c r="H5737" t="s">
        <v>366</v>
      </c>
    </row>
    <row r="5738" spans="1:8">
      <c r="A5738" t="s">
        <v>15748</v>
      </c>
      <c r="B5738" t="s">
        <v>15749</v>
      </c>
      <c r="C5738" s="1">
        <v>9.4800000000000004E-42</v>
      </c>
      <c r="D5738">
        <v>163</v>
      </c>
      <c r="E5738" t="s">
        <v>39680</v>
      </c>
      <c r="F5738" t="s">
        <v>34564</v>
      </c>
      <c r="G5738" t="s">
        <v>39681</v>
      </c>
      <c r="H5738" t="s">
        <v>15750</v>
      </c>
    </row>
    <row r="5739" spans="1:8">
      <c r="A5739" t="s">
        <v>15751</v>
      </c>
      <c r="B5739" t="s">
        <v>15752</v>
      </c>
      <c r="C5739" s="1">
        <v>2.3299999999999999E-116</v>
      </c>
      <c r="D5739">
        <v>424</v>
      </c>
      <c r="E5739" t="s">
        <v>36047</v>
      </c>
      <c r="F5739" t="s">
        <v>35754</v>
      </c>
      <c r="G5739" t="s">
        <v>39682</v>
      </c>
      <c r="H5739" t="s">
        <v>15753</v>
      </c>
    </row>
    <row r="5740" spans="1:8">
      <c r="A5740" t="s">
        <v>15754</v>
      </c>
      <c r="B5740" t="s">
        <v>15755</v>
      </c>
      <c r="C5740" s="1">
        <v>5.75E-15</v>
      </c>
      <c r="D5740">
        <v>87.8</v>
      </c>
      <c r="E5740" t="s">
        <v>34507</v>
      </c>
      <c r="F5740" t="s">
        <v>39683</v>
      </c>
      <c r="H5740" t="s">
        <v>15756</v>
      </c>
    </row>
    <row r="5741" spans="1:8">
      <c r="A5741" t="s">
        <v>15757</v>
      </c>
      <c r="B5741" t="s">
        <v>15758</v>
      </c>
      <c r="C5741">
        <v>0</v>
      </c>
      <c r="D5741">
        <v>1674</v>
      </c>
      <c r="E5741" t="s">
        <v>34507</v>
      </c>
      <c r="F5741" t="s">
        <v>34636</v>
      </c>
      <c r="H5741" t="s">
        <v>15759</v>
      </c>
    </row>
    <row r="5742" spans="1:8">
      <c r="A5742" t="s">
        <v>15760</v>
      </c>
      <c r="B5742" t="s">
        <v>15761</v>
      </c>
      <c r="C5742" s="1">
        <v>5.1200000000000004E-13</v>
      </c>
      <c r="D5742">
        <v>78.2</v>
      </c>
      <c r="E5742" t="s">
        <v>34507</v>
      </c>
      <c r="F5742" t="s">
        <v>35761</v>
      </c>
      <c r="H5742" t="s">
        <v>15762</v>
      </c>
    </row>
    <row r="5743" spans="1:8">
      <c r="A5743" t="s">
        <v>15763</v>
      </c>
      <c r="B5743" t="s">
        <v>15764</v>
      </c>
      <c r="C5743" s="1">
        <v>4.6500000000000003E-77</v>
      </c>
      <c r="D5743">
        <v>265</v>
      </c>
      <c r="E5743" t="s">
        <v>34507</v>
      </c>
      <c r="F5743" t="s">
        <v>34683</v>
      </c>
      <c r="H5743" t="s">
        <v>15765</v>
      </c>
    </row>
    <row r="5744" spans="1:8">
      <c r="A5744" t="s">
        <v>15766</v>
      </c>
      <c r="B5744" t="s">
        <v>15767</v>
      </c>
      <c r="C5744" s="1">
        <v>3.6299999999999998E-74</v>
      </c>
      <c r="D5744">
        <v>269</v>
      </c>
      <c r="E5744" t="s">
        <v>34507</v>
      </c>
      <c r="F5744" t="s">
        <v>34683</v>
      </c>
      <c r="H5744" t="s">
        <v>15768</v>
      </c>
    </row>
    <row r="5745" spans="1:8">
      <c r="A5745" t="s">
        <v>15769</v>
      </c>
      <c r="B5745" t="s">
        <v>15770</v>
      </c>
      <c r="C5745" s="1">
        <v>5.7499999999999995E-85</v>
      </c>
      <c r="D5745">
        <v>285</v>
      </c>
      <c r="E5745" t="s">
        <v>39684</v>
      </c>
      <c r="F5745" t="s">
        <v>34528</v>
      </c>
      <c r="H5745" t="s">
        <v>15771</v>
      </c>
    </row>
    <row r="5746" spans="1:8">
      <c r="A5746" t="s">
        <v>15772</v>
      </c>
      <c r="B5746" t="s">
        <v>15773</v>
      </c>
      <c r="C5746" s="1">
        <v>1.21E-28</v>
      </c>
      <c r="D5746">
        <v>123</v>
      </c>
      <c r="E5746" t="s">
        <v>34507</v>
      </c>
      <c r="F5746" t="s">
        <v>34579</v>
      </c>
      <c r="H5746" t="s">
        <v>15774</v>
      </c>
    </row>
    <row r="5747" spans="1:8">
      <c r="A5747" t="s">
        <v>15775</v>
      </c>
      <c r="B5747" t="s">
        <v>15776</v>
      </c>
      <c r="C5747" s="1">
        <v>1.7799999999999999E-84</v>
      </c>
      <c r="D5747">
        <v>269</v>
      </c>
      <c r="E5747" t="s">
        <v>39685</v>
      </c>
      <c r="F5747" t="s">
        <v>34638</v>
      </c>
      <c r="G5747" t="s">
        <v>39686</v>
      </c>
      <c r="H5747" t="s">
        <v>15777</v>
      </c>
    </row>
    <row r="5748" spans="1:8">
      <c r="A5748" t="s">
        <v>15778</v>
      </c>
      <c r="B5748" t="s">
        <v>15700</v>
      </c>
      <c r="C5748" s="1">
        <v>4.8999999999999999E-14</v>
      </c>
      <c r="D5748">
        <v>74.7</v>
      </c>
      <c r="E5748" t="s">
        <v>39672</v>
      </c>
      <c r="F5748" t="s">
        <v>39673</v>
      </c>
      <c r="H5748" t="s">
        <v>15701</v>
      </c>
    </row>
    <row r="5749" spans="1:8">
      <c r="A5749" t="s">
        <v>15779</v>
      </c>
      <c r="B5749" t="s">
        <v>15780</v>
      </c>
      <c r="C5749" s="1">
        <v>1.7000000000000001E-47</v>
      </c>
      <c r="D5749">
        <v>168</v>
      </c>
      <c r="E5749" t="s">
        <v>39687</v>
      </c>
      <c r="F5749" t="s">
        <v>35029</v>
      </c>
      <c r="G5749" t="s">
        <v>39688</v>
      </c>
      <c r="H5749" t="s">
        <v>15781</v>
      </c>
    </row>
    <row r="5750" spans="1:8">
      <c r="A5750" t="s">
        <v>15782</v>
      </c>
      <c r="B5750" t="s">
        <v>15783</v>
      </c>
      <c r="C5750" s="1">
        <v>7.3799999999999992E-15</v>
      </c>
      <c r="D5750">
        <v>81.599999999999994</v>
      </c>
      <c r="E5750" t="s">
        <v>39689</v>
      </c>
      <c r="F5750" t="s">
        <v>35348</v>
      </c>
      <c r="H5750" t="s">
        <v>15784</v>
      </c>
    </row>
    <row r="5751" spans="1:8">
      <c r="A5751" t="s">
        <v>15785</v>
      </c>
      <c r="B5751" t="s">
        <v>15786</v>
      </c>
      <c r="C5751" s="1">
        <v>5.4799999999999997E-27</v>
      </c>
      <c r="D5751">
        <v>122</v>
      </c>
      <c r="E5751" t="s">
        <v>39690</v>
      </c>
      <c r="F5751" t="s">
        <v>35390</v>
      </c>
      <c r="G5751" t="s">
        <v>39691</v>
      </c>
      <c r="H5751" t="s">
        <v>15787</v>
      </c>
    </row>
    <row r="5752" spans="1:8">
      <c r="A5752" t="s">
        <v>15788</v>
      </c>
      <c r="B5752" t="s">
        <v>15789</v>
      </c>
      <c r="C5752" s="1">
        <v>4.1000000000000001E-84</v>
      </c>
      <c r="D5752">
        <v>270</v>
      </c>
      <c r="E5752" t="s">
        <v>34507</v>
      </c>
      <c r="F5752" t="s">
        <v>34995</v>
      </c>
      <c r="H5752" t="s">
        <v>15790</v>
      </c>
    </row>
    <row r="5753" spans="1:8">
      <c r="A5753" t="s">
        <v>15791</v>
      </c>
      <c r="B5753" t="s">
        <v>15792</v>
      </c>
      <c r="C5753" s="1">
        <v>4.8400000000000002E-11</v>
      </c>
      <c r="D5753">
        <v>75.5</v>
      </c>
      <c r="E5753" t="s">
        <v>39692</v>
      </c>
      <c r="F5753" t="s">
        <v>37863</v>
      </c>
      <c r="G5753" t="s">
        <v>39693</v>
      </c>
      <c r="H5753" t="s">
        <v>15793</v>
      </c>
    </row>
    <row r="5754" spans="1:8">
      <c r="A5754" t="s">
        <v>15794</v>
      </c>
      <c r="B5754" t="s">
        <v>15795</v>
      </c>
      <c r="C5754" s="1">
        <v>9.5000000000000004E-48</v>
      </c>
      <c r="D5754">
        <v>186</v>
      </c>
      <c r="E5754" t="s">
        <v>34507</v>
      </c>
      <c r="F5754" t="s">
        <v>34769</v>
      </c>
      <c r="H5754" t="s">
        <v>15796</v>
      </c>
    </row>
    <row r="5755" spans="1:8">
      <c r="A5755" t="s">
        <v>15797</v>
      </c>
      <c r="B5755" t="s">
        <v>15798</v>
      </c>
      <c r="C5755" s="1">
        <v>1E-27</v>
      </c>
      <c r="D5755">
        <v>118</v>
      </c>
      <c r="E5755" t="s">
        <v>34507</v>
      </c>
      <c r="F5755" t="s">
        <v>34995</v>
      </c>
      <c r="H5755" t="s">
        <v>15799</v>
      </c>
    </row>
    <row r="5756" spans="1:8">
      <c r="A5756" t="s">
        <v>15800</v>
      </c>
      <c r="B5756" t="s">
        <v>15801</v>
      </c>
      <c r="C5756" s="1">
        <v>3.0999999999999999E-15</v>
      </c>
      <c r="D5756">
        <v>82</v>
      </c>
      <c r="E5756" t="s">
        <v>34507</v>
      </c>
      <c r="F5756" t="s">
        <v>39694</v>
      </c>
      <c r="H5756" t="s">
        <v>15802</v>
      </c>
    </row>
    <row r="5757" spans="1:8">
      <c r="A5757" t="s">
        <v>15803</v>
      </c>
      <c r="B5757" t="s">
        <v>15804</v>
      </c>
      <c r="C5757" s="1">
        <v>7.8000000000000005E-15</v>
      </c>
      <c r="D5757">
        <v>88.2</v>
      </c>
      <c r="E5757" t="s">
        <v>39695</v>
      </c>
      <c r="F5757" t="s">
        <v>39696</v>
      </c>
      <c r="G5757" t="s">
        <v>39697</v>
      </c>
      <c r="H5757" t="s">
        <v>15805</v>
      </c>
    </row>
    <row r="5758" spans="1:8">
      <c r="A5758" t="s">
        <v>15806</v>
      </c>
      <c r="B5758" t="s">
        <v>15807</v>
      </c>
      <c r="C5758" s="1">
        <v>3.8099999999999996E-21</v>
      </c>
      <c r="D5758">
        <v>94.4</v>
      </c>
      <c r="E5758" t="s">
        <v>39698</v>
      </c>
      <c r="F5758" t="s">
        <v>39699</v>
      </c>
      <c r="H5758" t="s">
        <v>15808</v>
      </c>
    </row>
    <row r="5759" spans="1:8">
      <c r="A5759" t="s">
        <v>15809</v>
      </c>
      <c r="B5759" t="s">
        <v>15810</v>
      </c>
      <c r="C5759" s="1">
        <v>1.2999999999999999E-16</v>
      </c>
      <c r="D5759">
        <v>95.5</v>
      </c>
      <c r="E5759" t="s">
        <v>34507</v>
      </c>
      <c r="F5759" t="s">
        <v>34826</v>
      </c>
      <c r="H5759" t="s">
        <v>15811</v>
      </c>
    </row>
    <row r="5760" spans="1:8">
      <c r="A5760" t="s">
        <v>15812</v>
      </c>
      <c r="B5760" t="s">
        <v>15813</v>
      </c>
      <c r="C5760" s="1">
        <v>1.19E-74</v>
      </c>
      <c r="D5760">
        <v>231</v>
      </c>
      <c r="E5760" t="s">
        <v>39700</v>
      </c>
      <c r="F5760" t="s">
        <v>36016</v>
      </c>
      <c r="G5760" t="s">
        <v>39701</v>
      </c>
      <c r="H5760" t="s">
        <v>15814</v>
      </c>
    </row>
    <row r="5761" spans="1:8">
      <c r="A5761" t="s">
        <v>15815</v>
      </c>
      <c r="B5761" t="s">
        <v>15816</v>
      </c>
      <c r="C5761" s="1">
        <v>6.5399999999999994E-58</v>
      </c>
      <c r="D5761">
        <v>228</v>
      </c>
      <c r="E5761" t="s">
        <v>34507</v>
      </c>
      <c r="F5761" t="s">
        <v>36498</v>
      </c>
      <c r="H5761" t="s">
        <v>15817</v>
      </c>
    </row>
    <row r="5762" spans="1:8">
      <c r="A5762" t="s">
        <v>15818</v>
      </c>
      <c r="B5762" t="s">
        <v>15819</v>
      </c>
      <c r="C5762" s="1">
        <v>8.0100000000000003E-10</v>
      </c>
      <c r="D5762">
        <v>72.400000000000006</v>
      </c>
      <c r="E5762" t="s">
        <v>34774</v>
      </c>
      <c r="F5762" t="s">
        <v>35089</v>
      </c>
      <c r="H5762" t="s">
        <v>15820</v>
      </c>
    </row>
    <row r="5763" spans="1:8">
      <c r="A5763" t="s">
        <v>15821</v>
      </c>
      <c r="B5763" t="s">
        <v>15822</v>
      </c>
      <c r="C5763" s="1">
        <v>4.9300000000000001E-57</v>
      </c>
      <c r="D5763">
        <v>189</v>
      </c>
      <c r="E5763" t="s">
        <v>39702</v>
      </c>
      <c r="F5763" t="s">
        <v>35936</v>
      </c>
      <c r="H5763" t="s">
        <v>15823</v>
      </c>
    </row>
    <row r="5764" spans="1:8">
      <c r="A5764" t="s">
        <v>15824</v>
      </c>
      <c r="B5764" t="s">
        <v>15825</v>
      </c>
      <c r="C5764" s="1">
        <v>3.5800000000000002E-38</v>
      </c>
      <c r="D5764">
        <v>149</v>
      </c>
      <c r="E5764" t="s">
        <v>37762</v>
      </c>
      <c r="F5764" t="s">
        <v>39703</v>
      </c>
      <c r="H5764" t="s">
        <v>15826</v>
      </c>
    </row>
    <row r="5765" spans="1:8">
      <c r="A5765" t="s">
        <v>15827</v>
      </c>
      <c r="B5765" t="s">
        <v>15828</v>
      </c>
      <c r="C5765" s="1">
        <v>2.71E-80</v>
      </c>
      <c r="D5765">
        <v>293</v>
      </c>
      <c r="E5765" t="s">
        <v>39704</v>
      </c>
      <c r="F5765" t="s">
        <v>35472</v>
      </c>
      <c r="G5765" t="s">
        <v>39705</v>
      </c>
      <c r="H5765" t="s">
        <v>15829</v>
      </c>
    </row>
    <row r="5766" spans="1:8">
      <c r="A5766" t="s">
        <v>15830</v>
      </c>
      <c r="B5766" t="s">
        <v>15831</v>
      </c>
      <c r="C5766" s="1">
        <v>1.9499999999999999E-17</v>
      </c>
      <c r="D5766">
        <v>92</v>
      </c>
      <c r="E5766" t="s">
        <v>37355</v>
      </c>
      <c r="F5766" t="s">
        <v>34711</v>
      </c>
      <c r="H5766" t="s">
        <v>15832</v>
      </c>
    </row>
    <row r="5767" spans="1:8">
      <c r="A5767" t="s">
        <v>15833</v>
      </c>
      <c r="B5767" t="s">
        <v>15834</v>
      </c>
      <c r="C5767" s="1">
        <v>1.7900000000000001E-173</v>
      </c>
      <c r="D5767">
        <v>520</v>
      </c>
      <c r="E5767" t="s">
        <v>39706</v>
      </c>
      <c r="F5767" t="s">
        <v>35672</v>
      </c>
      <c r="G5767" t="s">
        <v>39707</v>
      </c>
      <c r="H5767" t="s">
        <v>15835</v>
      </c>
    </row>
    <row r="5768" spans="1:8">
      <c r="A5768" t="s">
        <v>15836</v>
      </c>
      <c r="B5768" t="s">
        <v>9786</v>
      </c>
      <c r="C5768" s="1">
        <v>3.7699999999999999E-38</v>
      </c>
      <c r="D5768">
        <v>162</v>
      </c>
      <c r="E5768" t="s">
        <v>34507</v>
      </c>
      <c r="F5768" t="s">
        <v>34508</v>
      </c>
      <c r="H5768" t="s">
        <v>9787</v>
      </c>
    </row>
    <row r="5769" spans="1:8">
      <c r="A5769" t="s">
        <v>15837</v>
      </c>
      <c r="B5769" t="s">
        <v>15838</v>
      </c>
      <c r="C5769" s="1">
        <v>6.4200000000000005E-117</v>
      </c>
      <c r="D5769">
        <v>375</v>
      </c>
      <c r="E5769" t="s">
        <v>39708</v>
      </c>
      <c r="F5769" t="s">
        <v>34743</v>
      </c>
      <c r="G5769" t="s">
        <v>39709</v>
      </c>
      <c r="H5769" t="s">
        <v>15839</v>
      </c>
    </row>
    <row r="5770" spans="1:8">
      <c r="A5770" t="s">
        <v>15840</v>
      </c>
      <c r="B5770" t="s">
        <v>15841</v>
      </c>
      <c r="C5770" s="1">
        <v>2.33E-101</v>
      </c>
      <c r="D5770">
        <v>317</v>
      </c>
      <c r="E5770" t="s">
        <v>39710</v>
      </c>
      <c r="F5770" t="s">
        <v>34553</v>
      </c>
      <c r="H5770" t="s">
        <v>15842</v>
      </c>
    </row>
    <row r="5771" spans="1:8">
      <c r="A5771" t="s">
        <v>15843</v>
      </c>
      <c r="B5771" t="s">
        <v>15844</v>
      </c>
      <c r="C5771" s="1">
        <v>7.9400000000000004E-42</v>
      </c>
      <c r="D5771">
        <v>173</v>
      </c>
      <c r="E5771" t="s">
        <v>39711</v>
      </c>
      <c r="F5771" t="s">
        <v>34542</v>
      </c>
      <c r="H5771" t="s">
        <v>15845</v>
      </c>
    </row>
    <row r="5772" spans="1:8">
      <c r="A5772" t="s">
        <v>15846</v>
      </c>
      <c r="B5772" t="s">
        <v>15847</v>
      </c>
      <c r="C5772" s="1">
        <v>2.7600000000000002E-109</v>
      </c>
      <c r="D5772">
        <v>342</v>
      </c>
      <c r="E5772" t="s">
        <v>34507</v>
      </c>
      <c r="F5772" t="s">
        <v>34610</v>
      </c>
      <c r="H5772" t="s">
        <v>15848</v>
      </c>
    </row>
    <row r="5773" spans="1:8">
      <c r="A5773" t="s">
        <v>15849</v>
      </c>
      <c r="B5773" t="s">
        <v>15850</v>
      </c>
      <c r="C5773" s="1">
        <v>2.14E-136</v>
      </c>
      <c r="D5773">
        <v>427</v>
      </c>
      <c r="E5773" t="s">
        <v>39712</v>
      </c>
      <c r="F5773" t="s">
        <v>35754</v>
      </c>
      <c r="G5773" t="s">
        <v>39713</v>
      </c>
      <c r="H5773" t="s">
        <v>15851</v>
      </c>
    </row>
    <row r="5774" spans="1:8">
      <c r="A5774" t="s">
        <v>15852</v>
      </c>
      <c r="B5774" t="s">
        <v>15853</v>
      </c>
      <c r="C5774" s="1">
        <v>6.66E-121</v>
      </c>
      <c r="D5774">
        <v>362</v>
      </c>
      <c r="E5774" t="s">
        <v>34777</v>
      </c>
      <c r="F5774" t="s">
        <v>34616</v>
      </c>
      <c r="H5774" t="s">
        <v>15854</v>
      </c>
    </row>
    <row r="5775" spans="1:8">
      <c r="A5775" t="s">
        <v>15855</v>
      </c>
      <c r="B5775" t="s">
        <v>15856</v>
      </c>
      <c r="C5775" s="1">
        <v>7.4E-44</v>
      </c>
      <c r="D5775">
        <v>165</v>
      </c>
      <c r="E5775" t="s">
        <v>34507</v>
      </c>
      <c r="F5775" t="s">
        <v>34558</v>
      </c>
      <c r="H5775" t="s">
        <v>15857</v>
      </c>
    </row>
    <row r="5776" spans="1:8">
      <c r="A5776" t="s">
        <v>15858</v>
      </c>
      <c r="B5776" t="s">
        <v>15859</v>
      </c>
      <c r="C5776" s="1">
        <v>1.73E-7</v>
      </c>
      <c r="D5776">
        <v>58.5</v>
      </c>
      <c r="E5776" t="s">
        <v>34507</v>
      </c>
      <c r="F5776" t="s">
        <v>35551</v>
      </c>
      <c r="H5776" t="s">
        <v>15860</v>
      </c>
    </row>
    <row r="5777" spans="1:8">
      <c r="A5777" t="s">
        <v>15861</v>
      </c>
      <c r="B5777" t="s">
        <v>15862</v>
      </c>
      <c r="C5777" s="1">
        <v>3.0400000000000001E-78</v>
      </c>
      <c r="D5777">
        <v>261</v>
      </c>
      <c r="E5777" t="s">
        <v>34507</v>
      </c>
      <c r="F5777" t="s">
        <v>35551</v>
      </c>
      <c r="H5777" t="s">
        <v>15863</v>
      </c>
    </row>
    <row r="5778" spans="1:8">
      <c r="A5778" t="s">
        <v>15864</v>
      </c>
      <c r="B5778" t="s">
        <v>15865</v>
      </c>
      <c r="C5778" s="1">
        <v>4.6399999999999997E-52</v>
      </c>
      <c r="D5778">
        <v>200</v>
      </c>
      <c r="E5778" t="s">
        <v>39714</v>
      </c>
      <c r="F5778" t="s">
        <v>35932</v>
      </c>
      <c r="G5778" t="s">
        <v>39715</v>
      </c>
      <c r="H5778" t="s">
        <v>15866</v>
      </c>
    </row>
    <row r="5779" spans="1:8">
      <c r="A5779" t="s">
        <v>15867</v>
      </c>
      <c r="B5779" t="s">
        <v>15868</v>
      </c>
      <c r="C5779" s="1">
        <v>1.17E-72</v>
      </c>
      <c r="D5779">
        <v>231</v>
      </c>
      <c r="E5779" t="s">
        <v>39716</v>
      </c>
      <c r="F5779" t="s">
        <v>34723</v>
      </c>
      <c r="G5779" t="s">
        <v>39717</v>
      </c>
      <c r="H5779" t="s">
        <v>15869</v>
      </c>
    </row>
    <row r="5780" spans="1:8">
      <c r="A5780" t="s">
        <v>15870</v>
      </c>
      <c r="B5780" t="s">
        <v>15871</v>
      </c>
      <c r="C5780" s="1">
        <v>2.4500000000000001E-8</v>
      </c>
      <c r="D5780">
        <v>59.3</v>
      </c>
      <c r="E5780" t="s">
        <v>34507</v>
      </c>
      <c r="F5780" t="s">
        <v>34508</v>
      </c>
      <c r="H5780" t="s">
        <v>15872</v>
      </c>
    </row>
    <row r="5781" spans="1:8">
      <c r="A5781" t="s">
        <v>15873</v>
      </c>
      <c r="B5781" t="s">
        <v>15874</v>
      </c>
      <c r="C5781" s="1">
        <v>3.8800000000000003E-34</v>
      </c>
      <c r="D5781">
        <v>150</v>
      </c>
      <c r="E5781" t="s">
        <v>39718</v>
      </c>
      <c r="F5781" t="s">
        <v>36620</v>
      </c>
      <c r="G5781" t="s">
        <v>39719</v>
      </c>
      <c r="H5781" t="s">
        <v>15875</v>
      </c>
    </row>
    <row r="5782" spans="1:8">
      <c r="A5782" t="s">
        <v>15876</v>
      </c>
      <c r="B5782" t="s">
        <v>15877</v>
      </c>
      <c r="C5782" s="1">
        <v>3.8900000000000001E-115</v>
      </c>
      <c r="D5782">
        <v>348</v>
      </c>
      <c r="E5782" t="s">
        <v>39720</v>
      </c>
      <c r="F5782" t="s">
        <v>34513</v>
      </c>
      <c r="G5782" t="s">
        <v>39721</v>
      </c>
      <c r="H5782" t="s">
        <v>15878</v>
      </c>
    </row>
    <row r="5783" spans="1:8">
      <c r="A5783" t="s">
        <v>15879</v>
      </c>
      <c r="B5783" t="s">
        <v>15880</v>
      </c>
      <c r="C5783">
        <v>0</v>
      </c>
      <c r="D5783">
        <v>668</v>
      </c>
      <c r="E5783" t="s">
        <v>39722</v>
      </c>
      <c r="F5783" t="s">
        <v>35778</v>
      </c>
      <c r="H5783" t="s">
        <v>15881</v>
      </c>
    </row>
    <row r="5784" spans="1:8">
      <c r="A5784" t="s">
        <v>15882</v>
      </c>
      <c r="B5784" t="s">
        <v>15883</v>
      </c>
      <c r="C5784" s="1">
        <v>1.2899999999999999E-10</v>
      </c>
      <c r="D5784">
        <v>70.5</v>
      </c>
      <c r="E5784" t="s">
        <v>34507</v>
      </c>
      <c r="F5784" t="s">
        <v>34614</v>
      </c>
      <c r="H5784" t="s">
        <v>15884</v>
      </c>
    </row>
    <row r="5785" spans="1:8">
      <c r="A5785" t="s">
        <v>15885</v>
      </c>
      <c r="B5785" t="s">
        <v>8202</v>
      </c>
      <c r="C5785" s="1">
        <v>2.4500000000000001E-21</v>
      </c>
      <c r="D5785">
        <v>106</v>
      </c>
      <c r="E5785" t="s">
        <v>34507</v>
      </c>
      <c r="F5785" t="s">
        <v>34683</v>
      </c>
      <c r="H5785" t="s">
        <v>8203</v>
      </c>
    </row>
    <row r="5786" spans="1:8">
      <c r="A5786" t="s">
        <v>15886</v>
      </c>
      <c r="B5786" t="s">
        <v>15887</v>
      </c>
      <c r="C5786" s="1">
        <v>3.2800000000000002E-13</v>
      </c>
      <c r="D5786">
        <v>84</v>
      </c>
      <c r="E5786" t="s">
        <v>34507</v>
      </c>
      <c r="F5786" t="s">
        <v>34854</v>
      </c>
      <c r="H5786" t="s">
        <v>15888</v>
      </c>
    </row>
    <row r="5787" spans="1:8">
      <c r="A5787" t="s">
        <v>15889</v>
      </c>
      <c r="B5787" t="s">
        <v>15890</v>
      </c>
      <c r="C5787" s="1">
        <v>1.2800000000000001E-16</v>
      </c>
      <c r="D5787">
        <v>81.3</v>
      </c>
      <c r="E5787" t="s">
        <v>39723</v>
      </c>
      <c r="F5787" t="s">
        <v>39724</v>
      </c>
      <c r="H5787" t="s">
        <v>15891</v>
      </c>
    </row>
    <row r="5788" spans="1:8">
      <c r="A5788" t="s">
        <v>15892</v>
      </c>
      <c r="B5788" t="s">
        <v>15893</v>
      </c>
      <c r="C5788" s="1">
        <v>3.5600000000000002E-117</v>
      </c>
      <c r="D5788">
        <v>357</v>
      </c>
      <c r="E5788" t="s">
        <v>34777</v>
      </c>
      <c r="F5788" t="s">
        <v>39725</v>
      </c>
      <c r="H5788" t="s">
        <v>15894</v>
      </c>
    </row>
    <row r="5789" spans="1:8">
      <c r="A5789" t="s">
        <v>15895</v>
      </c>
      <c r="B5789" t="s">
        <v>15896</v>
      </c>
      <c r="C5789" s="1">
        <v>7.9999999999999996E-57</v>
      </c>
      <c r="D5789">
        <v>210</v>
      </c>
      <c r="E5789" t="s">
        <v>39726</v>
      </c>
      <c r="F5789" t="s">
        <v>34899</v>
      </c>
      <c r="G5789" t="s">
        <v>39727</v>
      </c>
      <c r="H5789" t="s">
        <v>15897</v>
      </c>
    </row>
    <row r="5790" spans="1:8">
      <c r="A5790" t="s">
        <v>15898</v>
      </c>
      <c r="B5790" t="s">
        <v>15899</v>
      </c>
      <c r="C5790">
        <v>0</v>
      </c>
      <c r="D5790">
        <v>594</v>
      </c>
      <c r="E5790" t="s">
        <v>34507</v>
      </c>
      <c r="F5790" t="s">
        <v>39728</v>
      </c>
      <c r="H5790" t="s">
        <v>15900</v>
      </c>
    </row>
    <row r="5791" spans="1:8">
      <c r="A5791" t="s">
        <v>15901</v>
      </c>
      <c r="B5791" t="s">
        <v>15902</v>
      </c>
      <c r="C5791" s="1">
        <v>1.66E-13</v>
      </c>
      <c r="D5791">
        <v>77.400000000000006</v>
      </c>
      <c r="E5791" t="s">
        <v>34507</v>
      </c>
      <c r="F5791" t="s">
        <v>34995</v>
      </c>
      <c r="H5791" t="s">
        <v>15903</v>
      </c>
    </row>
    <row r="5792" spans="1:8">
      <c r="A5792" t="s">
        <v>15904</v>
      </c>
      <c r="B5792" t="s">
        <v>15905</v>
      </c>
      <c r="C5792" s="1">
        <v>1.5700000000000001E-54</v>
      </c>
      <c r="D5792">
        <v>198</v>
      </c>
      <c r="E5792" t="s">
        <v>34507</v>
      </c>
      <c r="F5792" t="s">
        <v>39729</v>
      </c>
      <c r="H5792" t="s">
        <v>15906</v>
      </c>
    </row>
    <row r="5793" spans="1:8">
      <c r="A5793" t="s">
        <v>15907</v>
      </c>
      <c r="B5793" t="s">
        <v>15908</v>
      </c>
      <c r="C5793" s="1">
        <v>2.9400000000000001E-13</v>
      </c>
      <c r="D5793">
        <v>84.3</v>
      </c>
      <c r="E5793" t="s">
        <v>34507</v>
      </c>
      <c r="F5793" t="s">
        <v>37257</v>
      </c>
      <c r="H5793" t="s">
        <v>15909</v>
      </c>
    </row>
    <row r="5794" spans="1:8">
      <c r="A5794" t="s">
        <v>15910</v>
      </c>
      <c r="B5794" t="s">
        <v>15911</v>
      </c>
      <c r="C5794" s="1">
        <v>1.61E-25</v>
      </c>
      <c r="D5794">
        <v>115</v>
      </c>
      <c r="E5794" t="s">
        <v>34507</v>
      </c>
      <c r="F5794" t="s">
        <v>34683</v>
      </c>
      <c r="H5794" t="s">
        <v>15912</v>
      </c>
    </row>
    <row r="5795" spans="1:8">
      <c r="A5795" t="s">
        <v>15913</v>
      </c>
      <c r="B5795" t="s">
        <v>391</v>
      </c>
      <c r="C5795" s="1">
        <v>5.4899999999999998E-38</v>
      </c>
      <c r="D5795">
        <v>163</v>
      </c>
      <c r="E5795" t="s">
        <v>34655</v>
      </c>
      <c r="F5795" t="s">
        <v>34725</v>
      </c>
      <c r="H5795" t="s">
        <v>392</v>
      </c>
    </row>
    <row r="5796" spans="1:8">
      <c r="A5796" t="s">
        <v>15914</v>
      </c>
      <c r="B5796" t="s">
        <v>15915</v>
      </c>
      <c r="C5796" s="1">
        <v>7.4600000000000007E-27</v>
      </c>
      <c r="D5796">
        <v>125</v>
      </c>
      <c r="E5796" t="s">
        <v>34507</v>
      </c>
      <c r="F5796" t="s">
        <v>39730</v>
      </c>
      <c r="H5796" t="s">
        <v>15916</v>
      </c>
    </row>
    <row r="5797" spans="1:8">
      <c r="A5797" t="s">
        <v>15917</v>
      </c>
      <c r="B5797" t="s">
        <v>15918</v>
      </c>
      <c r="C5797" s="1">
        <v>5.8500000000000004E-16</v>
      </c>
      <c r="D5797">
        <v>85.5</v>
      </c>
      <c r="E5797" t="s">
        <v>39731</v>
      </c>
      <c r="F5797" t="s">
        <v>39732</v>
      </c>
      <c r="H5797" t="s">
        <v>15919</v>
      </c>
    </row>
    <row r="5798" spans="1:8">
      <c r="A5798" t="s">
        <v>15920</v>
      </c>
      <c r="B5798" t="s">
        <v>15921</v>
      </c>
      <c r="C5798" s="1">
        <v>4.42E-9</v>
      </c>
      <c r="D5798">
        <v>70.5</v>
      </c>
      <c r="E5798" t="s">
        <v>34507</v>
      </c>
      <c r="F5798" t="s">
        <v>34614</v>
      </c>
      <c r="H5798" t="s">
        <v>15922</v>
      </c>
    </row>
    <row r="5799" spans="1:8">
      <c r="A5799" t="s">
        <v>15923</v>
      </c>
      <c r="B5799" t="s">
        <v>15924</v>
      </c>
      <c r="C5799" s="1">
        <v>1.42E-7</v>
      </c>
      <c r="D5799">
        <v>62.8</v>
      </c>
      <c r="E5799" t="s">
        <v>39733</v>
      </c>
      <c r="F5799" t="s">
        <v>37828</v>
      </c>
      <c r="G5799" t="s">
        <v>39734</v>
      </c>
      <c r="H5799" t="s">
        <v>15925</v>
      </c>
    </row>
    <row r="5800" spans="1:8">
      <c r="A5800" t="s">
        <v>15926</v>
      </c>
      <c r="B5800" t="s">
        <v>15927</v>
      </c>
      <c r="C5800" s="1">
        <v>3.2300000000000002E-43</v>
      </c>
      <c r="D5800">
        <v>184</v>
      </c>
      <c r="E5800" t="s">
        <v>39735</v>
      </c>
      <c r="F5800" t="s">
        <v>34513</v>
      </c>
      <c r="G5800" t="s">
        <v>39736</v>
      </c>
      <c r="H5800" t="s">
        <v>15928</v>
      </c>
    </row>
    <row r="5801" spans="1:8">
      <c r="A5801" t="s">
        <v>15929</v>
      </c>
      <c r="B5801" t="s">
        <v>15930</v>
      </c>
      <c r="C5801" s="1">
        <v>3.7500000000000001E-7</v>
      </c>
      <c r="D5801">
        <v>59.7</v>
      </c>
      <c r="E5801" t="s">
        <v>39737</v>
      </c>
      <c r="F5801" t="s">
        <v>35089</v>
      </c>
      <c r="H5801" t="s">
        <v>15931</v>
      </c>
    </row>
    <row r="5802" spans="1:8">
      <c r="A5802" t="s">
        <v>15932</v>
      </c>
      <c r="B5802" t="s">
        <v>14261</v>
      </c>
      <c r="C5802" s="1">
        <v>2.2700000000000001E-7</v>
      </c>
      <c r="D5802">
        <v>65.900000000000006</v>
      </c>
      <c r="E5802" t="s">
        <v>39240</v>
      </c>
      <c r="F5802" t="s">
        <v>39241</v>
      </c>
      <c r="H5802" t="s">
        <v>14262</v>
      </c>
    </row>
    <row r="5803" spans="1:8">
      <c r="A5803" t="s">
        <v>15933</v>
      </c>
      <c r="B5803" t="s">
        <v>15934</v>
      </c>
      <c r="C5803" s="1">
        <v>3.9399999999999998E-10</v>
      </c>
      <c r="D5803">
        <v>70.5</v>
      </c>
      <c r="E5803" t="s">
        <v>34507</v>
      </c>
      <c r="F5803" t="s">
        <v>34818</v>
      </c>
      <c r="H5803" t="s">
        <v>15935</v>
      </c>
    </row>
    <row r="5804" spans="1:8">
      <c r="A5804" t="s">
        <v>15936</v>
      </c>
      <c r="B5804" t="s">
        <v>15937</v>
      </c>
      <c r="C5804">
        <v>0</v>
      </c>
      <c r="D5804">
        <v>635</v>
      </c>
      <c r="E5804" t="s">
        <v>39738</v>
      </c>
      <c r="F5804" t="s">
        <v>39739</v>
      </c>
      <c r="G5804" t="s">
        <v>39740</v>
      </c>
      <c r="H5804" t="s">
        <v>15938</v>
      </c>
    </row>
    <row r="5805" spans="1:8">
      <c r="A5805" t="s">
        <v>15939</v>
      </c>
      <c r="B5805" t="s">
        <v>15940</v>
      </c>
      <c r="C5805">
        <v>0</v>
      </c>
      <c r="D5805">
        <v>2653</v>
      </c>
      <c r="E5805" t="s">
        <v>34507</v>
      </c>
      <c r="F5805" t="s">
        <v>36046</v>
      </c>
      <c r="H5805" t="s">
        <v>15941</v>
      </c>
    </row>
    <row r="5806" spans="1:8">
      <c r="A5806" t="s">
        <v>15942</v>
      </c>
      <c r="B5806" t="s">
        <v>11665</v>
      </c>
      <c r="C5806" s="1">
        <v>2.8200000000000001E-28</v>
      </c>
      <c r="D5806">
        <v>119</v>
      </c>
      <c r="E5806" t="s">
        <v>38504</v>
      </c>
      <c r="F5806" t="s">
        <v>34856</v>
      </c>
      <c r="G5806" t="s">
        <v>38505</v>
      </c>
      <c r="H5806" t="s">
        <v>11666</v>
      </c>
    </row>
    <row r="5807" spans="1:8">
      <c r="A5807" t="s">
        <v>15943</v>
      </c>
      <c r="B5807" t="s">
        <v>2753</v>
      </c>
      <c r="C5807" s="1">
        <v>8.02E-9</v>
      </c>
      <c r="D5807">
        <v>67</v>
      </c>
      <c r="E5807" t="s">
        <v>35640</v>
      </c>
      <c r="F5807" t="s">
        <v>35641</v>
      </c>
      <c r="H5807" t="s">
        <v>2754</v>
      </c>
    </row>
    <row r="5808" spans="1:8">
      <c r="A5808" t="s">
        <v>15944</v>
      </c>
      <c r="B5808" t="s">
        <v>15945</v>
      </c>
      <c r="C5808" s="1">
        <v>7.4699999999999998E-42</v>
      </c>
      <c r="D5808">
        <v>160</v>
      </c>
      <c r="E5808" t="s">
        <v>34507</v>
      </c>
      <c r="F5808" t="s">
        <v>35480</v>
      </c>
      <c r="G5808" t="s">
        <v>39741</v>
      </c>
      <c r="H5808" t="s">
        <v>15946</v>
      </c>
    </row>
    <row r="5809" spans="1:8">
      <c r="A5809" t="s">
        <v>15947</v>
      </c>
      <c r="B5809" t="s">
        <v>15948</v>
      </c>
      <c r="C5809" s="1">
        <v>3.2999999999999998E-145</v>
      </c>
      <c r="D5809">
        <v>424</v>
      </c>
      <c r="E5809" t="s">
        <v>34507</v>
      </c>
      <c r="F5809" t="s">
        <v>34614</v>
      </c>
      <c r="H5809" t="s">
        <v>15949</v>
      </c>
    </row>
    <row r="5810" spans="1:8">
      <c r="A5810" t="s">
        <v>15950</v>
      </c>
      <c r="B5810" t="s">
        <v>12662</v>
      </c>
      <c r="C5810">
        <v>0</v>
      </c>
      <c r="D5810">
        <v>751</v>
      </c>
      <c r="E5810" t="s">
        <v>38793</v>
      </c>
      <c r="F5810" t="s">
        <v>34616</v>
      </c>
      <c r="H5810" t="s">
        <v>12663</v>
      </c>
    </row>
    <row r="5811" spans="1:8">
      <c r="A5811" t="s">
        <v>15951</v>
      </c>
      <c r="B5811" t="s">
        <v>15952</v>
      </c>
      <c r="C5811" s="1">
        <v>4.4200000000000004E-22</v>
      </c>
      <c r="D5811">
        <v>99.8</v>
      </c>
      <c r="F5811" t="s">
        <v>34518</v>
      </c>
      <c r="H5811" t="s">
        <v>15953</v>
      </c>
    </row>
    <row r="5812" spans="1:8">
      <c r="A5812" t="s">
        <v>15954</v>
      </c>
      <c r="B5812" t="s">
        <v>15955</v>
      </c>
      <c r="C5812" s="1">
        <v>3.9399999999999999E-13</v>
      </c>
      <c r="D5812">
        <v>88.6</v>
      </c>
      <c r="E5812" t="s">
        <v>34507</v>
      </c>
      <c r="F5812" t="s">
        <v>35480</v>
      </c>
      <c r="H5812" t="s">
        <v>15956</v>
      </c>
    </row>
    <row r="5813" spans="1:8">
      <c r="A5813" t="s">
        <v>15957</v>
      </c>
      <c r="B5813" t="s">
        <v>15958</v>
      </c>
      <c r="C5813" s="1">
        <v>1.6300000000000001E-35</v>
      </c>
      <c r="D5813">
        <v>140</v>
      </c>
      <c r="E5813" t="s">
        <v>34507</v>
      </c>
      <c r="F5813" t="s">
        <v>34511</v>
      </c>
      <c r="H5813" t="s">
        <v>15959</v>
      </c>
    </row>
    <row r="5814" spans="1:8">
      <c r="A5814" t="s">
        <v>15960</v>
      </c>
      <c r="B5814" t="s">
        <v>15961</v>
      </c>
      <c r="C5814" s="1">
        <v>1.2599999999999999E-7</v>
      </c>
      <c r="D5814">
        <v>60.5</v>
      </c>
      <c r="E5814" t="s">
        <v>34507</v>
      </c>
      <c r="F5814" t="s">
        <v>35046</v>
      </c>
      <c r="H5814" t="s">
        <v>15962</v>
      </c>
    </row>
    <row r="5815" spans="1:8">
      <c r="A5815" t="s">
        <v>15963</v>
      </c>
      <c r="B5815" t="s">
        <v>15964</v>
      </c>
      <c r="C5815" s="1">
        <v>2.31E-63</v>
      </c>
      <c r="D5815">
        <v>204</v>
      </c>
      <c r="E5815" t="s">
        <v>39742</v>
      </c>
      <c r="F5815" t="s">
        <v>34522</v>
      </c>
      <c r="H5815" t="s">
        <v>15965</v>
      </c>
    </row>
    <row r="5816" spans="1:8">
      <c r="A5816" t="s">
        <v>15966</v>
      </c>
      <c r="B5816" t="s">
        <v>556</v>
      </c>
      <c r="C5816" s="1">
        <v>3.6500000000000002E-32</v>
      </c>
      <c r="D5816">
        <v>150</v>
      </c>
      <c r="E5816" t="s">
        <v>34807</v>
      </c>
      <c r="F5816" t="s">
        <v>34595</v>
      </c>
      <c r="G5816" t="s">
        <v>34808</v>
      </c>
      <c r="H5816" t="s">
        <v>557</v>
      </c>
    </row>
    <row r="5817" spans="1:8">
      <c r="A5817" t="s">
        <v>15967</v>
      </c>
      <c r="B5817" t="s">
        <v>3152</v>
      </c>
      <c r="C5817" s="1">
        <v>4.6300000000000003E-16</v>
      </c>
      <c r="D5817">
        <v>84.7</v>
      </c>
      <c r="E5817" t="s">
        <v>35795</v>
      </c>
      <c r="F5817" t="s">
        <v>34553</v>
      </c>
      <c r="H5817" t="s">
        <v>3153</v>
      </c>
    </row>
    <row r="5818" spans="1:8">
      <c r="A5818" t="s">
        <v>15968</v>
      </c>
      <c r="B5818" t="s">
        <v>15969</v>
      </c>
      <c r="C5818" s="1">
        <v>2.7100000000000001E-48</v>
      </c>
      <c r="D5818">
        <v>173</v>
      </c>
      <c r="E5818" t="s">
        <v>34507</v>
      </c>
      <c r="F5818" t="s">
        <v>36716</v>
      </c>
      <c r="H5818" t="s">
        <v>15970</v>
      </c>
    </row>
    <row r="5819" spans="1:8">
      <c r="A5819" t="s">
        <v>15971</v>
      </c>
      <c r="B5819" t="s">
        <v>15972</v>
      </c>
      <c r="C5819" s="1">
        <v>2.09E-96</v>
      </c>
      <c r="D5819">
        <v>300</v>
      </c>
      <c r="E5819" t="s">
        <v>39743</v>
      </c>
      <c r="F5819" t="s">
        <v>34575</v>
      </c>
      <c r="H5819" t="s">
        <v>15973</v>
      </c>
    </row>
    <row r="5820" spans="1:8">
      <c r="A5820" t="s">
        <v>15974</v>
      </c>
      <c r="B5820" t="s">
        <v>15975</v>
      </c>
      <c r="C5820" s="1">
        <v>2.8199999999999998E-74</v>
      </c>
      <c r="D5820">
        <v>243</v>
      </c>
      <c r="E5820" t="s">
        <v>39744</v>
      </c>
      <c r="F5820" t="s">
        <v>39745</v>
      </c>
      <c r="H5820" t="s">
        <v>15976</v>
      </c>
    </row>
    <row r="5821" spans="1:8">
      <c r="A5821" t="s">
        <v>15977</v>
      </c>
      <c r="B5821" t="s">
        <v>2651</v>
      </c>
      <c r="C5821" s="1">
        <v>1.3399999999999999E-52</v>
      </c>
      <c r="D5821">
        <v>215</v>
      </c>
      <c r="E5821" t="s">
        <v>34507</v>
      </c>
      <c r="F5821" t="s">
        <v>35606</v>
      </c>
      <c r="H5821" t="s">
        <v>2652</v>
      </c>
    </row>
    <row r="5822" spans="1:8">
      <c r="A5822" t="s">
        <v>15978</v>
      </c>
      <c r="B5822" t="s">
        <v>15979</v>
      </c>
      <c r="C5822">
        <v>0</v>
      </c>
      <c r="D5822">
        <v>1189</v>
      </c>
      <c r="E5822" t="s">
        <v>39746</v>
      </c>
      <c r="F5822" t="s">
        <v>34522</v>
      </c>
      <c r="H5822" t="s">
        <v>15980</v>
      </c>
    </row>
    <row r="5823" spans="1:8">
      <c r="A5823" t="s">
        <v>15981</v>
      </c>
      <c r="B5823" t="s">
        <v>15982</v>
      </c>
      <c r="C5823" s="1">
        <v>1.48E-56</v>
      </c>
      <c r="D5823">
        <v>206</v>
      </c>
      <c r="E5823" t="s">
        <v>39747</v>
      </c>
      <c r="F5823" t="s">
        <v>39748</v>
      </c>
      <c r="H5823" t="s">
        <v>15983</v>
      </c>
    </row>
    <row r="5824" spans="1:8">
      <c r="A5824" t="s">
        <v>15984</v>
      </c>
      <c r="B5824" t="s">
        <v>15985</v>
      </c>
      <c r="C5824" s="1">
        <v>1.7599999999999999E-83</v>
      </c>
      <c r="D5824">
        <v>276</v>
      </c>
      <c r="E5824" t="s">
        <v>39749</v>
      </c>
      <c r="F5824" t="s">
        <v>34508</v>
      </c>
      <c r="H5824" t="s">
        <v>15986</v>
      </c>
    </row>
    <row r="5825" spans="1:8">
      <c r="A5825" t="s">
        <v>15987</v>
      </c>
      <c r="B5825" t="s">
        <v>2048</v>
      </c>
      <c r="C5825" s="1">
        <v>1.1800000000000001E-56</v>
      </c>
      <c r="D5825">
        <v>207</v>
      </c>
      <c r="E5825" t="s">
        <v>35392</v>
      </c>
      <c r="F5825" t="s">
        <v>34818</v>
      </c>
      <c r="H5825" t="s">
        <v>2049</v>
      </c>
    </row>
    <row r="5826" spans="1:8">
      <c r="A5826" t="s">
        <v>15988</v>
      </c>
      <c r="B5826" t="s">
        <v>15989</v>
      </c>
      <c r="C5826" s="1">
        <v>3.4599999999999999E-33</v>
      </c>
      <c r="D5826">
        <v>140</v>
      </c>
      <c r="E5826" t="s">
        <v>34507</v>
      </c>
      <c r="F5826" t="s">
        <v>34508</v>
      </c>
      <c r="H5826" t="s">
        <v>15990</v>
      </c>
    </row>
    <row r="5827" spans="1:8">
      <c r="A5827" t="s">
        <v>15991</v>
      </c>
      <c r="B5827" t="s">
        <v>15992</v>
      </c>
      <c r="C5827" s="1">
        <v>1.9000000000000001E-153</v>
      </c>
      <c r="D5827">
        <v>483</v>
      </c>
      <c r="E5827" t="s">
        <v>39750</v>
      </c>
      <c r="F5827" t="s">
        <v>34542</v>
      </c>
      <c r="H5827" t="s">
        <v>15993</v>
      </c>
    </row>
    <row r="5828" spans="1:8">
      <c r="A5828" t="s">
        <v>15994</v>
      </c>
      <c r="B5828" t="s">
        <v>15995</v>
      </c>
      <c r="C5828" s="1">
        <v>8.8500000000000005E-11</v>
      </c>
      <c r="D5828">
        <v>75.900000000000006</v>
      </c>
      <c r="E5828" t="s">
        <v>34708</v>
      </c>
      <c r="F5828" t="s">
        <v>37821</v>
      </c>
      <c r="H5828" t="s">
        <v>15996</v>
      </c>
    </row>
    <row r="5829" spans="1:8">
      <c r="A5829" t="s">
        <v>15997</v>
      </c>
      <c r="B5829" t="s">
        <v>15998</v>
      </c>
      <c r="C5829" s="1">
        <v>4.1500000000000002E-59</v>
      </c>
      <c r="D5829">
        <v>200</v>
      </c>
      <c r="E5829" t="s">
        <v>39751</v>
      </c>
      <c r="F5829" t="s">
        <v>34553</v>
      </c>
      <c r="H5829" t="s">
        <v>15999</v>
      </c>
    </row>
    <row r="5830" spans="1:8">
      <c r="A5830" t="s">
        <v>16000</v>
      </c>
      <c r="B5830" t="s">
        <v>16001</v>
      </c>
      <c r="C5830" s="1">
        <v>2.4999999999999999E-121</v>
      </c>
      <c r="D5830">
        <v>370</v>
      </c>
      <c r="E5830" t="s">
        <v>39752</v>
      </c>
      <c r="F5830" t="s">
        <v>35331</v>
      </c>
      <c r="H5830" t="s">
        <v>16002</v>
      </c>
    </row>
    <row r="5831" spans="1:8">
      <c r="A5831" t="s">
        <v>16003</v>
      </c>
      <c r="B5831" t="s">
        <v>16004</v>
      </c>
      <c r="C5831" s="1">
        <v>3.2900000000000002E-56</v>
      </c>
      <c r="D5831">
        <v>221</v>
      </c>
      <c r="E5831" t="s">
        <v>39753</v>
      </c>
      <c r="F5831" t="s">
        <v>34553</v>
      </c>
      <c r="H5831" t="s">
        <v>16005</v>
      </c>
    </row>
    <row r="5832" spans="1:8">
      <c r="A5832" t="s">
        <v>16006</v>
      </c>
      <c r="B5832" t="s">
        <v>10067</v>
      </c>
      <c r="C5832" s="1">
        <v>8.6400000000000004E-16</v>
      </c>
      <c r="D5832">
        <v>88.2</v>
      </c>
      <c r="E5832" t="s">
        <v>34507</v>
      </c>
      <c r="F5832" t="s">
        <v>38031</v>
      </c>
      <c r="H5832" t="s">
        <v>10068</v>
      </c>
    </row>
    <row r="5833" spans="1:8">
      <c r="A5833" t="s">
        <v>16007</v>
      </c>
      <c r="B5833" t="s">
        <v>31</v>
      </c>
      <c r="C5833" s="1">
        <v>2.5199999999999999E-19</v>
      </c>
      <c r="D5833">
        <v>101</v>
      </c>
      <c r="E5833" t="s">
        <v>34521</v>
      </c>
      <c r="F5833" t="s">
        <v>34522</v>
      </c>
      <c r="H5833" t="s">
        <v>32</v>
      </c>
    </row>
    <row r="5834" spans="1:8">
      <c r="A5834" t="s">
        <v>16008</v>
      </c>
      <c r="B5834" t="s">
        <v>16009</v>
      </c>
      <c r="C5834" s="1">
        <v>4.6300000000000001E-29</v>
      </c>
      <c r="D5834">
        <v>114</v>
      </c>
      <c r="E5834" t="s">
        <v>39754</v>
      </c>
      <c r="F5834" t="s">
        <v>37471</v>
      </c>
      <c r="G5834" t="s">
        <v>39755</v>
      </c>
      <c r="H5834" t="s">
        <v>16010</v>
      </c>
    </row>
    <row r="5835" spans="1:8">
      <c r="A5835" t="s">
        <v>16011</v>
      </c>
      <c r="B5835" t="s">
        <v>16012</v>
      </c>
      <c r="C5835" s="1">
        <v>7.3200000000000002E-51</v>
      </c>
      <c r="D5835">
        <v>187</v>
      </c>
      <c r="E5835" t="s">
        <v>34507</v>
      </c>
      <c r="F5835" t="s">
        <v>34508</v>
      </c>
      <c r="H5835" t="s">
        <v>16013</v>
      </c>
    </row>
    <row r="5836" spans="1:8">
      <c r="A5836" t="s">
        <v>16014</v>
      </c>
      <c r="B5836" t="s">
        <v>2651</v>
      </c>
      <c r="C5836" s="1">
        <v>1.6299999999999998E-27</v>
      </c>
      <c r="D5836">
        <v>132</v>
      </c>
      <c r="E5836" t="s">
        <v>34507</v>
      </c>
      <c r="F5836" t="s">
        <v>35606</v>
      </c>
      <c r="H5836" t="s">
        <v>2652</v>
      </c>
    </row>
    <row r="5837" spans="1:8">
      <c r="A5837" t="s">
        <v>16015</v>
      </c>
      <c r="B5837" t="s">
        <v>16016</v>
      </c>
      <c r="C5837" s="1">
        <v>7.2599999999999996E-43</v>
      </c>
      <c r="D5837">
        <v>161</v>
      </c>
      <c r="E5837" t="s">
        <v>34507</v>
      </c>
      <c r="F5837" t="s">
        <v>39756</v>
      </c>
      <c r="H5837" t="s">
        <v>16017</v>
      </c>
    </row>
    <row r="5838" spans="1:8">
      <c r="A5838" t="s">
        <v>16018</v>
      </c>
      <c r="B5838" t="s">
        <v>16019</v>
      </c>
      <c r="C5838" s="1">
        <v>5.8600000000000002E-8</v>
      </c>
      <c r="D5838">
        <v>65.099999999999994</v>
      </c>
      <c r="E5838" t="s">
        <v>39757</v>
      </c>
      <c r="F5838" t="s">
        <v>35052</v>
      </c>
      <c r="G5838" t="s">
        <v>39758</v>
      </c>
      <c r="H5838" t="s">
        <v>16020</v>
      </c>
    </row>
    <row r="5839" spans="1:8">
      <c r="A5839" t="s">
        <v>16021</v>
      </c>
      <c r="B5839" t="s">
        <v>16022</v>
      </c>
      <c r="C5839" s="1">
        <v>6.3999999999999998E-27</v>
      </c>
      <c r="D5839">
        <v>119</v>
      </c>
      <c r="E5839" t="s">
        <v>34507</v>
      </c>
      <c r="F5839" t="s">
        <v>34594</v>
      </c>
      <c r="H5839" t="s">
        <v>16023</v>
      </c>
    </row>
    <row r="5840" spans="1:8">
      <c r="A5840" t="s">
        <v>16024</v>
      </c>
      <c r="B5840" t="s">
        <v>16025</v>
      </c>
      <c r="C5840" s="1">
        <v>8.4899999999999998E-24</v>
      </c>
      <c r="D5840">
        <v>105</v>
      </c>
      <c r="E5840" t="s">
        <v>39759</v>
      </c>
      <c r="F5840" t="s">
        <v>35022</v>
      </c>
      <c r="G5840" t="s">
        <v>39760</v>
      </c>
      <c r="H5840" t="s">
        <v>16026</v>
      </c>
    </row>
    <row r="5841" spans="1:8">
      <c r="A5841" t="s">
        <v>16027</v>
      </c>
      <c r="B5841" t="s">
        <v>31</v>
      </c>
      <c r="C5841" s="1">
        <v>1.1E-17</v>
      </c>
      <c r="D5841">
        <v>101</v>
      </c>
      <c r="E5841" t="s">
        <v>34521</v>
      </c>
      <c r="F5841" t="s">
        <v>34522</v>
      </c>
      <c r="H5841" t="s">
        <v>32</v>
      </c>
    </row>
    <row r="5842" spans="1:8">
      <c r="A5842" t="s">
        <v>16028</v>
      </c>
      <c r="B5842" t="s">
        <v>16029</v>
      </c>
      <c r="C5842" s="1">
        <v>3.2499999999999999E-167</v>
      </c>
      <c r="D5842">
        <v>489</v>
      </c>
      <c r="E5842" t="s">
        <v>39761</v>
      </c>
      <c r="F5842" t="s">
        <v>34616</v>
      </c>
      <c r="H5842" t="s">
        <v>16030</v>
      </c>
    </row>
    <row r="5843" spans="1:8">
      <c r="A5843" t="s">
        <v>16031</v>
      </c>
      <c r="B5843" t="s">
        <v>16001</v>
      </c>
      <c r="C5843" s="1">
        <v>5.4900000000000001E-121</v>
      </c>
      <c r="D5843">
        <v>369</v>
      </c>
      <c r="E5843" t="s">
        <v>39752</v>
      </c>
      <c r="F5843" t="s">
        <v>35331</v>
      </c>
      <c r="H5843" t="s">
        <v>16002</v>
      </c>
    </row>
    <row r="5844" spans="1:8">
      <c r="A5844" t="s">
        <v>16032</v>
      </c>
      <c r="B5844" t="s">
        <v>3908</v>
      </c>
      <c r="C5844" s="1">
        <v>3.3499999999999998E-10</v>
      </c>
      <c r="D5844">
        <v>75.099999999999994</v>
      </c>
      <c r="E5844" t="s">
        <v>34507</v>
      </c>
      <c r="F5844" t="s">
        <v>36100</v>
      </c>
      <c r="H5844" t="s">
        <v>3909</v>
      </c>
    </row>
    <row r="5845" spans="1:8">
      <c r="A5845" t="s">
        <v>16033</v>
      </c>
      <c r="B5845" t="s">
        <v>16034</v>
      </c>
      <c r="C5845" s="1">
        <v>1.6099999999999999E-172</v>
      </c>
      <c r="D5845">
        <v>506</v>
      </c>
      <c r="F5845" t="s">
        <v>36032</v>
      </c>
      <c r="H5845" t="s">
        <v>16035</v>
      </c>
    </row>
    <row r="5846" spans="1:8">
      <c r="A5846" t="s">
        <v>16036</v>
      </c>
      <c r="B5846" t="s">
        <v>16037</v>
      </c>
      <c r="C5846" s="1">
        <v>6.1099999999999997E-37</v>
      </c>
      <c r="D5846">
        <v>154</v>
      </c>
      <c r="E5846" t="s">
        <v>39762</v>
      </c>
      <c r="F5846" t="s">
        <v>39763</v>
      </c>
      <c r="H5846" t="s">
        <v>16038</v>
      </c>
    </row>
    <row r="5847" spans="1:8">
      <c r="A5847" t="s">
        <v>16039</v>
      </c>
      <c r="B5847" t="s">
        <v>16022</v>
      </c>
      <c r="C5847" s="1">
        <v>6.4499999999999997E-27</v>
      </c>
      <c r="D5847">
        <v>119</v>
      </c>
      <c r="E5847" t="s">
        <v>34507</v>
      </c>
      <c r="F5847" t="s">
        <v>34594</v>
      </c>
      <c r="H5847" t="s">
        <v>16023</v>
      </c>
    </row>
    <row r="5848" spans="1:8">
      <c r="A5848" t="s">
        <v>16040</v>
      </c>
      <c r="B5848" t="s">
        <v>16041</v>
      </c>
      <c r="C5848">
        <v>0</v>
      </c>
      <c r="D5848">
        <v>1189</v>
      </c>
      <c r="E5848" t="s">
        <v>39764</v>
      </c>
      <c r="F5848" t="s">
        <v>34533</v>
      </c>
      <c r="G5848" t="s">
        <v>39765</v>
      </c>
      <c r="H5848" t="s">
        <v>16042</v>
      </c>
    </row>
    <row r="5849" spans="1:8">
      <c r="A5849" t="s">
        <v>16043</v>
      </c>
      <c r="B5849" t="s">
        <v>31</v>
      </c>
      <c r="C5849" s="1">
        <v>1.1E-17</v>
      </c>
      <c r="D5849">
        <v>101</v>
      </c>
      <c r="E5849" t="s">
        <v>34521</v>
      </c>
      <c r="F5849" t="s">
        <v>34522</v>
      </c>
      <c r="H5849" t="s">
        <v>32</v>
      </c>
    </row>
    <row r="5850" spans="1:8">
      <c r="A5850" t="s">
        <v>16044</v>
      </c>
      <c r="B5850" t="s">
        <v>16045</v>
      </c>
      <c r="C5850" s="1">
        <v>1.8100000000000001E-39</v>
      </c>
      <c r="D5850">
        <v>152</v>
      </c>
      <c r="E5850" t="s">
        <v>34507</v>
      </c>
      <c r="F5850" t="s">
        <v>35034</v>
      </c>
      <c r="H5850" t="s">
        <v>16046</v>
      </c>
    </row>
    <row r="5851" spans="1:8">
      <c r="A5851" t="s">
        <v>16047</v>
      </c>
      <c r="B5851" t="s">
        <v>10624</v>
      </c>
      <c r="C5851" s="1">
        <v>5.7300000000000003E-53</v>
      </c>
      <c r="D5851">
        <v>196</v>
      </c>
      <c r="E5851" t="s">
        <v>38186</v>
      </c>
      <c r="F5851" t="s">
        <v>34675</v>
      </c>
      <c r="H5851" t="s">
        <v>10625</v>
      </c>
    </row>
    <row r="5852" spans="1:8">
      <c r="A5852" t="s">
        <v>16048</v>
      </c>
      <c r="B5852" t="s">
        <v>16049</v>
      </c>
      <c r="C5852" s="1">
        <v>6.78E-103</v>
      </c>
      <c r="D5852">
        <v>367</v>
      </c>
      <c r="E5852" t="s">
        <v>34507</v>
      </c>
      <c r="F5852" t="s">
        <v>34528</v>
      </c>
      <c r="H5852" t="s">
        <v>16050</v>
      </c>
    </row>
    <row r="5853" spans="1:8">
      <c r="A5853" t="s">
        <v>16051</v>
      </c>
      <c r="B5853" t="s">
        <v>16052</v>
      </c>
      <c r="C5853" s="1">
        <v>2.39E-21</v>
      </c>
      <c r="D5853">
        <v>97.1</v>
      </c>
      <c r="E5853" t="s">
        <v>34507</v>
      </c>
      <c r="F5853" t="s">
        <v>35595</v>
      </c>
      <c r="H5853" t="s">
        <v>16053</v>
      </c>
    </row>
    <row r="5854" spans="1:8">
      <c r="A5854" t="s">
        <v>16054</v>
      </c>
      <c r="B5854" t="s">
        <v>16055</v>
      </c>
      <c r="C5854" s="1">
        <v>8.8799999999999995E-35</v>
      </c>
      <c r="D5854">
        <v>149</v>
      </c>
      <c r="E5854" t="s">
        <v>34758</v>
      </c>
      <c r="F5854" t="s">
        <v>39766</v>
      </c>
      <c r="H5854" t="s">
        <v>16056</v>
      </c>
    </row>
    <row r="5855" spans="1:8">
      <c r="A5855" t="s">
        <v>16057</v>
      </c>
      <c r="B5855" t="s">
        <v>16058</v>
      </c>
      <c r="C5855" s="1">
        <v>3.3799999999999998E-54</v>
      </c>
      <c r="D5855">
        <v>197</v>
      </c>
      <c r="E5855" t="s">
        <v>39767</v>
      </c>
      <c r="F5855" t="s">
        <v>34899</v>
      </c>
      <c r="G5855" t="s">
        <v>39768</v>
      </c>
      <c r="H5855" t="s">
        <v>16059</v>
      </c>
    </row>
    <row r="5856" spans="1:8">
      <c r="A5856" t="s">
        <v>16060</v>
      </c>
      <c r="B5856" t="s">
        <v>16061</v>
      </c>
      <c r="C5856" s="1">
        <v>6.9400000000000001E-68</v>
      </c>
      <c r="D5856">
        <v>222</v>
      </c>
      <c r="E5856" t="s">
        <v>34507</v>
      </c>
      <c r="F5856" t="s">
        <v>34944</v>
      </c>
      <c r="H5856" t="s">
        <v>16062</v>
      </c>
    </row>
    <row r="5857" spans="1:8">
      <c r="A5857" t="s">
        <v>16063</v>
      </c>
      <c r="B5857" t="s">
        <v>16064</v>
      </c>
      <c r="C5857" s="1">
        <v>1.2800000000000001E-30</v>
      </c>
      <c r="D5857">
        <v>118</v>
      </c>
      <c r="E5857" t="s">
        <v>34507</v>
      </c>
      <c r="F5857" t="s">
        <v>35038</v>
      </c>
      <c r="H5857" t="s">
        <v>16065</v>
      </c>
    </row>
    <row r="5858" spans="1:8">
      <c r="A5858" t="s">
        <v>16066</v>
      </c>
      <c r="B5858" t="s">
        <v>16067</v>
      </c>
      <c r="C5858" s="1">
        <v>1.9300000000000001E-13</v>
      </c>
      <c r="D5858">
        <v>77.8</v>
      </c>
      <c r="E5858" t="s">
        <v>39769</v>
      </c>
      <c r="F5858" t="s">
        <v>39770</v>
      </c>
      <c r="H5858" t="s">
        <v>16068</v>
      </c>
    </row>
    <row r="5859" spans="1:8">
      <c r="A5859" t="s">
        <v>16069</v>
      </c>
      <c r="B5859" t="s">
        <v>16070</v>
      </c>
      <c r="C5859" s="1">
        <v>1.6299999999999999E-37</v>
      </c>
      <c r="D5859">
        <v>162</v>
      </c>
      <c r="E5859" t="s">
        <v>34507</v>
      </c>
      <c r="F5859" t="s">
        <v>35159</v>
      </c>
      <c r="H5859" t="s">
        <v>16071</v>
      </c>
    </row>
    <row r="5860" spans="1:8">
      <c r="A5860" t="s">
        <v>16072</v>
      </c>
      <c r="B5860" t="s">
        <v>16073</v>
      </c>
      <c r="C5860" s="1">
        <v>5.5699999999999999E-62</v>
      </c>
      <c r="D5860">
        <v>202</v>
      </c>
      <c r="E5860" t="s">
        <v>34507</v>
      </c>
      <c r="F5860" t="s">
        <v>34533</v>
      </c>
      <c r="H5860" t="s">
        <v>16074</v>
      </c>
    </row>
    <row r="5861" spans="1:8">
      <c r="A5861" t="s">
        <v>16075</v>
      </c>
      <c r="B5861" t="s">
        <v>16076</v>
      </c>
      <c r="C5861" s="1">
        <v>6.7999999999999996E-32</v>
      </c>
      <c r="D5861">
        <v>137</v>
      </c>
      <c r="E5861" t="s">
        <v>34507</v>
      </c>
      <c r="F5861" t="s">
        <v>34636</v>
      </c>
      <c r="H5861" t="s">
        <v>16077</v>
      </c>
    </row>
    <row r="5862" spans="1:8">
      <c r="A5862" t="s">
        <v>16078</v>
      </c>
      <c r="B5862" t="s">
        <v>16079</v>
      </c>
      <c r="C5862" s="1">
        <v>1.39E-34</v>
      </c>
      <c r="D5862">
        <v>137</v>
      </c>
      <c r="E5862" t="s">
        <v>34507</v>
      </c>
      <c r="F5862" t="s">
        <v>34864</v>
      </c>
      <c r="H5862" t="s">
        <v>16080</v>
      </c>
    </row>
    <row r="5863" spans="1:8">
      <c r="A5863" t="s">
        <v>16081</v>
      </c>
      <c r="B5863" t="s">
        <v>3852</v>
      </c>
      <c r="C5863" s="1">
        <v>1.29E-92</v>
      </c>
      <c r="D5863">
        <v>303</v>
      </c>
      <c r="E5863" t="s">
        <v>36083</v>
      </c>
      <c r="F5863" t="s">
        <v>34508</v>
      </c>
      <c r="H5863" t="s">
        <v>3853</v>
      </c>
    </row>
    <row r="5864" spans="1:8">
      <c r="A5864" t="s">
        <v>16082</v>
      </c>
      <c r="B5864" t="s">
        <v>7975</v>
      </c>
      <c r="C5864" s="1">
        <v>1.3500000000000001E-72</v>
      </c>
      <c r="D5864">
        <v>269</v>
      </c>
      <c r="E5864" t="s">
        <v>34507</v>
      </c>
      <c r="F5864" t="s">
        <v>35207</v>
      </c>
      <c r="H5864" t="s">
        <v>7976</v>
      </c>
    </row>
    <row r="5865" spans="1:8">
      <c r="A5865" t="s">
        <v>16083</v>
      </c>
      <c r="B5865" t="s">
        <v>16084</v>
      </c>
      <c r="C5865" s="1">
        <v>3.09E-46</v>
      </c>
      <c r="D5865">
        <v>176</v>
      </c>
      <c r="E5865" t="s">
        <v>34507</v>
      </c>
      <c r="F5865" t="s">
        <v>34614</v>
      </c>
      <c r="H5865" t="s">
        <v>16085</v>
      </c>
    </row>
    <row r="5866" spans="1:8">
      <c r="A5866" t="s">
        <v>16086</v>
      </c>
      <c r="B5866" t="s">
        <v>16087</v>
      </c>
      <c r="C5866" s="1">
        <v>3.4100000000000002E-40</v>
      </c>
      <c r="D5866">
        <v>162</v>
      </c>
      <c r="E5866" t="s">
        <v>39771</v>
      </c>
      <c r="F5866" t="s">
        <v>35807</v>
      </c>
      <c r="G5866" t="s">
        <v>39772</v>
      </c>
      <c r="H5866" t="s">
        <v>16088</v>
      </c>
    </row>
    <row r="5867" spans="1:8">
      <c r="A5867" t="s">
        <v>16089</v>
      </c>
      <c r="B5867" t="s">
        <v>16090</v>
      </c>
      <c r="C5867" s="1">
        <v>3.6399999999999997E-29</v>
      </c>
      <c r="D5867">
        <v>134</v>
      </c>
      <c r="E5867" t="s">
        <v>39773</v>
      </c>
      <c r="F5867" t="s">
        <v>34865</v>
      </c>
      <c r="G5867" t="s">
        <v>39774</v>
      </c>
      <c r="H5867" t="s">
        <v>16091</v>
      </c>
    </row>
    <row r="5868" spans="1:8">
      <c r="A5868" t="s">
        <v>16092</v>
      </c>
      <c r="B5868" t="s">
        <v>3638</v>
      </c>
      <c r="C5868" s="1">
        <v>1.2500000000000001E-33</v>
      </c>
      <c r="D5868">
        <v>142</v>
      </c>
      <c r="E5868" t="s">
        <v>34507</v>
      </c>
      <c r="F5868" t="s">
        <v>35989</v>
      </c>
      <c r="H5868" t="s">
        <v>3639</v>
      </c>
    </row>
    <row r="5869" spans="1:8">
      <c r="A5869" t="s">
        <v>16093</v>
      </c>
      <c r="B5869" t="s">
        <v>16094</v>
      </c>
      <c r="C5869" s="1">
        <v>2.1500000000000001E-18</v>
      </c>
      <c r="D5869">
        <v>94</v>
      </c>
      <c r="E5869" t="s">
        <v>34507</v>
      </c>
      <c r="F5869" t="s">
        <v>37348</v>
      </c>
      <c r="H5869" t="s">
        <v>16095</v>
      </c>
    </row>
    <row r="5870" spans="1:8">
      <c r="A5870" t="s">
        <v>16096</v>
      </c>
      <c r="B5870" t="s">
        <v>3476</v>
      </c>
      <c r="C5870">
        <v>0</v>
      </c>
      <c r="D5870">
        <v>1082</v>
      </c>
      <c r="E5870" t="s">
        <v>35856</v>
      </c>
      <c r="F5870" t="s">
        <v>35857</v>
      </c>
      <c r="H5870" t="s">
        <v>3477</v>
      </c>
    </row>
    <row r="5871" spans="1:8">
      <c r="A5871" t="s">
        <v>16097</v>
      </c>
      <c r="B5871" t="s">
        <v>16098</v>
      </c>
      <c r="C5871" s="1">
        <v>8.4199999999999999E-18</v>
      </c>
      <c r="D5871">
        <v>97.8</v>
      </c>
      <c r="E5871" t="s">
        <v>34821</v>
      </c>
      <c r="F5871" t="s">
        <v>39775</v>
      </c>
      <c r="H5871" t="s">
        <v>16099</v>
      </c>
    </row>
    <row r="5872" spans="1:8">
      <c r="A5872" t="s">
        <v>16100</v>
      </c>
      <c r="B5872" t="s">
        <v>16101</v>
      </c>
      <c r="C5872" s="1">
        <v>1.24E-36</v>
      </c>
      <c r="D5872">
        <v>148</v>
      </c>
      <c r="E5872" t="s">
        <v>34507</v>
      </c>
      <c r="F5872" t="s">
        <v>39776</v>
      </c>
      <c r="H5872" t="s">
        <v>16102</v>
      </c>
    </row>
    <row r="5873" spans="1:8">
      <c r="A5873" t="s">
        <v>16103</v>
      </c>
      <c r="B5873" t="s">
        <v>16104</v>
      </c>
      <c r="C5873" s="1">
        <v>2.1600000000000001E-20</v>
      </c>
      <c r="D5873">
        <v>110</v>
      </c>
      <c r="E5873" t="s">
        <v>34507</v>
      </c>
      <c r="F5873" t="s">
        <v>35559</v>
      </c>
      <c r="H5873" t="s">
        <v>16105</v>
      </c>
    </row>
    <row r="5874" spans="1:8">
      <c r="A5874" t="s">
        <v>16106</v>
      </c>
      <c r="B5874" t="s">
        <v>235</v>
      </c>
      <c r="C5874" s="1">
        <v>2.49E-38</v>
      </c>
      <c r="D5874">
        <v>169</v>
      </c>
      <c r="E5874" t="s">
        <v>34655</v>
      </c>
      <c r="F5874" t="s">
        <v>34656</v>
      </c>
      <c r="H5874" t="s">
        <v>236</v>
      </c>
    </row>
    <row r="5875" spans="1:8">
      <c r="A5875" t="s">
        <v>16107</v>
      </c>
      <c r="B5875" t="s">
        <v>16108</v>
      </c>
      <c r="C5875" s="1">
        <v>3.32E-64</v>
      </c>
      <c r="D5875">
        <v>203</v>
      </c>
      <c r="E5875" t="s">
        <v>34507</v>
      </c>
      <c r="F5875" t="s">
        <v>35046</v>
      </c>
      <c r="H5875" t="s">
        <v>16109</v>
      </c>
    </row>
    <row r="5876" spans="1:8">
      <c r="A5876" t="s">
        <v>16110</v>
      </c>
      <c r="B5876" t="s">
        <v>16111</v>
      </c>
      <c r="C5876" s="1">
        <v>2.4600000000000001E-7</v>
      </c>
      <c r="D5876">
        <v>60.1</v>
      </c>
      <c r="E5876" t="s">
        <v>36014</v>
      </c>
      <c r="F5876" t="s">
        <v>35468</v>
      </c>
      <c r="G5876" t="s">
        <v>39777</v>
      </c>
      <c r="H5876" t="s">
        <v>16112</v>
      </c>
    </row>
    <row r="5877" spans="1:8">
      <c r="A5877" t="s">
        <v>16113</v>
      </c>
      <c r="B5877" t="s">
        <v>16114</v>
      </c>
      <c r="C5877" s="1">
        <v>4.0600000000000001E-78</v>
      </c>
      <c r="D5877">
        <v>249</v>
      </c>
      <c r="E5877" t="s">
        <v>34507</v>
      </c>
      <c r="F5877" t="s">
        <v>39778</v>
      </c>
      <c r="H5877" t="s">
        <v>16115</v>
      </c>
    </row>
    <row r="5878" spans="1:8">
      <c r="A5878" t="s">
        <v>16116</v>
      </c>
      <c r="B5878" t="s">
        <v>10352</v>
      </c>
      <c r="C5878" s="1">
        <v>2.4000000000000002E-28</v>
      </c>
      <c r="D5878">
        <v>127</v>
      </c>
      <c r="E5878" t="s">
        <v>34507</v>
      </c>
      <c r="F5878" t="s">
        <v>38112</v>
      </c>
      <c r="H5878" t="s">
        <v>10353</v>
      </c>
    </row>
    <row r="5879" spans="1:8">
      <c r="A5879" t="s">
        <v>16117</v>
      </c>
      <c r="B5879" t="s">
        <v>16118</v>
      </c>
      <c r="C5879" s="1">
        <v>9.1600000000000005E-28</v>
      </c>
      <c r="D5879">
        <v>118</v>
      </c>
      <c r="E5879" t="s">
        <v>39779</v>
      </c>
      <c r="F5879" t="s">
        <v>36289</v>
      </c>
      <c r="G5879" t="s">
        <v>39780</v>
      </c>
      <c r="H5879" t="s">
        <v>16119</v>
      </c>
    </row>
    <row r="5880" spans="1:8">
      <c r="A5880" t="s">
        <v>16120</v>
      </c>
      <c r="B5880" t="s">
        <v>16121</v>
      </c>
      <c r="C5880" s="1">
        <v>7.5800000000000003E-6</v>
      </c>
      <c r="D5880">
        <v>53.9</v>
      </c>
      <c r="E5880" t="s">
        <v>36334</v>
      </c>
      <c r="F5880" t="s">
        <v>34508</v>
      </c>
      <c r="H5880" t="s">
        <v>16122</v>
      </c>
    </row>
    <row r="5881" spans="1:8">
      <c r="A5881" t="s">
        <v>16123</v>
      </c>
      <c r="B5881" t="s">
        <v>2445</v>
      </c>
      <c r="C5881" s="1">
        <v>1.63E-68</v>
      </c>
      <c r="D5881">
        <v>267</v>
      </c>
      <c r="E5881" t="s">
        <v>34507</v>
      </c>
      <c r="F5881" t="s">
        <v>34870</v>
      </c>
      <c r="H5881" t="s">
        <v>2446</v>
      </c>
    </row>
    <row r="5882" spans="1:8">
      <c r="A5882" t="s">
        <v>16124</v>
      </c>
      <c r="B5882" t="s">
        <v>16125</v>
      </c>
      <c r="C5882" s="1">
        <v>2.9300000000000002E-81</v>
      </c>
      <c r="D5882">
        <v>290</v>
      </c>
      <c r="E5882" t="s">
        <v>39781</v>
      </c>
      <c r="F5882" t="s">
        <v>35345</v>
      </c>
      <c r="G5882" t="s">
        <v>39782</v>
      </c>
      <c r="H5882" t="s">
        <v>16126</v>
      </c>
    </row>
    <row r="5883" spans="1:8">
      <c r="A5883" t="s">
        <v>16127</v>
      </c>
      <c r="B5883" t="s">
        <v>16128</v>
      </c>
      <c r="C5883" s="1">
        <v>3.24E-26</v>
      </c>
      <c r="D5883">
        <v>121</v>
      </c>
      <c r="E5883" t="s">
        <v>34507</v>
      </c>
      <c r="F5883" t="s">
        <v>39783</v>
      </c>
      <c r="H5883" t="s">
        <v>16129</v>
      </c>
    </row>
    <row r="5884" spans="1:8">
      <c r="A5884" t="s">
        <v>16130</v>
      </c>
      <c r="B5884" t="s">
        <v>16131</v>
      </c>
      <c r="C5884" s="1">
        <v>4.5399999999999997E-101</v>
      </c>
      <c r="D5884">
        <v>329</v>
      </c>
      <c r="E5884" t="s">
        <v>38785</v>
      </c>
      <c r="F5884" t="s">
        <v>39784</v>
      </c>
      <c r="H5884" t="s">
        <v>16132</v>
      </c>
    </row>
    <row r="5885" spans="1:8">
      <c r="A5885" t="s">
        <v>16133</v>
      </c>
      <c r="B5885" t="s">
        <v>16134</v>
      </c>
      <c r="C5885" s="1">
        <v>1.19E-68</v>
      </c>
      <c r="D5885">
        <v>228</v>
      </c>
      <c r="E5885" t="s">
        <v>34507</v>
      </c>
      <c r="F5885" t="s">
        <v>36817</v>
      </c>
      <c r="H5885" t="s">
        <v>16135</v>
      </c>
    </row>
    <row r="5886" spans="1:8">
      <c r="A5886" t="s">
        <v>16136</v>
      </c>
      <c r="B5886" t="s">
        <v>16137</v>
      </c>
      <c r="C5886" s="1">
        <v>2.64E-52</v>
      </c>
      <c r="D5886">
        <v>180</v>
      </c>
      <c r="E5886" t="s">
        <v>39785</v>
      </c>
      <c r="F5886" t="s">
        <v>35331</v>
      </c>
      <c r="H5886" t="s">
        <v>16138</v>
      </c>
    </row>
    <row r="5887" spans="1:8">
      <c r="A5887" t="s">
        <v>16139</v>
      </c>
      <c r="B5887" t="s">
        <v>16140</v>
      </c>
      <c r="C5887" s="1">
        <v>8.1199999999999999E-10</v>
      </c>
      <c r="D5887">
        <v>73.900000000000006</v>
      </c>
      <c r="E5887" t="s">
        <v>34507</v>
      </c>
      <c r="F5887" t="s">
        <v>35108</v>
      </c>
      <c r="H5887" t="s">
        <v>16141</v>
      </c>
    </row>
    <row r="5888" spans="1:8">
      <c r="A5888" t="s">
        <v>16142</v>
      </c>
      <c r="B5888" t="s">
        <v>16143</v>
      </c>
      <c r="C5888" s="1">
        <v>7.9500000000000001E-44</v>
      </c>
      <c r="D5888">
        <v>172</v>
      </c>
      <c r="E5888" t="s">
        <v>36639</v>
      </c>
      <c r="F5888" t="s">
        <v>37202</v>
      </c>
      <c r="H5888" t="s">
        <v>16144</v>
      </c>
    </row>
    <row r="5889" spans="1:8">
      <c r="A5889" t="s">
        <v>16145</v>
      </c>
      <c r="B5889" t="s">
        <v>16146</v>
      </c>
      <c r="C5889" s="1">
        <v>2.4799999999999999E-12</v>
      </c>
      <c r="D5889">
        <v>75.900000000000006</v>
      </c>
      <c r="E5889" t="s">
        <v>34507</v>
      </c>
      <c r="F5889" t="s">
        <v>34508</v>
      </c>
      <c r="H5889" t="s">
        <v>16147</v>
      </c>
    </row>
    <row r="5890" spans="1:8">
      <c r="A5890" t="s">
        <v>16148</v>
      </c>
      <c r="B5890" t="s">
        <v>31</v>
      </c>
      <c r="C5890" s="1">
        <v>1.2099999999999999E-75</v>
      </c>
      <c r="D5890">
        <v>284</v>
      </c>
      <c r="E5890" t="s">
        <v>34521</v>
      </c>
      <c r="F5890" t="s">
        <v>34522</v>
      </c>
      <c r="H5890" t="s">
        <v>32</v>
      </c>
    </row>
    <row r="5891" spans="1:8">
      <c r="A5891" t="s">
        <v>16149</v>
      </c>
      <c r="B5891" t="s">
        <v>16150</v>
      </c>
      <c r="C5891" s="1">
        <v>2.3499999999999999E-15</v>
      </c>
      <c r="D5891">
        <v>77.400000000000006</v>
      </c>
      <c r="E5891" t="s">
        <v>34507</v>
      </c>
      <c r="F5891" t="s">
        <v>34995</v>
      </c>
      <c r="H5891" t="s">
        <v>16151</v>
      </c>
    </row>
    <row r="5892" spans="1:8">
      <c r="A5892" t="s">
        <v>16152</v>
      </c>
      <c r="B5892" t="s">
        <v>9066</v>
      </c>
      <c r="C5892" s="1">
        <v>7.4399999999999995E-23</v>
      </c>
      <c r="D5892">
        <v>105</v>
      </c>
      <c r="E5892" t="s">
        <v>34507</v>
      </c>
      <c r="F5892" t="s">
        <v>34508</v>
      </c>
      <c r="H5892" t="s">
        <v>9067</v>
      </c>
    </row>
    <row r="5893" spans="1:8">
      <c r="A5893" t="s">
        <v>16153</v>
      </c>
      <c r="B5893" t="s">
        <v>16154</v>
      </c>
      <c r="C5893" s="1">
        <v>3.4600000000000001E-48</v>
      </c>
      <c r="D5893">
        <v>173</v>
      </c>
      <c r="E5893" t="s">
        <v>34507</v>
      </c>
      <c r="F5893" t="s">
        <v>34995</v>
      </c>
      <c r="H5893" t="s">
        <v>16155</v>
      </c>
    </row>
    <row r="5894" spans="1:8">
      <c r="A5894" t="s">
        <v>16156</v>
      </c>
      <c r="B5894" t="s">
        <v>16157</v>
      </c>
      <c r="C5894" s="1">
        <v>2.3199999999999999E-80</v>
      </c>
      <c r="D5894">
        <v>246</v>
      </c>
      <c r="E5894" t="s">
        <v>39786</v>
      </c>
      <c r="F5894" t="s">
        <v>36690</v>
      </c>
      <c r="G5894" t="s">
        <v>39787</v>
      </c>
      <c r="H5894" t="s">
        <v>16158</v>
      </c>
    </row>
    <row r="5895" spans="1:8">
      <c r="A5895" t="s">
        <v>16159</v>
      </c>
      <c r="B5895" t="s">
        <v>16160</v>
      </c>
      <c r="C5895" s="1">
        <v>8.2700000000000001E-13</v>
      </c>
      <c r="D5895">
        <v>80.5</v>
      </c>
      <c r="E5895" t="s">
        <v>34507</v>
      </c>
      <c r="F5895" t="s">
        <v>34833</v>
      </c>
      <c r="H5895" t="s">
        <v>16161</v>
      </c>
    </row>
    <row r="5896" spans="1:8">
      <c r="A5896" t="s">
        <v>16162</v>
      </c>
      <c r="B5896" t="s">
        <v>16163</v>
      </c>
      <c r="C5896" s="1">
        <v>1.5200000000000001E-127</v>
      </c>
      <c r="D5896">
        <v>382</v>
      </c>
      <c r="E5896" t="s">
        <v>39788</v>
      </c>
      <c r="F5896" t="s">
        <v>35853</v>
      </c>
      <c r="H5896" t="s">
        <v>16164</v>
      </c>
    </row>
    <row r="5897" spans="1:8">
      <c r="A5897" t="s">
        <v>16165</v>
      </c>
      <c r="B5897" t="s">
        <v>16166</v>
      </c>
      <c r="C5897" s="1">
        <v>5.1699999999999997E-40</v>
      </c>
      <c r="D5897">
        <v>151</v>
      </c>
      <c r="E5897" t="s">
        <v>39789</v>
      </c>
      <c r="F5897" t="s">
        <v>35309</v>
      </c>
      <c r="G5897" t="s">
        <v>39790</v>
      </c>
      <c r="H5897" t="s">
        <v>16167</v>
      </c>
    </row>
    <row r="5898" spans="1:8">
      <c r="A5898" t="s">
        <v>16168</v>
      </c>
      <c r="B5898" t="s">
        <v>3593</v>
      </c>
      <c r="C5898" s="1">
        <v>1.4399999999999999E-7</v>
      </c>
      <c r="D5898">
        <v>59.3</v>
      </c>
      <c r="E5898" t="s">
        <v>34507</v>
      </c>
      <c r="F5898" t="s">
        <v>35037</v>
      </c>
      <c r="H5898" t="s">
        <v>3594</v>
      </c>
    </row>
    <row r="5899" spans="1:8">
      <c r="A5899" t="s">
        <v>16169</v>
      </c>
      <c r="B5899" t="s">
        <v>16170</v>
      </c>
      <c r="C5899" s="1">
        <v>7.1099999999999997E-147</v>
      </c>
      <c r="D5899">
        <v>421</v>
      </c>
      <c r="E5899" t="s">
        <v>39791</v>
      </c>
      <c r="F5899" t="s">
        <v>34696</v>
      </c>
      <c r="G5899" t="s">
        <v>39792</v>
      </c>
      <c r="H5899" t="s">
        <v>16171</v>
      </c>
    </row>
    <row r="5900" spans="1:8">
      <c r="A5900" t="s">
        <v>16172</v>
      </c>
      <c r="B5900" t="s">
        <v>16173</v>
      </c>
      <c r="C5900" s="1">
        <v>1.18E-27</v>
      </c>
      <c r="D5900">
        <v>114</v>
      </c>
      <c r="E5900" t="s">
        <v>34507</v>
      </c>
      <c r="F5900" t="s">
        <v>35551</v>
      </c>
      <c r="H5900" t="s">
        <v>16174</v>
      </c>
    </row>
    <row r="5901" spans="1:8">
      <c r="A5901" t="s">
        <v>16175</v>
      </c>
      <c r="B5901" t="s">
        <v>822</v>
      </c>
      <c r="C5901" s="1">
        <v>4.0399999999999997E-31</v>
      </c>
      <c r="D5901">
        <v>130</v>
      </c>
      <c r="E5901" t="s">
        <v>34921</v>
      </c>
      <c r="F5901" t="s">
        <v>34922</v>
      </c>
      <c r="H5901" t="s">
        <v>823</v>
      </c>
    </row>
    <row r="5902" spans="1:8">
      <c r="A5902" t="s">
        <v>16176</v>
      </c>
      <c r="B5902" t="s">
        <v>16177</v>
      </c>
      <c r="C5902" s="1">
        <v>5.63E-71</v>
      </c>
      <c r="D5902">
        <v>239</v>
      </c>
      <c r="E5902" t="s">
        <v>34507</v>
      </c>
      <c r="F5902" t="s">
        <v>38245</v>
      </c>
      <c r="H5902" t="s">
        <v>16178</v>
      </c>
    </row>
    <row r="5903" spans="1:8">
      <c r="A5903" t="s">
        <v>16179</v>
      </c>
      <c r="B5903" t="s">
        <v>16180</v>
      </c>
      <c r="C5903" s="1">
        <v>1.3900000000000002E-17</v>
      </c>
      <c r="D5903">
        <v>93.2</v>
      </c>
      <c r="E5903" t="s">
        <v>34507</v>
      </c>
      <c r="F5903" t="s">
        <v>36622</v>
      </c>
      <c r="H5903" t="s">
        <v>16181</v>
      </c>
    </row>
    <row r="5904" spans="1:8">
      <c r="A5904" t="s">
        <v>16182</v>
      </c>
      <c r="B5904" t="s">
        <v>16183</v>
      </c>
      <c r="C5904" s="1">
        <v>2.05E-66</v>
      </c>
      <c r="D5904">
        <v>236</v>
      </c>
      <c r="E5904" t="s">
        <v>34507</v>
      </c>
      <c r="F5904" t="s">
        <v>34553</v>
      </c>
      <c r="H5904" t="s">
        <v>16184</v>
      </c>
    </row>
    <row r="5905" spans="1:8">
      <c r="A5905" t="s">
        <v>16185</v>
      </c>
      <c r="B5905" t="s">
        <v>16186</v>
      </c>
      <c r="C5905" s="1">
        <v>1.94E-40</v>
      </c>
      <c r="D5905">
        <v>144</v>
      </c>
      <c r="E5905" t="s">
        <v>39793</v>
      </c>
      <c r="F5905" t="s">
        <v>39794</v>
      </c>
      <c r="H5905" t="s">
        <v>16187</v>
      </c>
    </row>
    <row r="5906" spans="1:8">
      <c r="A5906" t="s">
        <v>16188</v>
      </c>
      <c r="B5906" t="s">
        <v>16189</v>
      </c>
      <c r="C5906" s="1">
        <v>3.7999999999999998E-41</v>
      </c>
      <c r="D5906">
        <v>145</v>
      </c>
      <c r="E5906" t="s">
        <v>39795</v>
      </c>
      <c r="F5906" t="s">
        <v>37499</v>
      </c>
      <c r="G5906" t="s">
        <v>39796</v>
      </c>
      <c r="H5906" t="s">
        <v>16190</v>
      </c>
    </row>
    <row r="5907" spans="1:8">
      <c r="A5907" t="s">
        <v>16191</v>
      </c>
      <c r="B5907" t="s">
        <v>16192</v>
      </c>
      <c r="C5907" s="1">
        <v>1.15E-129</v>
      </c>
      <c r="D5907">
        <v>383</v>
      </c>
      <c r="E5907" t="s">
        <v>34507</v>
      </c>
      <c r="F5907" t="s">
        <v>35848</v>
      </c>
      <c r="H5907" t="s">
        <v>16193</v>
      </c>
    </row>
    <row r="5908" spans="1:8">
      <c r="A5908" t="s">
        <v>16194</v>
      </c>
      <c r="B5908" t="s">
        <v>16195</v>
      </c>
      <c r="C5908" s="1">
        <v>4.9900000000000001E-20</v>
      </c>
      <c r="D5908">
        <v>102</v>
      </c>
      <c r="E5908" t="s">
        <v>36588</v>
      </c>
      <c r="F5908" t="s">
        <v>34719</v>
      </c>
      <c r="H5908" t="s">
        <v>16196</v>
      </c>
    </row>
    <row r="5909" spans="1:8">
      <c r="A5909" t="s">
        <v>16197</v>
      </c>
      <c r="B5909" t="s">
        <v>16198</v>
      </c>
      <c r="C5909" s="1">
        <v>9.3999999999999998E-99</v>
      </c>
      <c r="D5909">
        <v>353</v>
      </c>
      <c r="E5909" t="s">
        <v>39797</v>
      </c>
      <c r="F5909" t="s">
        <v>37581</v>
      </c>
      <c r="G5909" t="s">
        <v>39798</v>
      </c>
      <c r="H5909" t="s">
        <v>16199</v>
      </c>
    </row>
    <row r="5910" spans="1:8">
      <c r="A5910" t="s">
        <v>16200</v>
      </c>
      <c r="B5910" t="s">
        <v>16201</v>
      </c>
      <c r="C5910" s="1">
        <v>3.6600000000000001E-13</v>
      </c>
      <c r="D5910">
        <v>76.3</v>
      </c>
      <c r="E5910" t="s">
        <v>39799</v>
      </c>
      <c r="F5910" t="s">
        <v>39800</v>
      </c>
      <c r="G5910" t="s">
        <v>39801</v>
      </c>
      <c r="H5910" t="s">
        <v>16202</v>
      </c>
    </row>
    <row r="5911" spans="1:8">
      <c r="A5911" t="s">
        <v>16203</v>
      </c>
      <c r="B5911" t="s">
        <v>16204</v>
      </c>
      <c r="C5911" s="1">
        <v>1.37E-20</v>
      </c>
      <c r="D5911">
        <v>107</v>
      </c>
      <c r="E5911" t="s">
        <v>34507</v>
      </c>
      <c r="F5911" t="s">
        <v>39802</v>
      </c>
      <c r="H5911" t="s">
        <v>16205</v>
      </c>
    </row>
    <row r="5912" spans="1:8">
      <c r="A5912" t="s">
        <v>16206</v>
      </c>
      <c r="B5912" t="s">
        <v>16207</v>
      </c>
      <c r="C5912">
        <v>0</v>
      </c>
      <c r="D5912">
        <v>602</v>
      </c>
      <c r="E5912" t="s">
        <v>34507</v>
      </c>
      <c r="F5912" t="s">
        <v>34594</v>
      </c>
      <c r="H5912" t="s">
        <v>16208</v>
      </c>
    </row>
    <row r="5913" spans="1:8">
      <c r="A5913" t="s">
        <v>16209</v>
      </c>
      <c r="B5913" t="s">
        <v>12563</v>
      </c>
      <c r="C5913" s="1">
        <v>5.9499999999999997E-64</v>
      </c>
      <c r="D5913">
        <v>205</v>
      </c>
      <c r="E5913" t="s">
        <v>34507</v>
      </c>
      <c r="F5913" t="s">
        <v>34638</v>
      </c>
      <c r="H5913" t="s">
        <v>12564</v>
      </c>
    </row>
    <row r="5914" spans="1:8">
      <c r="A5914" t="s">
        <v>16210</v>
      </c>
      <c r="B5914" t="s">
        <v>16211</v>
      </c>
      <c r="C5914" s="1">
        <v>2.02E-17</v>
      </c>
      <c r="D5914">
        <v>90.9</v>
      </c>
      <c r="E5914" t="s">
        <v>39803</v>
      </c>
      <c r="F5914" t="s">
        <v>35345</v>
      </c>
      <c r="G5914" t="s">
        <v>39804</v>
      </c>
      <c r="H5914" t="s">
        <v>16212</v>
      </c>
    </row>
    <row r="5915" spans="1:8">
      <c r="A5915" t="s">
        <v>16213</v>
      </c>
      <c r="B5915" t="s">
        <v>16214</v>
      </c>
      <c r="C5915" s="1">
        <v>9.2400000000000002E-79</v>
      </c>
      <c r="D5915">
        <v>247</v>
      </c>
      <c r="E5915" t="s">
        <v>39805</v>
      </c>
      <c r="F5915" t="s">
        <v>35989</v>
      </c>
      <c r="H5915" t="s">
        <v>16215</v>
      </c>
    </row>
    <row r="5916" spans="1:8">
      <c r="A5916" t="s">
        <v>16216</v>
      </c>
      <c r="B5916" t="s">
        <v>16217</v>
      </c>
      <c r="C5916" s="1">
        <v>2.52E-98</v>
      </c>
      <c r="D5916">
        <v>339</v>
      </c>
      <c r="E5916" t="s">
        <v>39806</v>
      </c>
      <c r="F5916" t="s">
        <v>34508</v>
      </c>
      <c r="H5916" t="s">
        <v>16218</v>
      </c>
    </row>
    <row r="5917" spans="1:8">
      <c r="A5917" t="s">
        <v>16219</v>
      </c>
      <c r="B5917" t="s">
        <v>16220</v>
      </c>
      <c r="C5917" s="1">
        <v>1.1800000000000001E-9</v>
      </c>
      <c r="D5917">
        <v>68.2</v>
      </c>
      <c r="E5917" t="s">
        <v>39807</v>
      </c>
      <c r="F5917" t="s">
        <v>34734</v>
      </c>
      <c r="G5917" t="s">
        <v>39808</v>
      </c>
      <c r="H5917" t="s">
        <v>16221</v>
      </c>
    </row>
    <row r="5918" spans="1:8">
      <c r="A5918" t="s">
        <v>16222</v>
      </c>
      <c r="B5918" t="s">
        <v>16223</v>
      </c>
      <c r="C5918" s="1">
        <v>1.37E-85</v>
      </c>
      <c r="D5918">
        <v>275</v>
      </c>
      <c r="E5918" t="s">
        <v>38424</v>
      </c>
      <c r="F5918" t="s">
        <v>39809</v>
      </c>
      <c r="H5918" t="s">
        <v>16224</v>
      </c>
    </row>
    <row r="5919" spans="1:8">
      <c r="A5919" t="s">
        <v>16225</v>
      </c>
      <c r="B5919" t="s">
        <v>16226</v>
      </c>
      <c r="C5919" s="1">
        <v>3.7599999999999998E-51</v>
      </c>
      <c r="D5919">
        <v>174</v>
      </c>
      <c r="E5919" t="s">
        <v>34507</v>
      </c>
      <c r="F5919" t="s">
        <v>35480</v>
      </c>
      <c r="H5919" t="s">
        <v>16227</v>
      </c>
    </row>
    <row r="5920" spans="1:8">
      <c r="A5920" t="s">
        <v>16228</v>
      </c>
      <c r="B5920" t="s">
        <v>16229</v>
      </c>
      <c r="C5920" s="1">
        <v>1.48E-11</v>
      </c>
      <c r="D5920">
        <v>75.900000000000006</v>
      </c>
      <c r="E5920" t="s">
        <v>34507</v>
      </c>
      <c r="F5920" t="s">
        <v>36881</v>
      </c>
      <c r="H5920" t="s">
        <v>16230</v>
      </c>
    </row>
    <row r="5921" spans="1:8">
      <c r="A5921" t="s">
        <v>16231</v>
      </c>
      <c r="B5921" t="s">
        <v>16232</v>
      </c>
      <c r="C5921" s="1">
        <v>1.3300000000000001E-10</v>
      </c>
      <c r="D5921">
        <v>73.900000000000006</v>
      </c>
      <c r="E5921" t="s">
        <v>34507</v>
      </c>
      <c r="F5921" t="s">
        <v>39810</v>
      </c>
      <c r="H5921" t="s">
        <v>16233</v>
      </c>
    </row>
    <row r="5922" spans="1:8">
      <c r="A5922" t="s">
        <v>16234</v>
      </c>
      <c r="B5922" t="s">
        <v>16235</v>
      </c>
      <c r="C5922" s="1">
        <v>2.2499999999999999E-48</v>
      </c>
      <c r="D5922">
        <v>196</v>
      </c>
      <c r="E5922" t="s">
        <v>39811</v>
      </c>
      <c r="F5922" t="s">
        <v>34743</v>
      </c>
      <c r="H5922" t="s">
        <v>16236</v>
      </c>
    </row>
    <row r="5923" spans="1:8">
      <c r="A5923" t="s">
        <v>16237</v>
      </c>
      <c r="B5923" t="s">
        <v>5156</v>
      </c>
      <c r="C5923" s="1">
        <v>1.04E-6</v>
      </c>
      <c r="D5923">
        <v>62.8</v>
      </c>
      <c r="E5923" t="s">
        <v>34507</v>
      </c>
      <c r="F5923" t="s">
        <v>34792</v>
      </c>
      <c r="H5923" t="s">
        <v>5157</v>
      </c>
    </row>
    <row r="5924" spans="1:8">
      <c r="A5924" t="s">
        <v>16238</v>
      </c>
      <c r="B5924" t="s">
        <v>16239</v>
      </c>
      <c r="C5924" s="1">
        <v>1.3999999999999999E-28</v>
      </c>
      <c r="D5924">
        <v>132</v>
      </c>
      <c r="E5924" t="s">
        <v>34507</v>
      </c>
      <c r="F5924" t="s">
        <v>34915</v>
      </c>
      <c r="H5924" t="s">
        <v>16240</v>
      </c>
    </row>
    <row r="5925" spans="1:8">
      <c r="A5925" t="s">
        <v>16241</v>
      </c>
      <c r="B5925" t="s">
        <v>16242</v>
      </c>
      <c r="C5925" s="1">
        <v>6.4800000000000002E-119</v>
      </c>
      <c r="D5925">
        <v>347</v>
      </c>
      <c r="E5925" t="s">
        <v>34507</v>
      </c>
      <c r="F5925" t="s">
        <v>34666</v>
      </c>
      <c r="H5925" t="s">
        <v>16243</v>
      </c>
    </row>
    <row r="5926" spans="1:8">
      <c r="A5926" t="s">
        <v>16244</v>
      </c>
      <c r="B5926" t="s">
        <v>16245</v>
      </c>
      <c r="C5926" s="1">
        <v>1.34E-11</v>
      </c>
      <c r="D5926">
        <v>64.7</v>
      </c>
      <c r="E5926" t="s">
        <v>34507</v>
      </c>
      <c r="F5926" t="s">
        <v>34530</v>
      </c>
      <c r="H5926" t="s">
        <v>16246</v>
      </c>
    </row>
    <row r="5927" spans="1:8">
      <c r="A5927" t="s">
        <v>16247</v>
      </c>
      <c r="B5927" t="s">
        <v>16248</v>
      </c>
      <c r="C5927" s="1">
        <v>4.6799999999999998E-21</v>
      </c>
      <c r="D5927">
        <v>110</v>
      </c>
      <c r="E5927" t="s">
        <v>34897</v>
      </c>
      <c r="F5927" t="s">
        <v>35416</v>
      </c>
      <c r="H5927" t="s">
        <v>16249</v>
      </c>
    </row>
    <row r="5928" spans="1:8">
      <c r="A5928" t="s">
        <v>16250</v>
      </c>
      <c r="B5928" t="s">
        <v>1155</v>
      </c>
      <c r="C5928" s="1">
        <v>2.34E-24</v>
      </c>
      <c r="D5928">
        <v>120</v>
      </c>
      <c r="E5928" t="s">
        <v>34507</v>
      </c>
      <c r="F5928" t="s">
        <v>34534</v>
      </c>
      <c r="H5928" t="s">
        <v>1156</v>
      </c>
    </row>
    <row r="5929" spans="1:8">
      <c r="A5929" t="s">
        <v>16251</v>
      </c>
      <c r="B5929" t="s">
        <v>16252</v>
      </c>
      <c r="C5929" s="1">
        <v>2.5499999999999999E-47</v>
      </c>
      <c r="D5929">
        <v>184</v>
      </c>
      <c r="E5929" t="s">
        <v>39812</v>
      </c>
      <c r="F5929" t="s">
        <v>34526</v>
      </c>
      <c r="H5929" t="s">
        <v>16253</v>
      </c>
    </row>
    <row r="5930" spans="1:8">
      <c r="A5930" t="s">
        <v>16254</v>
      </c>
      <c r="B5930" t="s">
        <v>569</v>
      </c>
      <c r="C5930" s="1">
        <v>3.41E-171</v>
      </c>
      <c r="D5930">
        <v>582</v>
      </c>
      <c r="E5930" t="s">
        <v>34507</v>
      </c>
      <c r="F5930" t="s">
        <v>34816</v>
      </c>
      <c r="H5930" t="s">
        <v>570</v>
      </c>
    </row>
    <row r="5931" spans="1:8">
      <c r="A5931" t="s">
        <v>16255</v>
      </c>
      <c r="B5931" t="s">
        <v>16256</v>
      </c>
      <c r="C5931" s="1">
        <v>1.01E-76</v>
      </c>
      <c r="D5931">
        <v>290</v>
      </c>
      <c r="E5931" t="s">
        <v>39813</v>
      </c>
      <c r="F5931" t="s">
        <v>35190</v>
      </c>
      <c r="G5931" t="s">
        <v>39814</v>
      </c>
      <c r="H5931" t="s">
        <v>16257</v>
      </c>
    </row>
    <row r="5932" spans="1:8">
      <c r="A5932" t="s">
        <v>16258</v>
      </c>
      <c r="B5932" t="s">
        <v>16259</v>
      </c>
      <c r="C5932" s="1">
        <v>3.3200000000000001E-95</v>
      </c>
      <c r="D5932">
        <v>315</v>
      </c>
      <c r="E5932" t="s">
        <v>34507</v>
      </c>
      <c r="F5932" t="s">
        <v>34995</v>
      </c>
      <c r="H5932" t="s">
        <v>16260</v>
      </c>
    </row>
    <row r="5933" spans="1:8">
      <c r="A5933" t="s">
        <v>16261</v>
      </c>
      <c r="B5933" t="s">
        <v>16226</v>
      </c>
      <c r="C5933" s="1">
        <v>3.85E-28</v>
      </c>
      <c r="D5933">
        <v>112</v>
      </c>
      <c r="E5933" t="s">
        <v>34507</v>
      </c>
      <c r="F5933" t="s">
        <v>35480</v>
      </c>
      <c r="H5933" t="s">
        <v>16227</v>
      </c>
    </row>
    <row r="5934" spans="1:8">
      <c r="A5934" t="s">
        <v>16262</v>
      </c>
      <c r="B5934" t="s">
        <v>16263</v>
      </c>
      <c r="C5934" s="1">
        <v>1.97E-167</v>
      </c>
      <c r="D5934">
        <v>513</v>
      </c>
      <c r="E5934" t="s">
        <v>39815</v>
      </c>
      <c r="F5934" t="s">
        <v>34616</v>
      </c>
      <c r="H5934" t="s">
        <v>16264</v>
      </c>
    </row>
    <row r="5935" spans="1:8">
      <c r="A5935" t="s">
        <v>16265</v>
      </c>
      <c r="B5935" t="s">
        <v>16266</v>
      </c>
      <c r="C5935" s="1">
        <v>4.2699999999999996E-18</v>
      </c>
      <c r="D5935">
        <v>88.2</v>
      </c>
      <c r="E5935" t="s">
        <v>39816</v>
      </c>
      <c r="F5935" t="s">
        <v>34983</v>
      </c>
      <c r="G5935" t="s">
        <v>39817</v>
      </c>
      <c r="H5935" t="s">
        <v>16267</v>
      </c>
    </row>
    <row r="5936" spans="1:8">
      <c r="A5936" t="s">
        <v>16268</v>
      </c>
      <c r="B5936" t="s">
        <v>16198</v>
      </c>
      <c r="C5936" s="1">
        <v>1.5100000000000001E-65</v>
      </c>
      <c r="D5936">
        <v>253</v>
      </c>
      <c r="E5936" t="s">
        <v>39797</v>
      </c>
      <c r="F5936" t="s">
        <v>37581</v>
      </c>
      <c r="G5936" t="s">
        <v>39798</v>
      </c>
      <c r="H5936" t="s">
        <v>16199</v>
      </c>
    </row>
    <row r="5937" spans="1:8">
      <c r="A5937" t="s">
        <v>16269</v>
      </c>
      <c r="B5937" t="s">
        <v>16270</v>
      </c>
      <c r="C5937" s="1">
        <v>1.28E-10</v>
      </c>
      <c r="D5937">
        <v>69.3</v>
      </c>
      <c r="E5937" t="s">
        <v>34507</v>
      </c>
      <c r="F5937" t="s">
        <v>37511</v>
      </c>
      <c r="H5937" t="s">
        <v>16271</v>
      </c>
    </row>
    <row r="5938" spans="1:8">
      <c r="A5938" t="s">
        <v>16272</v>
      </c>
      <c r="B5938" t="s">
        <v>16273</v>
      </c>
      <c r="C5938" s="1">
        <v>1.3199999999999999E-18</v>
      </c>
      <c r="D5938">
        <v>99.4</v>
      </c>
      <c r="E5938" t="s">
        <v>39818</v>
      </c>
      <c r="F5938" t="s">
        <v>38140</v>
      </c>
      <c r="G5938" t="s">
        <v>39819</v>
      </c>
      <c r="H5938" t="s">
        <v>16274</v>
      </c>
    </row>
    <row r="5939" spans="1:8">
      <c r="A5939" t="s">
        <v>16275</v>
      </c>
      <c r="B5939" t="s">
        <v>16232</v>
      </c>
      <c r="C5939" s="1">
        <v>1.5899999999999999E-10</v>
      </c>
      <c r="D5939">
        <v>73.900000000000006</v>
      </c>
      <c r="E5939" t="s">
        <v>34507</v>
      </c>
      <c r="F5939" t="s">
        <v>39810</v>
      </c>
      <c r="H5939" t="s">
        <v>16233</v>
      </c>
    </row>
    <row r="5940" spans="1:8">
      <c r="A5940" t="s">
        <v>16276</v>
      </c>
      <c r="B5940" t="s">
        <v>16277</v>
      </c>
      <c r="C5940" s="1">
        <v>1.58E-70</v>
      </c>
      <c r="D5940">
        <v>229</v>
      </c>
      <c r="E5940" t="s">
        <v>35244</v>
      </c>
      <c r="F5940" t="s">
        <v>39820</v>
      </c>
      <c r="H5940" t="s">
        <v>16278</v>
      </c>
    </row>
    <row r="5941" spans="1:8">
      <c r="A5941" t="s">
        <v>16279</v>
      </c>
      <c r="B5941" t="s">
        <v>16280</v>
      </c>
      <c r="C5941" s="1">
        <v>5.1799999999999998E-70</v>
      </c>
      <c r="D5941">
        <v>241</v>
      </c>
      <c r="E5941" t="s">
        <v>34507</v>
      </c>
      <c r="F5941" t="s">
        <v>34773</v>
      </c>
      <c r="H5941" t="s">
        <v>16281</v>
      </c>
    </row>
    <row r="5942" spans="1:8">
      <c r="A5942" t="s">
        <v>16282</v>
      </c>
      <c r="B5942" t="s">
        <v>16283</v>
      </c>
      <c r="C5942" s="1">
        <v>1.6799999999999999E-28</v>
      </c>
      <c r="D5942">
        <v>116</v>
      </c>
      <c r="E5942" t="s">
        <v>36694</v>
      </c>
      <c r="F5942" t="s">
        <v>35853</v>
      </c>
      <c r="H5942" t="s">
        <v>16284</v>
      </c>
    </row>
    <row r="5943" spans="1:8">
      <c r="A5943" t="s">
        <v>16285</v>
      </c>
      <c r="B5943" t="s">
        <v>16242</v>
      </c>
      <c r="C5943" s="1">
        <v>1.03E-120</v>
      </c>
      <c r="D5943">
        <v>351</v>
      </c>
      <c r="E5943" t="s">
        <v>34507</v>
      </c>
      <c r="F5943" t="s">
        <v>34666</v>
      </c>
      <c r="H5943" t="s">
        <v>16243</v>
      </c>
    </row>
    <row r="5944" spans="1:8">
      <c r="A5944" t="s">
        <v>16286</v>
      </c>
      <c r="B5944" t="s">
        <v>16287</v>
      </c>
      <c r="C5944" s="1">
        <v>3.6700000000000001E-148</v>
      </c>
      <c r="D5944">
        <v>435</v>
      </c>
      <c r="E5944" t="s">
        <v>39821</v>
      </c>
      <c r="F5944" t="s">
        <v>39822</v>
      </c>
      <c r="H5944" t="s">
        <v>16288</v>
      </c>
    </row>
    <row r="5945" spans="1:8">
      <c r="A5945" t="s">
        <v>16289</v>
      </c>
      <c r="B5945" t="s">
        <v>16290</v>
      </c>
      <c r="C5945" s="1">
        <v>3.76E-123</v>
      </c>
      <c r="D5945">
        <v>452</v>
      </c>
      <c r="E5945" t="s">
        <v>34507</v>
      </c>
      <c r="F5945" t="s">
        <v>39823</v>
      </c>
      <c r="H5945" t="s">
        <v>16291</v>
      </c>
    </row>
    <row r="5946" spans="1:8">
      <c r="A5946" t="s">
        <v>16292</v>
      </c>
      <c r="B5946" t="s">
        <v>16293</v>
      </c>
      <c r="C5946" s="1">
        <v>3.6900000000000002E-33</v>
      </c>
      <c r="D5946">
        <v>141</v>
      </c>
      <c r="E5946" t="s">
        <v>34507</v>
      </c>
      <c r="F5946" t="s">
        <v>35999</v>
      </c>
      <c r="H5946" t="s">
        <v>16294</v>
      </c>
    </row>
    <row r="5947" spans="1:8">
      <c r="A5947" t="s">
        <v>16295</v>
      </c>
      <c r="B5947" t="s">
        <v>365</v>
      </c>
      <c r="C5947" s="1">
        <v>6.7099999999999997E-18</v>
      </c>
      <c r="D5947">
        <v>90.9</v>
      </c>
      <c r="E5947" t="s">
        <v>34507</v>
      </c>
      <c r="F5947" t="s">
        <v>34542</v>
      </c>
      <c r="H5947" t="s">
        <v>366</v>
      </c>
    </row>
    <row r="5948" spans="1:8">
      <c r="A5948" t="s">
        <v>16296</v>
      </c>
      <c r="B5948" t="s">
        <v>16297</v>
      </c>
      <c r="C5948" s="1">
        <v>3.2099999999999999E-18</v>
      </c>
      <c r="D5948">
        <v>92</v>
      </c>
      <c r="E5948" t="s">
        <v>35630</v>
      </c>
      <c r="F5948" t="s">
        <v>35339</v>
      </c>
      <c r="H5948" t="s">
        <v>16298</v>
      </c>
    </row>
    <row r="5949" spans="1:8">
      <c r="A5949" t="s">
        <v>16299</v>
      </c>
      <c r="B5949" t="s">
        <v>16300</v>
      </c>
      <c r="C5949" s="1">
        <v>5.5199999999999998E-53</v>
      </c>
      <c r="D5949">
        <v>204</v>
      </c>
      <c r="E5949" t="s">
        <v>34507</v>
      </c>
      <c r="F5949" t="s">
        <v>39824</v>
      </c>
      <c r="H5949" t="s">
        <v>16301</v>
      </c>
    </row>
    <row r="5950" spans="1:8">
      <c r="A5950" t="s">
        <v>16302</v>
      </c>
      <c r="B5950" t="s">
        <v>16303</v>
      </c>
      <c r="C5950">
        <v>0</v>
      </c>
      <c r="D5950">
        <v>593</v>
      </c>
      <c r="E5950" t="s">
        <v>39825</v>
      </c>
      <c r="F5950" t="s">
        <v>35207</v>
      </c>
      <c r="H5950" t="s">
        <v>16304</v>
      </c>
    </row>
    <row r="5951" spans="1:8">
      <c r="A5951" t="s">
        <v>16305</v>
      </c>
      <c r="B5951" t="s">
        <v>16306</v>
      </c>
      <c r="C5951" s="1">
        <v>9.3000000000000006E-77</v>
      </c>
      <c r="D5951">
        <v>266</v>
      </c>
      <c r="E5951" t="s">
        <v>34507</v>
      </c>
      <c r="F5951" t="s">
        <v>35046</v>
      </c>
      <c r="H5951" t="s">
        <v>16307</v>
      </c>
    </row>
    <row r="5952" spans="1:8">
      <c r="A5952" t="s">
        <v>16308</v>
      </c>
      <c r="B5952" t="s">
        <v>16309</v>
      </c>
      <c r="C5952">
        <v>0</v>
      </c>
      <c r="D5952">
        <v>673</v>
      </c>
      <c r="E5952" t="s">
        <v>39826</v>
      </c>
      <c r="F5952" t="s">
        <v>34522</v>
      </c>
      <c r="H5952" t="s">
        <v>16310</v>
      </c>
    </row>
    <row r="5953" spans="1:8">
      <c r="A5953" t="s">
        <v>16311</v>
      </c>
      <c r="B5953" t="s">
        <v>16312</v>
      </c>
      <c r="C5953" s="1">
        <v>4.8699999999999999E-60</v>
      </c>
      <c r="D5953">
        <v>202</v>
      </c>
      <c r="E5953" t="s">
        <v>34934</v>
      </c>
      <c r="F5953" t="s">
        <v>39827</v>
      </c>
      <c r="H5953" t="s">
        <v>16313</v>
      </c>
    </row>
    <row r="5954" spans="1:8">
      <c r="A5954" t="s">
        <v>16314</v>
      </c>
      <c r="B5954" t="s">
        <v>16315</v>
      </c>
      <c r="C5954" s="1">
        <v>9.0700000000000004E-24</v>
      </c>
      <c r="D5954">
        <v>119</v>
      </c>
      <c r="E5954" t="s">
        <v>34507</v>
      </c>
      <c r="F5954" t="s">
        <v>34683</v>
      </c>
      <c r="H5954" t="s">
        <v>16316</v>
      </c>
    </row>
    <row r="5955" spans="1:8">
      <c r="A5955" t="s">
        <v>16317</v>
      </c>
      <c r="B5955" t="s">
        <v>16318</v>
      </c>
      <c r="C5955" s="1">
        <v>6.8099999999999996E-40</v>
      </c>
      <c r="D5955">
        <v>160</v>
      </c>
      <c r="E5955" t="s">
        <v>35208</v>
      </c>
      <c r="F5955" t="s">
        <v>36936</v>
      </c>
      <c r="H5955" t="s">
        <v>16319</v>
      </c>
    </row>
    <row r="5956" spans="1:8">
      <c r="A5956" t="s">
        <v>16320</v>
      </c>
      <c r="B5956" t="s">
        <v>16321</v>
      </c>
      <c r="C5956" s="1">
        <v>4.28E-20</v>
      </c>
      <c r="D5956">
        <v>97.4</v>
      </c>
      <c r="E5956" t="s">
        <v>35524</v>
      </c>
      <c r="F5956" t="s">
        <v>39828</v>
      </c>
      <c r="H5956" t="s">
        <v>16322</v>
      </c>
    </row>
    <row r="5957" spans="1:8">
      <c r="A5957" t="s">
        <v>16323</v>
      </c>
      <c r="B5957" t="s">
        <v>16324</v>
      </c>
      <c r="C5957" s="1">
        <v>8.9700000000000005E-6</v>
      </c>
      <c r="D5957">
        <v>56.2</v>
      </c>
      <c r="E5957" t="s">
        <v>34507</v>
      </c>
      <c r="F5957" t="s">
        <v>34833</v>
      </c>
      <c r="H5957" t="s">
        <v>16325</v>
      </c>
    </row>
    <row r="5958" spans="1:8">
      <c r="A5958" t="s">
        <v>16326</v>
      </c>
      <c r="B5958" t="s">
        <v>16327</v>
      </c>
      <c r="C5958" s="1">
        <v>6.8900000000000003E-15</v>
      </c>
      <c r="D5958">
        <v>73.900000000000006</v>
      </c>
      <c r="E5958" t="s">
        <v>39829</v>
      </c>
      <c r="F5958" t="s">
        <v>35472</v>
      </c>
      <c r="G5958" t="s">
        <v>39830</v>
      </c>
      <c r="H5958" t="s">
        <v>16328</v>
      </c>
    </row>
    <row r="5959" spans="1:8">
      <c r="A5959" t="s">
        <v>16329</v>
      </c>
      <c r="B5959" t="s">
        <v>16330</v>
      </c>
      <c r="C5959" s="1">
        <v>6.5899999999999996E-7</v>
      </c>
      <c r="D5959">
        <v>58.5</v>
      </c>
      <c r="E5959" t="s">
        <v>34507</v>
      </c>
      <c r="F5959" t="s">
        <v>39831</v>
      </c>
      <c r="H5959" t="s">
        <v>16331</v>
      </c>
    </row>
    <row r="5960" spans="1:8">
      <c r="A5960" t="s">
        <v>16332</v>
      </c>
      <c r="B5960" t="s">
        <v>16333</v>
      </c>
      <c r="C5960" s="1">
        <v>1.37E-40</v>
      </c>
      <c r="D5960">
        <v>157</v>
      </c>
      <c r="E5960" t="s">
        <v>34507</v>
      </c>
      <c r="F5960" t="s">
        <v>34794</v>
      </c>
      <c r="H5960" t="s">
        <v>16334</v>
      </c>
    </row>
    <row r="5961" spans="1:8">
      <c r="A5961" t="s">
        <v>16335</v>
      </c>
      <c r="B5961" t="s">
        <v>16336</v>
      </c>
      <c r="C5961" s="1">
        <v>9.9400000000000006E-19</v>
      </c>
      <c r="D5961">
        <v>98.2</v>
      </c>
      <c r="E5961" t="s">
        <v>34507</v>
      </c>
      <c r="F5961" t="s">
        <v>35034</v>
      </c>
      <c r="H5961" t="s">
        <v>16337</v>
      </c>
    </row>
    <row r="5962" spans="1:8">
      <c r="A5962" t="s">
        <v>16338</v>
      </c>
      <c r="B5962" t="s">
        <v>16339</v>
      </c>
      <c r="C5962" s="1">
        <v>1.1799999999999999E-40</v>
      </c>
      <c r="D5962">
        <v>169</v>
      </c>
      <c r="E5962" t="s">
        <v>39832</v>
      </c>
      <c r="F5962" t="s">
        <v>35345</v>
      </c>
      <c r="G5962" t="s">
        <v>39833</v>
      </c>
      <c r="H5962" t="s">
        <v>16340</v>
      </c>
    </row>
    <row r="5963" spans="1:8">
      <c r="A5963" t="s">
        <v>16341</v>
      </c>
      <c r="B5963" t="s">
        <v>16342</v>
      </c>
      <c r="C5963" s="1">
        <v>4.3599999999999996E-25</v>
      </c>
      <c r="D5963">
        <v>118</v>
      </c>
      <c r="E5963" t="s">
        <v>34507</v>
      </c>
      <c r="F5963" t="s">
        <v>34683</v>
      </c>
      <c r="H5963" t="s">
        <v>16343</v>
      </c>
    </row>
    <row r="5964" spans="1:8">
      <c r="A5964" t="s">
        <v>16344</v>
      </c>
      <c r="B5964" t="s">
        <v>16252</v>
      </c>
      <c r="C5964" s="1">
        <v>6.22E-50</v>
      </c>
      <c r="D5964">
        <v>192</v>
      </c>
      <c r="E5964" t="s">
        <v>39812</v>
      </c>
      <c r="F5964" t="s">
        <v>34526</v>
      </c>
      <c r="H5964" t="s">
        <v>16253</v>
      </c>
    </row>
    <row r="5965" spans="1:8">
      <c r="A5965" t="s">
        <v>16345</v>
      </c>
      <c r="B5965" t="s">
        <v>16346</v>
      </c>
      <c r="C5965" s="1">
        <v>2.04E-32</v>
      </c>
      <c r="D5965">
        <v>132</v>
      </c>
      <c r="E5965" t="s">
        <v>34507</v>
      </c>
      <c r="F5965" t="s">
        <v>39834</v>
      </c>
      <c r="H5965" t="s">
        <v>16347</v>
      </c>
    </row>
    <row r="5966" spans="1:8">
      <c r="A5966" t="s">
        <v>16348</v>
      </c>
      <c r="B5966" t="s">
        <v>16349</v>
      </c>
      <c r="C5966" s="1">
        <v>1.28E-25</v>
      </c>
      <c r="D5966">
        <v>124</v>
      </c>
      <c r="E5966" t="s">
        <v>34507</v>
      </c>
      <c r="F5966" t="s">
        <v>34725</v>
      </c>
      <c r="H5966" t="s">
        <v>16350</v>
      </c>
    </row>
    <row r="5967" spans="1:8">
      <c r="A5967" t="s">
        <v>16351</v>
      </c>
      <c r="B5967" t="s">
        <v>16352</v>
      </c>
      <c r="C5967" s="1">
        <v>1.5399999999999999E-32</v>
      </c>
      <c r="D5967">
        <v>136</v>
      </c>
      <c r="E5967" t="s">
        <v>35593</v>
      </c>
      <c r="F5967" t="s">
        <v>39835</v>
      </c>
      <c r="H5967" t="s">
        <v>16353</v>
      </c>
    </row>
    <row r="5968" spans="1:8">
      <c r="A5968" t="s">
        <v>16354</v>
      </c>
      <c r="B5968" t="s">
        <v>16355</v>
      </c>
      <c r="C5968" s="1">
        <v>4.9700000000000001E-114</v>
      </c>
      <c r="D5968">
        <v>345</v>
      </c>
      <c r="F5968" t="s">
        <v>35957</v>
      </c>
      <c r="H5968" t="s">
        <v>16356</v>
      </c>
    </row>
    <row r="5969" spans="1:8">
      <c r="A5969" t="s">
        <v>16357</v>
      </c>
      <c r="B5969" t="s">
        <v>16358</v>
      </c>
      <c r="C5969" s="1">
        <v>8.7300000000000001E-70</v>
      </c>
      <c r="D5969">
        <v>251</v>
      </c>
      <c r="E5969" t="s">
        <v>39836</v>
      </c>
      <c r="F5969" t="s">
        <v>35672</v>
      </c>
      <c r="G5969" t="s">
        <v>39837</v>
      </c>
      <c r="H5969" t="s">
        <v>16359</v>
      </c>
    </row>
    <row r="5970" spans="1:8">
      <c r="A5970" t="s">
        <v>16360</v>
      </c>
      <c r="B5970" t="s">
        <v>16361</v>
      </c>
      <c r="C5970" s="1">
        <v>6.9899999999999997E-20</v>
      </c>
      <c r="D5970">
        <v>102</v>
      </c>
      <c r="E5970" t="s">
        <v>39838</v>
      </c>
      <c r="F5970" t="s">
        <v>34937</v>
      </c>
      <c r="G5970" t="s">
        <v>39839</v>
      </c>
      <c r="H5970" t="s">
        <v>16362</v>
      </c>
    </row>
    <row r="5971" spans="1:8">
      <c r="A5971" t="s">
        <v>16363</v>
      </c>
      <c r="B5971" t="s">
        <v>16364</v>
      </c>
      <c r="C5971" s="1">
        <v>1.82E-96</v>
      </c>
      <c r="D5971">
        <v>302</v>
      </c>
      <c r="E5971" t="s">
        <v>39840</v>
      </c>
      <c r="F5971" t="s">
        <v>34689</v>
      </c>
      <c r="H5971" t="s">
        <v>16365</v>
      </c>
    </row>
    <row r="5972" spans="1:8">
      <c r="A5972" t="s">
        <v>16366</v>
      </c>
      <c r="B5972" t="s">
        <v>16367</v>
      </c>
      <c r="C5972" s="1">
        <v>1.9700000000000001E-8</v>
      </c>
      <c r="D5972">
        <v>69.3</v>
      </c>
      <c r="E5972" t="s">
        <v>34507</v>
      </c>
      <c r="F5972" t="s">
        <v>35846</v>
      </c>
      <c r="H5972" t="s">
        <v>16368</v>
      </c>
    </row>
    <row r="5973" spans="1:8">
      <c r="A5973" t="s">
        <v>16369</v>
      </c>
      <c r="B5973" t="s">
        <v>16370</v>
      </c>
      <c r="C5973" s="1">
        <v>7.5000000000000004E-88</v>
      </c>
      <c r="D5973">
        <v>287</v>
      </c>
      <c r="E5973" t="s">
        <v>39841</v>
      </c>
      <c r="F5973" t="s">
        <v>34586</v>
      </c>
      <c r="G5973" t="s">
        <v>39842</v>
      </c>
      <c r="H5973" t="s">
        <v>16371</v>
      </c>
    </row>
    <row r="5974" spans="1:8">
      <c r="A5974" t="s">
        <v>16372</v>
      </c>
      <c r="B5974" t="s">
        <v>16373</v>
      </c>
      <c r="C5974" s="1">
        <v>9.9999999999999995E-7</v>
      </c>
      <c r="D5974">
        <v>65.099999999999994</v>
      </c>
      <c r="E5974" t="s">
        <v>39056</v>
      </c>
      <c r="F5974" t="s">
        <v>34618</v>
      </c>
      <c r="G5974" t="s">
        <v>37958</v>
      </c>
      <c r="H5974" t="s">
        <v>16374</v>
      </c>
    </row>
    <row r="5975" spans="1:8">
      <c r="A5975" t="s">
        <v>16375</v>
      </c>
      <c r="B5975" t="s">
        <v>16376</v>
      </c>
      <c r="C5975" s="1">
        <v>3.8900000000000002E-27</v>
      </c>
      <c r="D5975">
        <v>123</v>
      </c>
      <c r="E5975" t="s">
        <v>39843</v>
      </c>
      <c r="F5975" t="s">
        <v>34946</v>
      </c>
      <c r="G5975" t="s">
        <v>39844</v>
      </c>
      <c r="H5975" t="s">
        <v>16377</v>
      </c>
    </row>
    <row r="5976" spans="1:8">
      <c r="A5976" t="s">
        <v>16378</v>
      </c>
      <c r="B5976" t="s">
        <v>16379</v>
      </c>
      <c r="C5976" s="1">
        <v>6.1100000000000004E-95</v>
      </c>
      <c r="D5976">
        <v>306</v>
      </c>
      <c r="E5976" t="s">
        <v>35995</v>
      </c>
      <c r="F5976" t="s">
        <v>39845</v>
      </c>
      <c r="H5976" t="s">
        <v>16380</v>
      </c>
    </row>
    <row r="5977" spans="1:8">
      <c r="A5977" t="s">
        <v>16381</v>
      </c>
      <c r="B5977" t="s">
        <v>16382</v>
      </c>
      <c r="C5977" s="1">
        <v>7.3400000000000003E-126</v>
      </c>
      <c r="D5977">
        <v>392</v>
      </c>
      <c r="E5977" t="s">
        <v>39846</v>
      </c>
      <c r="F5977" t="s">
        <v>34798</v>
      </c>
      <c r="H5977" t="s">
        <v>16383</v>
      </c>
    </row>
    <row r="5978" spans="1:8">
      <c r="A5978" t="s">
        <v>16384</v>
      </c>
      <c r="B5978" t="s">
        <v>3638</v>
      </c>
      <c r="C5978" s="1">
        <v>4.3700000000000002E-53</v>
      </c>
      <c r="D5978">
        <v>203</v>
      </c>
      <c r="E5978" t="s">
        <v>34507</v>
      </c>
      <c r="F5978" t="s">
        <v>35989</v>
      </c>
      <c r="H5978" t="s">
        <v>3639</v>
      </c>
    </row>
    <row r="5979" spans="1:8">
      <c r="A5979" t="s">
        <v>16385</v>
      </c>
      <c r="B5979" t="s">
        <v>16386</v>
      </c>
      <c r="C5979" s="1">
        <v>1.7399999999999999E-23</v>
      </c>
      <c r="D5979">
        <v>106</v>
      </c>
      <c r="E5979" t="s">
        <v>39847</v>
      </c>
      <c r="F5979" t="s">
        <v>39848</v>
      </c>
      <c r="H5979" t="s">
        <v>16387</v>
      </c>
    </row>
    <row r="5980" spans="1:8">
      <c r="A5980" t="s">
        <v>16388</v>
      </c>
      <c r="B5980" t="s">
        <v>16389</v>
      </c>
      <c r="C5980" s="1">
        <v>1.4799999999999999E-25</v>
      </c>
      <c r="D5980">
        <v>117</v>
      </c>
      <c r="E5980" t="s">
        <v>39849</v>
      </c>
      <c r="F5980" t="s">
        <v>35043</v>
      </c>
      <c r="G5980" t="s">
        <v>39850</v>
      </c>
      <c r="H5980" t="s">
        <v>16390</v>
      </c>
    </row>
    <row r="5981" spans="1:8">
      <c r="A5981" t="s">
        <v>16391</v>
      </c>
      <c r="B5981" t="s">
        <v>16392</v>
      </c>
      <c r="C5981">
        <v>0</v>
      </c>
      <c r="D5981">
        <v>602</v>
      </c>
      <c r="E5981" t="s">
        <v>39851</v>
      </c>
      <c r="F5981" t="s">
        <v>34794</v>
      </c>
      <c r="H5981" t="s">
        <v>16393</v>
      </c>
    </row>
    <row r="5982" spans="1:8">
      <c r="A5982" t="s">
        <v>16394</v>
      </c>
      <c r="B5982" t="s">
        <v>15844</v>
      </c>
      <c r="C5982" s="1">
        <v>2.03E-7</v>
      </c>
      <c r="D5982">
        <v>58.9</v>
      </c>
      <c r="E5982" t="s">
        <v>39711</v>
      </c>
      <c r="F5982" t="s">
        <v>34542</v>
      </c>
      <c r="H5982" t="s">
        <v>15845</v>
      </c>
    </row>
    <row r="5983" spans="1:8">
      <c r="A5983" t="s">
        <v>16395</v>
      </c>
      <c r="B5983" t="s">
        <v>16396</v>
      </c>
      <c r="C5983" s="1">
        <v>4.2899999999999998E-27</v>
      </c>
      <c r="D5983">
        <v>113</v>
      </c>
      <c r="E5983" t="s">
        <v>34507</v>
      </c>
      <c r="F5983" t="s">
        <v>34616</v>
      </c>
      <c r="H5983" t="s">
        <v>16397</v>
      </c>
    </row>
    <row r="5984" spans="1:8">
      <c r="A5984" t="s">
        <v>16398</v>
      </c>
      <c r="B5984" t="s">
        <v>10760</v>
      </c>
      <c r="C5984" s="1">
        <v>7.8300000000000003E-44</v>
      </c>
      <c r="D5984">
        <v>172</v>
      </c>
      <c r="E5984" t="s">
        <v>38231</v>
      </c>
      <c r="F5984" t="s">
        <v>34513</v>
      </c>
      <c r="G5984" t="s">
        <v>38232</v>
      </c>
      <c r="H5984" t="s">
        <v>10761</v>
      </c>
    </row>
    <row r="5985" spans="1:8">
      <c r="A5985" t="s">
        <v>16399</v>
      </c>
      <c r="B5985" t="s">
        <v>16400</v>
      </c>
      <c r="C5985" s="1">
        <v>1.45E-55</v>
      </c>
      <c r="D5985">
        <v>198</v>
      </c>
      <c r="E5985" t="s">
        <v>34507</v>
      </c>
      <c r="F5985" t="s">
        <v>34616</v>
      </c>
      <c r="H5985" t="s">
        <v>16401</v>
      </c>
    </row>
    <row r="5986" spans="1:8">
      <c r="A5986" t="s">
        <v>16402</v>
      </c>
      <c r="B5986" t="s">
        <v>16403</v>
      </c>
      <c r="C5986" s="1">
        <v>9.7500000000000008E-62</v>
      </c>
      <c r="D5986">
        <v>213</v>
      </c>
      <c r="E5986" t="s">
        <v>34507</v>
      </c>
      <c r="F5986" t="s">
        <v>39852</v>
      </c>
      <c r="H5986" t="s">
        <v>16404</v>
      </c>
    </row>
    <row r="5987" spans="1:8">
      <c r="A5987" t="s">
        <v>16405</v>
      </c>
      <c r="B5987" t="s">
        <v>16406</v>
      </c>
      <c r="C5987" s="1">
        <v>9.2800000000000002E-45</v>
      </c>
      <c r="D5987">
        <v>167</v>
      </c>
      <c r="E5987" t="s">
        <v>34507</v>
      </c>
      <c r="F5987" t="s">
        <v>34581</v>
      </c>
      <c r="H5987" t="s">
        <v>16407</v>
      </c>
    </row>
    <row r="5988" spans="1:8">
      <c r="A5988" t="s">
        <v>16408</v>
      </c>
      <c r="B5988" t="s">
        <v>16409</v>
      </c>
      <c r="C5988" s="1">
        <v>1.7500000000000001E-42</v>
      </c>
      <c r="D5988">
        <v>160</v>
      </c>
      <c r="E5988" t="s">
        <v>34507</v>
      </c>
      <c r="F5988" t="s">
        <v>39853</v>
      </c>
      <c r="H5988" t="s">
        <v>16410</v>
      </c>
    </row>
    <row r="5989" spans="1:8">
      <c r="A5989" t="s">
        <v>16411</v>
      </c>
      <c r="B5989" t="s">
        <v>16412</v>
      </c>
      <c r="C5989" s="1">
        <v>5.2899999999999997E-25</v>
      </c>
      <c r="D5989">
        <v>118</v>
      </c>
      <c r="E5989" t="s">
        <v>37078</v>
      </c>
      <c r="F5989" t="s">
        <v>34522</v>
      </c>
      <c r="H5989" t="s">
        <v>16413</v>
      </c>
    </row>
    <row r="5990" spans="1:8">
      <c r="A5990" t="s">
        <v>16414</v>
      </c>
      <c r="B5990" t="s">
        <v>16415</v>
      </c>
      <c r="C5990" s="1">
        <v>2.31E-18</v>
      </c>
      <c r="D5990">
        <v>86.7</v>
      </c>
      <c r="E5990" t="s">
        <v>34507</v>
      </c>
      <c r="F5990" t="s">
        <v>37056</v>
      </c>
      <c r="H5990" t="s">
        <v>16416</v>
      </c>
    </row>
    <row r="5991" spans="1:8">
      <c r="A5991" t="s">
        <v>16417</v>
      </c>
      <c r="B5991" t="s">
        <v>16418</v>
      </c>
      <c r="C5991" s="1">
        <v>2.7900000000000002E-19</v>
      </c>
      <c r="D5991">
        <v>100</v>
      </c>
      <c r="E5991" t="s">
        <v>39854</v>
      </c>
      <c r="F5991" t="s">
        <v>35045</v>
      </c>
      <c r="G5991" t="s">
        <v>39855</v>
      </c>
      <c r="H5991" t="s">
        <v>16419</v>
      </c>
    </row>
    <row r="5992" spans="1:8">
      <c r="A5992" t="s">
        <v>16420</v>
      </c>
      <c r="B5992" t="s">
        <v>16421</v>
      </c>
      <c r="C5992">
        <v>0</v>
      </c>
      <c r="D5992">
        <v>544</v>
      </c>
      <c r="E5992" t="s">
        <v>39856</v>
      </c>
      <c r="F5992" t="s">
        <v>35468</v>
      </c>
      <c r="H5992" t="s">
        <v>16422</v>
      </c>
    </row>
    <row r="5993" spans="1:8">
      <c r="A5993" t="s">
        <v>16423</v>
      </c>
      <c r="B5993" t="s">
        <v>16424</v>
      </c>
      <c r="C5993" s="1">
        <v>4.4099999999999999E-155</v>
      </c>
      <c r="D5993">
        <v>458</v>
      </c>
      <c r="E5993" t="s">
        <v>39857</v>
      </c>
      <c r="F5993" t="s">
        <v>34534</v>
      </c>
      <c r="G5993" t="s">
        <v>39858</v>
      </c>
      <c r="H5993" t="s">
        <v>16425</v>
      </c>
    </row>
    <row r="5994" spans="1:8">
      <c r="A5994" t="s">
        <v>16426</v>
      </c>
      <c r="B5994" t="s">
        <v>16427</v>
      </c>
      <c r="C5994" s="1">
        <v>5.74E-61</v>
      </c>
      <c r="D5994">
        <v>217</v>
      </c>
      <c r="E5994" t="s">
        <v>39859</v>
      </c>
      <c r="F5994" t="s">
        <v>38702</v>
      </c>
      <c r="G5994" t="s">
        <v>39860</v>
      </c>
      <c r="H5994" t="s">
        <v>16428</v>
      </c>
    </row>
    <row r="5995" spans="1:8">
      <c r="A5995" t="s">
        <v>16429</v>
      </c>
      <c r="B5995" t="s">
        <v>16430</v>
      </c>
      <c r="C5995" s="1">
        <v>1.2099999999999999E-18</v>
      </c>
      <c r="D5995">
        <v>88.6</v>
      </c>
      <c r="E5995" t="s">
        <v>34515</v>
      </c>
      <c r="F5995" t="s">
        <v>37618</v>
      </c>
      <c r="H5995" t="s">
        <v>16431</v>
      </c>
    </row>
    <row r="5996" spans="1:8">
      <c r="A5996" t="s">
        <v>16432</v>
      </c>
      <c r="B5996" t="s">
        <v>16433</v>
      </c>
      <c r="C5996" s="1">
        <v>1.9099999999999999E-8</v>
      </c>
      <c r="D5996">
        <v>63.5</v>
      </c>
      <c r="E5996" t="s">
        <v>39861</v>
      </c>
      <c r="F5996" t="s">
        <v>39862</v>
      </c>
      <c r="H5996" t="s">
        <v>16434</v>
      </c>
    </row>
    <row r="5997" spans="1:8">
      <c r="A5997" t="s">
        <v>16435</v>
      </c>
      <c r="B5997" t="s">
        <v>16436</v>
      </c>
      <c r="C5997" s="1">
        <v>2.89E-28</v>
      </c>
      <c r="D5997">
        <v>125</v>
      </c>
      <c r="E5997" t="s">
        <v>34507</v>
      </c>
      <c r="F5997" t="s">
        <v>35468</v>
      </c>
      <c r="H5997" t="s">
        <v>16437</v>
      </c>
    </row>
    <row r="5998" spans="1:8">
      <c r="A5998" t="s">
        <v>16438</v>
      </c>
      <c r="B5998" t="s">
        <v>16439</v>
      </c>
      <c r="C5998" s="1">
        <v>1.87E-140</v>
      </c>
      <c r="D5998">
        <v>429</v>
      </c>
      <c r="E5998" t="s">
        <v>34507</v>
      </c>
      <c r="F5998" t="s">
        <v>34636</v>
      </c>
      <c r="H5998" t="s">
        <v>16440</v>
      </c>
    </row>
    <row r="5999" spans="1:8">
      <c r="A5999" t="s">
        <v>16441</v>
      </c>
      <c r="B5999" t="s">
        <v>16442</v>
      </c>
      <c r="C5999" s="1">
        <v>3.2200000000000001E-34</v>
      </c>
      <c r="D5999">
        <v>139</v>
      </c>
      <c r="E5999" t="s">
        <v>39863</v>
      </c>
      <c r="F5999" t="s">
        <v>39864</v>
      </c>
      <c r="G5999" t="s">
        <v>39865</v>
      </c>
      <c r="H5999" t="s">
        <v>16443</v>
      </c>
    </row>
    <row r="6000" spans="1:8">
      <c r="A6000" t="s">
        <v>16444</v>
      </c>
      <c r="B6000" t="s">
        <v>452</v>
      </c>
      <c r="C6000" s="1">
        <v>2.1599999999999999E-42</v>
      </c>
      <c r="D6000">
        <v>159</v>
      </c>
      <c r="E6000" t="s">
        <v>34762</v>
      </c>
      <c r="F6000" t="s">
        <v>34763</v>
      </c>
      <c r="H6000" t="s">
        <v>453</v>
      </c>
    </row>
    <row r="6001" spans="1:8">
      <c r="A6001" t="s">
        <v>16445</v>
      </c>
      <c r="B6001" t="s">
        <v>16446</v>
      </c>
      <c r="C6001" s="1">
        <v>9.49E-122</v>
      </c>
      <c r="D6001">
        <v>363</v>
      </c>
      <c r="E6001" t="s">
        <v>39826</v>
      </c>
      <c r="F6001" t="s">
        <v>34508</v>
      </c>
      <c r="H6001" t="s">
        <v>16447</v>
      </c>
    </row>
    <row r="6002" spans="1:8">
      <c r="A6002" t="s">
        <v>16448</v>
      </c>
      <c r="B6002" t="s">
        <v>520</v>
      </c>
      <c r="C6002" s="1">
        <v>4.0700000000000001E-16</v>
      </c>
      <c r="D6002">
        <v>81.3</v>
      </c>
      <c r="E6002" t="s">
        <v>34793</v>
      </c>
      <c r="F6002" t="s">
        <v>34522</v>
      </c>
      <c r="H6002" t="s">
        <v>521</v>
      </c>
    </row>
    <row r="6003" spans="1:8">
      <c r="A6003" t="s">
        <v>16449</v>
      </c>
      <c r="B6003" t="s">
        <v>16450</v>
      </c>
      <c r="C6003">
        <v>0</v>
      </c>
      <c r="D6003">
        <v>888</v>
      </c>
      <c r="E6003" t="s">
        <v>39866</v>
      </c>
      <c r="F6003" t="s">
        <v>34696</v>
      </c>
      <c r="G6003" t="s">
        <v>39867</v>
      </c>
      <c r="H6003" t="s">
        <v>16451</v>
      </c>
    </row>
    <row r="6004" spans="1:8">
      <c r="A6004" t="s">
        <v>16452</v>
      </c>
      <c r="B6004" t="s">
        <v>16453</v>
      </c>
      <c r="C6004" s="1">
        <v>2.33E-8</v>
      </c>
      <c r="D6004">
        <v>67</v>
      </c>
      <c r="E6004" t="s">
        <v>34507</v>
      </c>
      <c r="F6004" t="s">
        <v>39868</v>
      </c>
      <c r="H6004" t="s">
        <v>16454</v>
      </c>
    </row>
    <row r="6005" spans="1:8">
      <c r="A6005" t="s">
        <v>16455</v>
      </c>
      <c r="B6005" t="s">
        <v>16409</v>
      </c>
      <c r="C6005" s="1">
        <v>2.1700000000000001E-42</v>
      </c>
      <c r="D6005">
        <v>160</v>
      </c>
      <c r="E6005" t="s">
        <v>34507</v>
      </c>
      <c r="F6005" t="s">
        <v>39853</v>
      </c>
      <c r="H6005" t="s">
        <v>16410</v>
      </c>
    </row>
    <row r="6006" spans="1:8">
      <c r="A6006" t="s">
        <v>16456</v>
      </c>
      <c r="B6006" t="s">
        <v>16457</v>
      </c>
      <c r="C6006" s="1">
        <v>2.2199999999999999E-35</v>
      </c>
      <c r="D6006">
        <v>136</v>
      </c>
      <c r="E6006" t="s">
        <v>39869</v>
      </c>
      <c r="F6006" t="s">
        <v>34551</v>
      </c>
      <c r="G6006" t="s">
        <v>39870</v>
      </c>
      <c r="H6006" t="s">
        <v>16458</v>
      </c>
    </row>
    <row r="6007" spans="1:8">
      <c r="A6007" t="s">
        <v>16459</v>
      </c>
      <c r="B6007" t="s">
        <v>16460</v>
      </c>
      <c r="C6007" s="1">
        <v>1.26E-50</v>
      </c>
      <c r="D6007">
        <v>210</v>
      </c>
      <c r="E6007" t="s">
        <v>39871</v>
      </c>
      <c r="F6007" t="s">
        <v>37041</v>
      </c>
      <c r="H6007" t="s">
        <v>16461</v>
      </c>
    </row>
    <row r="6008" spans="1:8">
      <c r="A6008" t="s">
        <v>16462</v>
      </c>
      <c r="B6008" t="s">
        <v>16463</v>
      </c>
      <c r="C6008">
        <v>0</v>
      </c>
      <c r="D6008">
        <v>931</v>
      </c>
      <c r="E6008" t="s">
        <v>39872</v>
      </c>
      <c r="F6008" t="s">
        <v>39873</v>
      </c>
      <c r="H6008" t="s">
        <v>16464</v>
      </c>
    </row>
    <row r="6009" spans="1:8">
      <c r="A6009" t="s">
        <v>16465</v>
      </c>
      <c r="B6009" t="s">
        <v>16466</v>
      </c>
      <c r="C6009" s="1">
        <v>4.7899999999999999E-8</v>
      </c>
      <c r="D6009">
        <v>60.5</v>
      </c>
      <c r="E6009" t="s">
        <v>38498</v>
      </c>
      <c r="F6009" t="s">
        <v>39874</v>
      </c>
      <c r="H6009" t="s">
        <v>16467</v>
      </c>
    </row>
    <row r="6010" spans="1:8">
      <c r="A6010" t="s">
        <v>16468</v>
      </c>
      <c r="B6010" t="s">
        <v>16469</v>
      </c>
      <c r="C6010" s="1">
        <v>1.69E-63</v>
      </c>
      <c r="D6010">
        <v>224</v>
      </c>
      <c r="E6010" t="s">
        <v>34515</v>
      </c>
      <c r="F6010" t="s">
        <v>34516</v>
      </c>
      <c r="H6010" t="s">
        <v>16470</v>
      </c>
    </row>
    <row r="6011" spans="1:8">
      <c r="A6011" t="s">
        <v>16471</v>
      </c>
      <c r="B6011" t="s">
        <v>16472</v>
      </c>
      <c r="C6011" s="1">
        <v>3.5299999999999997E-30</v>
      </c>
      <c r="D6011">
        <v>128</v>
      </c>
      <c r="E6011" t="s">
        <v>34507</v>
      </c>
      <c r="F6011" t="s">
        <v>34534</v>
      </c>
      <c r="H6011" t="s">
        <v>16473</v>
      </c>
    </row>
    <row r="6012" spans="1:8">
      <c r="A6012" t="s">
        <v>16474</v>
      </c>
      <c r="B6012" t="s">
        <v>16475</v>
      </c>
      <c r="C6012" s="1">
        <v>3.0599999999999999E-16</v>
      </c>
      <c r="D6012">
        <v>85.5</v>
      </c>
      <c r="E6012" t="s">
        <v>39875</v>
      </c>
      <c r="F6012" t="s">
        <v>35045</v>
      </c>
      <c r="G6012" t="s">
        <v>39876</v>
      </c>
      <c r="H6012" t="s">
        <v>16476</v>
      </c>
    </row>
    <row r="6013" spans="1:8">
      <c r="A6013" t="s">
        <v>16477</v>
      </c>
      <c r="B6013" t="s">
        <v>16478</v>
      </c>
      <c r="C6013" s="1">
        <v>1.3899999999999999E-19</v>
      </c>
      <c r="D6013">
        <v>103</v>
      </c>
      <c r="E6013" t="s">
        <v>39877</v>
      </c>
      <c r="F6013" t="s">
        <v>35447</v>
      </c>
      <c r="G6013" t="s">
        <v>39878</v>
      </c>
      <c r="H6013" t="s">
        <v>16479</v>
      </c>
    </row>
    <row r="6014" spans="1:8">
      <c r="A6014" t="s">
        <v>16480</v>
      </c>
      <c r="B6014" t="s">
        <v>16439</v>
      </c>
      <c r="C6014" s="1">
        <v>1.1399999999999999E-139</v>
      </c>
      <c r="D6014">
        <v>427</v>
      </c>
      <c r="E6014" t="s">
        <v>34507</v>
      </c>
      <c r="F6014" t="s">
        <v>34636</v>
      </c>
      <c r="H6014" t="s">
        <v>16440</v>
      </c>
    </row>
    <row r="6015" spans="1:8">
      <c r="A6015" t="s">
        <v>16481</v>
      </c>
      <c r="B6015" t="s">
        <v>16482</v>
      </c>
      <c r="C6015" s="1">
        <v>9.9900000000000009E-13</v>
      </c>
      <c r="D6015">
        <v>73.599999999999994</v>
      </c>
      <c r="E6015" t="s">
        <v>34507</v>
      </c>
      <c r="F6015" t="s">
        <v>34677</v>
      </c>
      <c r="H6015" t="s">
        <v>16483</v>
      </c>
    </row>
    <row r="6016" spans="1:8">
      <c r="A6016" t="s">
        <v>16484</v>
      </c>
      <c r="B6016" t="s">
        <v>16485</v>
      </c>
      <c r="C6016">
        <v>0</v>
      </c>
      <c r="D6016">
        <v>625</v>
      </c>
      <c r="E6016" t="s">
        <v>39879</v>
      </c>
      <c r="F6016" t="s">
        <v>34586</v>
      </c>
      <c r="G6016" t="s">
        <v>39880</v>
      </c>
      <c r="H6016" t="s">
        <v>16486</v>
      </c>
    </row>
    <row r="6017" spans="1:8">
      <c r="A6017" t="s">
        <v>16487</v>
      </c>
      <c r="B6017" t="s">
        <v>1876</v>
      </c>
      <c r="C6017" s="1">
        <v>1.8300000000000001E-44</v>
      </c>
      <c r="D6017">
        <v>188</v>
      </c>
      <c r="E6017" t="s">
        <v>35337</v>
      </c>
      <c r="F6017" t="s">
        <v>34616</v>
      </c>
      <c r="H6017" t="s">
        <v>1877</v>
      </c>
    </row>
    <row r="6018" spans="1:8">
      <c r="A6018" t="s">
        <v>16488</v>
      </c>
      <c r="B6018" t="s">
        <v>16489</v>
      </c>
      <c r="C6018" s="1">
        <v>1.5199999999999999E-40</v>
      </c>
      <c r="D6018">
        <v>170</v>
      </c>
      <c r="E6018" t="s">
        <v>34507</v>
      </c>
      <c r="F6018" t="s">
        <v>34870</v>
      </c>
      <c r="H6018" t="s">
        <v>16490</v>
      </c>
    </row>
    <row r="6019" spans="1:8">
      <c r="A6019" t="s">
        <v>16491</v>
      </c>
      <c r="B6019" t="s">
        <v>16492</v>
      </c>
      <c r="C6019" s="1">
        <v>3.3900000000000001E-9</v>
      </c>
      <c r="D6019">
        <v>62</v>
      </c>
      <c r="E6019" t="s">
        <v>34507</v>
      </c>
      <c r="F6019" t="s">
        <v>39881</v>
      </c>
      <c r="H6019" t="s">
        <v>16493</v>
      </c>
    </row>
    <row r="6020" spans="1:8">
      <c r="A6020" t="s">
        <v>16494</v>
      </c>
      <c r="B6020" t="s">
        <v>16495</v>
      </c>
      <c r="C6020" s="1">
        <v>1.29E-19</v>
      </c>
      <c r="D6020">
        <v>95.5</v>
      </c>
      <c r="E6020" t="s">
        <v>39882</v>
      </c>
      <c r="F6020" t="s">
        <v>34564</v>
      </c>
      <c r="G6020" t="s">
        <v>39883</v>
      </c>
      <c r="H6020" t="s">
        <v>16496</v>
      </c>
    </row>
    <row r="6021" spans="1:8">
      <c r="A6021" t="s">
        <v>16497</v>
      </c>
      <c r="B6021" t="s">
        <v>16498</v>
      </c>
      <c r="C6021" s="1">
        <v>1.95E-114</v>
      </c>
      <c r="D6021">
        <v>356</v>
      </c>
      <c r="E6021" t="s">
        <v>34507</v>
      </c>
      <c r="F6021" t="s">
        <v>34594</v>
      </c>
      <c r="H6021" t="s">
        <v>16499</v>
      </c>
    </row>
    <row r="6022" spans="1:8">
      <c r="A6022" t="s">
        <v>16500</v>
      </c>
      <c r="B6022" t="s">
        <v>16501</v>
      </c>
      <c r="C6022" s="1">
        <v>9.05E-9</v>
      </c>
      <c r="D6022">
        <v>67</v>
      </c>
      <c r="E6022" t="s">
        <v>39884</v>
      </c>
      <c r="F6022" t="s">
        <v>39885</v>
      </c>
      <c r="G6022" t="s">
        <v>39886</v>
      </c>
      <c r="H6022" t="s">
        <v>16502</v>
      </c>
    </row>
    <row r="6023" spans="1:8">
      <c r="A6023" t="s">
        <v>16503</v>
      </c>
      <c r="B6023" t="s">
        <v>16504</v>
      </c>
      <c r="C6023" s="1">
        <v>6.62E-60</v>
      </c>
      <c r="D6023">
        <v>224</v>
      </c>
      <c r="E6023" t="s">
        <v>39887</v>
      </c>
      <c r="F6023" t="s">
        <v>35165</v>
      </c>
      <c r="H6023" t="s">
        <v>16505</v>
      </c>
    </row>
    <row r="6024" spans="1:8">
      <c r="A6024" t="s">
        <v>16506</v>
      </c>
      <c r="B6024" t="s">
        <v>16507</v>
      </c>
      <c r="C6024" s="1">
        <v>1.72E-13</v>
      </c>
      <c r="D6024">
        <v>76.3</v>
      </c>
      <c r="E6024" t="s">
        <v>39888</v>
      </c>
      <c r="F6024" t="s">
        <v>35207</v>
      </c>
      <c r="H6024" t="s">
        <v>16508</v>
      </c>
    </row>
    <row r="6025" spans="1:8">
      <c r="A6025" t="s">
        <v>16509</v>
      </c>
      <c r="B6025" t="s">
        <v>31</v>
      </c>
      <c r="C6025" s="1">
        <v>3.6500000000000003E-49</v>
      </c>
      <c r="D6025">
        <v>189</v>
      </c>
      <c r="E6025" t="s">
        <v>34521</v>
      </c>
      <c r="F6025" t="s">
        <v>34522</v>
      </c>
      <c r="H6025" t="s">
        <v>32</v>
      </c>
    </row>
    <row r="6026" spans="1:8">
      <c r="A6026" t="s">
        <v>16510</v>
      </c>
      <c r="B6026" t="s">
        <v>16511</v>
      </c>
      <c r="C6026" s="1">
        <v>1.05E-82</v>
      </c>
      <c r="D6026">
        <v>261</v>
      </c>
      <c r="E6026" t="s">
        <v>34507</v>
      </c>
      <c r="F6026" t="s">
        <v>34870</v>
      </c>
      <c r="H6026" t="s">
        <v>16512</v>
      </c>
    </row>
    <row r="6027" spans="1:8">
      <c r="A6027" t="s">
        <v>16513</v>
      </c>
      <c r="B6027" t="s">
        <v>16514</v>
      </c>
      <c r="C6027" s="1">
        <v>3.7200000000000001E-45</v>
      </c>
      <c r="D6027">
        <v>169</v>
      </c>
      <c r="E6027" t="s">
        <v>34507</v>
      </c>
      <c r="F6027" t="s">
        <v>34867</v>
      </c>
      <c r="H6027" t="s">
        <v>16515</v>
      </c>
    </row>
    <row r="6028" spans="1:8">
      <c r="A6028" t="s">
        <v>16516</v>
      </c>
      <c r="B6028" t="s">
        <v>16517</v>
      </c>
      <c r="C6028" s="1">
        <v>2.7400000000000002E-44</v>
      </c>
      <c r="D6028">
        <v>160</v>
      </c>
      <c r="E6028" t="s">
        <v>34507</v>
      </c>
      <c r="F6028" t="s">
        <v>39889</v>
      </c>
      <c r="H6028" t="s">
        <v>16518</v>
      </c>
    </row>
    <row r="6029" spans="1:8">
      <c r="A6029" t="s">
        <v>16519</v>
      </c>
      <c r="B6029" t="s">
        <v>16520</v>
      </c>
      <c r="C6029" s="1">
        <v>2.5599999999999999E-18</v>
      </c>
      <c r="D6029">
        <v>96.3</v>
      </c>
      <c r="E6029" t="s">
        <v>34507</v>
      </c>
      <c r="F6029" t="s">
        <v>34773</v>
      </c>
      <c r="H6029" t="s">
        <v>16521</v>
      </c>
    </row>
    <row r="6030" spans="1:8">
      <c r="A6030" t="s">
        <v>16522</v>
      </c>
      <c r="B6030" t="s">
        <v>16523</v>
      </c>
      <c r="C6030" s="1">
        <v>4.7499999999999999E-132</v>
      </c>
      <c r="D6030">
        <v>416</v>
      </c>
      <c r="E6030" t="s">
        <v>34507</v>
      </c>
      <c r="F6030" t="s">
        <v>34508</v>
      </c>
      <c r="H6030" t="s">
        <v>16524</v>
      </c>
    </row>
    <row r="6031" spans="1:8">
      <c r="A6031" t="s">
        <v>16525</v>
      </c>
      <c r="B6031" t="s">
        <v>3013</v>
      </c>
      <c r="C6031" s="1">
        <v>3.91E-72</v>
      </c>
      <c r="D6031">
        <v>281</v>
      </c>
      <c r="E6031" t="s">
        <v>35739</v>
      </c>
      <c r="F6031" t="s">
        <v>34530</v>
      </c>
      <c r="H6031" t="s">
        <v>3014</v>
      </c>
    </row>
    <row r="6032" spans="1:8">
      <c r="A6032" t="s">
        <v>16526</v>
      </c>
      <c r="B6032" t="s">
        <v>16527</v>
      </c>
      <c r="C6032" s="1">
        <v>5.7999999999999995E-13</v>
      </c>
      <c r="D6032">
        <v>84</v>
      </c>
      <c r="E6032" t="s">
        <v>34507</v>
      </c>
      <c r="F6032" t="s">
        <v>34522</v>
      </c>
      <c r="H6032" t="s">
        <v>16528</v>
      </c>
    </row>
    <row r="6033" spans="1:8">
      <c r="A6033" t="s">
        <v>16529</v>
      </c>
      <c r="B6033" t="s">
        <v>16530</v>
      </c>
      <c r="C6033" s="1">
        <v>1.42E-11</v>
      </c>
      <c r="D6033">
        <v>70.099999999999994</v>
      </c>
      <c r="E6033" t="s">
        <v>34507</v>
      </c>
      <c r="F6033" t="s">
        <v>39890</v>
      </c>
      <c r="H6033" t="s">
        <v>16531</v>
      </c>
    </row>
    <row r="6034" spans="1:8">
      <c r="A6034" t="s">
        <v>16532</v>
      </c>
      <c r="B6034" t="s">
        <v>16533</v>
      </c>
      <c r="C6034" s="1">
        <v>1.27E-11</v>
      </c>
      <c r="D6034">
        <v>77</v>
      </c>
      <c r="E6034" t="s">
        <v>34507</v>
      </c>
      <c r="F6034" t="s">
        <v>34870</v>
      </c>
      <c r="H6034" t="s">
        <v>16534</v>
      </c>
    </row>
    <row r="6035" spans="1:8">
      <c r="A6035" t="s">
        <v>16535</v>
      </c>
      <c r="B6035" t="s">
        <v>16536</v>
      </c>
      <c r="C6035" s="1">
        <v>1.56E-24</v>
      </c>
      <c r="D6035">
        <v>116</v>
      </c>
      <c r="E6035" t="s">
        <v>35795</v>
      </c>
      <c r="F6035" t="s">
        <v>34508</v>
      </c>
      <c r="H6035" t="s">
        <v>16537</v>
      </c>
    </row>
    <row r="6036" spans="1:8">
      <c r="A6036" t="s">
        <v>16538</v>
      </c>
      <c r="B6036" t="s">
        <v>16539</v>
      </c>
      <c r="C6036" s="1">
        <v>1.9400000000000001E-74</v>
      </c>
      <c r="D6036">
        <v>241</v>
      </c>
      <c r="E6036" t="s">
        <v>39891</v>
      </c>
      <c r="F6036" t="s">
        <v>34616</v>
      </c>
      <c r="H6036" t="s">
        <v>16540</v>
      </c>
    </row>
    <row r="6037" spans="1:8">
      <c r="A6037" t="s">
        <v>16541</v>
      </c>
      <c r="B6037" t="s">
        <v>16542</v>
      </c>
      <c r="C6037" s="1">
        <v>7.6900000000000004E-30</v>
      </c>
      <c r="D6037">
        <v>117</v>
      </c>
      <c r="E6037" t="s">
        <v>34507</v>
      </c>
      <c r="F6037" t="s">
        <v>34995</v>
      </c>
      <c r="H6037" t="s">
        <v>16543</v>
      </c>
    </row>
    <row r="6038" spans="1:8">
      <c r="A6038" t="s">
        <v>16544</v>
      </c>
      <c r="B6038" t="s">
        <v>4707</v>
      </c>
      <c r="C6038" s="1">
        <v>8.6100000000000006E-34</v>
      </c>
      <c r="D6038">
        <v>149</v>
      </c>
      <c r="E6038" t="s">
        <v>35244</v>
      </c>
      <c r="F6038" t="s">
        <v>35989</v>
      </c>
      <c r="H6038" t="s">
        <v>4708</v>
      </c>
    </row>
    <row r="6039" spans="1:8">
      <c r="A6039" t="s">
        <v>16545</v>
      </c>
      <c r="B6039" t="s">
        <v>16546</v>
      </c>
      <c r="C6039" s="1">
        <v>3.2599999999999998E-36</v>
      </c>
      <c r="D6039">
        <v>154</v>
      </c>
      <c r="E6039" t="s">
        <v>34507</v>
      </c>
      <c r="F6039" t="s">
        <v>36789</v>
      </c>
      <c r="H6039" t="s">
        <v>16547</v>
      </c>
    </row>
    <row r="6040" spans="1:8">
      <c r="A6040" t="s">
        <v>16548</v>
      </c>
      <c r="B6040" t="s">
        <v>16549</v>
      </c>
      <c r="C6040" s="1">
        <v>2.9799999999999999E-8</v>
      </c>
      <c r="D6040">
        <v>64.3</v>
      </c>
      <c r="E6040" t="s">
        <v>39892</v>
      </c>
      <c r="F6040" t="s">
        <v>35447</v>
      </c>
      <c r="G6040" t="s">
        <v>39893</v>
      </c>
      <c r="H6040" t="s">
        <v>16550</v>
      </c>
    </row>
    <row r="6041" spans="1:8">
      <c r="A6041" t="s">
        <v>16551</v>
      </c>
      <c r="B6041" t="s">
        <v>16552</v>
      </c>
      <c r="C6041" s="1">
        <v>2.3099999999999999E-62</v>
      </c>
      <c r="D6041">
        <v>227</v>
      </c>
      <c r="E6041" t="s">
        <v>34507</v>
      </c>
      <c r="F6041" t="s">
        <v>34610</v>
      </c>
      <c r="H6041" t="s">
        <v>16553</v>
      </c>
    </row>
    <row r="6042" spans="1:8">
      <c r="A6042" t="s">
        <v>16554</v>
      </c>
      <c r="B6042" t="s">
        <v>16555</v>
      </c>
      <c r="C6042" s="1">
        <v>4.48E-18</v>
      </c>
      <c r="D6042">
        <v>92.4</v>
      </c>
      <c r="F6042" t="s">
        <v>34779</v>
      </c>
      <c r="H6042" t="s">
        <v>16556</v>
      </c>
    </row>
    <row r="6043" spans="1:8">
      <c r="A6043" t="s">
        <v>16557</v>
      </c>
      <c r="B6043" t="s">
        <v>16558</v>
      </c>
      <c r="C6043" s="1">
        <v>1.46E-111</v>
      </c>
      <c r="D6043">
        <v>351</v>
      </c>
      <c r="E6043" t="s">
        <v>34507</v>
      </c>
      <c r="F6043" t="s">
        <v>34773</v>
      </c>
      <c r="H6043" t="s">
        <v>16559</v>
      </c>
    </row>
    <row r="6044" spans="1:8">
      <c r="A6044" t="s">
        <v>16560</v>
      </c>
      <c r="B6044" t="s">
        <v>16561</v>
      </c>
      <c r="C6044" s="1">
        <v>2.17E-53</v>
      </c>
      <c r="D6044">
        <v>182</v>
      </c>
      <c r="E6044" t="s">
        <v>34515</v>
      </c>
      <c r="F6044" t="s">
        <v>36024</v>
      </c>
      <c r="H6044" t="s">
        <v>16562</v>
      </c>
    </row>
    <row r="6045" spans="1:8">
      <c r="A6045" t="s">
        <v>16563</v>
      </c>
      <c r="B6045" t="s">
        <v>31</v>
      </c>
      <c r="C6045" s="1">
        <v>6.9399999999999998E-106</v>
      </c>
      <c r="D6045">
        <v>381</v>
      </c>
      <c r="E6045" t="s">
        <v>34521</v>
      </c>
      <c r="F6045" t="s">
        <v>34522</v>
      </c>
      <c r="H6045" t="s">
        <v>32</v>
      </c>
    </row>
    <row r="6046" spans="1:8">
      <c r="A6046" t="s">
        <v>16564</v>
      </c>
      <c r="B6046" t="s">
        <v>16501</v>
      </c>
      <c r="C6046" s="1">
        <v>1.02E-8</v>
      </c>
      <c r="D6046">
        <v>67</v>
      </c>
      <c r="E6046" t="s">
        <v>39884</v>
      </c>
      <c r="F6046" t="s">
        <v>39885</v>
      </c>
      <c r="G6046" t="s">
        <v>39886</v>
      </c>
      <c r="H6046" t="s">
        <v>16502</v>
      </c>
    </row>
    <row r="6047" spans="1:8">
      <c r="A6047" t="s">
        <v>16565</v>
      </c>
      <c r="B6047" t="s">
        <v>16566</v>
      </c>
      <c r="C6047" s="1">
        <v>1.61E-21</v>
      </c>
      <c r="D6047">
        <v>105</v>
      </c>
      <c r="E6047" t="s">
        <v>39894</v>
      </c>
      <c r="F6047" t="s">
        <v>34653</v>
      </c>
      <c r="G6047" t="s">
        <v>39895</v>
      </c>
      <c r="H6047" t="s">
        <v>16567</v>
      </c>
    </row>
    <row r="6048" spans="1:8">
      <c r="A6048" t="s">
        <v>16568</v>
      </c>
      <c r="B6048" t="s">
        <v>16569</v>
      </c>
      <c r="C6048">
        <v>0</v>
      </c>
      <c r="D6048">
        <v>693</v>
      </c>
      <c r="E6048" t="s">
        <v>39896</v>
      </c>
      <c r="F6048" t="s">
        <v>39897</v>
      </c>
      <c r="H6048" t="s">
        <v>16570</v>
      </c>
    </row>
    <row r="6049" spans="1:8">
      <c r="A6049" t="s">
        <v>16571</v>
      </c>
      <c r="B6049" t="s">
        <v>16572</v>
      </c>
      <c r="C6049" s="1">
        <v>2.1800000000000001E-27</v>
      </c>
      <c r="D6049">
        <v>110</v>
      </c>
      <c r="E6049" t="s">
        <v>39898</v>
      </c>
      <c r="F6049" t="s">
        <v>37777</v>
      </c>
      <c r="H6049" t="s">
        <v>16573</v>
      </c>
    </row>
    <row r="6050" spans="1:8">
      <c r="A6050" t="s">
        <v>16574</v>
      </c>
      <c r="B6050" t="s">
        <v>16575</v>
      </c>
      <c r="C6050" s="1">
        <v>8.57E-15</v>
      </c>
      <c r="D6050">
        <v>83.6</v>
      </c>
      <c r="E6050" t="s">
        <v>34507</v>
      </c>
      <c r="F6050" t="s">
        <v>34508</v>
      </c>
      <c r="H6050" t="s">
        <v>16576</v>
      </c>
    </row>
    <row r="6051" spans="1:8">
      <c r="A6051" t="s">
        <v>16577</v>
      </c>
      <c r="B6051" t="s">
        <v>16578</v>
      </c>
      <c r="C6051" s="1">
        <v>9.4700000000000005E-21</v>
      </c>
      <c r="D6051">
        <v>97.4</v>
      </c>
      <c r="E6051" t="s">
        <v>39899</v>
      </c>
      <c r="F6051" t="s">
        <v>39900</v>
      </c>
      <c r="G6051" t="s">
        <v>39901</v>
      </c>
      <c r="H6051" t="s">
        <v>16579</v>
      </c>
    </row>
    <row r="6052" spans="1:8">
      <c r="A6052" t="s">
        <v>16580</v>
      </c>
      <c r="B6052" t="s">
        <v>16581</v>
      </c>
      <c r="C6052" s="1">
        <v>5.29E-17</v>
      </c>
      <c r="D6052">
        <v>87.8</v>
      </c>
      <c r="E6052" t="s">
        <v>34507</v>
      </c>
      <c r="F6052" t="s">
        <v>34920</v>
      </c>
      <c r="H6052" t="s">
        <v>16582</v>
      </c>
    </row>
    <row r="6053" spans="1:8">
      <c r="A6053" t="s">
        <v>16583</v>
      </c>
      <c r="B6053" t="s">
        <v>391</v>
      </c>
      <c r="C6053" s="1">
        <v>6.1000000000000001E-55</v>
      </c>
      <c r="D6053">
        <v>222</v>
      </c>
      <c r="E6053" t="s">
        <v>34655</v>
      </c>
      <c r="F6053" t="s">
        <v>34725</v>
      </c>
      <c r="H6053" t="s">
        <v>392</v>
      </c>
    </row>
    <row r="6054" spans="1:8">
      <c r="A6054" t="s">
        <v>16584</v>
      </c>
      <c r="B6054" t="s">
        <v>16585</v>
      </c>
      <c r="C6054" s="1">
        <v>1.99E-28</v>
      </c>
      <c r="D6054">
        <v>118</v>
      </c>
      <c r="E6054" t="s">
        <v>34507</v>
      </c>
      <c r="F6054" t="s">
        <v>34522</v>
      </c>
      <c r="H6054" t="s">
        <v>16586</v>
      </c>
    </row>
    <row r="6055" spans="1:8">
      <c r="A6055" t="s">
        <v>16587</v>
      </c>
      <c r="B6055" t="s">
        <v>16588</v>
      </c>
      <c r="C6055" s="1">
        <v>2.0199999999999999E-88</v>
      </c>
      <c r="D6055">
        <v>309</v>
      </c>
      <c r="E6055" t="s">
        <v>34507</v>
      </c>
      <c r="F6055" t="s">
        <v>34844</v>
      </c>
      <c r="H6055" t="s">
        <v>16589</v>
      </c>
    </row>
    <row r="6056" spans="1:8">
      <c r="A6056" t="s">
        <v>16590</v>
      </c>
      <c r="B6056" t="s">
        <v>16591</v>
      </c>
      <c r="C6056" s="1">
        <v>8.2799999999999998E-61</v>
      </c>
      <c r="D6056">
        <v>208</v>
      </c>
      <c r="E6056" t="s">
        <v>39902</v>
      </c>
      <c r="F6056" t="s">
        <v>39903</v>
      </c>
      <c r="H6056" t="s">
        <v>16592</v>
      </c>
    </row>
    <row r="6057" spans="1:8">
      <c r="A6057" t="s">
        <v>16593</v>
      </c>
      <c r="B6057" t="s">
        <v>16594</v>
      </c>
      <c r="C6057" s="1">
        <v>3.4000000000000001E-33</v>
      </c>
      <c r="D6057">
        <v>126</v>
      </c>
      <c r="E6057" t="s">
        <v>39904</v>
      </c>
      <c r="F6057" t="s">
        <v>34600</v>
      </c>
      <c r="G6057" t="s">
        <v>39905</v>
      </c>
      <c r="H6057" t="e">
        <f>--------XP_010265773</f>
        <v>#NAME?</v>
      </c>
    </row>
    <row r="6058" spans="1:8">
      <c r="A6058" t="s">
        <v>16595</v>
      </c>
      <c r="B6058" t="s">
        <v>16552</v>
      </c>
      <c r="C6058" s="1">
        <v>2.9799999999999999E-65</v>
      </c>
      <c r="D6058">
        <v>234</v>
      </c>
      <c r="E6058" t="s">
        <v>34507</v>
      </c>
      <c r="F6058" t="s">
        <v>34610</v>
      </c>
      <c r="H6058" t="s">
        <v>16553</v>
      </c>
    </row>
    <row r="6059" spans="1:8">
      <c r="A6059" t="s">
        <v>16596</v>
      </c>
      <c r="B6059" t="s">
        <v>16597</v>
      </c>
      <c r="C6059" s="1">
        <v>4.01E-7</v>
      </c>
      <c r="D6059">
        <v>61.6</v>
      </c>
      <c r="E6059" t="s">
        <v>34507</v>
      </c>
      <c r="F6059" t="s">
        <v>39906</v>
      </c>
      <c r="H6059" t="s">
        <v>16598</v>
      </c>
    </row>
    <row r="6060" spans="1:8">
      <c r="A6060" t="s">
        <v>16599</v>
      </c>
      <c r="B6060" t="s">
        <v>6265</v>
      </c>
      <c r="C6060" s="1">
        <v>3.3300000000000001E-57</v>
      </c>
      <c r="D6060">
        <v>211</v>
      </c>
      <c r="E6060" t="s">
        <v>36860</v>
      </c>
      <c r="F6060" t="s">
        <v>34558</v>
      </c>
      <c r="H6060" t="s">
        <v>6266</v>
      </c>
    </row>
    <row r="6061" spans="1:8">
      <c r="A6061" t="s">
        <v>16600</v>
      </c>
      <c r="B6061" t="s">
        <v>16601</v>
      </c>
      <c r="C6061">
        <v>0</v>
      </c>
      <c r="D6061">
        <v>765</v>
      </c>
      <c r="E6061" t="s">
        <v>39907</v>
      </c>
      <c r="F6061" t="s">
        <v>35101</v>
      </c>
      <c r="H6061" t="s">
        <v>16602</v>
      </c>
    </row>
    <row r="6062" spans="1:8">
      <c r="A6062" t="s">
        <v>16603</v>
      </c>
      <c r="B6062" t="s">
        <v>16604</v>
      </c>
      <c r="C6062" s="1">
        <v>2.1899999999999999E-68</v>
      </c>
      <c r="D6062">
        <v>254</v>
      </c>
      <c r="E6062" t="s">
        <v>39908</v>
      </c>
      <c r="F6062" t="s">
        <v>34675</v>
      </c>
      <c r="H6062" t="s">
        <v>16605</v>
      </c>
    </row>
    <row r="6063" spans="1:8">
      <c r="A6063" t="s">
        <v>16606</v>
      </c>
      <c r="B6063" t="s">
        <v>16607</v>
      </c>
      <c r="C6063" s="1">
        <v>7.2799999999999998E-68</v>
      </c>
      <c r="D6063">
        <v>215</v>
      </c>
      <c r="E6063" t="s">
        <v>39909</v>
      </c>
      <c r="F6063" t="s">
        <v>37787</v>
      </c>
      <c r="H6063" t="s">
        <v>16608</v>
      </c>
    </row>
    <row r="6064" spans="1:8">
      <c r="A6064" t="s">
        <v>16609</v>
      </c>
      <c r="B6064" t="s">
        <v>16569</v>
      </c>
      <c r="C6064">
        <v>0</v>
      </c>
      <c r="D6064">
        <v>692</v>
      </c>
      <c r="E6064" t="s">
        <v>39896</v>
      </c>
      <c r="F6064" t="s">
        <v>39897</v>
      </c>
      <c r="H6064" t="s">
        <v>16570</v>
      </c>
    </row>
    <row r="6065" spans="1:8">
      <c r="A6065" t="s">
        <v>16610</v>
      </c>
      <c r="B6065" t="s">
        <v>9715</v>
      </c>
      <c r="C6065" s="1">
        <v>7.5400000000000002E-21</v>
      </c>
      <c r="D6065">
        <v>108</v>
      </c>
      <c r="E6065" t="s">
        <v>34507</v>
      </c>
      <c r="F6065" t="s">
        <v>37924</v>
      </c>
      <c r="H6065" t="s">
        <v>9716</v>
      </c>
    </row>
    <row r="6066" spans="1:8">
      <c r="A6066" t="s">
        <v>16611</v>
      </c>
      <c r="B6066" t="s">
        <v>16612</v>
      </c>
      <c r="C6066" s="1">
        <v>5.1700000000000003E-26</v>
      </c>
      <c r="D6066">
        <v>117</v>
      </c>
      <c r="E6066" t="s">
        <v>34507</v>
      </c>
      <c r="F6066" t="s">
        <v>39910</v>
      </c>
      <c r="H6066" t="s">
        <v>16613</v>
      </c>
    </row>
    <row r="6067" spans="1:8">
      <c r="A6067" t="s">
        <v>16614</v>
      </c>
      <c r="B6067" t="s">
        <v>16615</v>
      </c>
      <c r="C6067" s="1">
        <v>1.0299999999999999E-29</v>
      </c>
      <c r="D6067">
        <v>135</v>
      </c>
      <c r="E6067" t="s">
        <v>36604</v>
      </c>
      <c r="F6067" t="s">
        <v>36076</v>
      </c>
      <c r="H6067" t="s">
        <v>16616</v>
      </c>
    </row>
    <row r="6068" spans="1:8">
      <c r="A6068" t="s">
        <v>16617</v>
      </c>
      <c r="B6068" t="s">
        <v>16618</v>
      </c>
      <c r="C6068" s="1">
        <v>2.0700000000000001E-54</v>
      </c>
      <c r="D6068">
        <v>193</v>
      </c>
      <c r="E6068" t="s">
        <v>39911</v>
      </c>
      <c r="F6068" t="s">
        <v>38963</v>
      </c>
      <c r="H6068" t="s">
        <v>16619</v>
      </c>
    </row>
    <row r="6069" spans="1:8">
      <c r="A6069" t="s">
        <v>16620</v>
      </c>
      <c r="B6069" t="s">
        <v>12602</v>
      </c>
      <c r="C6069" s="1">
        <v>9.7899999999999998E-25</v>
      </c>
      <c r="D6069">
        <v>112</v>
      </c>
      <c r="E6069" t="s">
        <v>34507</v>
      </c>
      <c r="F6069" t="s">
        <v>37420</v>
      </c>
      <c r="H6069" t="s">
        <v>12603</v>
      </c>
    </row>
    <row r="6070" spans="1:8">
      <c r="A6070" t="s">
        <v>16621</v>
      </c>
      <c r="B6070" t="s">
        <v>365</v>
      </c>
      <c r="C6070" s="1">
        <v>3.5399999999999997E-18</v>
      </c>
      <c r="D6070">
        <v>90.9</v>
      </c>
      <c r="E6070" t="s">
        <v>34507</v>
      </c>
      <c r="F6070" t="s">
        <v>34542</v>
      </c>
      <c r="H6070" t="s">
        <v>366</v>
      </c>
    </row>
    <row r="6071" spans="1:8">
      <c r="A6071" t="s">
        <v>16622</v>
      </c>
      <c r="B6071" t="s">
        <v>16623</v>
      </c>
      <c r="C6071" s="1">
        <v>4.42E-107</v>
      </c>
      <c r="D6071">
        <v>325</v>
      </c>
      <c r="E6071" t="s">
        <v>39912</v>
      </c>
      <c r="F6071" t="s">
        <v>36936</v>
      </c>
      <c r="H6071" t="s">
        <v>16624</v>
      </c>
    </row>
    <row r="6072" spans="1:8">
      <c r="A6072" t="s">
        <v>16625</v>
      </c>
      <c r="B6072" t="s">
        <v>16626</v>
      </c>
      <c r="C6072">
        <v>0</v>
      </c>
      <c r="D6072">
        <v>626</v>
      </c>
      <c r="E6072" t="s">
        <v>39913</v>
      </c>
      <c r="F6072" t="s">
        <v>34564</v>
      </c>
      <c r="G6072" t="s">
        <v>39914</v>
      </c>
      <c r="H6072" t="s">
        <v>16627</v>
      </c>
    </row>
    <row r="6073" spans="1:8">
      <c r="A6073" t="s">
        <v>16628</v>
      </c>
      <c r="B6073" t="s">
        <v>16629</v>
      </c>
      <c r="C6073" s="1">
        <v>1.3499999999999999E-14</v>
      </c>
      <c r="D6073">
        <v>82.4</v>
      </c>
      <c r="E6073" t="s">
        <v>39915</v>
      </c>
      <c r="F6073" t="s">
        <v>34833</v>
      </c>
      <c r="H6073" t="s">
        <v>16630</v>
      </c>
    </row>
    <row r="6074" spans="1:8">
      <c r="A6074" t="s">
        <v>16631</v>
      </c>
      <c r="B6074" t="s">
        <v>16632</v>
      </c>
      <c r="C6074" s="1">
        <v>1.2900000000000001E-170</v>
      </c>
      <c r="D6074">
        <v>503</v>
      </c>
      <c r="E6074" t="s">
        <v>39916</v>
      </c>
      <c r="F6074" t="s">
        <v>34510</v>
      </c>
      <c r="H6074" t="s">
        <v>16633</v>
      </c>
    </row>
    <row r="6075" spans="1:8">
      <c r="A6075" t="s">
        <v>16634</v>
      </c>
      <c r="B6075" t="s">
        <v>16492</v>
      </c>
      <c r="C6075" s="1">
        <v>3.3900000000000001E-9</v>
      </c>
      <c r="D6075">
        <v>62</v>
      </c>
      <c r="E6075" t="s">
        <v>34507</v>
      </c>
      <c r="F6075" t="s">
        <v>39881</v>
      </c>
      <c r="H6075" t="s">
        <v>16493</v>
      </c>
    </row>
    <row r="6076" spans="1:8">
      <c r="A6076" t="s">
        <v>16635</v>
      </c>
      <c r="B6076" t="s">
        <v>16636</v>
      </c>
      <c r="C6076" s="1">
        <v>5.4799999999999998E-142</v>
      </c>
      <c r="D6076">
        <v>438</v>
      </c>
      <c r="E6076" t="s">
        <v>39917</v>
      </c>
      <c r="F6076" t="s">
        <v>36439</v>
      </c>
      <c r="H6076" t="s">
        <v>16637</v>
      </c>
    </row>
    <row r="6077" spans="1:8">
      <c r="A6077" t="s">
        <v>16638</v>
      </c>
      <c r="B6077" t="s">
        <v>16639</v>
      </c>
      <c r="C6077" s="1">
        <v>6.8500000000000005E-144</v>
      </c>
      <c r="D6077">
        <v>444</v>
      </c>
      <c r="F6077" t="s">
        <v>34518</v>
      </c>
      <c r="H6077" t="s">
        <v>16640</v>
      </c>
    </row>
    <row r="6078" spans="1:8">
      <c r="A6078" t="s">
        <v>16641</v>
      </c>
      <c r="B6078" t="s">
        <v>16642</v>
      </c>
      <c r="C6078" s="1">
        <v>1.1499999999999999E-59</v>
      </c>
      <c r="D6078">
        <v>222</v>
      </c>
      <c r="E6078" t="s">
        <v>35039</v>
      </c>
      <c r="F6078" t="s">
        <v>34881</v>
      </c>
      <c r="H6078" t="s">
        <v>16643</v>
      </c>
    </row>
    <row r="6079" spans="1:8">
      <c r="A6079" t="s">
        <v>16644</v>
      </c>
      <c r="B6079" t="s">
        <v>16645</v>
      </c>
      <c r="C6079" s="1">
        <v>1.2500000000000001E-112</v>
      </c>
      <c r="D6079">
        <v>355</v>
      </c>
      <c r="E6079" t="s">
        <v>34507</v>
      </c>
      <c r="F6079" t="s">
        <v>39918</v>
      </c>
      <c r="H6079" t="s">
        <v>16646</v>
      </c>
    </row>
    <row r="6080" spans="1:8">
      <c r="A6080" t="s">
        <v>16647</v>
      </c>
      <c r="B6080" t="s">
        <v>16648</v>
      </c>
      <c r="C6080" s="1">
        <v>7.8899999999999999E-98</v>
      </c>
      <c r="D6080">
        <v>297</v>
      </c>
      <c r="E6080" t="s">
        <v>39919</v>
      </c>
      <c r="F6080" t="s">
        <v>34553</v>
      </c>
      <c r="H6080" t="s">
        <v>16649</v>
      </c>
    </row>
    <row r="6081" spans="1:8">
      <c r="A6081" t="s">
        <v>16650</v>
      </c>
      <c r="B6081" t="s">
        <v>31</v>
      </c>
      <c r="C6081" s="1">
        <v>1.0600000000000001E-53</v>
      </c>
      <c r="D6081">
        <v>218</v>
      </c>
      <c r="E6081" t="s">
        <v>34521</v>
      </c>
      <c r="F6081" t="s">
        <v>34522</v>
      </c>
      <c r="H6081" t="s">
        <v>32</v>
      </c>
    </row>
    <row r="6082" spans="1:8">
      <c r="A6082" t="s">
        <v>16651</v>
      </c>
      <c r="B6082" t="s">
        <v>16652</v>
      </c>
      <c r="C6082" s="1">
        <v>3.0800000000000002E-18</v>
      </c>
      <c r="D6082">
        <v>92.8</v>
      </c>
      <c r="E6082" t="s">
        <v>39920</v>
      </c>
      <c r="F6082" t="s">
        <v>35129</v>
      </c>
      <c r="H6082" t="s">
        <v>16653</v>
      </c>
    </row>
    <row r="6083" spans="1:8">
      <c r="A6083" t="s">
        <v>16654</v>
      </c>
      <c r="B6083" t="s">
        <v>16655</v>
      </c>
      <c r="C6083" s="1">
        <v>1.7699999999999999E-29</v>
      </c>
      <c r="D6083">
        <v>135</v>
      </c>
      <c r="E6083" t="s">
        <v>35350</v>
      </c>
      <c r="F6083" t="s">
        <v>39921</v>
      </c>
      <c r="H6083" t="s">
        <v>16656</v>
      </c>
    </row>
    <row r="6084" spans="1:8">
      <c r="A6084" t="s">
        <v>16657</v>
      </c>
      <c r="B6084" t="s">
        <v>16658</v>
      </c>
      <c r="C6084" s="1">
        <v>1.9300000000000002E-6</v>
      </c>
      <c r="D6084">
        <v>59.3</v>
      </c>
      <c r="E6084" t="s">
        <v>39922</v>
      </c>
      <c r="F6084" t="s">
        <v>39923</v>
      </c>
      <c r="H6084" t="s">
        <v>16659</v>
      </c>
    </row>
    <row r="6085" spans="1:8">
      <c r="A6085" t="s">
        <v>16660</v>
      </c>
      <c r="B6085" t="s">
        <v>16661</v>
      </c>
      <c r="C6085" s="1">
        <v>9.3300000000000001E-70</v>
      </c>
      <c r="D6085">
        <v>227</v>
      </c>
      <c r="E6085" t="s">
        <v>39924</v>
      </c>
      <c r="F6085" t="s">
        <v>34825</v>
      </c>
      <c r="H6085" t="s">
        <v>16662</v>
      </c>
    </row>
    <row r="6086" spans="1:8">
      <c r="A6086" t="s">
        <v>16663</v>
      </c>
      <c r="B6086" t="s">
        <v>16664</v>
      </c>
      <c r="C6086" s="1">
        <v>5.8500000000000005E-82</v>
      </c>
      <c r="D6086">
        <v>268</v>
      </c>
      <c r="E6086" t="s">
        <v>34507</v>
      </c>
      <c r="F6086" t="s">
        <v>35551</v>
      </c>
      <c r="H6086" t="s">
        <v>16665</v>
      </c>
    </row>
    <row r="6087" spans="1:8">
      <c r="A6087" t="s">
        <v>16666</v>
      </c>
      <c r="B6087" t="s">
        <v>16552</v>
      </c>
      <c r="C6087" s="1">
        <v>3.01E-62</v>
      </c>
      <c r="D6087">
        <v>225</v>
      </c>
      <c r="E6087" t="s">
        <v>34507</v>
      </c>
      <c r="F6087" t="s">
        <v>34610</v>
      </c>
      <c r="H6087" t="s">
        <v>16553</v>
      </c>
    </row>
    <row r="6088" spans="1:8">
      <c r="A6088" t="s">
        <v>16667</v>
      </c>
      <c r="B6088" t="s">
        <v>16668</v>
      </c>
      <c r="C6088">
        <v>0</v>
      </c>
      <c r="D6088">
        <v>920</v>
      </c>
      <c r="E6088" t="s">
        <v>39925</v>
      </c>
      <c r="F6088" t="s">
        <v>34600</v>
      </c>
      <c r="G6088" t="s">
        <v>39926</v>
      </c>
      <c r="H6088" t="s">
        <v>16669</v>
      </c>
    </row>
    <row r="6089" spans="1:8">
      <c r="A6089" t="s">
        <v>16670</v>
      </c>
      <c r="B6089" t="s">
        <v>16671</v>
      </c>
      <c r="C6089" s="1">
        <v>1.5399999999999999E-16</v>
      </c>
      <c r="D6089">
        <v>84</v>
      </c>
      <c r="E6089" t="s">
        <v>34507</v>
      </c>
      <c r="F6089" t="s">
        <v>39927</v>
      </c>
      <c r="H6089" t="s">
        <v>16672</v>
      </c>
    </row>
    <row r="6090" spans="1:8">
      <c r="A6090" t="s">
        <v>16673</v>
      </c>
      <c r="B6090" t="s">
        <v>16674</v>
      </c>
      <c r="C6090" s="1">
        <v>3.2200000000000001E-113</v>
      </c>
      <c r="D6090">
        <v>374</v>
      </c>
      <c r="E6090" t="s">
        <v>34507</v>
      </c>
      <c r="F6090" t="s">
        <v>36024</v>
      </c>
      <c r="H6090" t="s">
        <v>16675</v>
      </c>
    </row>
    <row r="6091" spans="1:8">
      <c r="A6091" t="s">
        <v>16676</v>
      </c>
      <c r="B6091" t="s">
        <v>16677</v>
      </c>
      <c r="C6091" s="1">
        <v>5.2500000000000002E-23</v>
      </c>
      <c r="D6091">
        <v>102</v>
      </c>
      <c r="E6091" t="s">
        <v>34507</v>
      </c>
      <c r="F6091" t="s">
        <v>35331</v>
      </c>
      <c r="H6091" t="s">
        <v>16678</v>
      </c>
    </row>
    <row r="6092" spans="1:8">
      <c r="A6092" t="s">
        <v>16679</v>
      </c>
      <c r="B6092" t="s">
        <v>16607</v>
      </c>
      <c r="C6092" s="1">
        <v>7.2799999999999998E-68</v>
      </c>
      <c r="D6092">
        <v>215</v>
      </c>
      <c r="E6092" t="s">
        <v>39909</v>
      </c>
      <c r="F6092" t="s">
        <v>37787</v>
      </c>
      <c r="H6092" t="s">
        <v>16608</v>
      </c>
    </row>
    <row r="6093" spans="1:8">
      <c r="A6093" t="s">
        <v>16680</v>
      </c>
      <c r="B6093" t="s">
        <v>16681</v>
      </c>
      <c r="C6093" s="1">
        <v>4.8900000000000005E-63</v>
      </c>
      <c r="D6093">
        <v>232</v>
      </c>
      <c r="E6093" t="s">
        <v>39928</v>
      </c>
      <c r="F6093" t="s">
        <v>39929</v>
      </c>
      <c r="H6093" t="s">
        <v>16682</v>
      </c>
    </row>
    <row r="6094" spans="1:8">
      <c r="A6094" t="s">
        <v>16683</v>
      </c>
      <c r="B6094" t="s">
        <v>15758</v>
      </c>
      <c r="C6094" s="1">
        <v>3.7800000000000002E-77</v>
      </c>
      <c r="D6094">
        <v>290</v>
      </c>
      <c r="E6094" t="s">
        <v>34507</v>
      </c>
      <c r="F6094" t="s">
        <v>34636</v>
      </c>
      <c r="H6094" t="s">
        <v>15759</v>
      </c>
    </row>
    <row r="6095" spans="1:8">
      <c r="A6095" t="s">
        <v>16684</v>
      </c>
      <c r="B6095" t="s">
        <v>16685</v>
      </c>
      <c r="C6095" s="1">
        <v>2.5199999999999999E-14</v>
      </c>
      <c r="D6095">
        <v>90.9</v>
      </c>
      <c r="E6095" t="s">
        <v>34507</v>
      </c>
      <c r="F6095" t="s">
        <v>39930</v>
      </c>
      <c r="H6095" t="s">
        <v>16686</v>
      </c>
    </row>
    <row r="6096" spans="1:8">
      <c r="A6096" t="s">
        <v>16687</v>
      </c>
      <c r="B6096" t="s">
        <v>16688</v>
      </c>
      <c r="C6096" s="1">
        <v>3.9999999999999999E-28</v>
      </c>
      <c r="D6096">
        <v>122</v>
      </c>
      <c r="E6096" t="s">
        <v>34507</v>
      </c>
      <c r="F6096" t="s">
        <v>35551</v>
      </c>
      <c r="H6096" t="s">
        <v>16689</v>
      </c>
    </row>
    <row r="6097" spans="1:8">
      <c r="A6097" t="s">
        <v>16690</v>
      </c>
      <c r="B6097" t="s">
        <v>16691</v>
      </c>
      <c r="C6097" s="1">
        <v>1.14E-41</v>
      </c>
      <c r="D6097">
        <v>161</v>
      </c>
      <c r="E6097" t="s">
        <v>39931</v>
      </c>
      <c r="F6097" t="s">
        <v>39932</v>
      </c>
      <c r="H6097" t="s">
        <v>16692</v>
      </c>
    </row>
    <row r="6098" spans="1:8">
      <c r="A6098" t="s">
        <v>16693</v>
      </c>
      <c r="B6098" t="s">
        <v>1382</v>
      </c>
      <c r="C6098" s="1">
        <v>3.9700000000000002E-22</v>
      </c>
      <c r="D6098">
        <v>104</v>
      </c>
      <c r="E6098" t="s">
        <v>34507</v>
      </c>
      <c r="F6098" t="s">
        <v>35159</v>
      </c>
      <c r="H6098" t="s">
        <v>1383</v>
      </c>
    </row>
    <row r="6099" spans="1:8">
      <c r="A6099" t="s">
        <v>16694</v>
      </c>
      <c r="B6099" t="s">
        <v>16695</v>
      </c>
      <c r="C6099" s="1">
        <v>3.9899999999999998E-61</v>
      </c>
      <c r="D6099">
        <v>214</v>
      </c>
      <c r="E6099" t="s">
        <v>39933</v>
      </c>
      <c r="F6099" t="s">
        <v>34586</v>
      </c>
      <c r="G6099" t="s">
        <v>39934</v>
      </c>
      <c r="H6099" t="s">
        <v>16696</v>
      </c>
    </row>
    <row r="6100" spans="1:8">
      <c r="A6100" t="s">
        <v>16697</v>
      </c>
      <c r="B6100" t="s">
        <v>16698</v>
      </c>
      <c r="C6100" s="1">
        <v>5.4499999999999996E-51</v>
      </c>
      <c r="D6100">
        <v>174</v>
      </c>
      <c r="E6100" t="s">
        <v>39935</v>
      </c>
      <c r="F6100" t="s">
        <v>35152</v>
      </c>
      <c r="H6100" t="s">
        <v>16699</v>
      </c>
    </row>
    <row r="6101" spans="1:8">
      <c r="A6101" t="s">
        <v>16700</v>
      </c>
      <c r="B6101" t="s">
        <v>16701</v>
      </c>
      <c r="C6101" s="1">
        <v>1.8500000000000002E-18</v>
      </c>
      <c r="D6101">
        <v>87</v>
      </c>
      <c r="E6101" t="s">
        <v>39936</v>
      </c>
      <c r="F6101" t="s">
        <v>39937</v>
      </c>
      <c r="G6101" t="s">
        <v>39938</v>
      </c>
      <c r="H6101" t="s">
        <v>16702</v>
      </c>
    </row>
    <row r="6102" spans="1:8">
      <c r="A6102" t="s">
        <v>16703</v>
      </c>
      <c r="B6102" t="s">
        <v>16704</v>
      </c>
      <c r="C6102" s="1">
        <v>1.5100000000000001E-29</v>
      </c>
      <c r="D6102">
        <v>133</v>
      </c>
      <c r="E6102" t="s">
        <v>35011</v>
      </c>
      <c r="F6102" t="s">
        <v>39939</v>
      </c>
      <c r="H6102" t="s">
        <v>16705</v>
      </c>
    </row>
    <row r="6103" spans="1:8">
      <c r="A6103" t="s">
        <v>16706</v>
      </c>
      <c r="B6103" t="s">
        <v>16492</v>
      </c>
      <c r="C6103" s="1">
        <v>3.3900000000000001E-9</v>
      </c>
      <c r="D6103">
        <v>62</v>
      </c>
      <c r="E6103" t="s">
        <v>34507</v>
      </c>
      <c r="F6103" t="s">
        <v>39881</v>
      </c>
      <c r="H6103" t="s">
        <v>16493</v>
      </c>
    </row>
    <row r="6104" spans="1:8">
      <c r="A6104" t="s">
        <v>16707</v>
      </c>
      <c r="B6104" t="s">
        <v>16708</v>
      </c>
      <c r="C6104" s="1">
        <v>3.49E-6</v>
      </c>
      <c r="D6104">
        <v>57.8</v>
      </c>
      <c r="E6104" t="s">
        <v>34507</v>
      </c>
      <c r="F6104" t="s">
        <v>34666</v>
      </c>
      <c r="H6104" t="s">
        <v>16709</v>
      </c>
    </row>
    <row r="6105" spans="1:8">
      <c r="A6105" t="s">
        <v>16710</v>
      </c>
      <c r="B6105" t="s">
        <v>16711</v>
      </c>
      <c r="C6105" s="1">
        <v>3.1800000000000002E-122</v>
      </c>
      <c r="D6105">
        <v>380</v>
      </c>
      <c r="E6105" t="s">
        <v>39940</v>
      </c>
      <c r="F6105" t="s">
        <v>34983</v>
      </c>
      <c r="G6105" t="s">
        <v>39941</v>
      </c>
      <c r="H6105" t="s">
        <v>16712</v>
      </c>
    </row>
    <row r="6106" spans="1:8">
      <c r="A6106" t="s">
        <v>16713</v>
      </c>
      <c r="B6106" t="s">
        <v>16714</v>
      </c>
      <c r="C6106" s="1">
        <v>1.43E-55</v>
      </c>
      <c r="D6106">
        <v>187</v>
      </c>
      <c r="E6106" t="s">
        <v>34507</v>
      </c>
      <c r="F6106" t="s">
        <v>34818</v>
      </c>
      <c r="H6106" t="s">
        <v>16715</v>
      </c>
    </row>
    <row r="6107" spans="1:8">
      <c r="A6107" t="s">
        <v>16716</v>
      </c>
      <c r="B6107" t="s">
        <v>16717</v>
      </c>
      <c r="C6107" s="1">
        <v>1.9699999999999999E-26</v>
      </c>
      <c r="D6107">
        <v>110</v>
      </c>
      <c r="E6107" t="s">
        <v>35326</v>
      </c>
      <c r="F6107" t="s">
        <v>39942</v>
      </c>
      <c r="H6107" t="s">
        <v>16718</v>
      </c>
    </row>
    <row r="6108" spans="1:8">
      <c r="A6108" t="s">
        <v>16719</v>
      </c>
      <c r="B6108" t="s">
        <v>16720</v>
      </c>
      <c r="C6108">
        <v>0</v>
      </c>
      <c r="D6108">
        <v>683</v>
      </c>
      <c r="E6108" t="s">
        <v>34507</v>
      </c>
      <c r="F6108" t="s">
        <v>34877</v>
      </c>
      <c r="H6108" t="s">
        <v>16721</v>
      </c>
    </row>
    <row r="6109" spans="1:8">
      <c r="A6109" t="s">
        <v>16722</v>
      </c>
      <c r="B6109" t="s">
        <v>16723</v>
      </c>
      <c r="C6109" s="1">
        <v>2.4600000000000002E-50</v>
      </c>
      <c r="D6109">
        <v>207</v>
      </c>
      <c r="E6109" t="s">
        <v>34507</v>
      </c>
      <c r="F6109" t="s">
        <v>34548</v>
      </c>
      <c r="H6109" t="s">
        <v>16724</v>
      </c>
    </row>
    <row r="6110" spans="1:8">
      <c r="A6110" t="s">
        <v>16725</v>
      </c>
      <c r="B6110" t="s">
        <v>9754</v>
      </c>
      <c r="C6110" s="1">
        <v>6.9599999999999999E-117</v>
      </c>
      <c r="D6110">
        <v>431</v>
      </c>
      <c r="E6110" t="s">
        <v>34507</v>
      </c>
      <c r="F6110" t="s">
        <v>34510</v>
      </c>
      <c r="H6110" t="s">
        <v>9755</v>
      </c>
    </row>
    <row r="6111" spans="1:8">
      <c r="A6111" t="s">
        <v>16726</v>
      </c>
      <c r="B6111" t="s">
        <v>16727</v>
      </c>
      <c r="C6111" s="1">
        <v>7.8599999999999998E-13</v>
      </c>
      <c r="D6111">
        <v>84</v>
      </c>
      <c r="E6111" t="s">
        <v>34507</v>
      </c>
      <c r="F6111" t="s">
        <v>34870</v>
      </c>
      <c r="H6111" t="s">
        <v>16728</v>
      </c>
    </row>
    <row r="6112" spans="1:8">
      <c r="A6112" t="s">
        <v>16729</v>
      </c>
      <c r="B6112" t="s">
        <v>16730</v>
      </c>
      <c r="C6112" s="1">
        <v>5.0999999999999998E-19</v>
      </c>
      <c r="D6112">
        <v>88.6</v>
      </c>
      <c r="E6112" t="s">
        <v>34507</v>
      </c>
      <c r="F6112" t="s">
        <v>35399</v>
      </c>
      <c r="H6112" t="s">
        <v>16731</v>
      </c>
    </row>
    <row r="6113" spans="1:8">
      <c r="A6113" t="s">
        <v>16732</v>
      </c>
      <c r="B6113" t="s">
        <v>16733</v>
      </c>
      <c r="C6113" s="1">
        <v>2.1199999999999999E-10</v>
      </c>
      <c r="D6113">
        <v>72.400000000000006</v>
      </c>
      <c r="E6113" t="s">
        <v>36350</v>
      </c>
      <c r="F6113" t="s">
        <v>35250</v>
      </c>
      <c r="H6113" t="s">
        <v>16734</v>
      </c>
    </row>
    <row r="6114" spans="1:8">
      <c r="A6114" t="s">
        <v>16735</v>
      </c>
      <c r="B6114" t="s">
        <v>16736</v>
      </c>
      <c r="C6114" s="1">
        <v>4.5200000000000003E-68</v>
      </c>
      <c r="D6114">
        <v>236</v>
      </c>
      <c r="E6114" t="s">
        <v>38344</v>
      </c>
      <c r="F6114" t="s">
        <v>39943</v>
      </c>
      <c r="H6114" t="s">
        <v>16737</v>
      </c>
    </row>
    <row r="6115" spans="1:8">
      <c r="A6115" t="s">
        <v>16738</v>
      </c>
      <c r="B6115" t="s">
        <v>16739</v>
      </c>
      <c r="C6115" s="1">
        <v>8.0999999999999996E-65</v>
      </c>
      <c r="D6115">
        <v>243</v>
      </c>
      <c r="E6115" t="s">
        <v>39944</v>
      </c>
      <c r="F6115" t="s">
        <v>34658</v>
      </c>
      <c r="H6115" t="s">
        <v>16740</v>
      </c>
    </row>
    <row r="6116" spans="1:8">
      <c r="A6116" t="s">
        <v>16741</v>
      </c>
      <c r="B6116" t="s">
        <v>16742</v>
      </c>
      <c r="C6116" s="1">
        <v>1.2399999999999999E-16</v>
      </c>
      <c r="D6116">
        <v>94</v>
      </c>
      <c r="E6116" t="s">
        <v>34507</v>
      </c>
      <c r="F6116" t="s">
        <v>34683</v>
      </c>
      <c r="H6116" t="s">
        <v>16743</v>
      </c>
    </row>
    <row r="6117" spans="1:8">
      <c r="A6117" t="s">
        <v>16744</v>
      </c>
      <c r="B6117" t="s">
        <v>16745</v>
      </c>
      <c r="C6117" s="1">
        <v>7.4799999999999994E-14</v>
      </c>
      <c r="D6117">
        <v>73.599999999999994</v>
      </c>
      <c r="E6117" t="s">
        <v>34507</v>
      </c>
      <c r="F6117" t="s">
        <v>34595</v>
      </c>
      <c r="H6117" t="s">
        <v>16746</v>
      </c>
    </row>
    <row r="6118" spans="1:8">
      <c r="A6118" t="s">
        <v>16747</v>
      </c>
      <c r="B6118" t="s">
        <v>16748</v>
      </c>
      <c r="C6118" s="1">
        <v>5.1099999999999995E-72</v>
      </c>
      <c r="D6118">
        <v>261</v>
      </c>
      <c r="E6118" t="s">
        <v>34507</v>
      </c>
      <c r="F6118" t="s">
        <v>35144</v>
      </c>
      <c r="H6118" t="s">
        <v>16749</v>
      </c>
    </row>
    <row r="6119" spans="1:8">
      <c r="A6119" t="s">
        <v>16750</v>
      </c>
      <c r="B6119" t="s">
        <v>16751</v>
      </c>
      <c r="C6119" s="1">
        <v>1.85E-7</v>
      </c>
      <c r="D6119">
        <v>66.2</v>
      </c>
      <c r="E6119" t="s">
        <v>36228</v>
      </c>
      <c r="F6119" t="s">
        <v>39945</v>
      </c>
      <c r="H6119" t="s">
        <v>16752</v>
      </c>
    </row>
    <row r="6120" spans="1:8">
      <c r="A6120" t="s">
        <v>16753</v>
      </c>
      <c r="B6120" t="s">
        <v>16754</v>
      </c>
      <c r="C6120" s="1">
        <v>1.03E-58</v>
      </c>
      <c r="D6120">
        <v>200</v>
      </c>
      <c r="E6120" t="s">
        <v>34507</v>
      </c>
      <c r="F6120" t="s">
        <v>34606</v>
      </c>
      <c r="H6120" t="s">
        <v>16755</v>
      </c>
    </row>
    <row r="6121" spans="1:8">
      <c r="A6121" t="s">
        <v>16756</v>
      </c>
      <c r="B6121" t="s">
        <v>9715</v>
      </c>
      <c r="C6121" s="1">
        <v>2.22E-62</v>
      </c>
      <c r="D6121">
        <v>247</v>
      </c>
      <c r="E6121" t="s">
        <v>34507</v>
      </c>
      <c r="F6121" t="s">
        <v>37924</v>
      </c>
      <c r="H6121" t="s">
        <v>9716</v>
      </c>
    </row>
    <row r="6122" spans="1:8">
      <c r="A6122" t="s">
        <v>16757</v>
      </c>
      <c r="B6122" t="s">
        <v>16758</v>
      </c>
      <c r="C6122" s="1">
        <v>1.5999999999999999E-22</v>
      </c>
      <c r="D6122">
        <v>114</v>
      </c>
      <c r="E6122" t="s">
        <v>39946</v>
      </c>
      <c r="F6122" t="s">
        <v>38777</v>
      </c>
      <c r="G6122" t="s">
        <v>39947</v>
      </c>
      <c r="H6122" t="s">
        <v>16759</v>
      </c>
    </row>
    <row r="6123" spans="1:8">
      <c r="A6123" t="s">
        <v>16760</v>
      </c>
      <c r="B6123" t="s">
        <v>1481</v>
      </c>
      <c r="C6123" s="1">
        <v>7.7899999999999995E-41</v>
      </c>
      <c r="D6123">
        <v>164</v>
      </c>
      <c r="E6123" t="s">
        <v>35204</v>
      </c>
      <c r="F6123" t="s">
        <v>34564</v>
      </c>
      <c r="G6123" t="s">
        <v>35205</v>
      </c>
      <c r="H6123" t="s">
        <v>1482</v>
      </c>
    </row>
    <row r="6124" spans="1:8">
      <c r="A6124" t="s">
        <v>16761</v>
      </c>
      <c r="B6124" t="s">
        <v>7300</v>
      </c>
      <c r="C6124" s="1">
        <v>7.2400000000000003E-16</v>
      </c>
      <c r="D6124">
        <v>85.1</v>
      </c>
      <c r="E6124" t="s">
        <v>34507</v>
      </c>
      <c r="F6124" t="s">
        <v>36685</v>
      </c>
      <c r="G6124" t="s">
        <v>37195</v>
      </c>
      <c r="H6124" t="s">
        <v>7301</v>
      </c>
    </row>
    <row r="6125" spans="1:8">
      <c r="A6125" t="s">
        <v>16762</v>
      </c>
      <c r="B6125" t="s">
        <v>16763</v>
      </c>
      <c r="C6125" s="1">
        <v>3.4100000000000001E-13</v>
      </c>
      <c r="D6125">
        <v>76.599999999999994</v>
      </c>
      <c r="E6125" t="s">
        <v>34507</v>
      </c>
      <c r="F6125" t="s">
        <v>38990</v>
      </c>
      <c r="H6125" t="s">
        <v>16764</v>
      </c>
    </row>
    <row r="6126" spans="1:8">
      <c r="A6126" t="s">
        <v>16765</v>
      </c>
      <c r="B6126" t="s">
        <v>16766</v>
      </c>
      <c r="C6126">
        <v>0</v>
      </c>
      <c r="D6126">
        <v>707</v>
      </c>
      <c r="F6126" t="s">
        <v>36032</v>
      </c>
      <c r="H6126" t="s">
        <v>16767</v>
      </c>
    </row>
    <row r="6127" spans="1:8">
      <c r="A6127" t="s">
        <v>16768</v>
      </c>
      <c r="B6127" t="s">
        <v>16769</v>
      </c>
      <c r="C6127" s="1">
        <v>7.2899999999999998E-12</v>
      </c>
      <c r="D6127">
        <v>74.7</v>
      </c>
      <c r="E6127" t="s">
        <v>39948</v>
      </c>
      <c r="F6127" t="s">
        <v>35089</v>
      </c>
      <c r="H6127" t="s">
        <v>16770</v>
      </c>
    </row>
    <row r="6128" spans="1:8">
      <c r="A6128" t="s">
        <v>16771</v>
      </c>
      <c r="B6128" t="s">
        <v>3908</v>
      </c>
      <c r="C6128" s="1">
        <v>1.4800000000000001E-10</v>
      </c>
      <c r="D6128">
        <v>72</v>
      </c>
      <c r="E6128" t="s">
        <v>34507</v>
      </c>
      <c r="F6128" t="s">
        <v>36100</v>
      </c>
      <c r="H6128" t="s">
        <v>3909</v>
      </c>
    </row>
    <row r="6129" spans="1:8">
      <c r="A6129" t="s">
        <v>16772</v>
      </c>
      <c r="B6129" t="s">
        <v>16773</v>
      </c>
      <c r="C6129" s="1">
        <v>4.14E-107</v>
      </c>
      <c r="D6129">
        <v>326</v>
      </c>
      <c r="E6129" t="s">
        <v>39949</v>
      </c>
      <c r="F6129" t="s">
        <v>34689</v>
      </c>
      <c r="H6129" t="s">
        <v>16774</v>
      </c>
    </row>
    <row r="6130" spans="1:8">
      <c r="A6130" t="s">
        <v>16775</v>
      </c>
      <c r="B6130" t="s">
        <v>16776</v>
      </c>
      <c r="C6130" s="1">
        <v>2.6099999999999999E-9</v>
      </c>
      <c r="D6130">
        <v>65.900000000000006</v>
      </c>
      <c r="E6130" t="s">
        <v>34507</v>
      </c>
      <c r="F6130" t="s">
        <v>35229</v>
      </c>
      <c r="H6130" t="s">
        <v>16777</v>
      </c>
    </row>
    <row r="6131" spans="1:8">
      <c r="A6131" t="s">
        <v>16778</v>
      </c>
      <c r="B6131" t="s">
        <v>16779</v>
      </c>
      <c r="C6131" s="1">
        <v>1.8300000000000001E-6</v>
      </c>
      <c r="D6131">
        <v>57.4</v>
      </c>
      <c r="E6131" t="s">
        <v>39950</v>
      </c>
      <c r="F6131" t="s">
        <v>35390</v>
      </c>
      <c r="G6131" t="s">
        <v>39951</v>
      </c>
      <c r="H6131" t="s">
        <v>16780</v>
      </c>
    </row>
    <row r="6132" spans="1:8">
      <c r="A6132" t="s">
        <v>16781</v>
      </c>
      <c r="B6132" t="s">
        <v>16782</v>
      </c>
      <c r="C6132" s="1">
        <v>9.4800000000000005E-20</v>
      </c>
      <c r="D6132">
        <v>105</v>
      </c>
      <c r="E6132" t="s">
        <v>34507</v>
      </c>
      <c r="F6132" t="s">
        <v>35101</v>
      </c>
      <c r="H6132" t="s">
        <v>16783</v>
      </c>
    </row>
    <row r="6133" spans="1:8">
      <c r="A6133" t="s">
        <v>16784</v>
      </c>
      <c r="B6133" t="s">
        <v>16785</v>
      </c>
      <c r="C6133">
        <v>0</v>
      </c>
      <c r="D6133">
        <v>660</v>
      </c>
      <c r="E6133" t="s">
        <v>39952</v>
      </c>
      <c r="F6133" t="s">
        <v>38963</v>
      </c>
      <c r="H6133" t="s">
        <v>16786</v>
      </c>
    </row>
    <row r="6134" spans="1:8">
      <c r="A6134" t="s">
        <v>16787</v>
      </c>
      <c r="B6134" t="s">
        <v>16788</v>
      </c>
      <c r="C6134" s="1">
        <v>1.86E-10</v>
      </c>
      <c r="D6134">
        <v>73.2</v>
      </c>
      <c r="E6134" t="s">
        <v>34507</v>
      </c>
      <c r="F6134" t="s">
        <v>34534</v>
      </c>
      <c r="H6134" t="s">
        <v>16789</v>
      </c>
    </row>
    <row r="6135" spans="1:8">
      <c r="A6135" t="s">
        <v>16790</v>
      </c>
      <c r="B6135" t="s">
        <v>16791</v>
      </c>
      <c r="C6135" s="1">
        <v>5.4500000000000001E-14</v>
      </c>
      <c r="D6135">
        <v>87.8</v>
      </c>
      <c r="E6135" t="s">
        <v>34708</v>
      </c>
      <c r="F6135" t="s">
        <v>39953</v>
      </c>
      <c r="H6135" t="s">
        <v>16792</v>
      </c>
    </row>
    <row r="6136" spans="1:8">
      <c r="A6136" t="s">
        <v>16793</v>
      </c>
      <c r="B6136" t="s">
        <v>16794</v>
      </c>
      <c r="C6136" s="1">
        <v>1.7000000000000001E-42</v>
      </c>
      <c r="D6136">
        <v>179</v>
      </c>
      <c r="E6136" t="s">
        <v>34507</v>
      </c>
      <c r="F6136" t="s">
        <v>34534</v>
      </c>
      <c r="H6136" t="s">
        <v>16795</v>
      </c>
    </row>
    <row r="6137" spans="1:8">
      <c r="A6137" t="s">
        <v>16796</v>
      </c>
      <c r="B6137" t="s">
        <v>14771</v>
      </c>
      <c r="C6137" s="1">
        <v>5.7000000000000003E-49</v>
      </c>
      <c r="D6137">
        <v>202</v>
      </c>
      <c r="E6137" t="s">
        <v>39391</v>
      </c>
      <c r="F6137" t="s">
        <v>39392</v>
      </c>
      <c r="H6137" t="s">
        <v>14772</v>
      </c>
    </row>
    <row r="6138" spans="1:8">
      <c r="A6138" t="s">
        <v>16797</v>
      </c>
      <c r="B6138" t="s">
        <v>16798</v>
      </c>
      <c r="C6138" s="1">
        <v>6.8900000000000001E-44</v>
      </c>
      <c r="D6138">
        <v>175</v>
      </c>
      <c r="E6138" t="s">
        <v>39954</v>
      </c>
      <c r="F6138" t="s">
        <v>35190</v>
      </c>
      <c r="G6138" t="s">
        <v>39955</v>
      </c>
      <c r="H6138" t="s">
        <v>16799</v>
      </c>
    </row>
    <row r="6139" spans="1:8">
      <c r="A6139" t="s">
        <v>16800</v>
      </c>
      <c r="B6139" t="s">
        <v>100</v>
      </c>
      <c r="C6139" s="1">
        <v>3.9199999999999998E-70</v>
      </c>
      <c r="D6139">
        <v>261</v>
      </c>
      <c r="E6139" t="s">
        <v>34507</v>
      </c>
      <c r="F6139" t="s">
        <v>34564</v>
      </c>
      <c r="H6139" t="s">
        <v>101</v>
      </c>
    </row>
    <row r="6140" spans="1:8">
      <c r="A6140" t="s">
        <v>16801</v>
      </c>
      <c r="B6140" t="s">
        <v>16802</v>
      </c>
      <c r="C6140" s="1">
        <v>1.7799999999999999E-43</v>
      </c>
      <c r="D6140">
        <v>165</v>
      </c>
      <c r="E6140" t="s">
        <v>39956</v>
      </c>
      <c r="F6140" t="s">
        <v>35761</v>
      </c>
      <c r="H6140" t="s">
        <v>16803</v>
      </c>
    </row>
    <row r="6141" spans="1:8">
      <c r="A6141" t="s">
        <v>16804</v>
      </c>
      <c r="B6141" t="s">
        <v>4291</v>
      </c>
      <c r="C6141" s="1">
        <v>7.7099999999999998E-18</v>
      </c>
      <c r="D6141">
        <v>97.8</v>
      </c>
      <c r="E6141" t="s">
        <v>34507</v>
      </c>
      <c r="F6141" t="s">
        <v>36239</v>
      </c>
      <c r="H6141" t="s">
        <v>4292</v>
      </c>
    </row>
    <row r="6142" spans="1:8">
      <c r="A6142" t="s">
        <v>16805</v>
      </c>
      <c r="B6142" t="s">
        <v>16806</v>
      </c>
      <c r="C6142" s="1">
        <v>1.3199999999999999E-7</v>
      </c>
      <c r="D6142">
        <v>60.5</v>
      </c>
      <c r="E6142" t="s">
        <v>39957</v>
      </c>
      <c r="F6142" t="s">
        <v>39958</v>
      </c>
      <c r="G6142" t="s">
        <v>39959</v>
      </c>
      <c r="H6142" t="s">
        <v>16807</v>
      </c>
    </row>
    <row r="6143" spans="1:8">
      <c r="A6143" t="s">
        <v>16808</v>
      </c>
      <c r="B6143" t="s">
        <v>16809</v>
      </c>
      <c r="C6143" s="1">
        <v>9.6399999999999992E-6</v>
      </c>
      <c r="D6143">
        <v>59.3</v>
      </c>
      <c r="E6143" t="s">
        <v>34507</v>
      </c>
      <c r="F6143" t="s">
        <v>35542</v>
      </c>
      <c r="H6143" t="s">
        <v>16810</v>
      </c>
    </row>
    <row r="6144" spans="1:8">
      <c r="A6144" t="s">
        <v>16811</v>
      </c>
      <c r="B6144" t="s">
        <v>16812</v>
      </c>
      <c r="C6144" s="1">
        <v>1.2299999999999999E-111</v>
      </c>
      <c r="D6144">
        <v>345</v>
      </c>
      <c r="E6144" t="s">
        <v>39960</v>
      </c>
      <c r="F6144" t="s">
        <v>38925</v>
      </c>
      <c r="H6144" t="s">
        <v>16813</v>
      </c>
    </row>
    <row r="6145" spans="1:8">
      <c r="A6145" t="s">
        <v>16814</v>
      </c>
      <c r="B6145" t="s">
        <v>16815</v>
      </c>
      <c r="C6145">
        <v>0</v>
      </c>
      <c r="D6145">
        <v>560</v>
      </c>
      <c r="E6145" t="s">
        <v>34507</v>
      </c>
      <c r="F6145" t="s">
        <v>34614</v>
      </c>
      <c r="H6145" t="s">
        <v>16816</v>
      </c>
    </row>
    <row r="6146" spans="1:8">
      <c r="A6146" t="s">
        <v>16817</v>
      </c>
      <c r="B6146" t="s">
        <v>16818</v>
      </c>
      <c r="C6146" s="1">
        <v>1.6699999999999999E-42</v>
      </c>
      <c r="D6146">
        <v>181</v>
      </c>
      <c r="E6146" t="s">
        <v>34821</v>
      </c>
      <c r="F6146" t="s">
        <v>39961</v>
      </c>
      <c r="H6146" t="s">
        <v>16819</v>
      </c>
    </row>
    <row r="6147" spans="1:8">
      <c r="A6147" t="s">
        <v>16820</v>
      </c>
      <c r="B6147" t="s">
        <v>16821</v>
      </c>
      <c r="C6147" s="1">
        <v>9.8399999999999995E-36</v>
      </c>
      <c r="D6147">
        <v>150</v>
      </c>
      <c r="E6147" t="s">
        <v>34507</v>
      </c>
      <c r="F6147" t="s">
        <v>34719</v>
      </c>
      <c r="H6147" t="s">
        <v>16822</v>
      </c>
    </row>
    <row r="6148" spans="1:8">
      <c r="A6148" t="s">
        <v>16823</v>
      </c>
      <c r="B6148" t="s">
        <v>16824</v>
      </c>
      <c r="C6148" s="1">
        <v>2.2399999999999999E-89</v>
      </c>
      <c r="D6148">
        <v>300</v>
      </c>
      <c r="E6148" t="s">
        <v>34507</v>
      </c>
      <c r="F6148" t="s">
        <v>34636</v>
      </c>
      <c r="H6148" t="s">
        <v>16825</v>
      </c>
    </row>
    <row r="6149" spans="1:8">
      <c r="A6149" t="s">
        <v>16826</v>
      </c>
      <c r="B6149" t="s">
        <v>16827</v>
      </c>
      <c r="C6149" s="1">
        <v>1.09E-24</v>
      </c>
      <c r="D6149">
        <v>109</v>
      </c>
      <c r="E6149" t="s">
        <v>39962</v>
      </c>
      <c r="F6149" t="s">
        <v>35633</v>
      </c>
      <c r="G6149" t="s">
        <v>39963</v>
      </c>
      <c r="H6149" t="s">
        <v>16828</v>
      </c>
    </row>
    <row r="6150" spans="1:8">
      <c r="A6150" t="s">
        <v>16829</v>
      </c>
      <c r="B6150" t="s">
        <v>16830</v>
      </c>
      <c r="C6150" s="1">
        <v>7.6199999999999998E-34</v>
      </c>
      <c r="D6150">
        <v>155</v>
      </c>
      <c r="E6150" t="s">
        <v>34507</v>
      </c>
      <c r="F6150" t="s">
        <v>39964</v>
      </c>
      <c r="H6150" t="s">
        <v>16831</v>
      </c>
    </row>
    <row r="6151" spans="1:8">
      <c r="A6151" t="s">
        <v>16832</v>
      </c>
      <c r="B6151" t="s">
        <v>16833</v>
      </c>
      <c r="C6151">
        <v>0</v>
      </c>
      <c r="D6151">
        <v>774</v>
      </c>
      <c r="E6151" t="s">
        <v>39965</v>
      </c>
      <c r="F6151" t="s">
        <v>34937</v>
      </c>
      <c r="G6151" t="s">
        <v>39966</v>
      </c>
      <c r="H6151" t="s">
        <v>16834</v>
      </c>
    </row>
    <row r="6152" spans="1:8">
      <c r="A6152" t="s">
        <v>16835</v>
      </c>
      <c r="B6152" t="s">
        <v>16836</v>
      </c>
      <c r="C6152" s="1">
        <v>8.71E-39</v>
      </c>
      <c r="D6152">
        <v>151</v>
      </c>
      <c r="E6152" t="s">
        <v>39967</v>
      </c>
      <c r="F6152" t="s">
        <v>34542</v>
      </c>
      <c r="H6152" t="s">
        <v>16837</v>
      </c>
    </row>
    <row r="6153" spans="1:8">
      <c r="A6153" t="s">
        <v>16838</v>
      </c>
      <c r="B6153" t="s">
        <v>16839</v>
      </c>
      <c r="C6153" s="1">
        <v>7.7699999999999997E-21</v>
      </c>
      <c r="D6153">
        <v>106</v>
      </c>
      <c r="E6153" t="s">
        <v>39968</v>
      </c>
      <c r="F6153" t="s">
        <v>39969</v>
      </c>
      <c r="H6153" t="s">
        <v>16840</v>
      </c>
    </row>
    <row r="6154" spans="1:8">
      <c r="A6154" t="s">
        <v>16841</v>
      </c>
      <c r="B6154" t="s">
        <v>16842</v>
      </c>
      <c r="C6154" s="1">
        <v>8.4900000000000004E-106</v>
      </c>
      <c r="D6154">
        <v>357</v>
      </c>
      <c r="E6154" t="s">
        <v>39970</v>
      </c>
      <c r="F6154" t="s">
        <v>34548</v>
      </c>
      <c r="G6154" t="s">
        <v>39971</v>
      </c>
      <c r="H6154" t="s">
        <v>16843</v>
      </c>
    </row>
    <row r="6155" spans="1:8">
      <c r="A6155" t="s">
        <v>16844</v>
      </c>
      <c r="B6155" t="s">
        <v>16845</v>
      </c>
      <c r="C6155" s="1">
        <v>1.4299999999999999E-62</v>
      </c>
      <c r="D6155">
        <v>233</v>
      </c>
      <c r="E6155" t="s">
        <v>34507</v>
      </c>
      <c r="F6155" t="s">
        <v>34610</v>
      </c>
      <c r="H6155" t="s">
        <v>16846</v>
      </c>
    </row>
    <row r="6156" spans="1:8">
      <c r="A6156" t="s">
        <v>16847</v>
      </c>
      <c r="B6156" t="s">
        <v>16848</v>
      </c>
      <c r="C6156" s="1">
        <v>2.1800000000000001E-67</v>
      </c>
      <c r="D6156">
        <v>254</v>
      </c>
      <c r="E6156" t="s">
        <v>39972</v>
      </c>
      <c r="F6156" t="s">
        <v>34612</v>
      </c>
      <c r="G6156" t="s">
        <v>39973</v>
      </c>
      <c r="H6156" t="s">
        <v>16849</v>
      </c>
    </row>
    <row r="6157" spans="1:8">
      <c r="A6157" t="s">
        <v>16850</v>
      </c>
      <c r="B6157" t="s">
        <v>16851</v>
      </c>
      <c r="C6157" s="1">
        <v>2.6400000000000001E-17</v>
      </c>
      <c r="D6157">
        <v>96.3</v>
      </c>
      <c r="E6157" t="s">
        <v>34821</v>
      </c>
      <c r="F6157" t="s">
        <v>39974</v>
      </c>
      <c r="H6157" t="s">
        <v>16852</v>
      </c>
    </row>
    <row r="6158" spans="1:8">
      <c r="A6158" t="s">
        <v>16853</v>
      </c>
      <c r="B6158" t="s">
        <v>16854</v>
      </c>
      <c r="C6158" s="1">
        <v>2.4400000000000001E-80</v>
      </c>
      <c r="D6158">
        <v>280</v>
      </c>
      <c r="E6158" t="s">
        <v>39975</v>
      </c>
      <c r="F6158" t="s">
        <v>35059</v>
      </c>
      <c r="G6158" t="s">
        <v>39976</v>
      </c>
      <c r="H6158" t="s">
        <v>16855</v>
      </c>
    </row>
    <row r="6159" spans="1:8">
      <c r="A6159" t="s">
        <v>16856</v>
      </c>
      <c r="B6159" t="s">
        <v>16857</v>
      </c>
      <c r="C6159" s="1">
        <v>1.27E-14</v>
      </c>
      <c r="D6159">
        <v>82</v>
      </c>
      <c r="E6159" t="s">
        <v>39977</v>
      </c>
      <c r="F6159" t="s">
        <v>34818</v>
      </c>
      <c r="H6159" t="s">
        <v>16858</v>
      </c>
    </row>
    <row r="6160" spans="1:8">
      <c r="A6160" t="s">
        <v>16859</v>
      </c>
      <c r="B6160" t="s">
        <v>16830</v>
      </c>
      <c r="C6160" s="1">
        <v>8.0900000000000003E-34</v>
      </c>
      <c r="D6160">
        <v>155</v>
      </c>
      <c r="E6160" t="s">
        <v>34507</v>
      </c>
      <c r="F6160" t="s">
        <v>39964</v>
      </c>
      <c r="H6160" t="s">
        <v>16831</v>
      </c>
    </row>
    <row r="6161" spans="1:8">
      <c r="A6161" t="s">
        <v>16860</v>
      </c>
      <c r="B6161" t="s">
        <v>16861</v>
      </c>
      <c r="C6161" s="1">
        <v>1.1000000000000001E-107</v>
      </c>
      <c r="D6161">
        <v>322</v>
      </c>
      <c r="E6161" t="s">
        <v>34507</v>
      </c>
      <c r="F6161" t="s">
        <v>34614</v>
      </c>
      <c r="H6161" t="s">
        <v>16862</v>
      </c>
    </row>
    <row r="6162" spans="1:8">
      <c r="A6162" t="s">
        <v>16863</v>
      </c>
      <c r="B6162" t="s">
        <v>16864</v>
      </c>
      <c r="C6162" s="1">
        <v>1.4799999999999999E-25</v>
      </c>
      <c r="D6162">
        <v>107</v>
      </c>
      <c r="E6162" t="s">
        <v>39978</v>
      </c>
      <c r="F6162" t="s">
        <v>37028</v>
      </c>
      <c r="G6162" t="s">
        <v>39979</v>
      </c>
      <c r="H6162" t="s">
        <v>16865</v>
      </c>
    </row>
    <row r="6163" spans="1:8">
      <c r="A6163" t="s">
        <v>16866</v>
      </c>
      <c r="B6163" t="s">
        <v>13190</v>
      </c>
      <c r="C6163" s="1">
        <v>5.6199999999999998E-46</v>
      </c>
      <c r="D6163">
        <v>191</v>
      </c>
      <c r="E6163" t="s">
        <v>36011</v>
      </c>
      <c r="F6163" t="s">
        <v>35720</v>
      </c>
      <c r="G6163" t="s">
        <v>36013</v>
      </c>
      <c r="H6163" t="s">
        <v>13191</v>
      </c>
    </row>
    <row r="6164" spans="1:8">
      <c r="A6164" t="s">
        <v>16867</v>
      </c>
      <c r="B6164" t="s">
        <v>16868</v>
      </c>
      <c r="C6164" s="1">
        <v>1.3399999999999999E-9</v>
      </c>
      <c r="D6164">
        <v>74.3</v>
      </c>
      <c r="E6164" t="s">
        <v>35859</v>
      </c>
      <c r="F6164" t="s">
        <v>36063</v>
      </c>
      <c r="G6164" t="s">
        <v>39980</v>
      </c>
      <c r="H6164" t="s">
        <v>16869</v>
      </c>
    </row>
    <row r="6165" spans="1:8">
      <c r="A6165" t="s">
        <v>16870</v>
      </c>
      <c r="B6165" t="s">
        <v>16871</v>
      </c>
      <c r="C6165" s="1">
        <v>1.03E-151</v>
      </c>
      <c r="D6165">
        <v>444</v>
      </c>
      <c r="E6165" t="s">
        <v>39981</v>
      </c>
      <c r="F6165" t="s">
        <v>34530</v>
      </c>
      <c r="H6165" t="s">
        <v>16872</v>
      </c>
    </row>
    <row r="6166" spans="1:8">
      <c r="A6166" t="s">
        <v>16873</v>
      </c>
      <c r="B6166" t="s">
        <v>16874</v>
      </c>
      <c r="C6166" s="1">
        <v>4.47E-69</v>
      </c>
      <c r="D6166">
        <v>241</v>
      </c>
      <c r="E6166" t="s">
        <v>34507</v>
      </c>
      <c r="F6166" t="s">
        <v>39982</v>
      </c>
      <c r="H6166" t="s">
        <v>16875</v>
      </c>
    </row>
    <row r="6167" spans="1:8">
      <c r="A6167" t="s">
        <v>16876</v>
      </c>
      <c r="B6167" t="s">
        <v>16877</v>
      </c>
      <c r="C6167" s="1">
        <v>1.3899999999999999E-57</v>
      </c>
      <c r="D6167">
        <v>197</v>
      </c>
      <c r="E6167" t="s">
        <v>34507</v>
      </c>
      <c r="F6167" t="s">
        <v>39983</v>
      </c>
      <c r="H6167" t="s">
        <v>16878</v>
      </c>
    </row>
    <row r="6168" spans="1:8">
      <c r="A6168" t="s">
        <v>16879</v>
      </c>
      <c r="B6168" t="s">
        <v>16880</v>
      </c>
      <c r="C6168" s="1">
        <v>4.9500000000000003E-7</v>
      </c>
      <c r="D6168">
        <v>66.599999999999994</v>
      </c>
      <c r="E6168" t="s">
        <v>39984</v>
      </c>
      <c r="F6168" t="s">
        <v>34573</v>
      </c>
      <c r="H6168" t="s">
        <v>16881</v>
      </c>
    </row>
    <row r="6169" spans="1:8">
      <c r="A6169" t="s">
        <v>16882</v>
      </c>
      <c r="B6169" t="s">
        <v>4916</v>
      </c>
      <c r="C6169" s="1">
        <v>5.5099999999999996E-10</v>
      </c>
      <c r="D6169">
        <v>74.7</v>
      </c>
      <c r="E6169" t="s">
        <v>36411</v>
      </c>
      <c r="F6169" t="s">
        <v>35065</v>
      </c>
      <c r="G6169" t="s">
        <v>36412</v>
      </c>
      <c r="H6169" t="s">
        <v>4917</v>
      </c>
    </row>
    <row r="6170" spans="1:8">
      <c r="A6170" t="s">
        <v>16883</v>
      </c>
      <c r="B6170" t="s">
        <v>16884</v>
      </c>
      <c r="C6170" s="1">
        <v>1.89E-49</v>
      </c>
      <c r="D6170">
        <v>167</v>
      </c>
      <c r="E6170" t="s">
        <v>39985</v>
      </c>
      <c r="F6170" t="s">
        <v>34522</v>
      </c>
      <c r="H6170" t="s">
        <v>16885</v>
      </c>
    </row>
    <row r="6171" spans="1:8">
      <c r="A6171" t="s">
        <v>16886</v>
      </c>
      <c r="B6171" t="s">
        <v>16887</v>
      </c>
      <c r="C6171" s="1">
        <v>6.5800000000000003E-62</v>
      </c>
      <c r="D6171">
        <v>224</v>
      </c>
      <c r="E6171" t="s">
        <v>34507</v>
      </c>
      <c r="F6171" t="s">
        <v>34683</v>
      </c>
      <c r="H6171" t="s">
        <v>16888</v>
      </c>
    </row>
    <row r="6172" spans="1:8">
      <c r="A6172" t="s">
        <v>16889</v>
      </c>
      <c r="B6172" t="s">
        <v>16861</v>
      </c>
      <c r="C6172" s="1">
        <v>1.1000000000000001E-107</v>
      </c>
      <c r="D6172">
        <v>322</v>
      </c>
      <c r="E6172" t="s">
        <v>34507</v>
      </c>
      <c r="F6172" t="s">
        <v>34614</v>
      </c>
      <c r="H6172" t="s">
        <v>16862</v>
      </c>
    </row>
    <row r="6173" spans="1:8">
      <c r="A6173" t="s">
        <v>16890</v>
      </c>
      <c r="B6173" t="s">
        <v>16891</v>
      </c>
      <c r="C6173" s="1">
        <v>3.0600000000000001E-44</v>
      </c>
      <c r="D6173">
        <v>174</v>
      </c>
      <c r="E6173" t="s">
        <v>34507</v>
      </c>
      <c r="F6173" t="s">
        <v>35112</v>
      </c>
      <c r="H6173" t="s">
        <v>16892</v>
      </c>
    </row>
    <row r="6174" spans="1:8">
      <c r="A6174" t="s">
        <v>16893</v>
      </c>
      <c r="B6174" t="s">
        <v>16894</v>
      </c>
      <c r="C6174" s="1">
        <v>3.17E-64</v>
      </c>
      <c r="D6174">
        <v>239</v>
      </c>
      <c r="E6174" t="s">
        <v>34507</v>
      </c>
      <c r="F6174" t="s">
        <v>39986</v>
      </c>
      <c r="H6174" t="s">
        <v>16895</v>
      </c>
    </row>
    <row r="6175" spans="1:8">
      <c r="A6175" t="s">
        <v>16896</v>
      </c>
      <c r="B6175" t="s">
        <v>452</v>
      </c>
      <c r="C6175" s="1">
        <v>1.8000000000000001E-42</v>
      </c>
      <c r="D6175">
        <v>159</v>
      </c>
      <c r="E6175" t="s">
        <v>34762</v>
      </c>
      <c r="F6175" t="s">
        <v>34763</v>
      </c>
      <c r="H6175" t="s">
        <v>453</v>
      </c>
    </row>
    <row r="6176" spans="1:8">
      <c r="A6176" t="s">
        <v>16897</v>
      </c>
      <c r="B6176" t="s">
        <v>16898</v>
      </c>
      <c r="C6176" s="1">
        <v>2.9500000000000003E-32</v>
      </c>
      <c r="D6176">
        <v>138</v>
      </c>
      <c r="E6176" t="s">
        <v>39987</v>
      </c>
      <c r="F6176" t="s">
        <v>39988</v>
      </c>
      <c r="G6176" t="s">
        <v>39989</v>
      </c>
      <c r="H6176" t="s">
        <v>16899</v>
      </c>
    </row>
    <row r="6177" spans="1:8">
      <c r="A6177" t="s">
        <v>16900</v>
      </c>
      <c r="B6177" t="s">
        <v>16901</v>
      </c>
      <c r="C6177" s="1">
        <v>8.5799999999999997E-164</v>
      </c>
      <c r="D6177">
        <v>505</v>
      </c>
      <c r="E6177" t="s">
        <v>39990</v>
      </c>
      <c r="F6177" t="s">
        <v>35010</v>
      </c>
      <c r="H6177" t="s">
        <v>16902</v>
      </c>
    </row>
    <row r="6178" spans="1:8">
      <c r="A6178" t="s">
        <v>16903</v>
      </c>
      <c r="B6178" t="s">
        <v>16904</v>
      </c>
      <c r="C6178" s="1">
        <v>3.12E-27</v>
      </c>
      <c r="D6178">
        <v>121</v>
      </c>
      <c r="E6178" t="s">
        <v>39991</v>
      </c>
      <c r="F6178" t="s">
        <v>36339</v>
      </c>
      <c r="G6178" t="s">
        <v>39992</v>
      </c>
      <c r="H6178" t="s">
        <v>16905</v>
      </c>
    </row>
    <row r="6179" spans="1:8">
      <c r="A6179" t="s">
        <v>16906</v>
      </c>
      <c r="B6179" t="s">
        <v>16907</v>
      </c>
      <c r="C6179" s="1">
        <v>1.6900000000000001E-10</v>
      </c>
      <c r="D6179">
        <v>74.7</v>
      </c>
      <c r="E6179" t="s">
        <v>34507</v>
      </c>
      <c r="F6179" t="s">
        <v>35551</v>
      </c>
      <c r="H6179" t="s">
        <v>16908</v>
      </c>
    </row>
    <row r="6180" spans="1:8">
      <c r="A6180" t="s">
        <v>16909</v>
      </c>
      <c r="B6180" t="s">
        <v>16910</v>
      </c>
      <c r="C6180" s="1">
        <v>6.82E-136</v>
      </c>
      <c r="D6180">
        <v>402</v>
      </c>
      <c r="E6180" t="s">
        <v>34507</v>
      </c>
      <c r="F6180" t="s">
        <v>35037</v>
      </c>
      <c r="H6180" t="s">
        <v>16911</v>
      </c>
    </row>
    <row r="6181" spans="1:8">
      <c r="A6181" t="s">
        <v>16912</v>
      </c>
      <c r="B6181" t="s">
        <v>16913</v>
      </c>
      <c r="C6181" s="1">
        <v>1.4199999999999999E-130</v>
      </c>
      <c r="D6181">
        <v>428</v>
      </c>
      <c r="E6181" t="s">
        <v>34507</v>
      </c>
      <c r="F6181" t="s">
        <v>34594</v>
      </c>
      <c r="H6181" t="s">
        <v>16914</v>
      </c>
    </row>
    <row r="6182" spans="1:8">
      <c r="A6182" t="s">
        <v>16915</v>
      </c>
      <c r="B6182" t="s">
        <v>16916</v>
      </c>
      <c r="C6182" s="1">
        <v>1.4000000000000001E-79</v>
      </c>
      <c r="D6182">
        <v>294</v>
      </c>
      <c r="E6182" t="s">
        <v>39993</v>
      </c>
      <c r="F6182" t="s">
        <v>37917</v>
      </c>
      <c r="G6182" t="s">
        <v>39994</v>
      </c>
      <c r="H6182" t="s">
        <v>16917</v>
      </c>
    </row>
    <row r="6183" spans="1:8">
      <c r="A6183" t="s">
        <v>16918</v>
      </c>
      <c r="B6183" t="s">
        <v>16919</v>
      </c>
      <c r="C6183" s="1">
        <v>1.64E-6</v>
      </c>
      <c r="D6183">
        <v>56.6</v>
      </c>
      <c r="E6183" t="s">
        <v>34507</v>
      </c>
      <c r="F6183" t="s">
        <v>39995</v>
      </c>
      <c r="H6183" t="s">
        <v>16920</v>
      </c>
    </row>
    <row r="6184" spans="1:8">
      <c r="A6184" t="s">
        <v>16921</v>
      </c>
      <c r="B6184" t="s">
        <v>16922</v>
      </c>
      <c r="C6184" s="1">
        <v>6.2699999999999997E-74</v>
      </c>
      <c r="D6184">
        <v>243</v>
      </c>
      <c r="E6184" t="s">
        <v>34758</v>
      </c>
      <c r="F6184" t="s">
        <v>36777</v>
      </c>
      <c r="H6184" t="s">
        <v>16923</v>
      </c>
    </row>
    <row r="6185" spans="1:8">
      <c r="A6185" t="s">
        <v>16924</v>
      </c>
      <c r="B6185" t="s">
        <v>16925</v>
      </c>
      <c r="C6185" s="1">
        <v>4.1500000000000003E-34</v>
      </c>
      <c r="D6185">
        <v>129</v>
      </c>
      <c r="E6185" t="s">
        <v>34507</v>
      </c>
      <c r="F6185" t="s">
        <v>39996</v>
      </c>
      <c r="H6185" t="s">
        <v>16926</v>
      </c>
    </row>
    <row r="6186" spans="1:8">
      <c r="A6186" t="s">
        <v>16927</v>
      </c>
      <c r="B6186" t="s">
        <v>16533</v>
      </c>
      <c r="C6186" s="1">
        <v>1.29E-11</v>
      </c>
      <c r="D6186">
        <v>77</v>
      </c>
      <c r="E6186" t="s">
        <v>34507</v>
      </c>
      <c r="F6186" t="s">
        <v>34870</v>
      </c>
      <c r="H6186" t="s">
        <v>16534</v>
      </c>
    </row>
    <row r="6187" spans="1:8">
      <c r="A6187" t="s">
        <v>16928</v>
      </c>
      <c r="B6187" t="s">
        <v>16929</v>
      </c>
      <c r="C6187" s="1">
        <v>7.6499999999999997E-44</v>
      </c>
      <c r="D6187">
        <v>169</v>
      </c>
      <c r="E6187" t="s">
        <v>34507</v>
      </c>
      <c r="F6187" t="s">
        <v>39997</v>
      </c>
      <c r="H6187" t="s">
        <v>16930</v>
      </c>
    </row>
    <row r="6188" spans="1:8">
      <c r="A6188" t="s">
        <v>16931</v>
      </c>
      <c r="B6188" t="s">
        <v>16932</v>
      </c>
      <c r="C6188" s="1">
        <v>2.31E-20</v>
      </c>
      <c r="D6188">
        <v>107</v>
      </c>
      <c r="E6188" t="s">
        <v>34507</v>
      </c>
      <c r="F6188" t="s">
        <v>34553</v>
      </c>
      <c r="H6188" t="s">
        <v>16933</v>
      </c>
    </row>
    <row r="6189" spans="1:8">
      <c r="A6189" t="s">
        <v>16934</v>
      </c>
      <c r="B6189" t="s">
        <v>365</v>
      </c>
      <c r="C6189" s="1">
        <v>6.5900000000000004E-18</v>
      </c>
      <c r="D6189">
        <v>90.9</v>
      </c>
      <c r="E6189" t="s">
        <v>34507</v>
      </c>
      <c r="F6189" t="s">
        <v>34542</v>
      </c>
      <c r="H6189" t="s">
        <v>366</v>
      </c>
    </row>
    <row r="6190" spans="1:8">
      <c r="A6190" t="s">
        <v>16935</v>
      </c>
      <c r="B6190" t="s">
        <v>16936</v>
      </c>
      <c r="C6190" s="1">
        <v>7.09E-18</v>
      </c>
      <c r="D6190">
        <v>100</v>
      </c>
      <c r="E6190" t="s">
        <v>39998</v>
      </c>
      <c r="F6190" t="s">
        <v>34716</v>
      </c>
      <c r="H6190" t="s">
        <v>16937</v>
      </c>
    </row>
    <row r="6191" spans="1:8">
      <c r="A6191" t="s">
        <v>16938</v>
      </c>
      <c r="B6191" t="s">
        <v>16939</v>
      </c>
      <c r="C6191">
        <v>0</v>
      </c>
      <c r="D6191">
        <v>530</v>
      </c>
      <c r="E6191" t="s">
        <v>39999</v>
      </c>
      <c r="F6191" t="s">
        <v>34591</v>
      </c>
      <c r="H6191" t="e">
        <f>--------WP_054469707</f>
        <v>#NAME?</v>
      </c>
    </row>
    <row r="6192" spans="1:8">
      <c r="A6192" t="s">
        <v>16940</v>
      </c>
      <c r="B6192" t="s">
        <v>16941</v>
      </c>
      <c r="C6192" s="1">
        <v>1.7999999999999999E-100</v>
      </c>
      <c r="D6192">
        <v>311</v>
      </c>
      <c r="E6192" t="s">
        <v>40000</v>
      </c>
      <c r="F6192" t="s">
        <v>40001</v>
      </c>
      <c r="H6192" t="s">
        <v>16942</v>
      </c>
    </row>
    <row r="6193" spans="1:8">
      <c r="A6193" t="s">
        <v>16943</v>
      </c>
      <c r="B6193" t="s">
        <v>16944</v>
      </c>
      <c r="C6193" s="1">
        <v>2.35E-43</v>
      </c>
      <c r="D6193">
        <v>158</v>
      </c>
      <c r="E6193" t="s">
        <v>40002</v>
      </c>
      <c r="F6193" t="s">
        <v>34854</v>
      </c>
      <c r="H6193" t="s">
        <v>16945</v>
      </c>
    </row>
    <row r="6194" spans="1:8">
      <c r="A6194" t="s">
        <v>16946</v>
      </c>
      <c r="B6194" t="s">
        <v>16947</v>
      </c>
      <c r="C6194" s="1">
        <v>4.6099999999999998E-119</v>
      </c>
      <c r="D6194">
        <v>392</v>
      </c>
      <c r="E6194" t="s">
        <v>34634</v>
      </c>
      <c r="F6194" t="s">
        <v>34635</v>
      </c>
      <c r="H6194" t="s">
        <v>16948</v>
      </c>
    </row>
    <row r="6195" spans="1:8">
      <c r="A6195" t="s">
        <v>16949</v>
      </c>
      <c r="B6195" t="s">
        <v>16950</v>
      </c>
      <c r="C6195" s="1">
        <v>3.7699999999999999E-27</v>
      </c>
      <c r="D6195">
        <v>119</v>
      </c>
      <c r="E6195" t="s">
        <v>34507</v>
      </c>
      <c r="F6195" t="s">
        <v>34854</v>
      </c>
      <c r="H6195" t="s">
        <v>16951</v>
      </c>
    </row>
    <row r="6196" spans="1:8">
      <c r="A6196" t="s">
        <v>16952</v>
      </c>
      <c r="B6196" t="s">
        <v>16953</v>
      </c>
      <c r="C6196">
        <v>0</v>
      </c>
      <c r="D6196">
        <v>582</v>
      </c>
      <c r="E6196" t="s">
        <v>34507</v>
      </c>
      <c r="F6196" t="s">
        <v>34683</v>
      </c>
      <c r="H6196" t="s">
        <v>16954</v>
      </c>
    </row>
    <row r="6197" spans="1:8">
      <c r="A6197" t="s">
        <v>16955</v>
      </c>
      <c r="B6197" t="s">
        <v>16956</v>
      </c>
      <c r="C6197" s="1">
        <v>7.3099999999999995E-23</v>
      </c>
      <c r="D6197">
        <v>108</v>
      </c>
      <c r="E6197" t="s">
        <v>34507</v>
      </c>
      <c r="F6197" t="s">
        <v>36091</v>
      </c>
      <c r="H6197" t="s">
        <v>16957</v>
      </c>
    </row>
    <row r="6198" spans="1:8">
      <c r="A6198" t="s">
        <v>16958</v>
      </c>
      <c r="B6198" t="s">
        <v>16959</v>
      </c>
      <c r="C6198">
        <v>0</v>
      </c>
      <c r="D6198">
        <v>718</v>
      </c>
      <c r="E6198" t="s">
        <v>40003</v>
      </c>
      <c r="F6198" t="s">
        <v>34983</v>
      </c>
      <c r="G6198" t="s">
        <v>40004</v>
      </c>
      <c r="H6198" t="s">
        <v>16960</v>
      </c>
    </row>
    <row r="6199" spans="1:8">
      <c r="A6199" t="s">
        <v>16961</v>
      </c>
      <c r="B6199" t="s">
        <v>16962</v>
      </c>
      <c r="C6199" s="1">
        <v>2.73E-23</v>
      </c>
      <c r="D6199">
        <v>110</v>
      </c>
      <c r="E6199" t="s">
        <v>40005</v>
      </c>
      <c r="F6199" t="s">
        <v>34983</v>
      </c>
      <c r="G6199" t="s">
        <v>40006</v>
      </c>
      <c r="H6199" t="s">
        <v>16963</v>
      </c>
    </row>
    <row r="6200" spans="1:8">
      <c r="A6200" t="s">
        <v>16964</v>
      </c>
      <c r="B6200" t="s">
        <v>16965</v>
      </c>
      <c r="C6200" s="1">
        <v>1.5800000000000001E-67</v>
      </c>
      <c r="D6200">
        <v>248</v>
      </c>
      <c r="E6200" t="s">
        <v>40007</v>
      </c>
      <c r="F6200" t="s">
        <v>34870</v>
      </c>
      <c r="H6200" t="s">
        <v>16966</v>
      </c>
    </row>
    <row r="6201" spans="1:8">
      <c r="A6201" t="s">
        <v>16967</v>
      </c>
      <c r="B6201" t="s">
        <v>16968</v>
      </c>
      <c r="C6201" s="1">
        <v>1.5300000000000001E-24</v>
      </c>
      <c r="D6201">
        <v>120</v>
      </c>
      <c r="E6201" t="s">
        <v>40008</v>
      </c>
      <c r="F6201" t="s">
        <v>35229</v>
      </c>
      <c r="G6201" t="s">
        <v>40009</v>
      </c>
      <c r="H6201" t="s">
        <v>16969</v>
      </c>
    </row>
    <row r="6202" spans="1:8">
      <c r="A6202" t="s">
        <v>16970</v>
      </c>
      <c r="B6202" t="s">
        <v>8125</v>
      </c>
      <c r="C6202" s="1">
        <v>2.08E-13</v>
      </c>
      <c r="D6202">
        <v>84.3</v>
      </c>
      <c r="E6202" t="s">
        <v>37426</v>
      </c>
      <c r="F6202" t="s">
        <v>34583</v>
      </c>
      <c r="G6202" t="s">
        <v>37427</v>
      </c>
      <c r="H6202" t="s">
        <v>8126</v>
      </c>
    </row>
    <row r="6203" spans="1:8">
      <c r="A6203" t="s">
        <v>16971</v>
      </c>
      <c r="B6203" t="s">
        <v>16972</v>
      </c>
      <c r="C6203" s="1">
        <v>1.19E-10</v>
      </c>
      <c r="D6203">
        <v>65.900000000000006</v>
      </c>
      <c r="E6203" t="s">
        <v>40010</v>
      </c>
      <c r="F6203" t="s">
        <v>40011</v>
      </c>
      <c r="H6203" t="s">
        <v>16973</v>
      </c>
    </row>
    <row r="6204" spans="1:8">
      <c r="A6204" t="s">
        <v>16974</v>
      </c>
      <c r="B6204" t="s">
        <v>16975</v>
      </c>
      <c r="C6204" s="1">
        <v>8.71E-23</v>
      </c>
      <c r="D6204">
        <v>99.8</v>
      </c>
      <c r="E6204" t="s">
        <v>40012</v>
      </c>
      <c r="F6204" t="s">
        <v>36603</v>
      </c>
      <c r="H6204" t="s">
        <v>16976</v>
      </c>
    </row>
    <row r="6205" spans="1:8">
      <c r="A6205" t="s">
        <v>16977</v>
      </c>
      <c r="B6205" t="s">
        <v>16978</v>
      </c>
      <c r="C6205">
        <v>0</v>
      </c>
      <c r="D6205">
        <v>671</v>
      </c>
      <c r="E6205" t="s">
        <v>40013</v>
      </c>
      <c r="F6205" t="s">
        <v>35007</v>
      </c>
      <c r="G6205" t="s">
        <v>40014</v>
      </c>
      <c r="H6205" t="s">
        <v>16979</v>
      </c>
    </row>
    <row r="6206" spans="1:8">
      <c r="A6206" t="s">
        <v>16980</v>
      </c>
      <c r="B6206" t="s">
        <v>16981</v>
      </c>
      <c r="C6206" s="1">
        <v>6.2999999999999997E-20</v>
      </c>
      <c r="D6206">
        <v>99</v>
      </c>
      <c r="F6206" t="s">
        <v>34899</v>
      </c>
      <c r="G6206" t="s">
        <v>40015</v>
      </c>
      <c r="H6206" t="s">
        <v>16982</v>
      </c>
    </row>
    <row r="6207" spans="1:8">
      <c r="A6207" t="s">
        <v>16983</v>
      </c>
      <c r="B6207" t="s">
        <v>16984</v>
      </c>
      <c r="C6207" s="1">
        <v>3.1600000000000002E-20</v>
      </c>
      <c r="D6207">
        <v>104</v>
      </c>
      <c r="E6207" t="s">
        <v>40016</v>
      </c>
      <c r="F6207" t="s">
        <v>34653</v>
      </c>
      <c r="G6207" t="s">
        <v>40017</v>
      </c>
      <c r="H6207" t="s">
        <v>16985</v>
      </c>
    </row>
    <row r="6208" spans="1:8">
      <c r="A6208" t="s">
        <v>16986</v>
      </c>
      <c r="B6208" t="s">
        <v>16987</v>
      </c>
      <c r="C6208" s="1">
        <v>1.6400000000000001E-13</v>
      </c>
      <c r="D6208">
        <v>83.2</v>
      </c>
      <c r="E6208" t="s">
        <v>40018</v>
      </c>
      <c r="F6208" t="s">
        <v>35022</v>
      </c>
      <c r="G6208" t="s">
        <v>40019</v>
      </c>
      <c r="H6208" t="s">
        <v>16988</v>
      </c>
    </row>
    <row r="6209" spans="1:8">
      <c r="A6209" t="s">
        <v>16989</v>
      </c>
      <c r="B6209" t="s">
        <v>16990</v>
      </c>
      <c r="C6209" s="1">
        <v>8.0699999999999996E-33</v>
      </c>
      <c r="D6209">
        <v>137</v>
      </c>
      <c r="E6209" t="s">
        <v>34507</v>
      </c>
      <c r="F6209" t="s">
        <v>34610</v>
      </c>
      <c r="H6209" t="s">
        <v>16991</v>
      </c>
    </row>
    <row r="6210" spans="1:8">
      <c r="A6210" t="s">
        <v>16992</v>
      </c>
      <c r="B6210" t="s">
        <v>16993</v>
      </c>
      <c r="C6210" s="1">
        <v>5.2800000000000004E-31</v>
      </c>
      <c r="D6210">
        <v>130</v>
      </c>
      <c r="E6210" t="s">
        <v>40020</v>
      </c>
      <c r="F6210" t="s">
        <v>40021</v>
      </c>
      <c r="H6210" t="s">
        <v>16994</v>
      </c>
    </row>
    <row r="6211" spans="1:8">
      <c r="A6211" t="s">
        <v>16995</v>
      </c>
      <c r="B6211" t="s">
        <v>16996</v>
      </c>
      <c r="C6211" s="1">
        <v>2.8299999999999998E-15</v>
      </c>
      <c r="D6211">
        <v>82</v>
      </c>
      <c r="E6211" t="s">
        <v>40022</v>
      </c>
      <c r="F6211" t="s">
        <v>40023</v>
      </c>
      <c r="H6211" t="s">
        <v>16997</v>
      </c>
    </row>
    <row r="6212" spans="1:8">
      <c r="A6212" t="s">
        <v>16998</v>
      </c>
      <c r="B6212" t="s">
        <v>16999</v>
      </c>
      <c r="C6212" s="1">
        <v>9.1100000000000001E-19</v>
      </c>
      <c r="D6212">
        <v>99.8</v>
      </c>
      <c r="E6212" t="s">
        <v>34655</v>
      </c>
      <c r="F6212" t="s">
        <v>40024</v>
      </c>
      <c r="H6212" t="s">
        <v>17000</v>
      </c>
    </row>
    <row r="6213" spans="1:8">
      <c r="A6213" t="s">
        <v>17001</v>
      </c>
      <c r="B6213" t="s">
        <v>16959</v>
      </c>
      <c r="C6213">
        <v>0</v>
      </c>
      <c r="D6213">
        <v>716</v>
      </c>
      <c r="E6213" t="s">
        <v>40003</v>
      </c>
      <c r="F6213" t="s">
        <v>34983</v>
      </c>
      <c r="G6213" t="s">
        <v>40004</v>
      </c>
      <c r="H6213" t="s">
        <v>16960</v>
      </c>
    </row>
    <row r="6214" spans="1:8">
      <c r="A6214" t="s">
        <v>17002</v>
      </c>
      <c r="B6214" t="s">
        <v>4427</v>
      </c>
      <c r="C6214" s="1">
        <v>1.3200000000000001E-22</v>
      </c>
      <c r="D6214">
        <v>109</v>
      </c>
      <c r="E6214" t="s">
        <v>36277</v>
      </c>
      <c r="F6214" t="s">
        <v>34612</v>
      </c>
      <c r="G6214" t="s">
        <v>36278</v>
      </c>
      <c r="H6214" t="s">
        <v>4428</v>
      </c>
    </row>
    <row r="6215" spans="1:8">
      <c r="A6215" t="s">
        <v>17003</v>
      </c>
      <c r="B6215" t="s">
        <v>17004</v>
      </c>
      <c r="C6215" s="1">
        <v>2.2300000000000001E-25</v>
      </c>
      <c r="D6215">
        <v>105</v>
      </c>
      <c r="E6215" t="s">
        <v>40025</v>
      </c>
      <c r="F6215" t="s">
        <v>34616</v>
      </c>
      <c r="H6215" t="s">
        <v>17005</v>
      </c>
    </row>
    <row r="6216" spans="1:8">
      <c r="A6216" t="s">
        <v>17006</v>
      </c>
      <c r="B6216" t="s">
        <v>17007</v>
      </c>
      <c r="C6216" s="1">
        <v>4.3900000000000001E-29</v>
      </c>
      <c r="D6216">
        <v>133</v>
      </c>
      <c r="E6216" t="s">
        <v>40026</v>
      </c>
      <c r="F6216" t="s">
        <v>37083</v>
      </c>
      <c r="G6216" t="s">
        <v>40027</v>
      </c>
      <c r="H6216" t="s">
        <v>17008</v>
      </c>
    </row>
    <row r="6217" spans="1:8">
      <c r="A6217" t="s">
        <v>17009</v>
      </c>
      <c r="B6217" t="s">
        <v>17010</v>
      </c>
      <c r="C6217" s="1">
        <v>6.1699999999999998E-12</v>
      </c>
      <c r="D6217">
        <v>80.900000000000006</v>
      </c>
      <c r="E6217" t="s">
        <v>40028</v>
      </c>
      <c r="F6217" t="s">
        <v>35720</v>
      </c>
      <c r="G6217" t="s">
        <v>40029</v>
      </c>
      <c r="H6217" t="s">
        <v>17011</v>
      </c>
    </row>
    <row r="6218" spans="1:8">
      <c r="A6218" t="s">
        <v>17012</v>
      </c>
      <c r="B6218" t="s">
        <v>17013</v>
      </c>
      <c r="C6218" s="1">
        <v>1.32E-60</v>
      </c>
      <c r="D6218">
        <v>233</v>
      </c>
      <c r="E6218" t="s">
        <v>40030</v>
      </c>
      <c r="F6218" t="s">
        <v>35672</v>
      </c>
      <c r="G6218" t="s">
        <v>40031</v>
      </c>
      <c r="H6218" t="s">
        <v>17014</v>
      </c>
    </row>
    <row r="6219" spans="1:8">
      <c r="A6219" t="s">
        <v>17015</v>
      </c>
      <c r="B6219" t="s">
        <v>840</v>
      </c>
      <c r="C6219" s="1">
        <v>8.2899999999999999E-53</v>
      </c>
      <c r="D6219">
        <v>209</v>
      </c>
      <c r="E6219" t="s">
        <v>34928</v>
      </c>
      <c r="F6219" t="s">
        <v>34880</v>
      </c>
      <c r="H6219" t="s">
        <v>841</v>
      </c>
    </row>
    <row r="6220" spans="1:8">
      <c r="A6220" t="s">
        <v>17016</v>
      </c>
      <c r="B6220" t="s">
        <v>17017</v>
      </c>
      <c r="C6220" s="1">
        <v>6.0499999999999999E-59</v>
      </c>
      <c r="D6220">
        <v>207</v>
      </c>
      <c r="E6220" t="s">
        <v>34507</v>
      </c>
      <c r="F6220" t="s">
        <v>34558</v>
      </c>
      <c r="H6220" t="s">
        <v>17018</v>
      </c>
    </row>
    <row r="6221" spans="1:8">
      <c r="A6221" t="s">
        <v>17019</v>
      </c>
      <c r="B6221" t="s">
        <v>17020</v>
      </c>
      <c r="C6221" s="1">
        <v>1.0299999999999999E-160</v>
      </c>
      <c r="D6221">
        <v>474</v>
      </c>
      <c r="E6221" t="s">
        <v>40032</v>
      </c>
      <c r="F6221" t="s">
        <v>34522</v>
      </c>
      <c r="H6221" t="s">
        <v>17021</v>
      </c>
    </row>
    <row r="6222" spans="1:8">
      <c r="A6222" t="s">
        <v>17022</v>
      </c>
      <c r="B6222" t="s">
        <v>17023</v>
      </c>
      <c r="C6222" s="1">
        <v>2.1600000000000001E-166</v>
      </c>
      <c r="D6222">
        <v>486</v>
      </c>
      <c r="E6222" t="s">
        <v>37939</v>
      </c>
      <c r="F6222" t="s">
        <v>40033</v>
      </c>
      <c r="H6222" t="s">
        <v>17024</v>
      </c>
    </row>
    <row r="6223" spans="1:8">
      <c r="A6223" t="s">
        <v>17025</v>
      </c>
      <c r="B6223" t="s">
        <v>17026</v>
      </c>
      <c r="C6223" s="1">
        <v>1.22E-55</v>
      </c>
      <c r="D6223">
        <v>215</v>
      </c>
      <c r="E6223" t="s">
        <v>34507</v>
      </c>
      <c r="F6223" t="s">
        <v>37444</v>
      </c>
      <c r="H6223" t="s">
        <v>17027</v>
      </c>
    </row>
    <row r="6224" spans="1:8">
      <c r="A6224" t="s">
        <v>17028</v>
      </c>
      <c r="B6224" t="s">
        <v>17029</v>
      </c>
      <c r="C6224" s="1">
        <v>3.27E-135</v>
      </c>
      <c r="D6224">
        <v>402</v>
      </c>
      <c r="E6224" t="s">
        <v>34507</v>
      </c>
      <c r="F6224" t="s">
        <v>34610</v>
      </c>
      <c r="H6224" t="s">
        <v>17030</v>
      </c>
    </row>
    <row r="6225" spans="1:8">
      <c r="A6225" t="s">
        <v>17031</v>
      </c>
      <c r="B6225" t="s">
        <v>520</v>
      </c>
      <c r="C6225" s="1">
        <v>1.55E-14</v>
      </c>
      <c r="D6225">
        <v>76.599999999999994</v>
      </c>
      <c r="E6225" t="s">
        <v>34793</v>
      </c>
      <c r="F6225" t="s">
        <v>34522</v>
      </c>
      <c r="H6225" t="s">
        <v>521</v>
      </c>
    </row>
    <row r="6226" spans="1:8">
      <c r="A6226" t="s">
        <v>17032</v>
      </c>
      <c r="B6226" t="s">
        <v>16990</v>
      </c>
      <c r="C6226" s="1">
        <v>6.7499999999999995E-33</v>
      </c>
      <c r="D6226">
        <v>138</v>
      </c>
      <c r="E6226" t="s">
        <v>34507</v>
      </c>
      <c r="F6226" t="s">
        <v>34610</v>
      </c>
      <c r="H6226" t="s">
        <v>16991</v>
      </c>
    </row>
    <row r="6227" spans="1:8">
      <c r="A6227" t="s">
        <v>17033</v>
      </c>
      <c r="B6227" t="s">
        <v>538</v>
      </c>
      <c r="C6227" s="1">
        <v>9.8999999999999994E-12</v>
      </c>
      <c r="D6227">
        <v>77.8</v>
      </c>
      <c r="E6227" t="s">
        <v>34800</v>
      </c>
      <c r="F6227" t="s">
        <v>34801</v>
      </c>
      <c r="H6227" t="s">
        <v>539</v>
      </c>
    </row>
    <row r="6228" spans="1:8">
      <c r="A6228" t="s">
        <v>17034</v>
      </c>
      <c r="B6228" t="s">
        <v>17035</v>
      </c>
      <c r="C6228" s="1">
        <v>3.7199999999999998E-40</v>
      </c>
      <c r="D6228">
        <v>157</v>
      </c>
      <c r="E6228" t="s">
        <v>34507</v>
      </c>
      <c r="F6228" t="s">
        <v>34534</v>
      </c>
      <c r="H6228" t="s">
        <v>17036</v>
      </c>
    </row>
    <row r="6229" spans="1:8">
      <c r="A6229" t="s">
        <v>17037</v>
      </c>
      <c r="B6229" t="s">
        <v>17038</v>
      </c>
      <c r="C6229" s="1">
        <v>3.8200000000000003E-10</v>
      </c>
      <c r="D6229">
        <v>70.5</v>
      </c>
      <c r="E6229" t="s">
        <v>34507</v>
      </c>
      <c r="F6229" t="s">
        <v>34818</v>
      </c>
      <c r="H6229" t="s">
        <v>17039</v>
      </c>
    </row>
    <row r="6230" spans="1:8">
      <c r="A6230" t="s">
        <v>17040</v>
      </c>
      <c r="B6230" t="s">
        <v>17041</v>
      </c>
      <c r="C6230" s="1">
        <v>2.7199999999999999E-134</v>
      </c>
      <c r="D6230">
        <v>415</v>
      </c>
      <c r="E6230" t="s">
        <v>40034</v>
      </c>
      <c r="F6230" t="s">
        <v>34616</v>
      </c>
      <c r="H6230" t="s">
        <v>17042</v>
      </c>
    </row>
    <row r="6231" spans="1:8">
      <c r="A6231" t="s">
        <v>17043</v>
      </c>
      <c r="B6231" t="s">
        <v>17044</v>
      </c>
      <c r="C6231" s="1">
        <v>1.6700000000000001E-19</v>
      </c>
      <c r="D6231">
        <v>97.8</v>
      </c>
      <c r="E6231" t="s">
        <v>34507</v>
      </c>
      <c r="F6231" t="s">
        <v>35778</v>
      </c>
      <c r="H6231" t="s">
        <v>17045</v>
      </c>
    </row>
    <row r="6232" spans="1:8">
      <c r="A6232" t="s">
        <v>17046</v>
      </c>
      <c r="B6232" t="s">
        <v>17047</v>
      </c>
      <c r="C6232" s="1">
        <v>7.5600000000000004E-71</v>
      </c>
      <c r="D6232">
        <v>239</v>
      </c>
      <c r="E6232" t="s">
        <v>40035</v>
      </c>
      <c r="F6232" t="s">
        <v>39988</v>
      </c>
      <c r="G6232" t="s">
        <v>40036</v>
      </c>
      <c r="H6232" t="s">
        <v>17048</v>
      </c>
    </row>
    <row r="6233" spans="1:8">
      <c r="A6233" t="s">
        <v>17049</v>
      </c>
      <c r="B6233" t="s">
        <v>17050</v>
      </c>
      <c r="C6233" s="1">
        <v>8.3299999999999999E-11</v>
      </c>
      <c r="D6233">
        <v>74.3</v>
      </c>
      <c r="E6233" t="s">
        <v>40037</v>
      </c>
      <c r="F6233" t="s">
        <v>40038</v>
      </c>
      <c r="G6233" t="s">
        <v>40039</v>
      </c>
      <c r="H6233" t="s">
        <v>17051</v>
      </c>
    </row>
    <row r="6234" spans="1:8">
      <c r="A6234" t="s">
        <v>17052</v>
      </c>
      <c r="B6234" t="s">
        <v>17053</v>
      </c>
      <c r="C6234" s="1">
        <v>1.0300000000000001E-6</v>
      </c>
      <c r="D6234">
        <v>57</v>
      </c>
      <c r="E6234" t="s">
        <v>38286</v>
      </c>
      <c r="F6234" t="s">
        <v>37777</v>
      </c>
      <c r="H6234" t="s">
        <v>17054</v>
      </c>
    </row>
    <row r="6235" spans="1:8">
      <c r="A6235" t="s">
        <v>17055</v>
      </c>
      <c r="B6235" t="s">
        <v>17056</v>
      </c>
      <c r="C6235" s="1">
        <v>1E-22</v>
      </c>
      <c r="D6235">
        <v>107</v>
      </c>
      <c r="E6235" t="s">
        <v>34507</v>
      </c>
      <c r="F6235" t="s">
        <v>34687</v>
      </c>
      <c r="H6235" t="s">
        <v>17057</v>
      </c>
    </row>
    <row r="6236" spans="1:8">
      <c r="A6236" t="s">
        <v>17058</v>
      </c>
      <c r="B6236" t="s">
        <v>17059</v>
      </c>
      <c r="C6236" s="1">
        <v>5.1500000000000005E-7</v>
      </c>
      <c r="D6236">
        <v>57</v>
      </c>
      <c r="E6236" t="s">
        <v>34868</v>
      </c>
      <c r="F6236" t="s">
        <v>36061</v>
      </c>
      <c r="H6236" t="s">
        <v>17060</v>
      </c>
    </row>
    <row r="6237" spans="1:8">
      <c r="A6237" t="s">
        <v>17061</v>
      </c>
      <c r="B6237" t="s">
        <v>16894</v>
      </c>
      <c r="C6237" s="1">
        <v>5.5800000000000002E-67</v>
      </c>
      <c r="D6237">
        <v>244</v>
      </c>
      <c r="E6237" t="s">
        <v>34507</v>
      </c>
      <c r="F6237" t="s">
        <v>39986</v>
      </c>
      <c r="H6237" t="s">
        <v>16895</v>
      </c>
    </row>
    <row r="6238" spans="1:8">
      <c r="A6238" t="s">
        <v>17062</v>
      </c>
      <c r="B6238" t="s">
        <v>17063</v>
      </c>
      <c r="C6238">
        <v>0</v>
      </c>
      <c r="D6238">
        <v>578</v>
      </c>
      <c r="E6238" t="s">
        <v>40040</v>
      </c>
      <c r="F6238" t="s">
        <v>35022</v>
      </c>
      <c r="G6238" t="s">
        <v>40041</v>
      </c>
      <c r="H6238" t="s">
        <v>17064</v>
      </c>
    </row>
    <row r="6239" spans="1:8">
      <c r="A6239" t="s">
        <v>17065</v>
      </c>
      <c r="B6239" t="s">
        <v>17066</v>
      </c>
      <c r="C6239" s="1">
        <v>4.73E-121</v>
      </c>
      <c r="D6239">
        <v>397</v>
      </c>
      <c r="E6239" t="s">
        <v>40042</v>
      </c>
      <c r="F6239" t="s">
        <v>34812</v>
      </c>
      <c r="G6239" t="s">
        <v>40043</v>
      </c>
      <c r="H6239" t="s">
        <v>17067</v>
      </c>
    </row>
    <row r="6240" spans="1:8">
      <c r="A6240" t="s">
        <v>17068</v>
      </c>
      <c r="B6240" t="s">
        <v>17069</v>
      </c>
      <c r="C6240" s="1">
        <v>2.7399999999999997E-150</v>
      </c>
      <c r="D6240">
        <v>472</v>
      </c>
      <c r="E6240" t="s">
        <v>40042</v>
      </c>
      <c r="F6240" t="s">
        <v>34812</v>
      </c>
      <c r="G6240" t="s">
        <v>40043</v>
      </c>
      <c r="H6240" t="s">
        <v>17070</v>
      </c>
    </row>
    <row r="6241" spans="1:8">
      <c r="A6241" t="s">
        <v>17071</v>
      </c>
      <c r="B6241" t="s">
        <v>10926</v>
      </c>
      <c r="C6241" s="1">
        <v>5.9100000000000004E-16</v>
      </c>
      <c r="D6241">
        <v>88.6</v>
      </c>
      <c r="E6241" t="s">
        <v>34507</v>
      </c>
      <c r="F6241" t="s">
        <v>34511</v>
      </c>
      <c r="H6241" t="s">
        <v>10927</v>
      </c>
    </row>
    <row r="6242" spans="1:8">
      <c r="A6242" t="s">
        <v>17072</v>
      </c>
      <c r="B6242" t="s">
        <v>17073</v>
      </c>
      <c r="C6242" s="1">
        <v>1.1100000000000001E-41</v>
      </c>
      <c r="D6242">
        <v>151</v>
      </c>
      <c r="E6242" t="s">
        <v>40044</v>
      </c>
      <c r="F6242" t="s">
        <v>35903</v>
      </c>
      <c r="G6242" t="s">
        <v>40045</v>
      </c>
      <c r="H6242" t="s">
        <v>17074</v>
      </c>
    </row>
    <row r="6243" spans="1:8">
      <c r="A6243" t="s">
        <v>17075</v>
      </c>
      <c r="B6243" t="s">
        <v>17076</v>
      </c>
      <c r="C6243" s="1">
        <v>5.82E-7</v>
      </c>
      <c r="D6243">
        <v>55.5</v>
      </c>
      <c r="E6243" t="s">
        <v>40046</v>
      </c>
      <c r="F6243" t="s">
        <v>34540</v>
      </c>
      <c r="H6243" t="s">
        <v>17077</v>
      </c>
    </row>
    <row r="6244" spans="1:8">
      <c r="A6244" t="s">
        <v>17078</v>
      </c>
      <c r="B6244" t="s">
        <v>17079</v>
      </c>
      <c r="C6244" s="1">
        <v>1.43E-27</v>
      </c>
      <c r="D6244">
        <v>120</v>
      </c>
      <c r="E6244" t="s">
        <v>38286</v>
      </c>
      <c r="F6244" t="s">
        <v>40047</v>
      </c>
      <c r="H6244" t="s">
        <v>17080</v>
      </c>
    </row>
    <row r="6245" spans="1:8">
      <c r="A6245" t="s">
        <v>17081</v>
      </c>
      <c r="B6245" t="s">
        <v>17082</v>
      </c>
      <c r="C6245" s="1">
        <v>4.46E-30</v>
      </c>
      <c r="D6245">
        <v>125</v>
      </c>
      <c r="E6245" t="s">
        <v>35088</v>
      </c>
      <c r="F6245" t="s">
        <v>38334</v>
      </c>
      <c r="H6245" t="e">
        <f>--------WP_039717333</f>
        <v>#NAME?</v>
      </c>
    </row>
    <row r="6246" spans="1:8">
      <c r="A6246" t="s">
        <v>17083</v>
      </c>
      <c r="B6246" t="s">
        <v>17084</v>
      </c>
      <c r="C6246" s="1">
        <v>3.05E-35</v>
      </c>
      <c r="D6246">
        <v>156</v>
      </c>
      <c r="E6246" t="s">
        <v>40048</v>
      </c>
      <c r="F6246" t="s">
        <v>34664</v>
      </c>
      <c r="G6246" t="s">
        <v>40049</v>
      </c>
      <c r="H6246" t="s">
        <v>17085</v>
      </c>
    </row>
    <row r="6247" spans="1:8">
      <c r="A6247" t="s">
        <v>17086</v>
      </c>
      <c r="B6247" t="s">
        <v>17087</v>
      </c>
      <c r="C6247" s="1">
        <v>1.5099999999999999E-48</v>
      </c>
      <c r="D6247">
        <v>179</v>
      </c>
      <c r="E6247" t="s">
        <v>34507</v>
      </c>
      <c r="F6247" t="s">
        <v>35371</v>
      </c>
      <c r="H6247" t="s">
        <v>17088</v>
      </c>
    </row>
    <row r="6248" spans="1:8">
      <c r="A6248" t="s">
        <v>17089</v>
      </c>
      <c r="B6248" t="s">
        <v>17090</v>
      </c>
      <c r="C6248" s="1">
        <v>4.6399999999999998E-23</v>
      </c>
      <c r="D6248">
        <v>110</v>
      </c>
      <c r="E6248" t="s">
        <v>34507</v>
      </c>
      <c r="F6248" t="s">
        <v>40050</v>
      </c>
      <c r="H6248" t="s">
        <v>17091</v>
      </c>
    </row>
    <row r="6249" spans="1:8">
      <c r="A6249" t="s">
        <v>17092</v>
      </c>
      <c r="B6249" t="s">
        <v>17093</v>
      </c>
      <c r="C6249" s="1">
        <v>1.9300000000000001E-85</v>
      </c>
      <c r="D6249">
        <v>273</v>
      </c>
      <c r="E6249" t="s">
        <v>40051</v>
      </c>
      <c r="F6249" t="s">
        <v>40052</v>
      </c>
      <c r="H6249" t="s">
        <v>17094</v>
      </c>
    </row>
    <row r="6250" spans="1:8">
      <c r="A6250" t="s">
        <v>17095</v>
      </c>
      <c r="B6250" t="s">
        <v>3693</v>
      </c>
      <c r="C6250" s="1">
        <v>2.27E-32</v>
      </c>
      <c r="D6250">
        <v>136</v>
      </c>
      <c r="E6250" t="s">
        <v>36011</v>
      </c>
      <c r="F6250" t="s">
        <v>36012</v>
      </c>
      <c r="G6250" t="s">
        <v>36013</v>
      </c>
      <c r="H6250" t="s">
        <v>3694</v>
      </c>
    </row>
    <row r="6251" spans="1:8">
      <c r="A6251" t="s">
        <v>17096</v>
      </c>
      <c r="B6251" t="s">
        <v>17097</v>
      </c>
      <c r="C6251" s="1">
        <v>1.5200000000000001E-7</v>
      </c>
      <c r="D6251">
        <v>64.7</v>
      </c>
      <c r="E6251" t="s">
        <v>40053</v>
      </c>
      <c r="F6251" t="s">
        <v>34586</v>
      </c>
      <c r="G6251" t="s">
        <v>40054</v>
      </c>
      <c r="H6251" t="s">
        <v>17098</v>
      </c>
    </row>
    <row r="6252" spans="1:8">
      <c r="A6252" t="s">
        <v>17099</v>
      </c>
      <c r="B6252" t="s">
        <v>3218</v>
      </c>
      <c r="C6252" s="1">
        <v>1.5999999999999999E-87</v>
      </c>
      <c r="D6252">
        <v>310</v>
      </c>
      <c r="E6252" t="s">
        <v>35814</v>
      </c>
      <c r="F6252" t="s">
        <v>34508</v>
      </c>
      <c r="H6252" t="s">
        <v>3219</v>
      </c>
    </row>
    <row r="6253" spans="1:8">
      <c r="A6253" t="s">
        <v>17100</v>
      </c>
      <c r="B6253" t="s">
        <v>17101</v>
      </c>
      <c r="C6253" s="1">
        <v>5.7499999999999998E-26</v>
      </c>
      <c r="D6253">
        <v>121</v>
      </c>
      <c r="E6253" t="s">
        <v>40055</v>
      </c>
      <c r="F6253" t="s">
        <v>37108</v>
      </c>
      <c r="G6253" t="s">
        <v>40056</v>
      </c>
      <c r="H6253" t="s">
        <v>17102</v>
      </c>
    </row>
    <row r="6254" spans="1:8">
      <c r="A6254" t="s">
        <v>17103</v>
      </c>
      <c r="B6254" t="s">
        <v>17104</v>
      </c>
      <c r="C6254" s="1">
        <v>1.0500000000000001E-16</v>
      </c>
      <c r="D6254">
        <v>80.900000000000006</v>
      </c>
      <c r="E6254" t="s">
        <v>40057</v>
      </c>
      <c r="F6254" t="s">
        <v>40058</v>
      </c>
      <c r="H6254" t="s">
        <v>17105</v>
      </c>
    </row>
    <row r="6255" spans="1:8">
      <c r="A6255" t="s">
        <v>17106</v>
      </c>
      <c r="B6255" t="s">
        <v>17107</v>
      </c>
      <c r="C6255">
        <v>0</v>
      </c>
      <c r="D6255">
        <v>853</v>
      </c>
      <c r="E6255" t="s">
        <v>40059</v>
      </c>
      <c r="F6255" t="s">
        <v>34696</v>
      </c>
      <c r="G6255" t="s">
        <v>40060</v>
      </c>
      <c r="H6255" t="s">
        <v>17108</v>
      </c>
    </row>
    <row r="6256" spans="1:8">
      <c r="A6256" t="s">
        <v>17109</v>
      </c>
      <c r="B6256" t="s">
        <v>17110</v>
      </c>
      <c r="C6256" s="1">
        <v>4.3299999999999999E-61</v>
      </c>
      <c r="D6256">
        <v>207</v>
      </c>
      <c r="E6256" t="s">
        <v>40061</v>
      </c>
      <c r="F6256" t="s">
        <v>36953</v>
      </c>
      <c r="G6256" t="s">
        <v>40062</v>
      </c>
      <c r="H6256" t="s">
        <v>17111</v>
      </c>
    </row>
    <row r="6257" spans="1:8">
      <c r="A6257" t="s">
        <v>17112</v>
      </c>
      <c r="B6257" t="s">
        <v>17113</v>
      </c>
      <c r="C6257" s="1">
        <v>1.55E-62</v>
      </c>
      <c r="D6257">
        <v>231</v>
      </c>
      <c r="E6257" t="s">
        <v>34507</v>
      </c>
      <c r="F6257" t="s">
        <v>34573</v>
      </c>
      <c r="H6257" t="s">
        <v>17114</v>
      </c>
    </row>
    <row r="6258" spans="1:8">
      <c r="A6258" t="s">
        <v>17115</v>
      </c>
      <c r="B6258" t="s">
        <v>17116</v>
      </c>
      <c r="C6258" s="1">
        <v>1.5199999999999999E-52</v>
      </c>
      <c r="D6258">
        <v>181</v>
      </c>
      <c r="E6258" t="s">
        <v>40063</v>
      </c>
      <c r="F6258" t="s">
        <v>35932</v>
      </c>
      <c r="G6258" t="s">
        <v>40064</v>
      </c>
      <c r="H6258" t="s">
        <v>17117</v>
      </c>
    </row>
    <row r="6259" spans="1:8">
      <c r="A6259" t="s">
        <v>17118</v>
      </c>
      <c r="B6259" t="s">
        <v>17084</v>
      </c>
      <c r="C6259" s="1">
        <v>3.1700000000000002E-35</v>
      </c>
      <c r="D6259">
        <v>156</v>
      </c>
      <c r="E6259" t="s">
        <v>40048</v>
      </c>
      <c r="F6259" t="s">
        <v>34664</v>
      </c>
      <c r="G6259" t="s">
        <v>40049</v>
      </c>
      <c r="H6259" t="s">
        <v>17085</v>
      </c>
    </row>
    <row r="6260" spans="1:8">
      <c r="A6260" t="s">
        <v>17119</v>
      </c>
      <c r="B6260" t="s">
        <v>17120</v>
      </c>
      <c r="C6260" s="1">
        <v>2.0400000000000001E-82</v>
      </c>
      <c r="D6260">
        <v>308</v>
      </c>
      <c r="E6260" t="s">
        <v>40065</v>
      </c>
      <c r="F6260" t="s">
        <v>34508</v>
      </c>
      <c r="H6260" t="s">
        <v>17121</v>
      </c>
    </row>
    <row r="6261" spans="1:8">
      <c r="A6261" t="s">
        <v>17122</v>
      </c>
      <c r="B6261" t="s">
        <v>17123</v>
      </c>
      <c r="C6261" s="1">
        <v>1.1199999999999999E-27</v>
      </c>
      <c r="D6261">
        <v>131</v>
      </c>
      <c r="E6261" t="s">
        <v>34507</v>
      </c>
      <c r="F6261" t="s">
        <v>34530</v>
      </c>
      <c r="H6261" t="s">
        <v>17124</v>
      </c>
    </row>
    <row r="6262" spans="1:8">
      <c r="A6262" t="s">
        <v>17125</v>
      </c>
      <c r="B6262" t="s">
        <v>17126</v>
      </c>
      <c r="C6262" s="1">
        <v>1.9300000000000001E-57</v>
      </c>
      <c r="D6262">
        <v>228</v>
      </c>
      <c r="E6262" t="s">
        <v>34507</v>
      </c>
      <c r="F6262" t="s">
        <v>40066</v>
      </c>
      <c r="H6262" t="s">
        <v>17127</v>
      </c>
    </row>
    <row r="6263" spans="1:8">
      <c r="A6263" t="s">
        <v>17128</v>
      </c>
      <c r="B6263" t="s">
        <v>17129</v>
      </c>
      <c r="C6263" s="1">
        <v>7.5199999999999999E-16</v>
      </c>
      <c r="D6263">
        <v>80.5</v>
      </c>
      <c r="E6263" t="s">
        <v>34507</v>
      </c>
      <c r="F6263" t="s">
        <v>39853</v>
      </c>
      <c r="H6263" t="s">
        <v>17130</v>
      </c>
    </row>
    <row r="6264" spans="1:8">
      <c r="A6264" t="s">
        <v>17131</v>
      </c>
      <c r="B6264" t="s">
        <v>13753</v>
      </c>
      <c r="C6264" s="1">
        <v>1.07E-14</v>
      </c>
      <c r="D6264">
        <v>76.599999999999994</v>
      </c>
      <c r="E6264" t="s">
        <v>35380</v>
      </c>
      <c r="F6264" t="s">
        <v>39087</v>
      </c>
      <c r="H6264" t="s">
        <v>13754</v>
      </c>
    </row>
    <row r="6265" spans="1:8">
      <c r="A6265" t="s">
        <v>17132</v>
      </c>
      <c r="B6265" t="s">
        <v>17133</v>
      </c>
      <c r="C6265" s="1">
        <v>8.4999999999999997E-12</v>
      </c>
      <c r="D6265">
        <v>79</v>
      </c>
      <c r="E6265" t="s">
        <v>34507</v>
      </c>
      <c r="F6265" t="s">
        <v>34833</v>
      </c>
      <c r="H6265" t="s">
        <v>17134</v>
      </c>
    </row>
    <row r="6266" spans="1:8">
      <c r="A6266" t="s">
        <v>17135</v>
      </c>
      <c r="B6266" t="s">
        <v>17136</v>
      </c>
      <c r="C6266" s="1">
        <v>2.2799999999999999E-55</v>
      </c>
      <c r="D6266">
        <v>185</v>
      </c>
      <c r="E6266" t="s">
        <v>40067</v>
      </c>
      <c r="F6266" t="s">
        <v>40068</v>
      </c>
      <c r="H6266" t="s">
        <v>17137</v>
      </c>
    </row>
    <row r="6267" spans="1:8">
      <c r="A6267" t="s">
        <v>17138</v>
      </c>
      <c r="B6267" t="s">
        <v>17139</v>
      </c>
      <c r="C6267" s="1">
        <v>1E-70</v>
      </c>
      <c r="D6267">
        <v>246</v>
      </c>
      <c r="E6267" t="s">
        <v>37324</v>
      </c>
      <c r="F6267" t="s">
        <v>34522</v>
      </c>
      <c r="H6267" t="s">
        <v>17140</v>
      </c>
    </row>
    <row r="6268" spans="1:8">
      <c r="A6268" t="s">
        <v>17141</v>
      </c>
      <c r="B6268" t="s">
        <v>17142</v>
      </c>
      <c r="C6268" s="1">
        <v>1.9300000000000002E-9</v>
      </c>
      <c r="D6268">
        <v>65.099999999999994</v>
      </c>
      <c r="E6268" t="s">
        <v>40069</v>
      </c>
      <c r="F6268" t="s">
        <v>35813</v>
      </c>
      <c r="H6268" t="s">
        <v>17143</v>
      </c>
    </row>
    <row r="6269" spans="1:8">
      <c r="A6269" t="s">
        <v>17144</v>
      </c>
      <c r="B6269" t="s">
        <v>17145</v>
      </c>
      <c r="C6269" s="1">
        <v>7.8199999999999996E-153</v>
      </c>
      <c r="D6269">
        <v>459</v>
      </c>
      <c r="E6269" t="s">
        <v>40070</v>
      </c>
      <c r="F6269" t="s">
        <v>34616</v>
      </c>
      <c r="H6269" t="s">
        <v>17146</v>
      </c>
    </row>
    <row r="6270" spans="1:8">
      <c r="A6270" t="s">
        <v>17147</v>
      </c>
      <c r="B6270" t="s">
        <v>4131</v>
      </c>
      <c r="C6270" s="1">
        <v>7.5300000000000005E-23</v>
      </c>
      <c r="D6270">
        <v>112</v>
      </c>
      <c r="E6270" t="s">
        <v>36176</v>
      </c>
      <c r="F6270" t="s">
        <v>36177</v>
      </c>
      <c r="H6270" t="s">
        <v>4132</v>
      </c>
    </row>
    <row r="6271" spans="1:8">
      <c r="A6271" t="s">
        <v>17148</v>
      </c>
      <c r="B6271" t="s">
        <v>17149</v>
      </c>
      <c r="C6271" s="1">
        <v>1.42E-19</v>
      </c>
      <c r="D6271">
        <v>105</v>
      </c>
      <c r="E6271" t="s">
        <v>40071</v>
      </c>
      <c r="F6271" t="s">
        <v>35010</v>
      </c>
      <c r="H6271" t="s">
        <v>17150</v>
      </c>
    </row>
    <row r="6272" spans="1:8">
      <c r="A6272" t="s">
        <v>17151</v>
      </c>
      <c r="B6272" t="s">
        <v>17152</v>
      </c>
      <c r="C6272" s="1">
        <v>4.8100000000000001E-8</v>
      </c>
      <c r="D6272">
        <v>62.8</v>
      </c>
      <c r="E6272" t="s">
        <v>40072</v>
      </c>
      <c r="F6272" t="s">
        <v>35633</v>
      </c>
      <c r="G6272" t="s">
        <v>40073</v>
      </c>
      <c r="H6272" t="s">
        <v>17153</v>
      </c>
    </row>
    <row r="6273" spans="1:8">
      <c r="A6273" t="s">
        <v>17154</v>
      </c>
      <c r="B6273" t="s">
        <v>2771</v>
      </c>
      <c r="C6273" s="1">
        <v>7.2499999999999994E-8</v>
      </c>
      <c r="D6273">
        <v>68.2</v>
      </c>
      <c r="E6273" t="s">
        <v>35646</v>
      </c>
      <c r="F6273" t="s">
        <v>35647</v>
      </c>
      <c r="G6273" t="s">
        <v>35648</v>
      </c>
      <c r="H6273" t="e">
        <f>--------XP_004025562</f>
        <v>#NAME?</v>
      </c>
    </row>
    <row r="6274" spans="1:8">
      <c r="A6274" t="s">
        <v>17155</v>
      </c>
      <c r="B6274" t="s">
        <v>17156</v>
      </c>
      <c r="C6274" s="1">
        <v>1.4499999999999999E-40</v>
      </c>
      <c r="D6274">
        <v>153</v>
      </c>
      <c r="E6274" t="s">
        <v>34507</v>
      </c>
      <c r="F6274" t="s">
        <v>35188</v>
      </c>
      <c r="H6274" t="s">
        <v>17157</v>
      </c>
    </row>
    <row r="6275" spans="1:8">
      <c r="A6275" t="s">
        <v>17158</v>
      </c>
      <c r="B6275" t="s">
        <v>17159</v>
      </c>
      <c r="C6275" s="1">
        <v>8.5699999999999998E-91</v>
      </c>
      <c r="D6275">
        <v>310</v>
      </c>
      <c r="E6275" t="s">
        <v>34507</v>
      </c>
      <c r="F6275" t="s">
        <v>34683</v>
      </c>
      <c r="H6275" t="s">
        <v>17160</v>
      </c>
    </row>
    <row r="6276" spans="1:8">
      <c r="A6276" t="s">
        <v>17161</v>
      </c>
      <c r="B6276" t="s">
        <v>17162</v>
      </c>
      <c r="C6276" s="1">
        <v>5.7900000000000002E-12</v>
      </c>
      <c r="D6276">
        <v>81.599999999999994</v>
      </c>
      <c r="E6276" t="s">
        <v>40074</v>
      </c>
      <c r="F6276" t="s">
        <v>34734</v>
      </c>
      <c r="G6276" t="s">
        <v>40075</v>
      </c>
      <c r="H6276" t="s">
        <v>17163</v>
      </c>
    </row>
    <row r="6277" spans="1:8">
      <c r="A6277" t="s">
        <v>17164</v>
      </c>
      <c r="B6277" t="s">
        <v>17165</v>
      </c>
      <c r="C6277" s="1">
        <v>1.01E-7</v>
      </c>
      <c r="D6277">
        <v>63.2</v>
      </c>
      <c r="E6277" t="s">
        <v>34507</v>
      </c>
      <c r="F6277" t="s">
        <v>40076</v>
      </c>
      <c r="H6277" t="s">
        <v>17166</v>
      </c>
    </row>
    <row r="6278" spans="1:8">
      <c r="A6278" t="s">
        <v>17167</v>
      </c>
      <c r="B6278" t="s">
        <v>17168</v>
      </c>
      <c r="C6278" s="1">
        <v>2.1900000000000002E-136</v>
      </c>
      <c r="D6278">
        <v>444</v>
      </c>
      <c r="E6278" t="s">
        <v>40077</v>
      </c>
      <c r="F6278" t="s">
        <v>40078</v>
      </c>
      <c r="H6278" t="s">
        <v>17169</v>
      </c>
    </row>
    <row r="6279" spans="1:8">
      <c r="A6279" t="s">
        <v>17170</v>
      </c>
      <c r="B6279" t="s">
        <v>17171</v>
      </c>
      <c r="C6279" s="1">
        <v>1.37E-11</v>
      </c>
      <c r="D6279">
        <v>76.3</v>
      </c>
      <c r="E6279" t="s">
        <v>34507</v>
      </c>
      <c r="F6279" t="s">
        <v>34579</v>
      </c>
      <c r="H6279" t="s">
        <v>17172</v>
      </c>
    </row>
    <row r="6280" spans="1:8">
      <c r="A6280" t="s">
        <v>17173</v>
      </c>
      <c r="B6280" t="s">
        <v>17174</v>
      </c>
      <c r="C6280" s="1">
        <v>4.2299999999999997E-88</v>
      </c>
      <c r="D6280">
        <v>291</v>
      </c>
      <c r="E6280" t="s">
        <v>40079</v>
      </c>
      <c r="F6280" t="s">
        <v>37563</v>
      </c>
      <c r="H6280" t="s">
        <v>17175</v>
      </c>
    </row>
    <row r="6281" spans="1:8">
      <c r="A6281" t="s">
        <v>17176</v>
      </c>
      <c r="B6281" t="s">
        <v>17177</v>
      </c>
      <c r="C6281" s="1">
        <v>5.2000000000000002E-8</v>
      </c>
      <c r="D6281">
        <v>67</v>
      </c>
      <c r="E6281" t="s">
        <v>34507</v>
      </c>
      <c r="F6281" t="s">
        <v>34594</v>
      </c>
      <c r="H6281" t="s">
        <v>17178</v>
      </c>
    </row>
    <row r="6282" spans="1:8">
      <c r="A6282" t="s">
        <v>17179</v>
      </c>
      <c r="B6282" t="s">
        <v>17180</v>
      </c>
      <c r="C6282" s="1">
        <v>1.15E-44</v>
      </c>
      <c r="D6282">
        <v>159</v>
      </c>
      <c r="E6282" t="s">
        <v>40067</v>
      </c>
      <c r="F6282" t="s">
        <v>40080</v>
      </c>
      <c r="H6282" t="s">
        <v>17181</v>
      </c>
    </row>
    <row r="6283" spans="1:8">
      <c r="A6283" t="s">
        <v>17182</v>
      </c>
      <c r="B6283" t="s">
        <v>17183</v>
      </c>
      <c r="C6283" s="1">
        <v>5.9499999999999999E-65</v>
      </c>
      <c r="D6283">
        <v>225</v>
      </c>
      <c r="E6283" t="s">
        <v>40081</v>
      </c>
      <c r="F6283" t="s">
        <v>35447</v>
      </c>
      <c r="G6283" t="s">
        <v>40082</v>
      </c>
      <c r="H6283" t="s">
        <v>17184</v>
      </c>
    </row>
    <row r="6284" spans="1:8">
      <c r="A6284" t="s">
        <v>17185</v>
      </c>
      <c r="B6284" t="s">
        <v>17186</v>
      </c>
      <c r="C6284" s="1">
        <v>2.6800000000000002E-59</v>
      </c>
      <c r="D6284">
        <v>231</v>
      </c>
      <c r="E6284" t="s">
        <v>40083</v>
      </c>
      <c r="F6284" t="s">
        <v>34558</v>
      </c>
      <c r="H6284" t="s">
        <v>17187</v>
      </c>
    </row>
    <row r="6285" spans="1:8">
      <c r="A6285" t="s">
        <v>17188</v>
      </c>
      <c r="B6285" t="s">
        <v>17189</v>
      </c>
      <c r="C6285" s="1">
        <v>4.8900000000000004E-105</v>
      </c>
      <c r="D6285">
        <v>346</v>
      </c>
      <c r="E6285" t="s">
        <v>34507</v>
      </c>
      <c r="F6285" t="s">
        <v>34594</v>
      </c>
      <c r="H6285" t="s">
        <v>17190</v>
      </c>
    </row>
    <row r="6286" spans="1:8">
      <c r="A6286" t="s">
        <v>17191</v>
      </c>
      <c r="B6286" t="s">
        <v>2771</v>
      </c>
      <c r="C6286" s="1">
        <v>5.8999999999999999E-9</v>
      </c>
      <c r="D6286">
        <v>71.599999999999994</v>
      </c>
      <c r="E6286" t="s">
        <v>35646</v>
      </c>
      <c r="F6286" t="s">
        <v>35647</v>
      </c>
      <c r="G6286" t="s">
        <v>35648</v>
      </c>
      <c r="H6286" t="e">
        <f>--------XP_004025562</f>
        <v>#NAME?</v>
      </c>
    </row>
    <row r="6287" spans="1:8">
      <c r="A6287" t="s">
        <v>17192</v>
      </c>
      <c r="B6287" t="s">
        <v>17193</v>
      </c>
      <c r="C6287" s="1">
        <v>1.97E-34</v>
      </c>
      <c r="D6287">
        <v>140</v>
      </c>
      <c r="E6287" t="s">
        <v>40084</v>
      </c>
      <c r="F6287" t="s">
        <v>35154</v>
      </c>
      <c r="G6287" t="s">
        <v>40085</v>
      </c>
      <c r="H6287" t="s">
        <v>17194</v>
      </c>
    </row>
    <row r="6288" spans="1:8">
      <c r="A6288" t="s">
        <v>17195</v>
      </c>
      <c r="B6288" t="s">
        <v>17196</v>
      </c>
      <c r="C6288" s="1">
        <v>4.9999999999999998E-8</v>
      </c>
      <c r="D6288">
        <v>66.599999999999994</v>
      </c>
      <c r="E6288" t="s">
        <v>34980</v>
      </c>
      <c r="F6288" t="s">
        <v>40086</v>
      </c>
      <c r="H6288" t="s">
        <v>17197</v>
      </c>
    </row>
    <row r="6289" spans="1:8">
      <c r="A6289" t="s">
        <v>17198</v>
      </c>
      <c r="B6289" t="s">
        <v>17199</v>
      </c>
      <c r="C6289" s="1">
        <v>9.4100000000000004E-19</v>
      </c>
      <c r="D6289">
        <v>102</v>
      </c>
      <c r="E6289" t="s">
        <v>34507</v>
      </c>
      <c r="F6289" t="s">
        <v>34687</v>
      </c>
      <c r="H6289" t="s">
        <v>17200</v>
      </c>
    </row>
    <row r="6290" spans="1:8">
      <c r="A6290" t="s">
        <v>17201</v>
      </c>
      <c r="B6290" t="s">
        <v>1013</v>
      </c>
      <c r="C6290" s="1">
        <v>2.27E-165</v>
      </c>
      <c r="D6290">
        <v>534</v>
      </c>
      <c r="E6290" t="s">
        <v>35006</v>
      </c>
      <c r="F6290" t="s">
        <v>35007</v>
      </c>
      <c r="G6290" t="s">
        <v>35008</v>
      </c>
      <c r="H6290" t="s">
        <v>1014</v>
      </c>
    </row>
    <row r="6291" spans="1:8">
      <c r="A6291" t="s">
        <v>17202</v>
      </c>
      <c r="B6291" t="s">
        <v>17203</v>
      </c>
      <c r="C6291" s="1">
        <v>3.0099999999999999E-10</v>
      </c>
      <c r="D6291">
        <v>73.2</v>
      </c>
      <c r="E6291" t="s">
        <v>34507</v>
      </c>
      <c r="F6291" t="s">
        <v>37444</v>
      </c>
      <c r="H6291" t="s">
        <v>17204</v>
      </c>
    </row>
    <row r="6292" spans="1:8">
      <c r="A6292" t="s">
        <v>17205</v>
      </c>
      <c r="B6292" t="s">
        <v>17206</v>
      </c>
      <c r="C6292" s="1">
        <v>5.4400000000000002E-25</v>
      </c>
      <c r="D6292">
        <v>110</v>
      </c>
      <c r="E6292" t="s">
        <v>34507</v>
      </c>
      <c r="F6292" t="s">
        <v>34773</v>
      </c>
      <c r="H6292" t="s">
        <v>17207</v>
      </c>
    </row>
    <row r="6293" spans="1:8">
      <c r="A6293" t="s">
        <v>17208</v>
      </c>
      <c r="B6293" t="s">
        <v>17209</v>
      </c>
      <c r="C6293" s="1">
        <v>1.53E-15</v>
      </c>
      <c r="D6293">
        <v>82.4</v>
      </c>
      <c r="E6293" t="s">
        <v>34507</v>
      </c>
      <c r="F6293" t="s">
        <v>38252</v>
      </c>
      <c r="H6293" t="s">
        <v>17210</v>
      </c>
    </row>
    <row r="6294" spans="1:8">
      <c r="A6294" t="s">
        <v>17211</v>
      </c>
      <c r="B6294" t="s">
        <v>17212</v>
      </c>
      <c r="C6294" s="1">
        <v>1.7999999999999999E-6</v>
      </c>
      <c r="D6294">
        <v>60.8</v>
      </c>
      <c r="E6294" t="s">
        <v>40087</v>
      </c>
      <c r="F6294" t="s">
        <v>35108</v>
      </c>
      <c r="H6294" t="s">
        <v>17213</v>
      </c>
    </row>
    <row r="6295" spans="1:8">
      <c r="A6295" t="s">
        <v>17214</v>
      </c>
      <c r="B6295" t="s">
        <v>17215</v>
      </c>
      <c r="C6295" s="1">
        <v>3.1500000000000001E-9</v>
      </c>
      <c r="D6295">
        <v>72</v>
      </c>
      <c r="E6295" t="s">
        <v>34507</v>
      </c>
      <c r="F6295" t="s">
        <v>35207</v>
      </c>
      <c r="H6295" t="s">
        <v>17216</v>
      </c>
    </row>
    <row r="6296" spans="1:8">
      <c r="A6296" t="s">
        <v>17217</v>
      </c>
      <c r="B6296" t="s">
        <v>17218</v>
      </c>
      <c r="C6296" s="1">
        <v>3.2000000000000001E-25</v>
      </c>
      <c r="D6296">
        <v>108</v>
      </c>
      <c r="E6296" t="s">
        <v>34507</v>
      </c>
      <c r="F6296" t="s">
        <v>34773</v>
      </c>
      <c r="H6296" t="s">
        <v>17219</v>
      </c>
    </row>
    <row r="6297" spans="1:8">
      <c r="A6297" t="s">
        <v>17220</v>
      </c>
      <c r="B6297" t="s">
        <v>16104</v>
      </c>
      <c r="C6297" s="1">
        <v>1.26E-18</v>
      </c>
      <c r="D6297">
        <v>104</v>
      </c>
      <c r="E6297" t="s">
        <v>34507</v>
      </c>
      <c r="F6297" t="s">
        <v>35559</v>
      </c>
      <c r="H6297" t="s">
        <v>16105</v>
      </c>
    </row>
    <row r="6298" spans="1:8">
      <c r="A6298" t="s">
        <v>17221</v>
      </c>
      <c r="B6298" t="s">
        <v>17222</v>
      </c>
      <c r="C6298" s="1">
        <v>1.35E-73</v>
      </c>
      <c r="D6298">
        <v>276</v>
      </c>
      <c r="E6298" t="s">
        <v>40088</v>
      </c>
      <c r="F6298" t="s">
        <v>37684</v>
      </c>
      <c r="G6298" t="s">
        <v>40089</v>
      </c>
      <c r="H6298" t="s">
        <v>17223</v>
      </c>
    </row>
    <row r="6299" spans="1:8">
      <c r="A6299" t="s">
        <v>17224</v>
      </c>
      <c r="B6299" t="s">
        <v>17225</v>
      </c>
      <c r="C6299" s="1">
        <v>2.9599999999999999E-54</v>
      </c>
      <c r="D6299">
        <v>203</v>
      </c>
      <c r="E6299" t="s">
        <v>34507</v>
      </c>
      <c r="F6299" t="s">
        <v>35188</v>
      </c>
      <c r="H6299" t="s">
        <v>17226</v>
      </c>
    </row>
    <row r="6300" spans="1:8">
      <c r="A6300" t="s">
        <v>17227</v>
      </c>
      <c r="B6300" t="s">
        <v>17228</v>
      </c>
      <c r="C6300" s="1">
        <v>4.9600000000000002E-117</v>
      </c>
      <c r="D6300">
        <v>374</v>
      </c>
      <c r="E6300" t="s">
        <v>40090</v>
      </c>
      <c r="F6300" t="s">
        <v>35010</v>
      </c>
      <c r="H6300" t="s">
        <v>17229</v>
      </c>
    </row>
    <row r="6301" spans="1:8">
      <c r="A6301" t="s">
        <v>17230</v>
      </c>
      <c r="B6301" t="s">
        <v>17231</v>
      </c>
      <c r="C6301" s="1">
        <v>4.29E-24</v>
      </c>
      <c r="D6301">
        <v>110</v>
      </c>
      <c r="E6301" t="s">
        <v>34507</v>
      </c>
      <c r="F6301" t="s">
        <v>35188</v>
      </c>
      <c r="H6301" t="s">
        <v>17232</v>
      </c>
    </row>
    <row r="6302" spans="1:8">
      <c r="A6302" t="s">
        <v>17233</v>
      </c>
      <c r="B6302" t="s">
        <v>17234</v>
      </c>
      <c r="C6302" s="1">
        <v>4.1400000000000001E-163</v>
      </c>
      <c r="D6302">
        <v>486</v>
      </c>
      <c r="E6302" t="s">
        <v>40091</v>
      </c>
      <c r="F6302" t="s">
        <v>37471</v>
      </c>
      <c r="G6302" t="s">
        <v>40092</v>
      </c>
      <c r="H6302" t="s">
        <v>17235</v>
      </c>
    </row>
    <row r="6303" spans="1:8">
      <c r="A6303" t="s">
        <v>17236</v>
      </c>
      <c r="B6303" t="s">
        <v>17237</v>
      </c>
      <c r="C6303" s="1">
        <v>2.3899999999999998E-24</v>
      </c>
      <c r="D6303">
        <v>116</v>
      </c>
      <c r="E6303" t="s">
        <v>40093</v>
      </c>
      <c r="F6303" t="s">
        <v>36030</v>
      </c>
      <c r="G6303" t="s">
        <v>40094</v>
      </c>
      <c r="H6303" t="s">
        <v>17238</v>
      </c>
    </row>
    <row r="6304" spans="1:8">
      <c r="A6304" t="s">
        <v>17239</v>
      </c>
      <c r="B6304" t="s">
        <v>17240</v>
      </c>
      <c r="C6304" s="1">
        <v>1.06E-73</v>
      </c>
      <c r="D6304">
        <v>262</v>
      </c>
      <c r="E6304" t="s">
        <v>34507</v>
      </c>
      <c r="F6304" t="s">
        <v>34610</v>
      </c>
      <c r="H6304" t="s">
        <v>17241</v>
      </c>
    </row>
    <row r="6305" spans="1:8">
      <c r="A6305" t="s">
        <v>17242</v>
      </c>
      <c r="B6305" t="s">
        <v>17243</v>
      </c>
      <c r="C6305" s="1">
        <v>1.3300000000000001E-10</v>
      </c>
      <c r="D6305">
        <v>67</v>
      </c>
      <c r="E6305" t="s">
        <v>40095</v>
      </c>
      <c r="F6305" t="s">
        <v>34573</v>
      </c>
      <c r="H6305" t="s">
        <v>17244</v>
      </c>
    </row>
    <row r="6306" spans="1:8">
      <c r="A6306" t="s">
        <v>17245</v>
      </c>
      <c r="B6306" t="s">
        <v>17246</v>
      </c>
      <c r="C6306" s="1">
        <v>9.5000000000000003E-36</v>
      </c>
      <c r="D6306">
        <v>145</v>
      </c>
      <c r="E6306" t="s">
        <v>34507</v>
      </c>
      <c r="F6306" t="s">
        <v>34881</v>
      </c>
      <c r="H6306" t="s">
        <v>17247</v>
      </c>
    </row>
    <row r="6307" spans="1:8">
      <c r="A6307" t="s">
        <v>17248</v>
      </c>
      <c r="B6307" t="s">
        <v>11094</v>
      </c>
      <c r="C6307" s="1">
        <v>6.8800000000000002E-55</v>
      </c>
      <c r="D6307">
        <v>180</v>
      </c>
      <c r="E6307" t="s">
        <v>38321</v>
      </c>
      <c r="F6307" t="s">
        <v>38322</v>
      </c>
      <c r="G6307" t="s">
        <v>38323</v>
      </c>
      <c r="H6307" t="e">
        <f>--------XP_005701746</f>
        <v>#NAME?</v>
      </c>
    </row>
    <row r="6308" spans="1:8">
      <c r="A6308" t="s">
        <v>17249</v>
      </c>
      <c r="B6308" t="s">
        <v>17250</v>
      </c>
      <c r="C6308" s="1">
        <v>4.2000000000000002E-22</v>
      </c>
      <c r="D6308">
        <v>106</v>
      </c>
      <c r="E6308" t="s">
        <v>40096</v>
      </c>
      <c r="F6308" t="s">
        <v>36310</v>
      </c>
      <c r="G6308" t="s">
        <v>40097</v>
      </c>
      <c r="H6308" t="s">
        <v>17251</v>
      </c>
    </row>
    <row r="6309" spans="1:8">
      <c r="A6309" t="s">
        <v>17252</v>
      </c>
      <c r="B6309" t="s">
        <v>17253</v>
      </c>
      <c r="C6309" s="1">
        <v>2.3999999999999999E-45</v>
      </c>
      <c r="D6309">
        <v>157</v>
      </c>
      <c r="E6309" t="s">
        <v>40098</v>
      </c>
      <c r="F6309" t="s">
        <v>34766</v>
      </c>
      <c r="H6309" t="s">
        <v>17254</v>
      </c>
    </row>
    <row r="6310" spans="1:8">
      <c r="A6310" t="s">
        <v>17255</v>
      </c>
      <c r="B6310" t="s">
        <v>17256</v>
      </c>
      <c r="C6310" s="1">
        <v>1.46E-42</v>
      </c>
      <c r="D6310">
        <v>162</v>
      </c>
      <c r="E6310" t="s">
        <v>40099</v>
      </c>
      <c r="F6310" t="s">
        <v>34508</v>
      </c>
      <c r="H6310" t="s">
        <v>17257</v>
      </c>
    </row>
    <row r="6311" spans="1:8">
      <c r="A6311" t="s">
        <v>17258</v>
      </c>
      <c r="B6311" t="s">
        <v>17259</v>
      </c>
      <c r="C6311" s="1">
        <v>1.69E-180</v>
      </c>
      <c r="D6311">
        <v>549</v>
      </c>
      <c r="E6311" t="s">
        <v>34507</v>
      </c>
      <c r="F6311" t="s">
        <v>34773</v>
      </c>
      <c r="H6311" t="s">
        <v>17260</v>
      </c>
    </row>
    <row r="6312" spans="1:8">
      <c r="A6312" t="s">
        <v>17261</v>
      </c>
      <c r="B6312" t="s">
        <v>17262</v>
      </c>
      <c r="C6312" s="1">
        <v>1.5500000000000001E-10</v>
      </c>
      <c r="D6312">
        <v>74.3</v>
      </c>
      <c r="E6312" t="s">
        <v>34507</v>
      </c>
      <c r="F6312" t="s">
        <v>34508</v>
      </c>
      <c r="H6312" t="s">
        <v>17263</v>
      </c>
    </row>
    <row r="6313" spans="1:8">
      <c r="A6313" t="s">
        <v>17264</v>
      </c>
      <c r="B6313" t="s">
        <v>6565</v>
      </c>
      <c r="C6313" s="1">
        <v>2.2600000000000001E-56</v>
      </c>
      <c r="D6313">
        <v>218</v>
      </c>
      <c r="E6313" t="s">
        <v>36961</v>
      </c>
      <c r="F6313" t="s">
        <v>34542</v>
      </c>
      <c r="H6313" t="s">
        <v>6566</v>
      </c>
    </row>
    <row r="6314" spans="1:8">
      <c r="A6314" t="s">
        <v>17265</v>
      </c>
      <c r="B6314" t="s">
        <v>17266</v>
      </c>
      <c r="C6314" s="1">
        <v>1.1100000000000001E-9</v>
      </c>
      <c r="D6314">
        <v>74.3</v>
      </c>
      <c r="E6314" t="s">
        <v>40100</v>
      </c>
      <c r="F6314" t="s">
        <v>34508</v>
      </c>
      <c r="H6314" t="s">
        <v>17267</v>
      </c>
    </row>
    <row r="6315" spans="1:8">
      <c r="A6315" t="s">
        <v>17268</v>
      </c>
      <c r="B6315" t="s">
        <v>17269</v>
      </c>
      <c r="C6315" s="1">
        <v>8.4900000000000004E-71</v>
      </c>
      <c r="D6315">
        <v>272</v>
      </c>
      <c r="E6315" t="s">
        <v>34507</v>
      </c>
      <c r="F6315" t="s">
        <v>35029</v>
      </c>
      <c r="H6315" t="s">
        <v>17270</v>
      </c>
    </row>
    <row r="6316" spans="1:8">
      <c r="A6316" t="s">
        <v>17271</v>
      </c>
      <c r="B6316" t="s">
        <v>17272</v>
      </c>
      <c r="C6316" s="1">
        <v>1.88E-25</v>
      </c>
      <c r="D6316">
        <v>125</v>
      </c>
      <c r="E6316" t="s">
        <v>36132</v>
      </c>
      <c r="F6316" t="s">
        <v>34766</v>
      </c>
      <c r="H6316" t="s">
        <v>17273</v>
      </c>
    </row>
    <row r="6317" spans="1:8">
      <c r="A6317" t="s">
        <v>17274</v>
      </c>
      <c r="B6317" t="s">
        <v>17275</v>
      </c>
      <c r="C6317" s="1">
        <v>3.85E-62</v>
      </c>
      <c r="D6317">
        <v>221</v>
      </c>
      <c r="E6317" t="s">
        <v>34507</v>
      </c>
      <c r="F6317" t="s">
        <v>34614</v>
      </c>
      <c r="H6317" t="s">
        <v>17276</v>
      </c>
    </row>
    <row r="6318" spans="1:8">
      <c r="A6318" t="s">
        <v>17277</v>
      </c>
      <c r="B6318" t="s">
        <v>17278</v>
      </c>
      <c r="C6318" s="1">
        <v>1.11E-68</v>
      </c>
      <c r="D6318">
        <v>258</v>
      </c>
      <c r="E6318" t="s">
        <v>40101</v>
      </c>
      <c r="F6318" t="s">
        <v>37108</v>
      </c>
      <c r="G6318" t="s">
        <v>40102</v>
      </c>
      <c r="H6318" t="s">
        <v>17279</v>
      </c>
    </row>
    <row r="6319" spans="1:8">
      <c r="A6319" t="s">
        <v>17280</v>
      </c>
      <c r="B6319" t="s">
        <v>17281</v>
      </c>
      <c r="C6319" s="1">
        <v>1.9500000000000001E-78</v>
      </c>
      <c r="D6319">
        <v>243</v>
      </c>
      <c r="E6319" t="s">
        <v>36694</v>
      </c>
      <c r="F6319" t="s">
        <v>40103</v>
      </c>
      <c r="H6319" t="s">
        <v>17282</v>
      </c>
    </row>
    <row r="6320" spans="1:8">
      <c r="A6320" t="s">
        <v>17283</v>
      </c>
      <c r="B6320" t="s">
        <v>17284</v>
      </c>
      <c r="C6320" s="1">
        <v>3.8199999999999998E-8</v>
      </c>
      <c r="D6320">
        <v>64.3</v>
      </c>
      <c r="E6320" t="s">
        <v>34507</v>
      </c>
      <c r="F6320" t="s">
        <v>35331</v>
      </c>
      <c r="H6320" t="s">
        <v>17285</v>
      </c>
    </row>
    <row r="6321" spans="1:8">
      <c r="A6321" t="s">
        <v>17286</v>
      </c>
      <c r="B6321" t="s">
        <v>17287</v>
      </c>
      <c r="C6321" s="1">
        <v>1.8999999999999999E-69</v>
      </c>
      <c r="D6321">
        <v>244</v>
      </c>
      <c r="E6321" t="s">
        <v>40104</v>
      </c>
      <c r="F6321" t="s">
        <v>34542</v>
      </c>
      <c r="H6321" t="s">
        <v>17288</v>
      </c>
    </row>
    <row r="6322" spans="1:8">
      <c r="A6322" t="s">
        <v>17289</v>
      </c>
      <c r="B6322" t="s">
        <v>17246</v>
      </c>
      <c r="C6322" s="1">
        <v>1.66E-7</v>
      </c>
      <c r="D6322">
        <v>60.8</v>
      </c>
      <c r="E6322" t="s">
        <v>34507</v>
      </c>
      <c r="F6322" t="s">
        <v>34881</v>
      </c>
      <c r="H6322" t="s">
        <v>17247</v>
      </c>
    </row>
    <row r="6323" spans="1:8">
      <c r="A6323" t="s">
        <v>17290</v>
      </c>
      <c r="B6323" t="s">
        <v>17291</v>
      </c>
      <c r="C6323" s="1">
        <v>3.3500000000000002E-39</v>
      </c>
      <c r="D6323">
        <v>154</v>
      </c>
      <c r="E6323" t="s">
        <v>40105</v>
      </c>
      <c r="F6323" t="s">
        <v>34513</v>
      </c>
      <c r="G6323" t="s">
        <v>40106</v>
      </c>
      <c r="H6323" t="s">
        <v>17292</v>
      </c>
    </row>
    <row r="6324" spans="1:8">
      <c r="A6324" t="s">
        <v>17293</v>
      </c>
      <c r="B6324" t="s">
        <v>17294</v>
      </c>
      <c r="C6324" s="1">
        <v>3E-23</v>
      </c>
      <c r="D6324">
        <v>109</v>
      </c>
      <c r="E6324" t="s">
        <v>34507</v>
      </c>
      <c r="F6324" t="s">
        <v>34610</v>
      </c>
      <c r="H6324" t="s">
        <v>17295</v>
      </c>
    </row>
    <row r="6325" spans="1:8">
      <c r="A6325" t="s">
        <v>17296</v>
      </c>
      <c r="B6325" t="s">
        <v>12111</v>
      </c>
      <c r="C6325" s="1">
        <v>6.0700000000000002E-167</v>
      </c>
      <c r="D6325">
        <v>479</v>
      </c>
      <c r="E6325" t="s">
        <v>38638</v>
      </c>
      <c r="F6325" t="s">
        <v>38639</v>
      </c>
      <c r="H6325" t="s">
        <v>12112</v>
      </c>
    </row>
    <row r="6326" spans="1:8">
      <c r="A6326" t="s">
        <v>17297</v>
      </c>
      <c r="B6326" t="s">
        <v>17298</v>
      </c>
      <c r="C6326" s="1">
        <v>2.4400000000000001E-12</v>
      </c>
      <c r="D6326">
        <v>79</v>
      </c>
      <c r="E6326" t="s">
        <v>40107</v>
      </c>
      <c r="F6326" t="s">
        <v>40108</v>
      </c>
      <c r="H6326" t="s">
        <v>17299</v>
      </c>
    </row>
    <row r="6327" spans="1:8">
      <c r="A6327" t="s">
        <v>17300</v>
      </c>
      <c r="B6327" t="s">
        <v>17301</v>
      </c>
      <c r="C6327" s="1">
        <v>5.6199999999999998E-60</v>
      </c>
      <c r="D6327">
        <v>212</v>
      </c>
      <c r="E6327" t="s">
        <v>40109</v>
      </c>
      <c r="F6327" t="s">
        <v>36606</v>
      </c>
      <c r="G6327" t="s">
        <v>36607</v>
      </c>
      <c r="H6327" t="s">
        <v>17302</v>
      </c>
    </row>
    <row r="6328" spans="1:8">
      <c r="A6328" t="s">
        <v>17303</v>
      </c>
      <c r="B6328" t="s">
        <v>17136</v>
      </c>
      <c r="C6328" s="1">
        <v>2.6999999999999999E-53</v>
      </c>
      <c r="D6328">
        <v>180</v>
      </c>
      <c r="E6328" t="s">
        <v>40067</v>
      </c>
      <c r="F6328" t="s">
        <v>40068</v>
      </c>
      <c r="H6328" t="s">
        <v>17137</v>
      </c>
    </row>
    <row r="6329" spans="1:8">
      <c r="A6329" t="s">
        <v>17304</v>
      </c>
      <c r="B6329" t="s">
        <v>17305</v>
      </c>
      <c r="C6329" s="1">
        <v>4.6299999999999999E-15</v>
      </c>
      <c r="D6329">
        <v>77.8</v>
      </c>
      <c r="E6329" t="s">
        <v>34507</v>
      </c>
      <c r="F6329" t="s">
        <v>34534</v>
      </c>
      <c r="H6329" t="s">
        <v>17306</v>
      </c>
    </row>
    <row r="6330" spans="1:8">
      <c r="A6330" t="s">
        <v>17307</v>
      </c>
      <c r="B6330" t="s">
        <v>17308</v>
      </c>
      <c r="C6330" s="1">
        <v>3.6699999999999999E-9</v>
      </c>
      <c r="D6330">
        <v>65.5</v>
      </c>
      <c r="E6330" t="s">
        <v>34507</v>
      </c>
      <c r="F6330" t="s">
        <v>35468</v>
      </c>
      <c r="H6330" t="s">
        <v>17309</v>
      </c>
    </row>
    <row r="6331" spans="1:8">
      <c r="A6331" t="s">
        <v>17310</v>
      </c>
      <c r="B6331" t="s">
        <v>17311</v>
      </c>
      <c r="C6331">
        <v>0</v>
      </c>
      <c r="D6331">
        <v>595</v>
      </c>
      <c r="E6331" t="s">
        <v>40110</v>
      </c>
      <c r="F6331" t="s">
        <v>35633</v>
      </c>
      <c r="G6331" t="s">
        <v>40111</v>
      </c>
      <c r="H6331" t="s">
        <v>17312</v>
      </c>
    </row>
    <row r="6332" spans="1:8">
      <c r="A6332" t="s">
        <v>17313</v>
      </c>
      <c r="B6332" t="s">
        <v>314</v>
      </c>
      <c r="C6332" s="1">
        <v>3.2899999999999999E-19</v>
      </c>
      <c r="D6332">
        <v>96.3</v>
      </c>
      <c r="E6332" t="s">
        <v>34507</v>
      </c>
      <c r="F6332" t="s">
        <v>34573</v>
      </c>
      <c r="H6332" t="s">
        <v>315</v>
      </c>
    </row>
    <row r="6333" spans="1:8">
      <c r="A6333" t="s">
        <v>17314</v>
      </c>
      <c r="B6333" t="s">
        <v>17315</v>
      </c>
      <c r="C6333">
        <v>0</v>
      </c>
      <c r="D6333">
        <v>682</v>
      </c>
      <c r="E6333" t="s">
        <v>40112</v>
      </c>
      <c r="F6333" t="s">
        <v>34830</v>
      </c>
      <c r="H6333" t="s">
        <v>17316</v>
      </c>
    </row>
    <row r="6334" spans="1:8">
      <c r="A6334" t="s">
        <v>17317</v>
      </c>
      <c r="B6334" t="s">
        <v>17318</v>
      </c>
      <c r="C6334" s="1">
        <v>2.9699999999999999E-58</v>
      </c>
      <c r="D6334">
        <v>196</v>
      </c>
      <c r="E6334" t="s">
        <v>35524</v>
      </c>
      <c r="F6334" t="s">
        <v>40113</v>
      </c>
      <c r="H6334" t="s">
        <v>17319</v>
      </c>
    </row>
    <row r="6335" spans="1:8">
      <c r="A6335" t="s">
        <v>17320</v>
      </c>
      <c r="B6335" t="s">
        <v>17321</v>
      </c>
      <c r="C6335" s="1">
        <v>1.1299999999999999E-158</v>
      </c>
      <c r="D6335">
        <v>535</v>
      </c>
      <c r="E6335" t="s">
        <v>40114</v>
      </c>
      <c r="F6335" t="s">
        <v>35022</v>
      </c>
      <c r="G6335" t="s">
        <v>40115</v>
      </c>
      <c r="H6335" t="s">
        <v>17322</v>
      </c>
    </row>
    <row r="6336" spans="1:8">
      <c r="A6336" t="s">
        <v>17323</v>
      </c>
      <c r="B6336" t="s">
        <v>17324</v>
      </c>
      <c r="C6336" s="1">
        <v>1.44E-39</v>
      </c>
      <c r="D6336">
        <v>140</v>
      </c>
      <c r="E6336" t="s">
        <v>39328</v>
      </c>
      <c r="F6336" t="s">
        <v>36171</v>
      </c>
      <c r="H6336" t="s">
        <v>17325</v>
      </c>
    </row>
    <row r="6337" spans="1:8">
      <c r="A6337" t="s">
        <v>17326</v>
      </c>
      <c r="B6337" t="s">
        <v>17327</v>
      </c>
      <c r="C6337" s="1">
        <v>8.0000000000000003E-10</v>
      </c>
      <c r="D6337">
        <v>69.3</v>
      </c>
      <c r="E6337" t="s">
        <v>34507</v>
      </c>
      <c r="F6337" t="s">
        <v>34614</v>
      </c>
      <c r="H6337" t="s">
        <v>17328</v>
      </c>
    </row>
    <row r="6338" spans="1:8">
      <c r="A6338" t="s">
        <v>17329</v>
      </c>
      <c r="B6338" t="s">
        <v>17330</v>
      </c>
      <c r="C6338">
        <v>0</v>
      </c>
      <c r="D6338">
        <v>776</v>
      </c>
      <c r="E6338" t="s">
        <v>34507</v>
      </c>
      <c r="F6338" t="s">
        <v>34595</v>
      </c>
      <c r="H6338" t="s">
        <v>17331</v>
      </c>
    </row>
    <row r="6339" spans="1:8">
      <c r="A6339" t="s">
        <v>17332</v>
      </c>
      <c r="B6339" t="s">
        <v>17333</v>
      </c>
      <c r="C6339">
        <v>0</v>
      </c>
      <c r="D6339">
        <v>670</v>
      </c>
      <c r="E6339" t="s">
        <v>40116</v>
      </c>
      <c r="F6339" t="s">
        <v>35857</v>
      </c>
      <c r="H6339" t="s">
        <v>17334</v>
      </c>
    </row>
    <row r="6340" spans="1:8">
      <c r="A6340" t="s">
        <v>17335</v>
      </c>
      <c r="B6340" t="s">
        <v>17336</v>
      </c>
      <c r="C6340" s="1">
        <v>2.27E-25</v>
      </c>
      <c r="D6340">
        <v>126</v>
      </c>
      <c r="E6340" t="s">
        <v>36829</v>
      </c>
      <c r="F6340" t="s">
        <v>34635</v>
      </c>
      <c r="H6340" t="s">
        <v>17337</v>
      </c>
    </row>
    <row r="6341" spans="1:8">
      <c r="A6341" t="s">
        <v>17338</v>
      </c>
      <c r="B6341" t="s">
        <v>13065</v>
      </c>
      <c r="C6341">
        <v>0</v>
      </c>
      <c r="D6341">
        <v>738</v>
      </c>
      <c r="E6341" t="s">
        <v>34507</v>
      </c>
      <c r="F6341" t="s">
        <v>34614</v>
      </c>
      <c r="H6341" t="s">
        <v>13066</v>
      </c>
    </row>
    <row r="6342" spans="1:8">
      <c r="A6342" t="s">
        <v>17339</v>
      </c>
      <c r="B6342" t="s">
        <v>17340</v>
      </c>
      <c r="C6342" s="1">
        <v>1.42E-98</v>
      </c>
      <c r="D6342">
        <v>310</v>
      </c>
      <c r="E6342" t="s">
        <v>40117</v>
      </c>
      <c r="F6342" t="s">
        <v>35277</v>
      </c>
      <c r="H6342" t="s">
        <v>17341</v>
      </c>
    </row>
    <row r="6343" spans="1:8">
      <c r="A6343" t="s">
        <v>17342</v>
      </c>
      <c r="B6343" t="s">
        <v>17343</v>
      </c>
      <c r="C6343" s="1">
        <v>3.7999999999999998E-70</v>
      </c>
      <c r="D6343">
        <v>256</v>
      </c>
      <c r="E6343" t="s">
        <v>34507</v>
      </c>
      <c r="F6343" t="s">
        <v>40118</v>
      </c>
      <c r="H6343" t="s">
        <v>17344</v>
      </c>
    </row>
    <row r="6344" spans="1:8">
      <c r="A6344" t="s">
        <v>17345</v>
      </c>
      <c r="B6344" t="s">
        <v>17346</v>
      </c>
      <c r="C6344" s="1">
        <v>2.99E-21</v>
      </c>
      <c r="D6344">
        <v>107</v>
      </c>
      <c r="E6344" t="s">
        <v>40119</v>
      </c>
      <c r="F6344" t="s">
        <v>37666</v>
      </c>
      <c r="G6344" t="s">
        <v>40120</v>
      </c>
      <c r="H6344" t="s">
        <v>17347</v>
      </c>
    </row>
    <row r="6345" spans="1:8">
      <c r="A6345" t="s">
        <v>17348</v>
      </c>
      <c r="B6345" t="s">
        <v>17349</v>
      </c>
      <c r="C6345" s="1">
        <v>3.8500000000000001E-22</v>
      </c>
      <c r="D6345">
        <v>113</v>
      </c>
      <c r="E6345" t="s">
        <v>40121</v>
      </c>
      <c r="F6345" t="s">
        <v>34553</v>
      </c>
      <c r="H6345" t="s">
        <v>17350</v>
      </c>
    </row>
    <row r="6346" spans="1:8">
      <c r="A6346" t="s">
        <v>17351</v>
      </c>
      <c r="B6346" t="s">
        <v>17352</v>
      </c>
      <c r="C6346" s="1">
        <v>5.2E-39</v>
      </c>
      <c r="D6346">
        <v>152</v>
      </c>
      <c r="E6346" t="s">
        <v>40122</v>
      </c>
      <c r="F6346" t="s">
        <v>40123</v>
      </c>
      <c r="H6346" t="s">
        <v>17353</v>
      </c>
    </row>
    <row r="6347" spans="1:8">
      <c r="A6347" t="s">
        <v>17354</v>
      </c>
      <c r="B6347" t="s">
        <v>17355</v>
      </c>
      <c r="C6347" s="1">
        <v>4.5199999999999997E-32</v>
      </c>
      <c r="D6347">
        <v>129</v>
      </c>
      <c r="E6347" t="s">
        <v>35212</v>
      </c>
      <c r="F6347" t="s">
        <v>35699</v>
      </c>
      <c r="H6347" t="s">
        <v>17356</v>
      </c>
    </row>
    <row r="6348" spans="1:8">
      <c r="A6348" t="s">
        <v>17357</v>
      </c>
      <c r="B6348" t="s">
        <v>17358</v>
      </c>
      <c r="C6348" s="1">
        <v>4.43E-17</v>
      </c>
      <c r="D6348">
        <v>97.4</v>
      </c>
      <c r="E6348" t="s">
        <v>40124</v>
      </c>
      <c r="F6348" t="s">
        <v>34595</v>
      </c>
      <c r="H6348" t="s">
        <v>17359</v>
      </c>
    </row>
    <row r="6349" spans="1:8">
      <c r="A6349" t="s">
        <v>17360</v>
      </c>
      <c r="B6349" t="s">
        <v>17361</v>
      </c>
      <c r="C6349" s="1">
        <v>8.68E-94</v>
      </c>
      <c r="D6349">
        <v>295</v>
      </c>
      <c r="E6349" t="s">
        <v>40125</v>
      </c>
      <c r="F6349" t="s">
        <v>36520</v>
      </c>
      <c r="G6349" t="s">
        <v>40126</v>
      </c>
      <c r="H6349" t="s">
        <v>17362</v>
      </c>
    </row>
    <row r="6350" spans="1:8">
      <c r="A6350" t="s">
        <v>17363</v>
      </c>
      <c r="B6350" t="s">
        <v>11351</v>
      </c>
      <c r="C6350" s="1">
        <v>2.3599999999999999E-42</v>
      </c>
      <c r="D6350">
        <v>180</v>
      </c>
      <c r="E6350" t="s">
        <v>34904</v>
      </c>
      <c r="F6350" t="s">
        <v>34526</v>
      </c>
      <c r="H6350" t="s">
        <v>11352</v>
      </c>
    </row>
    <row r="6351" spans="1:8">
      <c r="A6351" t="s">
        <v>17364</v>
      </c>
      <c r="B6351" t="s">
        <v>17180</v>
      </c>
      <c r="C6351" s="1">
        <v>4.4700000000000003E-45</v>
      </c>
      <c r="D6351">
        <v>159</v>
      </c>
      <c r="E6351" t="s">
        <v>40067</v>
      </c>
      <c r="F6351" t="s">
        <v>40080</v>
      </c>
      <c r="H6351" t="s">
        <v>17181</v>
      </c>
    </row>
    <row r="6352" spans="1:8">
      <c r="A6352" t="s">
        <v>17365</v>
      </c>
      <c r="B6352" t="s">
        <v>17366</v>
      </c>
      <c r="C6352" s="1">
        <v>5.8800000000000002E-7</v>
      </c>
      <c r="D6352">
        <v>57.4</v>
      </c>
      <c r="E6352" t="s">
        <v>36014</v>
      </c>
      <c r="F6352" t="s">
        <v>34658</v>
      </c>
      <c r="G6352" t="s">
        <v>40127</v>
      </c>
      <c r="H6352" t="s">
        <v>17367</v>
      </c>
    </row>
    <row r="6353" spans="1:8">
      <c r="A6353" t="s">
        <v>17368</v>
      </c>
      <c r="B6353" t="s">
        <v>17369</v>
      </c>
      <c r="C6353">
        <v>0</v>
      </c>
      <c r="D6353">
        <v>1475</v>
      </c>
      <c r="E6353" t="s">
        <v>34507</v>
      </c>
      <c r="F6353" t="s">
        <v>34594</v>
      </c>
      <c r="H6353" t="s">
        <v>17370</v>
      </c>
    </row>
    <row r="6354" spans="1:8">
      <c r="A6354" t="s">
        <v>17371</v>
      </c>
      <c r="B6354" t="s">
        <v>17372</v>
      </c>
      <c r="C6354">
        <v>0</v>
      </c>
      <c r="D6354">
        <v>769</v>
      </c>
      <c r="E6354" t="s">
        <v>40128</v>
      </c>
      <c r="F6354" t="s">
        <v>34769</v>
      </c>
      <c r="H6354" t="s">
        <v>17373</v>
      </c>
    </row>
    <row r="6355" spans="1:8">
      <c r="A6355" t="s">
        <v>17374</v>
      </c>
      <c r="B6355" t="s">
        <v>17375</v>
      </c>
      <c r="C6355" s="1">
        <v>4.3900000000000001E-92</v>
      </c>
      <c r="D6355">
        <v>295</v>
      </c>
      <c r="E6355" t="s">
        <v>34507</v>
      </c>
      <c r="F6355" t="s">
        <v>34614</v>
      </c>
      <c r="H6355" t="s">
        <v>17376</v>
      </c>
    </row>
    <row r="6356" spans="1:8">
      <c r="A6356" t="s">
        <v>17377</v>
      </c>
      <c r="B6356" t="s">
        <v>17378</v>
      </c>
      <c r="C6356" s="1">
        <v>9.9999999999999994E-12</v>
      </c>
      <c r="D6356">
        <v>69.3</v>
      </c>
      <c r="E6356" t="s">
        <v>37324</v>
      </c>
      <c r="F6356" t="s">
        <v>34522</v>
      </c>
      <c r="H6356" t="s">
        <v>17379</v>
      </c>
    </row>
    <row r="6357" spans="1:8">
      <c r="A6357" t="s">
        <v>17380</v>
      </c>
      <c r="B6357" t="s">
        <v>17381</v>
      </c>
      <c r="C6357" s="1">
        <v>1.05E-17</v>
      </c>
      <c r="D6357">
        <v>96.3</v>
      </c>
      <c r="E6357" t="s">
        <v>37426</v>
      </c>
      <c r="F6357" t="s">
        <v>36584</v>
      </c>
      <c r="G6357" t="s">
        <v>40129</v>
      </c>
      <c r="H6357" t="s">
        <v>17382</v>
      </c>
    </row>
    <row r="6358" spans="1:8">
      <c r="A6358" t="s">
        <v>17383</v>
      </c>
      <c r="B6358" t="s">
        <v>17384</v>
      </c>
      <c r="C6358" s="1">
        <v>2.9800000000000001E-46</v>
      </c>
      <c r="D6358">
        <v>172</v>
      </c>
      <c r="E6358" t="s">
        <v>40130</v>
      </c>
      <c r="F6358" t="s">
        <v>40131</v>
      </c>
      <c r="H6358" t="s">
        <v>17385</v>
      </c>
    </row>
    <row r="6359" spans="1:8">
      <c r="A6359" t="s">
        <v>17386</v>
      </c>
      <c r="B6359" t="s">
        <v>17321</v>
      </c>
      <c r="C6359" s="1">
        <v>1.2499999999999999E-158</v>
      </c>
      <c r="D6359">
        <v>535</v>
      </c>
      <c r="E6359" t="s">
        <v>40114</v>
      </c>
      <c r="F6359" t="s">
        <v>35022</v>
      </c>
      <c r="G6359" t="s">
        <v>40115</v>
      </c>
      <c r="H6359" t="s">
        <v>17322</v>
      </c>
    </row>
    <row r="6360" spans="1:8">
      <c r="A6360" t="s">
        <v>17387</v>
      </c>
      <c r="B6360" t="s">
        <v>17388</v>
      </c>
      <c r="C6360" s="1">
        <v>6.4399999999999995E-132</v>
      </c>
      <c r="D6360">
        <v>404</v>
      </c>
      <c r="F6360" t="s">
        <v>35957</v>
      </c>
      <c r="H6360" t="s">
        <v>17389</v>
      </c>
    </row>
    <row r="6361" spans="1:8">
      <c r="A6361" t="s">
        <v>17390</v>
      </c>
      <c r="B6361" t="s">
        <v>17391</v>
      </c>
      <c r="C6361" s="1">
        <v>9.09E-8</v>
      </c>
      <c r="D6361">
        <v>60.8</v>
      </c>
      <c r="E6361" t="s">
        <v>36014</v>
      </c>
      <c r="F6361" t="s">
        <v>34528</v>
      </c>
      <c r="G6361" t="s">
        <v>40132</v>
      </c>
      <c r="H6361" t="s">
        <v>17392</v>
      </c>
    </row>
    <row r="6362" spans="1:8">
      <c r="A6362" t="s">
        <v>17393</v>
      </c>
      <c r="B6362" t="s">
        <v>17394</v>
      </c>
      <c r="C6362" s="1">
        <v>6.4699999999999999E-136</v>
      </c>
      <c r="D6362">
        <v>394</v>
      </c>
      <c r="E6362" t="s">
        <v>40133</v>
      </c>
      <c r="F6362" t="s">
        <v>34508</v>
      </c>
      <c r="H6362" t="s">
        <v>17395</v>
      </c>
    </row>
    <row r="6363" spans="1:8">
      <c r="A6363" t="s">
        <v>17396</v>
      </c>
      <c r="B6363" t="s">
        <v>17397</v>
      </c>
      <c r="C6363" s="1">
        <v>1.4400000000000001E-25</v>
      </c>
      <c r="D6363">
        <v>109</v>
      </c>
      <c r="E6363" t="s">
        <v>40134</v>
      </c>
      <c r="F6363" t="s">
        <v>35165</v>
      </c>
      <c r="H6363" t="s">
        <v>17398</v>
      </c>
    </row>
    <row r="6364" spans="1:8">
      <c r="A6364" t="s">
        <v>17399</v>
      </c>
      <c r="B6364" t="s">
        <v>17400</v>
      </c>
      <c r="C6364" s="1">
        <v>5.1999999999999999E-31</v>
      </c>
      <c r="D6364">
        <v>127</v>
      </c>
      <c r="E6364" t="s">
        <v>34507</v>
      </c>
      <c r="F6364" t="s">
        <v>35040</v>
      </c>
      <c r="H6364" t="s">
        <v>17401</v>
      </c>
    </row>
    <row r="6365" spans="1:8">
      <c r="A6365" t="s">
        <v>17402</v>
      </c>
      <c r="B6365" t="s">
        <v>17177</v>
      </c>
      <c r="C6365" s="1">
        <v>2.3399999999999999E-18</v>
      </c>
      <c r="D6365">
        <v>89.7</v>
      </c>
      <c r="E6365" t="s">
        <v>34507</v>
      </c>
      <c r="F6365" t="s">
        <v>34594</v>
      </c>
      <c r="H6365" t="s">
        <v>17178</v>
      </c>
    </row>
    <row r="6366" spans="1:8">
      <c r="A6366" t="s">
        <v>17403</v>
      </c>
      <c r="B6366" t="s">
        <v>17404</v>
      </c>
      <c r="C6366" s="1">
        <v>1.6300000000000001E-6</v>
      </c>
      <c r="D6366">
        <v>55.5</v>
      </c>
      <c r="E6366" t="s">
        <v>40135</v>
      </c>
      <c r="F6366" t="s">
        <v>34616</v>
      </c>
      <c r="H6366" t="s">
        <v>17405</v>
      </c>
    </row>
    <row r="6367" spans="1:8">
      <c r="A6367" t="s">
        <v>17406</v>
      </c>
      <c r="B6367" t="s">
        <v>17407</v>
      </c>
      <c r="C6367" s="1">
        <v>3.8900000000000002E-147</v>
      </c>
      <c r="D6367">
        <v>439</v>
      </c>
      <c r="E6367" t="s">
        <v>40136</v>
      </c>
      <c r="F6367" t="s">
        <v>34867</v>
      </c>
      <c r="H6367" t="s">
        <v>17408</v>
      </c>
    </row>
    <row r="6368" spans="1:8">
      <c r="A6368" t="s">
        <v>17409</v>
      </c>
      <c r="B6368" t="s">
        <v>2161</v>
      </c>
      <c r="C6368" s="1">
        <v>1.64E-15</v>
      </c>
      <c r="D6368">
        <v>88.6</v>
      </c>
      <c r="E6368" t="s">
        <v>35427</v>
      </c>
      <c r="F6368" t="s">
        <v>35428</v>
      </c>
      <c r="H6368" t="s">
        <v>2162</v>
      </c>
    </row>
    <row r="6369" spans="1:8">
      <c r="A6369" t="s">
        <v>17410</v>
      </c>
      <c r="B6369" t="s">
        <v>17411</v>
      </c>
      <c r="C6369" s="1">
        <v>7.2899999999999998E-12</v>
      </c>
      <c r="D6369">
        <v>70.099999999999994</v>
      </c>
      <c r="E6369" t="s">
        <v>34507</v>
      </c>
      <c r="F6369" t="s">
        <v>40137</v>
      </c>
      <c r="H6369" t="s">
        <v>17412</v>
      </c>
    </row>
    <row r="6370" spans="1:8">
      <c r="A6370" t="s">
        <v>17413</v>
      </c>
      <c r="B6370" t="s">
        <v>17414</v>
      </c>
      <c r="C6370" s="1">
        <v>1.18E-26</v>
      </c>
      <c r="D6370">
        <v>114</v>
      </c>
      <c r="E6370" t="s">
        <v>34507</v>
      </c>
      <c r="F6370" t="s">
        <v>34635</v>
      </c>
      <c r="H6370" t="s">
        <v>17415</v>
      </c>
    </row>
    <row r="6371" spans="1:8">
      <c r="A6371" t="s">
        <v>17416</v>
      </c>
      <c r="B6371" t="s">
        <v>17417</v>
      </c>
      <c r="C6371" s="1">
        <v>1.31E-6</v>
      </c>
      <c r="D6371">
        <v>57.4</v>
      </c>
      <c r="E6371" t="s">
        <v>40138</v>
      </c>
      <c r="F6371" t="s">
        <v>35903</v>
      </c>
      <c r="G6371" t="s">
        <v>40139</v>
      </c>
      <c r="H6371" t="s">
        <v>17418</v>
      </c>
    </row>
    <row r="6372" spans="1:8">
      <c r="A6372" t="s">
        <v>17419</v>
      </c>
      <c r="B6372" t="s">
        <v>17420</v>
      </c>
      <c r="C6372" s="1">
        <v>3.0999999999999999E-99</v>
      </c>
      <c r="D6372">
        <v>312</v>
      </c>
      <c r="E6372" t="s">
        <v>40140</v>
      </c>
      <c r="F6372" t="s">
        <v>35771</v>
      </c>
      <c r="H6372" t="s">
        <v>17421</v>
      </c>
    </row>
    <row r="6373" spans="1:8">
      <c r="A6373" t="s">
        <v>17422</v>
      </c>
      <c r="B6373" t="s">
        <v>10983</v>
      </c>
      <c r="C6373" s="1">
        <v>5.6700000000000001E-46</v>
      </c>
      <c r="D6373">
        <v>186</v>
      </c>
      <c r="E6373" t="s">
        <v>34507</v>
      </c>
      <c r="F6373" t="s">
        <v>34833</v>
      </c>
      <c r="H6373" t="s">
        <v>10984</v>
      </c>
    </row>
    <row r="6374" spans="1:8">
      <c r="A6374" t="s">
        <v>17423</v>
      </c>
      <c r="B6374" t="s">
        <v>16839</v>
      </c>
      <c r="C6374" s="1">
        <v>7.7399999999999994E-21</v>
      </c>
      <c r="D6374">
        <v>106</v>
      </c>
      <c r="E6374" t="s">
        <v>39968</v>
      </c>
      <c r="F6374" t="s">
        <v>39969</v>
      </c>
      <c r="H6374" t="s">
        <v>16840</v>
      </c>
    </row>
    <row r="6375" spans="1:8">
      <c r="A6375" t="s">
        <v>17424</v>
      </c>
      <c r="B6375" t="s">
        <v>3703</v>
      </c>
      <c r="C6375" s="1">
        <v>2.2199999999999999E-17</v>
      </c>
      <c r="D6375">
        <v>90.1</v>
      </c>
      <c r="E6375" t="s">
        <v>36014</v>
      </c>
      <c r="F6375" t="s">
        <v>34558</v>
      </c>
      <c r="H6375" t="s">
        <v>3704</v>
      </c>
    </row>
    <row r="6376" spans="1:8">
      <c r="A6376" t="s">
        <v>17425</v>
      </c>
      <c r="B6376" t="s">
        <v>17426</v>
      </c>
      <c r="C6376" s="1">
        <v>6.33E-22</v>
      </c>
      <c r="D6376">
        <v>114</v>
      </c>
      <c r="E6376" t="s">
        <v>38993</v>
      </c>
      <c r="F6376" t="s">
        <v>39739</v>
      </c>
      <c r="G6376" t="s">
        <v>40141</v>
      </c>
      <c r="H6376" t="s">
        <v>17427</v>
      </c>
    </row>
    <row r="6377" spans="1:8">
      <c r="A6377" t="s">
        <v>17428</v>
      </c>
      <c r="B6377" t="s">
        <v>17429</v>
      </c>
      <c r="C6377" s="1">
        <v>8.91E-9</v>
      </c>
      <c r="D6377">
        <v>66.2</v>
      </c>
      <c r="E6377" t="s">
        <v>34507</v>
      </c>
      <c r="F6377" t="s">
        <v>35850</v>
      </c>
      <c r="H6377" t="s">
        <v>17430</v>
      </c>
    </row>
    <row r="6378" spans="1:8">
      <c r="A6378" t="s">
        <v>17431</v>
      </c>
      <c r="B6378" t="s">
        <v>17432</v>
      </c>
      <c r="C6378" s="1">
        <v>3.5200000000000003E-10</v>
      </c>
      <c r="D6378">
        <v>66.599999999999994</v>
      </c>
      <c r="E6378" t="s">
        <v>40142</v>
      </c>
      <c r="F6378" t="s">
        <v>36030</v>
      </c>
      <c r="G6378" t="s">
        <v>40143</v>
      </c>
      <c r="H6378" t="s">
        <v>17433</v>
      </c>
    </row>
    <row r="6379" spans="1:8">
      <c r="A6379" t="s">
        <v>17434</v>
      </c>
      <c r="B6379" t="s">
        <v>2072</v>
      </c>
      <c r="C6379" s="1">
        <v>6.8699999999999995E-72</v>
      </c>
      <c r="D6379">
        <v>276</v>
      </c>
      <c r="E6379" t="s">
        <v>35403</v>
      </c>
      <c r="F6379" t="s">
        <v>35000</v>
      </c>
      <c r="H6379" t="s">
        <v>2073</v>
      </c>
    </row>
    <row r="6380" spans="1:8">
      <c r="A6380" t="s">
        <v>17435</v>
      </c>
      <c r="B6380" t="s">
        <v>17436</v>
      </c>
      <c r="C6380" s="1">
        <v>2.53E-113</v>
      </c>
      <c r="D6380">
        <v>344</v>
      </c>
      <c r="E6380" t="s">
        <v>35682</v>
      </c>
      <c r="F6380" t="s">
        <v>34709</v>
      </c>
      <c r="H6380" t="s">
        <v>17437</v>
      </c>
    </row>
    <row r="6381" spans="1:8">
      <c r="A6381" t="s">
        <v>17438</v>
      </c>
      <c r="B6381" t="s">
        <v>17439</v>
      </c>
      <c r="C6381" s="1">
        <v>1.2699999999999999E-15</v>
      </c>
      <c r="D6381">
        <v>80.900000000000006</v>
      </c>
      <c r="E6381" t="s">
        <v>34507</v>
      </c>
      <c r="F6381" t="s">
        <v>35700</v>
      </c>
      <c r="H6381" t="s">
        <v>17440</v>
      </c>
    </row>
    <row r="6382" spans="1:8">
      <c r="A6382" t="s">
        <v>17441</v>
      </c>
      <c r="B6382" t="s">
        <v>17442</v>
      </c>
      <c r="C6382" s="1">
        <v>5.8199999999999999E-61</v>
      </c>
      <c r="D6382">
        <v>216</v>
      </c>
      <c r="E6382" t="s">
        <v>40144</v>
      </c>
      <c r="F6382" t="s">
        <v>35368</v>
      </c>
      <c r="G6382" t="s">
        <v>40145</v>
      </c>
      <c r="H6382" t="s">
        <v>17443</v>
      </c>
    </row>
    <row r="6383" spans="1:8">
      <c r="A6383" t="s">
        <v>17444</v>
      </c>
      <c r="B6383" t="s">
        <v>17445</v>
      </c>
      <c r="C6383" s="1">
        <v>1.6799999999999999E-30</v>
      </c>
      <c r="D6383">
        <v>135</v>
      </c>
      <c r="E6383" t="s">
        <v>34507</v>
      </c>
      <c r="F6383" t="s">
        <v>36445</v>
      </c>
      <c r="H6383" t="s">
        <v>17446</v>
      </c>
    </row>
    <row r="6384" spans="1:8">
      <c r="A6384" t="s">
        <v>17447</v>
      </c>
      <c r="B6384" t="s">
        <v>17448</v>
      </c>
      <c r="C6384" s="1">
        <v>1.18E-21</v>
      </c>
      <c r="D6384">
        <v>105</v>
      </c>
      <c r="E6384" t="s">
        <v>36014</v>
      </c>
      <c r="F6384" t="s">
        <v>34528</v>
      </c>
      <c r="G6384" t="s">
        <v>40146</v>
      </c>
      <c r="H6384" t="s">
        <v>17449</v>
      </c>
    </row>
    <row r="6385" spans="1:8">
      <c r="A6385" t="s">
        <v>17450</v>
      </c>
      <c r="B6385" t="s">
        <v>17451</v>
      </c>
      <c r="C6385" s="1">
        <v>7.8800000000000006E-42</v>
      </c>
      <c r="D6385">
        <v>156</v>
      </c>
      <c r="E6385" t="s">
        <v>40147</v>
      </c>
      <c r="F6385" t="s">
        <v>34616</v>
      </c>
      <c r="H6385" t="s">
        <v>17452</v>
      </c>
    </row>
    <row r="6386" spans="1:8">
      <c r="A6386" t="s">
        <v>17453</v>
      </c>
      <c r="B6386" t="s">
        <v>17454</v>
      </c>
      <c r="C6386" s="1">
        <v>2.4E-10</v>
      </c>
      <c r="D6386">
        <v>67.400000000000006</v>
      </c>
      <c r="E6386" t="s">
        <v>40148</v>
      </c>
      <c r="F6386" t="s">
        <v>35188</v>
      </c>
      <c r="H6386" t="s">
        <v>17455</v>
      </c>
    </row>
    <row r="6387" spans="1:8">
      <c r="A6387" t="s">
        <v>17456</v>
      </c>
      <c r="B6387" t="s">
        <v>17457</v>
      </c>
      <c r="C6387" s="1">
        <v>5.3600000000000003E-24</v>
      </c>
      <c r="D6387">
        <v>102</v>
      </c>
      <c r="E6387" t="s">
        <v>34507</v>
      </c>
      <c r="F6387" t="s">
        <v>34636</v>
      </c>
      <c r="H6387" t="s">
        <v>17458</v>
      </c>
    </row>
    <row r="6388" spans="1:8">
      <c r="A6388" t="s">
        <v>17459</v>
      </c>
      <c r="B6388" t="s">
        <v>17460</v>
      </c>
      <c r="C6388" s="1">
        <v>3.1600000000000002E-7</v>
      </c>
      <c r="D6388">
        <v>61.2</v>
      </c>
      <c r="E6388" t="s">
        <v>40149</v>
      </c>
      <c r="F6388" t="s">
        <v>40150</v>
      </c>
      <c r="H6388" t="s">
        <v>17461</v>
      </c>
    </row>
    <row r="6389" spans="1:8">
      <c r="A6389" t="s">
        <v>17462</v>
      </c>
      <c r="B6389" t="s">
        <v>17463</v>
      </c>
      <c r="C6389" s="1">
        <v>1.4699999999999999E-62</v>
      </c>
      <c r="D6389">
        <v>215</v>
      </c>
      <c r="E6389" t="s">
        <v>40151</v>
      </c>
      <c r="F6389" t="s">
        <v>35376</v>
      </c>
      <c r="G6389" t="s">
        <v>40152</v>
      </c>
      <c r="H6389" t="s">
        <v>17464</v>
      </c>
    </row>
    <row r="6390" spans="1:8">
      <c r="A6390" t="s">
        <v>17465</v>
      </c>
      <c r="B6390" t="s">
        <v>17466</v>
      </c>
      <c r="C6390" s="1">
        <v>7.9599999999999999E-59</v>
      </c>
      <c r="D6390">
        <v>206</v>
      </c>
      <c r="E6390" t="s">
        <v>40153</v>
      </c>
      <c r="F6390" t="s">
        <v>34958</v>
      </c>
      <c r="G6390" t="s">
        <v>40154</v>
      </c>
      <c r="H6390" t="s">
        <v>17467</v>
      </c>
    </row>
    <row r="6391" spans="1:8">
      <c r="A6391" t="s">
        <v>17468</v>
      </c>
      <c r="B6391" t="s">
        <v>17469</v>
      </c>
      <c r="C6391" s="1">
        <v>6.7899999999999998E-7</v>
      </c>
      <c r="D6391">
        <v>54.3</v>
      </c>
      <c r="E6391" t="s">
        <v>34507</v>
      </c>
      <c r="F6391" t="s">
        <v>35112</v>
      </c>
      <c r="H6391" t="s">
        <v>17470</v>
      </c>
    </row>
    <row r="6392" spans="1:8">
      <c r="A6392" t="s">
        <v>17471</v>
      </c>
      <c r="B6392" t="s">
        <v>3152</v>
      </c>
      <c r="C6392" s="1">
        <v>5.5900000000000002E-157</v>
      </c>
      <c r="D6392">
        <v>519</v>
      </c>
      <c r="E6392" t="s">
        <v>35795</v>
      </c>
      <c r="F6392" t="s">
        <v>34553</v>
      </c>
      <c r="H6392" t="s">
        <v>3153</v>
      </c>
    </row>
    <row r="6393" spans="1:8">
      <c r="A6393" t="s">
        <v>17472</v>
      </c>
      <c r="B6393" t="s">
        <v>17473</v>
      </c>
      <c r="C6393" s="1">
        <v>3.3500000000000001E-12</v>
      </c>
      <c r="D6393">
        <v>82</v>
      </c>
      <c r="E6393" t="s">
        <v>36771</v>
      </c>
      <c r="F6393" t="s">
        <v>34571</v>
      </c>
      <c r="G6393" t="s">
        <v>40155</v>
      </c>
      <c r="H6393" t="s">
        <v>17474</v>
      </c>
    </row>
    <row r="6394" spans="1:8">
      <c r="A6394" t="s">
        <v>17475</v>
      </c>
      <c r="B6394" t="s">
        <v>17476</v>
      </c>
      <c r="C6394" s="1">
        <v>9.0700000000000004E-24</v>
      </c>
      <c r="D6394">
        <v>117</v>
      </c>
      <c r="E6394" t="s">
        <v>34507</v>
      </c>
      <c r="F6394" t="s">
        <v>34553</v>
      </c>
      <c r="H6394" t="s">
        <v>17477</v>
      </c>
    </row>
    <row r="6395" spans="1:8">
      <c r="A6395" t="s">
        <v>17478</v>
      </c>
      <c r="B6395" t="s">
        <v>4993</v>
      </c>
      <c r="C6395" s="1">
        <v>1.8399999999999999E-29</v>
      </c>
      <c r="D6395">
        <v>139</v>
      </c>
      <c r="E6395" t="s">
        <v>34507</v>
      </c>
      <c r="F6395" t="s">
        <v>35468</v>
      </c>
      <c r="H6395" t="s">
        <v>4994</v>
      </c>
    </row>
    <row r="6396" spans="1:8">
      <c r="A6396" t="s">
        <v>17479</v>
      </c>
      <c r="B6396" t="s">
        <v>17480</v>
      </c>
      <c r="C6396" s="1">
        <v>1.11E-19</v>
      </c>
      <c r="D6396">
        <v>94.7</v>
      </c>
      <c r="E6396" t="s">
        <v>34507</v>
      </c>
      <c r="F6396" t="s">
        <v>35173</v>
      </c>
      <c r="H6396" t="s">
        <v>17481</v>
      </c>
    </row>
    <row r="6397" spans="1:8">
      <c r="A6397" t="s">
        <v>17482</v>
      </c>
      <c r="B6397" t="s">
        <v>17483</v>
      </c>
      <c r="C6397" s="1">
        <v>1.1799999999999999E-36</v>
      </c>
      <c r="D6397">
        <v>148</v>
      </c>
      <c r="E6397" t="s">
        <v>35620</v>
      </c>
      <c r="F6397" t="s">
        <v>40156</v>
      </c>
      <c r="H6397" t="s">
        <v>17484</v>
      </c>
    </row>
    <row r="6398" spans="1:8">
      <c r="A6398" t="s">
        <v>17485</v>
      </c>
      <c r="B6398" t="s">
        <v>17486</v>
      </c>
      <c r="C6398" s="1">
        <v>4.0099999999999996E-68</v>
      </c>
      <c r="D6398">
        <v>243</v>
      </c>
      <c r="E6398" t="s">
        <v>40157</v>
      </c>
      <c r="F6398" t="s">
        <v>35264</v>
      </c>
      <c r="G6398" t="s">
        <v>40158</v>
      </c>
      <c r="H6398" t="s">
        <v>17487</v>
      </c>
    </row>
    <row r="6399" spans="1:8">
      <c r="A6399" t="s">
        <v>17488</v>
      </c>
      <c r="B6399" t="s">
        <v>17489</v>
      </c>
      <c r="C6399" s="1">
        <v>4.4999999999999998E-15</v>
      </c>
      <c r="D6399">
        <v>85.9</v>
      </c>
      <c r="E6399" t="s">
        <v>34507</v>
      </c>
      <c r="F6399" t="s">
        <v>34614</v>
      </c>
      <c r="H6399" t="s">
        <v>17490</v>
      </c>
    </row>
    <row r="6400" spans="1:8">
      <c r="A6400" t="s">
        <v>17491</v>
      </c>
      <c r="B6400" t="s">
        <v>17492</v>
      </c>
      <c r="C6400" s="1">
        <v>2.1900000000000001E-26</v>
      </c>
      <c r="D6400">
        <v>125</v>
      </c>
      <c r="E6400" t="s">
        <v>40159</v>
      </c>
      <c r="F6400" t="s">
        <v>35045</v>
      </c>
      <c r="G6400" t="s">
        <v>40160</v>
      </c>
      <c r="H6400" t="s">
        <v>17493</v>
      </c>
    </row>
    <row r="6401" spans="1:8">
      <c r="A6401" t="s">
        <v>17494</v>
      </c>
      <c r="B6401" t="s">
        <v>17495</v>
      </c>
      <c r="C6401" s="1">
        <v>6.37E-39</v>
      </c>
      <c r="D6401">
        <v>153</v>
      </c>
      <c r="E6401" t="s">
        <v>40161</v>
      </c>
      <c r="F6401" t="s">
        <v>34522</v>
      </c>
      <c r="H6401" t="s">
        <v>17496</v>
      </c>
    </row>
    <row r="6402" spans="1:8">
      <c r="A6402" t="s">
        <v>17497</v>
      </c>
      <c r="B6402" t="s">
        <v>17498</v>
      </c>
      <c r="C6402" s="1">
        <v>1.0500000000000001E-9</v>
      </c>
      <c r="D6402">
        <v>71.2</v>
      </c>
      <c r="E6402" t="s">
        <v>40162</v>
      </c>
      <c r="F6402" t="s">
        <v>36405</v>
      </c>
      <c r="G6402" t="s">
        <v>40163</v>
      </c>
      <c r="H6402" t="e">
        <f>--------XP_009860714</f>
        <v>#NAME?</v>
      </c>
    </row>
    <row r="6403" spans="1:8">
      <c r="A6403" t="s">
        <v>17499</v>
      </c>
      <c r="B6403" t="s">
        <v>17500</v>
      </c>
      <c r="C6403" s="1">
        <v>5.5000000000000001E-57</v>
      </c>
      <c r="D6403">
        <v>190</v>
      </c>
      <c r="E6403" t="s">
        <v>40164</v>
      </c>
      <c r="F6403" t="s">
        <v>35046</v>
      </c>
      <c r="H6403" t="s">
        <v>17501</v>
      </c>
    </row>
    <row r="6404" spans="1:8">
      <c r="A6404" t="s">
        <v>17502</v>
      </c>
      <c r="B6404" t="s">
        <v>17503</v>
      </c>
      <c r="C6404" s="1">
        <v>1.6899999999999999E-72</v>
      </c>
      <c r="D6404">
        <v>274</v>
      </c>
      <c r="E6404" t="s">
        <v>34507</v>
      </c>
      <c r="F6404" t="s">
        <v>39147</v>
      </c>
      <c r="H6404" t="s">
        <v>17504</v>
      </c>
    </row>
    <row r="6405" spans="1:8">
      <c r="A6405" t="s">
        <v>17505</v>
      </c>
      <c r="B6405" t="s">
        <v>17506</v>
      </c>
      <c r="C6405" s="1">
        <v>8.3800000000000001E-30</v>
      </c>
      <c r="D6405">
        <v>125</v>
      </c>
      <c r="E6405" t="s">
        <v>40165</v>
      </c>
      <c r="F6405" t="s">
        <v>34530</v>
      </c>
      <c r="H6405" t="s">
        <v>17507</v>
      </c>
    </row>
    <row r="6406" spans="1:8">
      <c r="A6406" t="s">
        <v>17508</v>
      </c>
      <c r="B6406" t="s">
        <v>17509</v>
      </c>
      <c r="C6406" s="1">
        <v>4.4300000000000001E-26</v>
      </c>
      <c r="D6406">
        <v>115</v>
      </c>
      <c r="E6406" t="s">
        <v>40166</v>
      </c>
      <c r="F6406" t="s">
        <v>34583</v>
      </c>
      <c r="G6406" t="s">
        <v>40167</v>
      </c>
      <c r="H6406" t="s">
        <v>17510</v>
      </c>
    </row>
    <row r="6407" spans="1:8">
      <c r="A6407" t="s">
        <v>17511</v>
      </c>
      <c r="B6407" t="s">
        <v>17512</v>
      </c>
      <c r="C6407" s="1">
        <v>2.8299999999999999E-55</v>
      </c>
      <c r="D6407">
        <v>185</v>
      </c>
      <c r="E6407" t="s">
        <v>34507</v>
      </c>
      <c r="F6407" t="s">
        <v>35300</v>
      </c>
      <c r="H6407" t="s">
        <v>17513</v>
      </c>
    </row>
    <row r="6408" spans="1:8">
      <c r="A6408" t="s">
        <v>17514</v>
      </c>
      <c r="B6408" t="s">
        <v>17515</v>
      </c>
      <c r="C6408" s="1">
        <v>1.04E-7</v>
      </c>
      <c r="D6408">
        <v>61.6</v>
      </c>
      <c r="E6408" t="s">
        <v>40168</v>
      </c>
      <c r="F6408" t="s">
        <v>34508</v>
      </c>
      <c r="H6408" t="s">
        <v>17516</v>
      </c>
    </row>
    <row r="6409" spans="1:8">
      <c r="A6409" t="s">
        <v>17517</v>
      </c>
      <c r="B6409" t="s">
        <v>17518</v>
      </c>
      <c r="C6409" s="1">
        <v>4.7700000000000002E-50</v>
      </c>
      <c r="D6409">
        <v>174</v>
      </c>
      <c r="E6409" t="s">
        <v>40169</v>
      </c>
      <c r="F6409" t="s">
        <v>34522</v>
      </c>
      <c r="H6409" t="s">
        <v>17519</v>
      </c>
    </row>
    <row r="6410" spans="1:8">
      <c r="A6410" t="s">
        <v>17520</v>
      </c>
      <c r="B6410" t="s">
        <v>17521</v>
      </c>
      <c r="C6410" s="1">
        <v>6.26E-73</v>
      </c>
      <c r="D6410">
        <v>278</v>
      </c>
      <c r="E6410" t="s">
        <v>34507</v>
      </c>
      <c r="F6410" t="s">
        <v>40170</v>
      </c>
      <c r="H6410" t="s">
        <v>17522</v>
      </c>
    </row>
    <row r="6411" spans="1:8">
      <c r="A6411" t="s">
        <v>17523</v>
      </c>
      <c r="B6411" t="s">
        <v>17524</v>
      </c>
      <c r="C6411" s="1">
        <v>1.2299999999999999E-175</v>
      </c>
      <c r="D6411">
        <v>511</v>
      </c>
      <c r="E6411" t="s">
        <v>40171</v>
      </c>
      <c r="F6411" t="s">
        <v>40172</v>
      </c>
      <c r="G6411" t="s">
        <v>40173</v>
      </c>
      <c r="H6411" t="s">
        <v>17525</v>
      </c>
    </row>
    <row r="6412" spans="1:8">
      <c r="A6412" t="s">
        <v>17526</v>
      </c>
      <c r="B6412" t="s">
        <v>17527</v>
      </c>
      <c r="C6412">
        <v>0</v>
      </c>
      <c r="D6412">
        <v>1057</v>
      </c>
      <c r="E6412" t="s">
        <v>40174</v>
      </c>
      <c r="F6412" t="s">
        <v>38604</v>
      </c>
      <c r="G6412" t="s">
        <v>40175</v>
      </c>
      <c r="H6412" t="s">
        <v>17528</v>
      </c>
    </row>
    <row r="6413" spans="1:8">
      <c r="A6413" t="s">
        <v>17529</v>
      </c>
      <c r="B6413" t="s">
        <v>17530</v>
      </c>
      <c r="C6413" s="1">
        <v>4.1000000000000002E-14</v>
      </c>
      <c r="D6413">
        <v>87</v>
      </c>
      <c r="E6413" t="s">
        <v>34742</v>
      </c>
      <c r="F6413" t="s">
        <v>34743</v>
      </c>
      <c r="H6413" t="s">
        <v>17531</v>
      </c>
    </row>
    <row r="6414" spans="1:8">
      <c r="A6414" t="s">
        <v>17532</v>
      </c>
      <c r="B6414" t="s">
        <v>17533</v>
      </c>
      <c r="C6414" s="1">
        <v>4.1000000000000001E-16</v>
      </c>
      <c r="D6414">
        <v>85.9</v>
      </c>
      <c r="E6414" t="s">
        <v>40176</v>
      </c>
      <c r="F6414" t="s">
        <v>34542</v>
      </c>
      <c r="H6414" t="s">
        <v>17534</v>
      </c>
    </row>
    <row r="6415" spans="1:8">
      <c r="A6415" t="s">
        <v>17535</v>
      </c>
      <c r="B6415" t="s">
        <v>17536</v>
      </c>
      <c r="C6415" s="1">
        <v>9.7700000000000003E-33</v>
      </c>
      <c r="D6415">
        <v>131</v>
      </c>
      <c r="E6415" t="s">
        <v>34507</v>
      </c>
      <c r="F6415" t="s">
        <v>35229</v>
      </c>
      <c r="H6415" t="s">
        <v>17537</v>
      </c>
    </row>
    <row r="6416" spans="1:8">
      <c r="A6416" t="s">
        <v>17538</v>
      </c>
      <c r="B6416" t="s">
        <v>17539</v>
      </c>
      <c r="C6416" s="1">
        <v>5.5400000000000003E-23</v>
      </c>
      <c r="D6416">
        <v>115</v>
      </c>
      <c r="E6416" t="s">
        <v>34893</v>
      </c>
      <c r="F6416" t="s">
        <v>34894</v>
      </c>
      <c r="H6416" t="s">
        <v>17540</v>
      </c>
    </row>
    <row r="6417" spans="1:8">
      <c r="A6417" t="s">
        <v>17541</v>
      </c>
      <c r="B6417" t="s">
        <v>17542</v>
      </c>
      <c r="C6417" s="1">
        <v>5.7599999999999999E-46</v>
      </c>
      <c r="D6417">
        <v>164</v>
      </c>
      <c r="E6417" t="s">
        <v>37218</v>
      </c>
      <c r="F6417" t="s">
        <v>36063</v>
      </c>
      <c r="G6417" t="s">
        <v>40177</v>
      </c>
      <c r="H6417" t="s">
        <v>17543</v>
      </c>
    </row>
    <row r="6418" spans="1:8">
      <c r="A6418" t="s">
        <v>17544</v>
      </c>
      <c r="B6418" t="s">
        <v>1481</v>
      </c>
      <c r="C6418" s="1">
        <v>3.6499999999999998E-19</v>
      </c>
      <c r="D6418">
        <v>97.8</v>
      </c>
      <c r="E6418" t="s">
        <v>35204</v>
      </c>
      <c r="F6418" t="s">
        <v>34564</v>
      </c>
      <c r="G6418" t="s">
        <v>35205</v>
      </c>
      <c r="H6418" t="s">
        <v>1482</v>
      </c>
    </row>
    <row r="6419" spans="1:8">
      <c r="A6419" t="s">
        <v>17545</v>
      </c>
      <c r="B6419" t="s">
        <v>17546</v>
      </c>
      <c r="C6419">
        <v>0</v>
      </c>
      <c r="D6419">
        <v>714</v>
      </c>
      <c r="E6419" t="s">
        <v>34507</v>
      </c>
      <c r="F6419" t="s">
        <v>34594</v>
      </c>
      <c r="H6419" t="s">
        <v>17547</v>
      </c>
    </row>
    <row r="6420" spans="1:8">
      <c r="A6420" t="s">
        <v>17548</v>
      </c>
      <c r="B6420" t="s">
        <v>17549</v>
      </c>
      <c r="C6420" s="1">
        <v>3.6799999999999998E-119</v>
      </c>
      <c r="D6420">
        <v>366</v>
      </c>
      <c r="E6420" t="s">
        <v>40178</v>
      </c>
      <c r="F6420" t="s">
        <v>34508</v>
      </c>
      <c r="H6420" t="s">
        <v>17550</v>
      </c>
    </row>
    <row r="6421" spans="1:8">
      <c r="A6421" t="s">
        <v>17551</v>
      </c>
      <c r="B6421" t="s">
        <v>17552</v>
      </c>
      <c r="C6421" s="1">
        <v>3.7900000000000001E-6</v>
      </c>
      <c r="D6421">
        <v>57.8</v>
      </c>
      <c r="E6421" t="s">
        <v>40179</v>
      </c>
      <c r="F6421" t="s">
        <v>38773</v>
      </c>
      <c r="G6421" t="s">
        <v>40180</v>
      </c>
      <c r="H6421" t="s">
        <v>17553</v>
      </c>
    </row>
    <row r="6422" spans="1:8">
      <c r="A6422" t="s">
        <v>17554</v>
      </c>
      <c r="B6422" t="s">
        <v>17555</v>
      </c>
      <c r="C6422" s="1">
        <v>3.2599999999999997E-27</v>
      </c>
      <c r="D6422">
        <v>115</v>
      </c>
      <c r="E6422" t="s">
        <v>34507</v>
      </c>
      <c r="F6422" t="s">
        <v>34773</v>
      </c>
      <c r="H6422" t="s">
        <v>17556</v>
      </c>
    </row>
    <row r="6423" spans="1:8">
      <c r="A6423" t="s">
        <v>17557</v>
      </c>
      <c r="B6423" t="s">
        <v>17558</v>
      </c>
      <c r="C6423">
        <v>0</v>
      </c>
      <c r="D6423">
        <v>603</v>
      </c>
      <c r="E6423" t="s">
        <v>40181</v>
      </c>
      <c r="F6423" t="s">
        <v>34616</v>
      </c>
      <c r="H6423" t="s">
        <v>17559</v>
      </c>
    </row>
    <row r="6424" spans="1:8">
      <c r="A6424" t="s">
        <v>17560</v>
      </c>
      <c r="B6424" t="s">
        <v>17561</v>
      </c>
      <c r="C6424" s="1">
        <v>5.2100000000000003E-35</v>
      </c>
      <c r="D6424">
        <v>144</v>
      </c>
      <c r="E6424" t="s">
        <v>40182</v>
      </c>
      <c r="F6424" t="s">
        <v>40183</v>
      </c>
      <c r="G6424" t="s">
        <v>40184</v>
      </c>
      <c r="H6424" t="s">
        <v>17562</v>
      </c>
    </row>
    <row r="6425" spans="1:8">
      <c r="A6425" t="s">
        <v>17563</v>
      </c>
      <c r="B6425" t="s">
        <v>17564</v>
      </c>
      <c r="C6425" s="1">
        <v>1.49E-59</v>
      </c>
      <c r="D6425">
        <v>209</v>
      </c>
      <c r="E6425" t="s">
        <v>34507</v>
      </c>
      <c r="F6425" t="s">
        <v>34524</v>
      </c>
      <c r="H6425" t="s">
        <v>17565</v>
      </c>
    </row>
    <row r="6426" spans="1:8">
      <c r="A6426" t="s">
        <v>17566</v>
      </c>
      <c r="B6426" t="s">
        <v>17567</v>
      </c>
      <c r="C6426" s="1">
        <v>3.25E-23</v>
      </c>
      <c r="D6426">
        <v>116</v>
      </c>
      <c r="E6426" t="s">
        <v>40185</v>
      </c>
      <c r="F6426" t="s">
        <v>34743</v>
      </c>
      <c r="H6426" t="s">
        <v>17568</v>
      </c>
    </row>
    <row r="6427" spans="1:8">
      <c r="A6427" t="s">
        <v>17569</v>
      </c>
      <c r="B6427" t="s">
        <v>17570</v>
      </c>
      <c r="C6427" s="1">
        <v>9.4500000000000004E-133</v>
      </c>
      <c r="D6427">
        <v>414</v>
      </c>
      <c r="E6427" t="s">
        <v>40186</v>
      </c>
      <c r="F6427" t="s">
        <v>34600</v>
      </c>
      <c r="G6427" t="s">
        <v>40187</v>
      </c>
      <c r="H6427" t="s">
        <v>17571</v>
      </c>
    </row>
    <row r="6428" spans="1:8">
      <c r="A6428" t="s">
        <v>17572</v>
      </c>
      <c r="B6428" t="s">
        <v>17573</v>
      </c>
      <c r="C6428" s="1">
        <v>7.7799999999999998E-59</v>
      </c>
      <c r="D6428">
        <v>201</v>
      </c>
      <c r="E6428" t="s">
        <v>34507</v>
      </c>
      <c r="F6428" t="s">
        <v>34635</v>
      </c>
      <c r="H6428" t="s">
        <v>17574</v>
      </c>
    </row>
    <row r="6429" spans="1:8">
      <c r="A6429" t="s">
        <v>17575</v>
      </c>
      <c r="B6429" t="s">
        <v>17576</v>
      </c>
      <c r="C6429" s="1">
        <v>2.2100000000000002E-46</v>
      </c>
      <c r="D6429">
        <v>172</v>
      </c>
      <c r="E6429" t="s">
        <v>40188</v>
      </c>
      <c r="F6429" t="s">
        <v>34551</v>
      </c>
      <c r="G6429" t="s">
        <v>40189</v>
      </c>
      <c r="H6429" t="s">
        <v>17577</v>
      </c>
    </row>
    <row r="6430" spans="1:8">
      <c r="A6430" t="s">
        <v>17578</v>
      </c>
      <c r="B6430" t="s">
        <v>17579</v>
      </c>
      <c r="C6430" s="1">
        <v>2.5999999999999999E-33</v>
      </c>
      <c r="D6430">
        <v>135</v>
      </c>
      <c r="E6430" t="s">
        <v>34507</v>
      </c>
      <c r="F6430" t="s">
        <v>34794</v>
      </c>
      <c r="H6430" t="s">
        <v>17580</v>
      </c>
    </row>
    <row r="6431" spans="1:8">
      <c r="A6431" t="s">
        <v>17581</v>
      </c>
      <c r="B6431" t="s">
        <v>17582</v>
      </c>
      <c r="C6431">
        <v>0</v>
      </c>
      <c r="D6431">
        <v>597</v>
      </c>
      <c r="E6431" t="s">
        <v>40190</v>
      </c>
      <c r="F6431" t="s">
        <v>34508</v>
      </c>
      <c r="H6431" t="s">
        <v>17583</v>
      </c>
    </row>
    <row r="6432" spans="1:8">
      <c r="A6432" t="s">
        <v>17584</v>
      </c>
      <c r="B6432" t="s">
        <v>17585</v>
      </c>
      <c r="C6432" s="1">
        <v>5.5599999999999998E-165</v>
      </c>
      <c r="D6432">
        <v>499</v>
      </c>
      <c r="E6432" t="s">
        <v>40191</v>
      </c>
      <c r="F6432" t="s">
        <v>34553</v>
      </c>
      <c r="H6432" t="s">
        <v>17586</v>
      </c>
    </row>
    <row r="6433" spans="1:8">
      <c r="A6433" t="s">
        <v>17587</v>
      </c>
      <c r="B6433" t="s">
        <v>17588</v>
      </c>
      <c r="C6433" s="1">
        <v>8.6999999999999999E-18</v>
      </c>
      <c r="D6433">
        <v>94.7</v>
      </c>
      <c r="E6433" t="s">
        <v>35208</v>
      </c>
      <c r="F6433" t="s">
        <v>40192</v>
      </c>
      <c r="H6433" t="s">
        <v>17589</v>
      </c>
    </row>
    <row r="6434" spans="1:8">
      <c r="A6434" t="s">
        <v>17590</v>
      </c>
      <c r="B6434" t="s">
        <v>17591</v>
      </c>
      <c r="C6434" s="1">
        <v>2.45E-9</v>
      </c>
      <c r="D6434">
        <v>73.2</v>
      </c>
      <c r="E6434" t="s">
        <v>40193</v>
      </c>
      <c r="F6434" t="s">
        <v>40194</v>
      </c>
      <c r="G6434" t="s">
        <v>40195</v>
      </c>
      <c r="H6434" t="s">
        <v>17592</v>
      </c>
    </row>
    <row r="6435" spans="1:8">
      <c r="A6435" t="s">
        <v>17593</v>
      </c>
      <c r="B6435" t="s">
        <v>12111</v>
      </c>
      <c r="C6435" s="1">
        <v>1.8500000000000001E-166</v>
      </c>
      <c r="D6435">
        <v>479</v>
      </c>
      <c r="E6435" t="s">
        <v>38638</v>
      </c>
      <c r="F6435" t="s">
        <v>38639</v>
      </c>
      <c r="H6435" t="s">
        <v>12112</v>
      </c>
    </row>
    <row r="6436" spans="1:8">
      <c r="A6436" t="s">
        <v>17594</v>
      </c>
      <c r="B6436" t="s">
        <v>17595</v>
      </c>
      <c r="C6436" s="1">
        <v>2.8599999999999999E-15</v>
      </c>
      <c r="D6436">
        <v>90.1</v>
      </c>
      <c r="E6436" t="s">
        <v>39585</v>
      </c>
      <c r="F6436" t="s">
        <v>40196</v>
      </c>
      <c r="H6436" t="s">
        <v>17596</v>
      </c>
    </row>
    <row r="6437" spans="1:8">
      <c r="A6437" t="s">
        <v>17597</v>
      </c>
      <c r="B6437" t="s">
        <v>17598</v>
      </c>
      <c r="C6437" s="1">
        <v>2.7399999999999999E-70</v>
      </c>
      <c r="D6437">
        <v>242</v>
      </c>
      <c r="E6437" t="s">
        <v>34507</v>
      </c>
      <c r="F6437" t="s">
        <v>34636</v>
      </c>
      <c r="H6437" t="s">
        <v>17599</v>
      </c>
    </row>
    <row r="6438" spans="1:8">
      <c r="A6438" t="s">
        <v>17600</v>
      </c>
      <c r="B6438" t="s">
        <v>2798</v>
      </c>
      <c r="C6438" s="1">
        <v>1.6900000000000001E-16</v>
      </c>
      <c r="D6438">
        <v>91.7</v>
      </c>
      <c r="E6438" t="s">
        <v>34507</v>
      </c>
      <c r="F6438" t="s">
        <v>34522</v>
      </c>
      <c r="H6438" t="s">
        <v>2799</v>
      </c>
    </row>
    <row r="6439" spans="1:8">
      <c r="A6439" t="s">
        <v>17601</v>
      </c>
      <c r="B6439" t="s">
        <v>17602</v>
      </c>
      <c r="C6439" s="1">
        <v>5.15E-142</v>
      </c>
      <c r="D6439">
        <v>433</v>
      </c>
      <c r="E6439" t="s">
        <v>34507</v>
      </c>
      <c r="F6439" t="s">
        <v>34594</v>
      </c>
      <c r="H6439" t="s">
        <v>17603</v>
      </c>
    </row>
    <row r="6440" spans="1:8">
      <c r="A6440" t="s">
        <v>17604</v>
      </c>
      <c r="B6440" t="s">
        <v>17605</v>
      </c>
      <c r="C6440" s="1">
        <v>5.3799999999999997E-93</v>
      </c>
      <c r="D6440">
        <v>307</v>
      </c>
      <c r="E6440" t="s">
        <v>34507</v>
      </c>
      <c r="F6440" t="s">
        <v>34666</v>
      </c>
      <c r="H6440" t="s">
        <v>17606</v>
      </c>
    </row>
    <row r="6441" spans="1:8">
      <c r="A6441" t="s">
        <v>17607</v>
      </c>
      <c r="B6441" t="s">
        <v>17608</v>
      </c>
      <c r="C6441" s="1">
        <v>6.0699999999999994E-8</v>
      </c>
      <c r="D6441">
        <v>62.4</v>
      </c>
      <c r="E6441" t="s">
        <v>40197</v>
      </c>
      <c r="F6441" t="s">
        <v>36477</v>
      </c>
      <c r="G6441" t="s">
        <v>40198</v>
      </c>
      <c r="H6441" t="s">
        <v>17609</v>
      </c>
    </row>
    <row r="6442" spans="1:8">
      <c r="A6442" t="s">
        <v>17610</v>
      </c>
      <c r="B6442" t="s">
        <v>17611</v>
      </c>
      <c r="C6442" s="1">
        <v>1.1300000000000001E-7</v>
      </c>
      <c r="D6442">
        <v>63.5</v>
      </c>
      <c r="E6442" t="s">
        <v>34507</v>
      </c>
      <c r="F6442" t="s">
        <v>34534</v>
      </c>
      <c r="H6442" t="s">
        <v>17612</v>
      </c>
    </row>
    <row r="6443" spans="1:8">
      <c r="A6443" t="s">
        <v>17613</v>
      </c>
      <c r="B6443" t="s">
        <v>17614</v>
      </c>
      <c r="C6443" s="1">
        <v>4.9399999999999998E-41</v>
      </c>
      <c r="D6443">
        <v>177</v>
      </c>
      <c r="E6443" t="s">
        <v>34507</v>
      </c>
      <c r="F6443" t="s">
        <v>40199</v>
      </c>
      <c r="H6443" t="s">
        <v>17615</v>
      </c>
    </row>
    <row r="6444" spans="1:8">
      <c r="A6444" t="s">
        <v>17616</v>
      </c>
      <c r="B6444" t="s">
        <v>17533</v>
      </c>
      <c r="C6444" s="1">
        <v>5.98E-24</v>
      </c>
      <c r="D6444">
        <v>114</v>
      </c>
      <c r="E6444" t="s">
        <v>40176</v>
      </c>
      <c r="F6444" t="s">
        <v>34542</v>
      </c>
      <c r="H6444" t="s">
        <v>17534</v>
      </c>
    </row>
    <row r="6445" spans="1:8">
      <c r="A6445" t="s">
        <v>17617</v>
      </c>
      <c r="B6445" t="s">
        <v>17618</v>
      </c>
      <c r="C6445" s="1">
        <v>6.8900000000000002E-8</v>
      </c>
      <c r="D6445">
        <v>58.5</v>
      </c>
      <c r="E6445" t="s">
        <v>40200</v>
      </c>
      <c r="F6445" t="s">
        <v>35418</v>
      </c>
      <c r="H6445" t="s">
        <v>17619</v>
      </c>
    </row>
    <row r="6446" spans="1:8">
      <c r="A6446" t="s">
        <v>17620</v>
      </c>
      <c r="B6446" t="s">
        <v>17579</v>
      </c>
      <c r="C6446" s="1">
        <v>1.08E-32</v>
      </c>
      <c r="D6446">
        <v>134</v>
      </c>
      <c r="E6446" t="s">
        <v>34507</v>
      </c>
      <c r="F6446" t="s">
        <v>34794</v>
      </c>
      <c r="H6446" t="s">
        <v>17580</v>
      </c>
    </row>
    <row r="6447" spans="1:8">
      <c r="A6447" t="s">
        <v>17621</v>
      </c>
      <c r="B6447" t="s">
        <v>17622</v>
      </c>
      <c r="C6447" s="1">
        <v>1.58E-40</v>
      </c>
      <c r="D6447">
        <v>156</v>
      </c>
      <c r="E6447" t="s">
        <v>40201</v>
      </c>
      <c r="F6447" t="s">
        <v>38271</v>
      </c>
      <c r="G6447" t="s">
        <v>40202</v>
      </c>
      <c r="H6447" t="s">
        <v>17623</v>
      </c>
    </row>
    <row r="6448" spans="1:8">
      <c r="A6448" t="s">
        <v>17624</v>
      </c>
      <c r="B6448" t="s">
        <v>17625</v>
      </c>
      <c r="C6448" s="1">
        <v>4.0499999999999999E-7</v>
      </c>
      <c r="D6448">
        <v>61.6</v>
      </c>
      <c r="E6448" t="s">
        <v>34752</v>
      </c>
      <c r="F6448" t="s">
        <v>40203</v>
      </c>
      <c r="G6448" t="s">
        <v>34754</v>
      </c>
      <c r="H6448" t="s">
        <v>17626</v>
      </c>
    </row>
    <row r="6449" spans="1:8">
      <c r="A6449" t="s">
        <v>17627</v>
      </c>
      <c r="B6449" t="s">
        <v>17591</v>
      </c>
      <c r="C6449" s="1">
        <v>2.4699999999999999E-9</v>
      </c>
      <c r="D6449">
        <v>73.2</v>
      </c>
      <c r="E6449" t="s">
        <v>40193</v>
      </c>
      <c r="F6449" t="s">
        <v>40194</v>
      </c>
      <c r="G6449" t="s">
        <v>40195</v>
      </c>
      <c r="H6449" t="s">
        <v>17592</v>
      </c>
    </row>
    <row r="6450" spans="1:8">
      <c r="A6450" t="s">
        <v>17628</v>
      </c>
      <c r="B6450" t="s">
        <v>17629</v>
      </c>
      <c r="C6450">
        <v>0</v>
      </c>
      <c r="D6450">
        <v>570</v>
      </c>
      <c r="E6450" t="s">
        <v>40204</v>
      </c>
      <c r="F6450" t="s">
        <v>40205</v>
      </c>
      <c r="H6450" t="s">
        <v>17630</v>
      </c>
    </row>
    <row r="6451" spans="1:8">
      <c r="A6451" t="s">
        <v>17631</v>
      </c>
      <c r="B6451" t="s">
        <v>17632</v>
      </c>
      <c r="C6451" s="1">
        <v>2.1400000000000001E-41</v>
      </c>
      <c r="D6451">
        <v>147</v>
      </c>
      <c r="E6451" t="s">
        <v>40206</v>
      </c>
      <c r="F6451" t="s">
        <v>34586</v>
      </c>
      <c r="G6451" t="s">
        <v>40207</v>
      </c>
      <c r="H6451" t="s">
        <v>17633</v>
      </c>
    </row>
    <row r="6452" spans="1:8">
      <c r="A6452" t="s">
        <v>17634</v>
      </c>
      <c r="B6452" t="s">
        <v>988</v>
      </c>
      <c r="C6452" s="1">
        <v>8.8899999999999997E-18</v>
      </c>
      <c r="D6452">
        <v>94</v>
      </c>
      <c r="E6452" t="s">
        <v>34507</v>
      </c>
      <c r="F6452" t="s">
        <v>34534</v>
      </c>
      <c r="H6452" t="s">
        <v>989</v>
      </c>
    </row>
    <row r="6453" spans="1:8">
      <c r="A6453" t="s">
        <v>17635</v>
      </c>
      <c r="B6453" t="s">
        <v>17636</v>
      </c>
      <c r="C6453" s="1">
        <v>3.74E-25</v>
      </c>
      <c r="D6453">
        <v>123</v>
      </c>
      <c r="E6453" t="s">
        <v>34507</v>
      </c>
      <c r="F6453" t="s">
        <v>35480</v>
      </c>
      <c r="H6453" t="s">
        <v>17637</v>
      </c>
    </row>
    <row r="6454" spans="1:8">
      <c r="A6454" t="s">
        <v>17638</v>
      </c>
      <c r="B6454" t="s">
        <v>17639</v>
      </c>
      <c r="C6454" s="1">
        <v>5.4600000000000002E-53</v>
      </c>
      <c r="D6454">
        <v>196</v>
      </c>
      <c r="E6454" t="s">
        <v>40208</v>
      </c>
      <c r="F6454" t="s">
        <v>34612</v>
      </c>
      <c r="G6454" t="s">
        <v>40209</v>
      </c>
      <c r="H6454" t="s">
        <v>17640</v>
      </c>
    </row>
    <row r="6455" spans="1:8">
      <c r="A6455" t="s">
        <v>17641</v>
      </c>
      <c r="B6455" t="s">
        <v>17642</v>
      </c>
      <c r="C6455" s="1">
        <v>1.6999999999999999E-82</v>
      </c>
      <c r="D6455">
        <v>269</v>
      </c>
      <c r="E6455" t="s">
        <v>38958</v>
      </c>
      <c r="F6455" t="s">
        <v>38301</v>
      </c>
      <c r="H6455" t="s">
        <v>17643</v>
      </c>
    </row>
    <row r="6456" spans="1:8">
      <c r="A6456" t="s">
        <v>17644</v>
      </c>
      <c r="B6456" t="s">
        <v>17645</v>
      </c>
      <c r="C6456" s="1">
        <v>6.27E-27</v>
      </c>
      <c r="D6456">
        <v>115</v>
      </c>
      <c r="E6456" t="s">
        <v>40210</v>
      </c>
      <c r="F6456" t="s">
        <v>34616</v>
      </c>
      <c r="H6456" t="s">
        <v>17646</v>
      </c>
    </row>
    <row r="6457" spans="1:8">
      <c r="A6457" t="s">
        <v>17647</v>
      </c>
      <c r="B6457" t="s">
        <v>17614</v>
      </c>
      <c r="C6457" s="1">
        <v>7.2599999999999996E-55</v>
      </c>
      <c r="D6457">
        <v>223</v>
      </c>
      <c r="E6457" t="s">
        <v>34507</v>
      </c>
      <c r="F6457" t="s">
        <v>40199</v>
      </c>
      <c r="H6457" t="s">
        <v>17615</v>
      </c>
    </row>
    <row r="6458" spans="1:8">
      <c r="A6458" t="s">
        <v>17648</v>
      </c>
      <c r="B6458" t="s">
        <v>17649</v>
      </c>
      <c r="C6458" s="1">
        <v>4.3400000000000001E-21</v>
      </c>
      <c r="D6458">
        <v>108</v>
      </c>
      <c r="E6458" t="s">
        <v>34507</v>
      </c>
      <c r="F6458" t="s">
        <v>35033</v>
      </c>
      <c r="H6458" t="s">
        <v>17650</v>
      </c>
    </row>
    <row r="6459" spans="1:8">
      <c r="A6459" t="s">
        <v>17651</v>
      </c>
      <c r="B6459" t="s">
        <v>17579</v>
      </c>
      <c r="C6459" s="1">
        <v>2.8900000000000001E-36</v>
      </c>
      <c r="D6459">
        <v>150</v>
      </c>
      <c r="E6459" t="s">
        <v>34507</v>
      </c>
      <c r="F6459" t="s">
        <v>34794</v>
      </c>
      <c r="H6459" t="s">
        <v>17580</v>
      </c>
    </row>
    <row r="6460" spans="1:8">
      <c r="A6460" t="s">
        <v>17652</v>
      </c>
      <c r="B6460" t="s">
        <v>17653</v>
      </c>
      <c r="C6460" s="1">
        <v>4.4299999999999998E-60</v>
      </c>
      <c r="D6460">
        <v>216</v>
      </c>
      <c r="E6460" t="s">
        <v>36132</v>
      </c>
      <c r="F6460" t="s">
        <v>35663</v>
      </c>
      <c r="H6460" t="s">
        <v>17654</v>
      </c>
    </row>
    <row r="6461" spans="1:8">
      <c r="A6461" t="s">
        <v>17655</v>
      </c>
      <c r="B6461" t="s">
        <v>17656</v>
      </c>
      <c r="C6461" s="1">
        <v>5.9600000000000001E-9</v>
      </c>
      <c r="D6461">
        <v>64.3</v>
      </c>
      <c r="E6461" t="s">
        <v>40211</v>
      </c>
      <c r="F6461" t="s">
        <v>40212</v>
      </c>
      <c r="H6461" t="s">
        <v>17657</v>
      </c>
    </row>
    <row r="6462" spans="1:8">
      <c r="A6462" t="s">
        <v>17658</v>
      </c>
      <c r="B6462" t="s">
        <v>17659</v>
      </c>
      <c r="C6462" s="1">
        <v>8.5200000000000006E-39</v>
      </c>
      <c r="D6462">
        <v>161</v>
      </c>
      <c r="F6462" t="s">
        <v>34518</v>
      </c>
      <c r="H6462" t="s">
        <v>17660</v>
      </c>
    </row>
    <row r="6463" spans="1:8">
      <c r="A6463" t="s">
        <v>17661</v>
      </c>
      <c r="B6463" t="s">
        <v>17662</v>
      </c>
      <c r="C6463" s="1">
        <v>2.0899999999999999E-8</v>
      </c>
      <c r="D6463">
        <v>66.2</v>
      </c>
      <c r="E6463" t="s">
        <v>35403</v>
      </c>
      <c r="F6463" t="s">
        <v>35000</v>
      </c>
      <c r="H6463" t="s">
        <v>17663</v>
      </c>
    </row>
    <row r="6464" spans="1:8">
      <c r="A6464" t="s">
        <v>17664</v>
      </c>
      <c r="B6464" t="s">
        <v>17665</v>
      </c>
      <c r="C6464" s="1">
        <v>2.5399999999999999E-15</v>
      </c>
      <c r="D6464">
        <v>92</v>
      </c>
      <c r="E6464" t="s">
        <v>40213</v>
      </c>
      <c r="F6464" t="s">
        <v>34944</v>
      </c>
      <c r="H6464" t="s">
        <v>17666</v>
      </c>
    </row>
    <row r="6465" spans="1:8">
      <c r="A6465" t="s">
        <v>17667</v>
      </c>
      <c r="B6465" t="s">
        <v>17460</v>
      </c>
      <c r="C6465" s="1">
        <v>8.5799999999999998E-7</v>
      </c>
      <c r="D6465">
        <v>58.2</v>
      </c>
      <c r="E6465" t="s">
        <v>40149</v>
      </c>
      <c r="F6465" t="s">
        <v>40150</v>
      </c>
      <c r="H6465" t="s">
        <v>17461</v>
      </c>
    </row>
    <row r="6466" spans="1:8">
      <c r="A6466" t="s">
        <v>17668</v>
      </c>
      <c r="B6466" t="s">
        <v>17669</v>
      </c>
      <c r="C6466" s="1">
        <v>4.7300000000000001E-33</v>
      </c>
      <c r="D6466">
        <v>142</v>
      </c>
      <c r="E6466" t="s">
        <v>40214</v>
      </c>
      <c r="F6466" t="s">
        <v>36543</v>
      </c>
      <c r="G6466" t="s">
        <v>40215</v>
      </c>
      <c r="H6466" t="s">
        <v>17670</v>
      </c>
    </row>
    <row r="6467" spans="1:8">
      <c r="A6467" t="s">
        <v>17671</v>
      </c>
      <c r="B6467" t="s">
        <v>17672</v>
      </c>
      <c r="C6467" s="1">
        <v>5.2599999999999999E-148</v>
      </c>
      <c r="D6467">
        <v>472</v>
      </c>
      <c r="E6467" t="s">
        <v>34758</v>
      </c>
      <c r="F6467" t="s">
        <v>34616</v>
      </c>
      <c r="H6467" t="s">
        <v>17673</v>
      </c>
    </row>
    <row r="6468" spans="1:8">
      <c r="A6468" t="s">
        <v>17674</v>
      </c>
      <c r="B6468" t="s">
        <v>17675</v>
      </c>
      <c r="C6468" s="1">
        <v>3.3799999999999998E-39</v>
      </c>
      <c r="D6468">
        <v>162</v>
      </c>
      <c r="E6468" t="s">
        <v>34758</v>
      </c>
      <c r="F6468" t="s">
        <v>36079</v>
      </c>
      <c r="H6468" t="s">
        <v>17676</v>
      </c>
    </row>
    <row r="6469" spans="1:8">
      <c r="A6469" t="s">
        <v>17677</v>
      </c>
      <c r="B6469" t="s">
        <v>17678</v>
      </c>
      <c r="C6469" s="1">
        <v>2.7899999999999998E-22</v>
      </c>
      <c r="D6469">
        <v>105</v>
      </c>
      <c r="E6469" t="s">
        <v>34821</v>
      </c>
      <c r="F6469" t="s">
        <v>40216</v>
      </c>
      <c r="H6469" t="s">
        <v>17679</v>
      </c>
    </row>
    <row r="6470" spans="1:8">
      <c r="A6470" t="s">
        <v>17680</v>
      </c>
      <c r="B6470" t="s">
        <v>17681</v>
      </c>
      <c r="C6470" s="1">
        <v>1.49E-7</v>
      </c>
      <c r="D6470">
        <v>66.2</v>
      </c>
      <c r="E6470" t="s">
        <v>40217</v>
      </c>
      <c r="F6470" t="s">
        <v>36548</v>
      </c>
      <c r="G6470" t="s">
        <v>40218</v>
      </c>
      <c r="H6470" t="s">
        <v>17682</v>
      </c>
    </row>
    <row r="6471" spans="1:8">
      <c r="A6471" t="s">
        <v>17683</v>
      </c>
      <c r="B6471" t="s">
        <v>17684</v>
      </c>
      <c r="C6471" s="1">
        <v>7.3299999999999994E-36</v>
      </c>
      <c r="D6471">
        <v>142</v>
      </c>
      <c r="E6471" t="s">
        <v>40219</v>
      </c>
      <c r="F6471" t="s">
        <v>34563</v>
      </c>
      <c r="H6471" t="s">
        <v>17685</v>
      </c>
    </row>
    <row r="6472" spans="1:8">
      <c r="A6472" t="s">
        <v>17686</v>
      </c>
      <c r="B6472" t="s">
        <v>17687</v>
      </c>
      <c r="C6472" s="1">
        <v>3.39E-105</v>
      </c>
      <c r="D6472">
        <v>356</v>
      </c>
      <c r="E6472" t="s">
        <v>40220</v>
      </c>
      <c r="F6472" t="s">
        <v>36543</v>
      </c>
      <c r="G6472" t="s">
        <v>40221</v>
      </c>
      <c r="H6472" t="s">
        <v>17688</v>
      </c>
    </row>
    <row r="6473" spans="1:8">
      <c r="A6473" t="s">
        <v>17689</v>
      </c>
      <c r="B6473" t="s">
        <v>17690</v>
      </c>
      <c r="C6473" s="1">
        <v>4.5299999999999998E-17</v>
      </c>
      <c r="D6473">
        <v>80.5</v>
      </c>
      <c r="E6473" t="s">
        <v>34507</v>
      </c>
      <c r="F6473" t="s">
        <v>35038</v>
      </c>
      <c r="H6473" t="s">
        <v>17691</v>
      </c>
    </row>
    <row r="6474" spans="1:8">
      <c r="A6474" t="s">
        <v>17692</v>
      </c>
      <c r="B6474" t="s">
        <v>2170</v>
      </c>
      <c r="C6474" s="1">
        <v>9.0599999999999997E-15</v>
      </c>
      <c r="D6474">
        <v>82.8</v>
      </c>
      <c r="E6474" t="s">
        <v>34507</v>
      </c>
      <c r="F6474" t="s">
        <v>35000</v>
      </c>
      <c r="H6474" t="s">
        <v>2171</v>
      </c>
    </row>
    <row r="6475" spans="1:8">
      <c r="A6475" t="s">
        <v>17693</v>
      </c>
      <c r="B6475" t="s">
        <v>17694</v>
      </c>
      <c r="C6475" s="1">
        <v>4.89E-11</v>
      </c>
      <c r="D6475">
        <v>77.8</v>
      </c>
      <c r="E6475" t="s">
        <v>40222</v>
      </c>
      <c r="F6475" t="s">
        <v>40223</v>
      </c>
      <c r="G6475" t="s">
        <v>40224</v>
      </c>
      <c r="H6475" t="s">
        <v>17695</v>
      </c>
    </row>
    <row r="6476" spans="1:8">
      <c r="A6476" t="s">
        <v>17696</v>
      </c>
      <c r="B6476" t="s">
        <v>17697</v>
      </c>
      <c r="C6476" s="1">
        <v>7.2000000000000001E-77</v>
      </c>
      <c r="D6476">
        <v>241</v>
      </c>
      <c r="E6476" t="s">
        <v>40225</v>
      </c>
      <c r="F6476" t="s">
        <v>35765</v>
      </c>
      <c r="G6476" t="s">
        <v>40226</v>
      </c>
      <c r="H6476" t="s">
        <v>17698</v>
      </c>
    </row>
    <row r="6477" spans="1:8">
      <c r="A6477" t="s">
        <v>17699</v>
      </c>
      <c r="B6477" t="s">
        <v>17700</v>
      </c>
      <c r="C6477">
        <v>0</v>
      </c>
      <c r="D6477">
        <v>682</v>
      </c>
      <c r="E6477" t="s">
        <v>40227</v>
      </c>
      <c r="F6477" t="s">
        <v>35264</v>
      </c>
      <c r="G6477" t="s">
        <v>40228</v>
      </c>
      <c r="H6477" t="s">
        <v>17701</v>
      </c>
    </row>
    <row r="6478" spans="1:8">
      <c r="A6478" t="s">
        <v>17702</v>
      </c>
      <c r="B6478" t="s">
        <v>5230</v>
      </c>
      <c r="C6478" s="1">
        <v>8.2199999999999995E-24</v>
      </c>
      <c r="D6478">
        <v>115</v>
      </c>
      <c r="E6478" t="s">
        <v>34634</v>
      </c>
      <c r="F6478" t="s">
        <v>34854</v>
      </c>
      <c r="H6478" t="s">
        <v>5231</v>
      </c>
    </row>
    <row r="6479" spans="1:8">
      <c r="A6479" t="s">
        <v>17703</v>
      </c>
      <c r="B6479" t="s">
        <v>17704</v>
      </c>
      <c r="C6479" s="1">
        <v>9.2899999999999992E-37</v>
      </c>
      <c r="D6479">
        <v>143</v>
      </c>
      <c r="E6479" t="s">
        <v>40229</v>
      </c>
      <c r="F6479" t="s">
        <v>40230</v>
      </c>
      <c r="H6479" t="s">
        <v>17705</v>
      </c>
    </row>
    <row r="6480" spans="1:8">
      <c r="A6480" t="s">
        <v>17706</v>
      </c>
      <c r="B6480" t="s">
        <v>1867</v>
      </c>
      <c r="C6480" s="1">
        <v>4.5500000000000002E-110</v>
      </c>
      <c r="D6480">
        <v>392</v>
      </c>
      <c r="E6480" t="s">
        <v>35335</v>
      </c>
      <c r="F6480" t="s">
        <v>35038</v>
      </c>
      <c r="H6480" t="s">
        <v>1868</v>
      </c>
    </row>
    <row r="6481" spans="1:8">
      <c r="A6481" t="s">
        <v>17707</v>
      </c>
      <c r="B6481" t="s">
        <v>17708</v>
      </c>
      <c r="C6481" s="1">
        <v>1.79E-31</v>
      </c>
      <c r="D6481">
        <v>121</v>
      </c>
      <c r="E6481" t="s">
        <v>34507</v>
      </c>
      <c r="F6481" t="s">
        <v>40231</v>
      </c>
      <c r="H6481" t="s">
        <v>17709</v>
      </c>
    </row>
    <row r="6482" spans="1:8">
      <c r="A6482" t="s">
        <v>17710</v>
      </c>
      <c r="B6482" t="s">
        <v>17711</v>
      </c>
      <c r="C6482" s="1">
        <v>1.6500000000000001E-23</v>
      </c>
      <c r="D6482">
        <v>105</v>
      </c>
      <c r="E6482" t="s">
        <v>34507</v>
      </c>
      <c r="F6482" t="s">
        <v>34594</v>
      </c>
      <c r="H6482" t="s">
        <v>17712</v>
      </c>
    </row>
    <row r="6483" spans="1:8">
      <c r="A6483" t="s">
        <v>17713</v>
      </c>
      <c r="B6483" t="s">
        <v>17714</v>
      </c>
      <c r="C6483" s="1">
        <v>9.4800000000000004E-108</v>
      </c>
      <c r="D6483">
        <v>330</v>
      </c>
      <c r="E6483" t="s">
        <v>40232</v>
      </c>
      <c r="F6483" t="s">
        <v>34743</v>
      </c>
      <c r="G6483" t="s">
        <v>40233</v>
      </c>
      <c r="H6483" t="s">
        <v>17715</v>
      </c>
    </row>
    <row r="6484" spans="1:8">
      <c r="A6484" t="s">
        <v>17716</v>
      </c>
      <c r="B6484" t="s">
        <v>17717</v>
      </c>
      <c r="C6484" s="1">
        <v>1.5799999999999999E-33</v>
      </c>
      <c r="D6484">
        <v>133</v>
      </c>
      <c r="E6484" t="s">
        <v>40234</v>
      </c>
      <c r="F6484" t="s">
        <v>35186</v>
      </c>
      <c r="G6484" t="s">
        <v>40235</v>
      </c>
      <c r="H6484" t="s">
        <v>17718</v>
      </c>
    </row>
    <row r="6485" spans="1:8">
      <c r="A6485" t="s">
        <v>17719</v>
      </c>
      <c r="B6485" t="s">
        <v>17720</v>
      </c>
      <c r="C6485" s="1">
        <v>1.9999999999999999E-38</v>
      </c>
      <c r="D6485">
        <v>156</v>
      </c>
      <c r="E6485" t="s">
        <v>40236</v>
      </c>
      <c r="F6485" t="s">
        <v>35059</v>
      </c>
      <c r="G6485" t="s">
        <v>40237</v>
      </c>
      <c r="H6485" t="s">
        <v>17721</v>
      </c>
    </row>
    <row r="6486" spans="1:8">
      <c r="A6486" t="s">
        <v>17722</v>
      </c>
      <c r="B6486" t="s">
        <v>17723</v>
      </c>
      <c r="C6486" s="1">
        <v>7.0700000000000002E-25</v>
      </c>
      <c r="D6486">
        <v>108</v>
      </c>
      <c r="E6486" t="s">
        <v>40238</v>
      </c>
      <c r="F6486" t="s">
        <v>39627</v>
      </c>
      <c r="H6486" t="s">
        <v>17724</v>
      </c>
    </row>
    <row r="6487" spans="1:8">
      <c r="A6487" t="s">
        <v>17725</v>
      </c>
      <c r="B6487" t="s">
        <v>17726</v>
      </c>
      <c r="C6487" s="1">
        <v>2.2000000000000001E-14</v>
      </c>
      <c r="D6487">
        <v>77.400000000000006</v>
      </c>
      <c r="E6487" t="s">
        <v>34655</v>
      </c>
      <c r="F6487" t="s">
        <v>40239</v>
      </c>
      <c r="H6487" t="s">
        <v>17727</v>
      </c>
    </row>
    <row r="6488" spans="1:8">
      <c r="A6488" t="s">
        <v>17728</v>
      </c>
      <c r="B6488" t="s">
        <v>17729</v>
      </c>
      <c r="C6488">
        <v>0</v>
      </c>
      <c r="D6488">
        <v>750</v>
      </c>
      <c r="E6488" t="s">
        <v>40240</v>
      </c>
      <c r="F6488" t="s">
        <v>34508</v>
      </c>
      <c r="H6488" t="s">
        <v>17730</v>
      </c>
    </row>
    <row r="6489" spans="1:8">
      <c r="A6489" t="s">
        <v>17731</v>
      </c>
      <c r="B6489" t="s">
        <v>17732</v>
      </c>
      <c r="C6489" s="1">
        <v>5.2200000000000003E-48</v>
      </c>
      <c r="D6489">
        <v>192</v>
      </c>
      <c r="E6489" t="s">
        <v>34507</v>
      </c>
      <c r="F6489" t="s">
        <v>34522</v>
      </c>
      <c r="H6489" t="s">
        <v>17733</v>
      </c>
    </row>
    <row r="6490" spans="1:8">
      <c r="A6490" t="s">
        <v>17734</v>
      </c>
      <c r="B6490" t="s">
        <v>17735</v>
      </c>
      <c r="C6490" s="1">
        <v>1.5399999999999999E-72</v>
      </c>
      <c r="D6490">
        <v>233</v>
      </c>
      <c r="E6490" t="s">
        <v>40241</v>
      </c>
      <c r="F6490" t="s">
        <v>35045</v>
      </c>
      <c r="G6490" t="s">
        <v>40242</v>
      </c>
      <c r="H6490" t="s">
        <v>17736</v>
      </c>
    </row>
    <row r="6491" spans="1:8">
      <c r="A6491" t="s">
        <v>17737</v>
      </c>
      <c r="B6491" t="s">
        <v>17738</v>
      </c>
      <c r="C6491" s="1">
        <v>4.2599999999999999E-57</v>
      </c>
      <c r="D6491">
        <v>220</v>
      </c>
      <c r="E6491" t="s">
        <v>40243</v>
      </c>
      <c r="F6491" t="s">
        <v>34586</v>
      </c>
      <c r="G6491" t="s">
        <v>40244</v>
      </c>
      <c r="H6491" t="s">
        <v>17739</v>
      </c>
    </row>
    <row r="6492" spans="1:8">
      <c r="A6492" t="s">
        <v>17740</v>
      </c>
      <c r="B6492" t="s">
        <v>17741</v>
      </c>
      <c r="C6492" s="1">
        <v>8.9700000000000006E-34</v>
      </c>
      <c r="D6492">
        <v>137</v>
      </c>
      <c r="E6492" t="s">
        <v>34717</v>
      </c>
      <c r="F6492" t="s">
        <v>40245</v>
      </c>
      <c r="H6492" t="s">
        <v>17742</v>
      </c>
    </row>
    <row r="6493" spans="1:8">
      <c r="A6493" t="s">
        <v>17743</v>
      </c>
      <c r="B6493" t="s">
        <v>17744</v>
      </c>
      <c r="C6493">
        <v>0</v>
      </c>
      <c r="D6493">
        <v>706</v>
      </c>
      <c r="E6493" t="s">
        <v>35050</v>
      </c>
      <c r="F6493" t="s">
        <v>34508</v>
      </c>
      <c r="H6493" t="s">
        <v>17745</v>
      </c>
    </row>
    <row r="6494" spans="1:8">
      <c r="A6494" t="s">
        <v>17746</v>
      </c>
      <c r="B6494" t="s">
        <v>17747</v>
      </c>
      <c r="C6494" s="1">
        <v>7.0400000000000006E-24</v>
      </c>
      <c r="D6494">
        <v>111</v>
      </c>
      <c r="E6494" t="s">
        <v>34744</v>
      </c>
      <c r="F6494" t="s">
        <v>40246</v>
      </c>
      <c r="H6494" t="s">
        <v>17748</v>
      </c>
    </row>
    <row r="6495" spans="1:8">
      <c r="A6495" t="s">
        <v>17749</v>
      </c>
      <c r="B6495" t="s">
        <v>17750</v>
      </c>
      <c r="C6495" s="1">
        <v>3.7999999999999998E-25</v>
      </c>
      <c r="D6495">
        <v>125</v>
      </c>
      <c r="E6495" t="s">
        <v>34507</v>
      </c>
      <c r="F6495" t="s">
        <v>34528</v>
      </c>
      <c r="H6495" t="s">
        <v>17751</v>
      </c>
    </row>
    <row r="6496" spans="1:8">
      <c r="A6496" t="s">
        <v>17752</v>
      </c>
      <c r="B6496" t="s">
        <v>17753</v>
      </c>
      <c r="C6496" s="1">
        <v>4.75E-7</v>
      </c>
      <c r="D6496">
        <v>63.5</v>
      </c>
      <c r="E6496" t="s">
        <v>35403</v>
      </c>
      <c r="F6496" t="s">
        <v>35000</v>
      </c>
      <c r="H6496" t="s">
        <v>17754</v>
      </c>
    </row>
    <row r="6497" spans="1:8">
      <c r="A6497" t="s">
        <v>17755</v>
      </c>
      <c r="B6497" t="s">
        <v>17384</v>
      </c>
      <c r="C6497" s="1">
        <v>9.3599999999999994E-49</v>
      </c>
      <c r="D6497">
        <v>176</v>
      </c>
      <c r="E6497" t="s">
        <v>40130</v>
      </c>
      <c r="F6497" t="s">
        <v>40131</v>
      </c>
      <c r="H6497" t="s">
        <v>17385</v>
      </c>
    </row>
    <row r="6498" spans="1:8">
      <c r="A6498" t="s">
        <v>17756</v>
      </c>
      <c r="B6498" t="s">
        <v>17757</v>
      </c>
      <c r="C6498" s="1">
        <v>1.43E-164</v>
      </c>
      <c r="D6498">
        <v>518</v>
      </c>
      <c r="E6498" t="s">
        <v>40247</v>
      </c>
      <c r="F6498" t="s">
        <v>37713</v>
      </c>
      <c r="G6498" t="s">
        <v>40248</v>
      </c>
      <c r="H6498" t="s">
        <v>17758</v>
      </c>
    </row>
    <row r="6499" spans="1:8">
      <c r="A6499" t="s">
        <v>17759</v>
      </c>
      <c r="B6499" t="s">
        <v>17760</v>
      </c>
      <c r="C6499" s="1">
        <v>2.5899999999999998E-22</v>
      </c>
      <c r="D6499">
        <v>102</v>
      </c>
      <c r="E6499" t="s">
        <v>35011</v>
      </c>
      <c r="F6499" t="s">
        <v>40249</v>
      </c>
      <c r="H6499" t="s">
        <v>17761</v>
      </c>
    </row>
    <row r="6500" spans="1:8">
      <c r="A6500" t="s">
        <v>17762</v>
      </c>
      <c r="B6500" t="s">
        <v>17763</v>
      </c>
      <c r="C6500" s="1">
        <v>1.5700000000000001E-137</v>
      </c>
      <c r="D6500">
        <v>434</v>
      </c>
      <c r="E6500" t="s">
        <v>34507</v>
      </c>
      <c r="F6500" t="s">
        <v>34534</v>
      </c>
      <c r="H6500" t="s">
        <v>17764</v>
      </c>
    </row>
    <row r="6501" spans="1:8">
      <c r="A6501" t="s">
        <v>17765</v>
      </c>
      <c r="B6501" t="s">
        <v>17766</v>
      </c>
      <c r="C6501">
        <v>0</v>
      </c>
      <c r="D6501">
        <v>1293</v>
      </c>
      <c r="E6501" t="s">
        <v>40250</v>
      </c>
      <c r="F6501" t="s">
        <v>34522</v>
      </c>
      <c r="H6501" t="s">
        <v>17767</v>
      </c>
    </row>
    <row r="6502" spans="1:8">
      <c r="A6502" t="s">
        <v>17768</v>
      </c>
      <c r="B6502" t="s">
        <v>1876</v>
      </c>
      <c r="C6502" s="1">
        <v>1.4699999999999999E-21</v>
      </c>
      <c r="D6502">
        <v>112</v>
      </c>
      <c r="E6502" t="s">
        <v>35337</v>
      </c>
      <c r="F6502" t="s">
        <v>34616</v>
      </c>
      <c r="H6502" t="s">
        <v>1877</v>
      </c>
    </row>
    <row r="6503" spans="1:8">
      <c r="A6503" t="s">
        <v>17769</v>
      </c>
      <c r="B6503" t="s">
        <v>17770</v>
      </c>
      <c r="C6503" s="1">
        <v>1.05E-51</v>
      </c>
      <c r="D6503">
        <v>192</v>
      </c>
      <c r="F6503" t="s">
        <v>34779</v>
      </c>
      <c r="H6503" t="s">
        <v>17771</v>
      </c>
    </row>
    <row r="6504" spans="1:8">
      <c r="A6504" t="s">
        <v>17772</v>
      </c>
      <c r="B6504" t="s">
        <v>17738</v>
      </c>
      <c r="C6504" s="1">
        <v>1.6799999999999999E-57</v>
      </c>
      <c r="D6504">
        <v>221</v>
      </c>
      <c r="E6504" t="s">
        <v>40243</v>
      </c>
      <c r="F6504" t="s">
        <v>34586</v>
      </c>
      <c r="G6504" t="s">
        <v>40244</v>
      </c>
      <c r="H6504" t="s">
        <v>17739</v>
      </c>
    </row>
    <row r="6505" spans="1:8">
      <c r="A6505" t="s">
        <v>17773</v>
      </c>
      <c r="B6505" t="s">
        <v>17774</v>
      </c>
      <c r="C6505" s="1">
        <v>1.38E-84</v>
      </c>
      <c r="D6505">
        <v>278</v>
      </c>
      <c r="F6505" t="s">
        <v>34518</v>
      </c>
      <c r="H6505" t="s">
        <v>17775</v>
      </c>
    </row>
    <row r="6506" spans="1:8">
      <c r="A6506" t="s">
        <v>17776</v>
      </c>
      <c r="B6506" t="s">
        <v>17777</v>
      </c>
      <c r="C6506" s="1">
        <v>6.8699999999999998E-19</v>
      </c>
      <c r="D6506">
        <v>92</v>
      </c>
      <c r="E6506" t="s">
        <v>40251</v>
      </c>
      <c r="F6506" t="s">
        <v>36866</v>
      </c>
      <c r="G6506" t="s">
        <v>40252</v>
      </c>
      <c r="H6506" t="s">
        <v>17778</v>
      </c>
    </row>
    <row r="6507" spans="1:8">
      <c r="A6507" t="s">
        <v>17779</v>
      </c>
      <c r="B6507" t="s">
        <v>17780</v>
      </c>
      <c r="C6507" s="1">
        <v>7.8399999999999996E-115</v>
      </c>
      <c r="D6507">
        <v>363</v>
      </c>
      <c r="E6507" t="s">
        <v>34507</v>
      </c>
      <c r="F6507" t="s">
        <v>34610</v>
      </c>
      <c r="H6507" t="s">
        <v>17781</v>
      </c>
    </row>
    <row r="6508" spans="1:8">
      <c r="A6508" t="s">
        <v>17782</v>
      </c>
      <c r="B6508" t="s">
        <v>9551</v>
      </c>
      <c r="C6508" s="1">
        <v>2.3599999999999999E-19</v>
      </c>
      <c r="D6508">
        <v>103</v>
      </c>
      <c r="E6508" t="s">
        <v>37882</v>
      </c>
      <c r="F6508" t="s">
        <v>34551</v>
      </c>
      <c r="G6508" t="s">
        <v>37883</v>
      </c>
      <c r="H6508" t="s">
        <v>9552</v>
      </c>
    </row>
    <row r="6509" spans="1:8">
      <c r="A6509" t="s">
        <v>17783</v>
      </c>
      <c r="B6509" t="s">
        <v>17784</v>
      </c>
      <c r="C6509" s="1">
        <v>4.3699999999999996E-9</v>
      </c>
      <c r="D6509">
        <v>69.7</v>
      </c>
      <c r="E6509" t="s">
        <v>40253</v>
      </c>
      <c r="F6509" t="s">
        <v>34513</v>
      </c>
      <c r="G6509" t="s">
        <v>40254</v>
      </c>
      <c r="H6509" t="s">
        <v>17785</v>
      </c>
    </row>
    <row r="6510" spans="1:8">
      <c r="A6510" t="s">
        <v>17786</v>
      </c>
      <c r="B6510" t="s">
        <v>17787</v>
      </c>
      <c r="C6510" s="1">
        <v>1.12E-73</v>
      </c>
      <c r="D6510">
        <v>247</v>
      </c>
      <c r="E6510" t="s">
        <v>40253</v>
      </c>
      <c r="F6510" t="s">
        <v>34513</v>
      </c>
      <c r="G6510" t="s">
        <v>40254</v>
      </c>
      <c r="H6510" t="s">
        <v>17788</v>
      </c>
    </row>
    <row r="6511" spans="1:8">
      <c r="A6511" t="s">
        <v>17789</v>
      </c>
      <c r="B6511" t="s">
        <v>17790</v>
      </c>
      <c r="C6511" s="1">
        <v>3.4299999999999999E-7</v>
      </c>
      <c r="D6511">
        <v>65.5</v>
      </c>
      <c r="E6511" t="s">
        <v>34507</v>
      </c>
      <c r="F6511" t="s">
        <v>40255</v>
      </c>
      <c r="H6511" t="s">
        <v>17791</v>
      </c>
    </row>
    <row r="6512" spans="1:8">
      <c r="A6512" t="s">
        <v>17792</v>
      </c>
      <c r="B6512" t="s">
        <v>17793</v>
      </c>
      <c r="C6512" s="1">
        <v>4.8800000000000002E-12</v>
      </c>
      <c r="D6512">
        <v>76.599999999999994</v>
      </c>
      <c r="E6512" t="s">
        <v>34507</v>
      </c>
      <c r="F6512" t="s">
        <v>35046</v>
      </c>
      <c r="H6512" t="s">
        <v>17794</v>
      </c>
    </row>
    <row r="6513" spans="1:8">
      <c r="A6513" t="s">
        <v>17795</v>
      </c>
      <c r="B6513" t="s">
        <v>17796</v>
      </c>
      <c r="C6513" s="1">
        <v>5.2899999999999998E-56</v>
      </c>
      <c r="D6513">
        <v>202</v>
      </c>
      <c r="E6513" t="s">
        <v>34507</v>
      </c>
      <c r="F6513" t="s">
        <v>34558</v>
      </c>
      <c r="H6513" t="s">
        <v>17797</v>
      </c>
    </row>
    <row r="6514" spans="1:8">
      <c r="A6514" t="s">
        <v>17798</v>
      </c>
      <c r="B6514" t="s">
        <v>17799</v>
      </c>
      <c r="C6514" s="1">
        <v>2.7300000000000001E-19</v>
      </c>
      <c r="D6514">
        <v>90.5</v>
      </c>
      <c r="E6514" t="s">
        <v>40256</v>
      </c>
      <c r="F6514" t="s">
        <v>38298</v>
      </c>
      <c r="G6514" t="s">
        <v>40257</v>
      </c>
      <c r="H6514" t="s">
        <v>17800</v>
      </c>
    </row>
    <row r="6515" spans="1:8">
      <c r="A6515" t="s">
        <v>17801</v>
      </c>
      <c r="B6515" t="s">
        <v>17802</v>
      </c>
      <c r="C6515" s="1">
        <v>2.5999999999999998E-16</v>
      </c>
      <c r="D6515">
        <v>85.5</v>
      </c>
      <c r="E6515" t="s">
        <v>38570</v>
      </c>
      <c r="F6515" t="s">
        <v>34675</v>
      </c>
      <c r="H6515" t="s">
        <v>17803</v>
      </c>
    </row>
    <row r="6516" spans="1:8">
      <c r="A6516" t="s">
        <v>17804</v>
      </c>
      <c r="B6516" t="s">
        <v>17805</v>
      </c>
      <c r="C6516" s="1">
        <v>3.42E-12</v>
      </c>
      <c r="D6516">
        <v>79.3</v>
      </c>
      <c r="E6516" t="s">
        <v>40258</v>
      </c>
      <c r="F6516" t="s">
        <v>34551</v>
      </c>
      <c r="G6516" t="s">
        <v>40259</v>
      </c>
      <c r="H6516" t="s">
        <v>17806</v>
      </c>
    </row>
    <row r="6517" spans="1:8">
      <c r="A6517" t="s">
        <v>17807</v>
      </c>
      <c r="B6517" t="s">
        <v>17808</v>
      </c>
      <c r="C6517" s="1">
        <v>2.53E-34</v>
      </c>
      <c r="D6517">
        <v>149</v>
      </c>
      <c r="E6517" t="s">
        <v>36819</v>
      </c>
      <c r="F6517" t="s">
        <v>40260</v>
      </c>
      <c r="H6517" t="s">
        <v>17809</v>
      </c>
    </row>
    <row r="6518" spans="1:8">
      <c r="A6518" t="s">
        <v>17810</v>
      </c>
      <c r="B6518" t="s">
        <v>17811</v>
      </c>
      <c r="C6518" s="1">
        <v>1.15E-48</v>
      </c>
      <c r="D6518">
        <v>194</v>
      </c>
      <c r="E6518" t="s">
        <v>36604</v>
      </c>
      <c r="F6518" t="s">
        <v>35553</v>
      </c>
      <c r="H6518" t="s">
        <v>17812</v>
      </c>
    </row>
    <row r="6519" spans="1:8">
      <c r="A6519" t="s">
        <v>17813</v>
      </c>
      <c r="B6519" t="s">
        <v>17814</v>
      </c>
      <c r="C6519" s="1">
        <v>4.9600000000000001E-74</v>
      </c>
      <c r="D6519">
        <v>243</v>
      </c>
      <c r="E6519" t="s">
        <v>40261</v>
      </c>
      <c r="F6519" t="s">
        <v>34930</v>
      </c>
      <c r="H6519" t="s">
        <v>17815</v>
      </c>
    </row>
    <row r="6520" spans="1:8">
      <c r="A6520" t="s">
        <v>17816</v>
      </c>
      <c r="B6520" t="s">
        <v>17817</v>
      </c>
      <c r="C6520" s="1">
        <v>2.4300000000000001E-27</v>
      </c>
      <c r="D6520">
        <v>127</v>
      </c>
      <c r="E6520" t="s">
        <v>34634</v>
      </c>
      <c r="F6520" t="s">
        <v>34635</v>
      </c>
      <c r="H6520" t="s">
        <v>17818</v>
      </c>
    </row>
    <row r="6521" spans="1:8">
      <c r="A6521" t="s">
        <v>17819</v>
      </c>
      <c r="B6521" t="s">
        <v>17820</v>
      </c>
      <c r="C6521" s="1">
        <v>2.8400000000000003E-51</v>
      </c>
      <c r="D6521">
        <v>193</v>
      </c>
      <c r="E6521" t="s">
        <v>40262</v>
      </c>
      <c r="F6521" t="s">
        <v>35190</v>
      </c>
      <c r="G6521" t="s">
        <v>40263</v>
      </c>
      <c r="H6521" t="s">
        <v>17821</v>
      </c>
    </row>
    <row r="6522" spans="1:8">
      <c r="A6522" t="s">
        <v>17822</v>
      </c>
      <c r="B6522" t="s">
        <v>17823</v>
      </c>
      <c r="C6522" s="1">
        <v>1.1099999999999999E-13</v>
      </c>
      <c r="D6522">
        <v>85.5</v>
      </c>
      <c r="E6522" t="s">
        <v>34507</v>
      </c>
      <c r="F6522" t="s">
        <v>34683</v>
      </c>
      <c r="H6522" t="s">
        <v>17824</v>
      </c>
    </row>
    <row r="6523" spans="1:8">
      <c r="A6523" t="s">
        <v>17825</v>
      </c>
      <c r="B6523" t="s">
        <v>17826</v>
      </c>
      <c r="C6523" s="1">
        <v>4.11E-45</v>
      </c>
      <c r="D6523">
        <v>171</v>
      </c>
      <c r="E6523" t="s">
        <v>40264</v>
      </c>
      <c r="F6523" t="s">
        <v>35306</v>
      </c>
      <c r="G6523" t="s">
        <v>40265</v>
      </c>
      <c r="H6523" t="s">
        <v>17827</v>
      </c>
    </row>
    <row r="6524" spans="1:8">
      <c r="A6524" t="s">
        <v>17828</v>
      </c>
      <c r="B6524" t="s">
        <v>17829</v>
      </c>
      <c r="C6524" s="1">
        <v>1.0499999999999999E-13</v>
      </c>
      <c r="D6524">
        <v>87</v>
      </c>
      <c r="F6524" t="s">
        <v>34518</v>
      </c>
      <c r="H6524" t="s">
        <v>17830</v>
      </c>
    </row>
    <row r="6525" spans="1:8">
      <c r="A6525" t="s">
        <v>17831</v>
      </c>
      <c r="B6525" t="s">
        <v>17832</v>
      </c>
      <c r="C6525" s="1">
        <v>7.4600000000000003E-9</v>
      </c>
      <c r="D6525">
        <v>72.400000000000006</v>
      </c>
      <c r="E6525" t="s">
        <v>34507</v>
      </c>
      <c r="F6525" t="s">
        <v>34594</v>
      </c>
      <c r="H6525" t="s">
        <v>17833</v>
      </c>
    </row>
    <row r="6526" spans="1:8">
      <c r="A6526" t="s">
        <v>17834</v>
      </c>
      <c r="B6526" t="s">
        <v>17835</v>
      </c>
      <c r="C6526" s="1">
        <v>2.6100000000000001E-61</v>
      </c>
      <c r="D6526">
        <v>236</v>
      </c>
      <c r="E6526" t="s">
        <v>34507</v>
      </c>
      <c r="F6526" t="s">
        <v>35559</v>
      </c>
      <c r="H6526" t="s">
        <v>17836</v>
      </c>
    </row>
    <row r="6527" spans="1:8">
      <c r="A6527" t="s">
        <v>17837</v>
      </c>
      <c r="B6527" t="s">
        <v>17838</v>
      </c>
      <c r="C6527" s="1">
        <v>9.9999999999999998E-13</v>
      </c>
      <c r="D6527">
        <v>80.5</v>
      </c>
      <c r="E6527" t="s">
        <v>40266</v>
      </c>
      <c r="F6527" t="s">
        <v>35052</v>
      </c>
      <c r="G6527" t="s">
        <v>40267</v>
      </c>
      <c r="H6527" t="s">
        <v>17839</v>
      </c>
    </row>
    <row r="6528" spans="1:8">
      <c r="A6528" t="s">
        <v>17840</v>
      </c>
      <c r="B6528" t="s">
        <v>17841</v>
      </c>
      <c r="C6528" s="1">
        <v>2.9800000000000002E-113</v>
      </c>
      <c r="D6528">
        <v>354</v>
      </c>
      <c r="E6528" t="s">
        <v>40268</v>
      </c>
      <c r="F6528" t="s">
        <v>34595</v>
      </c>
      <c r="G6528" t="s">
        <v>40269</v>
      </c>
      <c r="H6528" t="s">
        <v>17842</v>
      </c>
    </row>
    <row r="6529" spans="1:8">
      <c r="A6529" t="s">
        <v>17843</v>
      </c>
      <c r="B6529" t="s">
        <v>17844</v>
      </c>
      <c r="C6529" s="1">
        <v>5.42E-92</v>
      </c>
      <c r="D6529">
        <v>281</v>
      </c>
      <c r="E6529" t="s">
        <v>34507</v>
      </c>
      <c r="F6529" t="s">
        <v>34870</v>
      </c>
      <c r="H6529" t="s">
        <v>17845</v>
      </c>
    </row>
    <row r="6530" spans="1:8">
      <c r="A6530" t="s">
        <v>17846</v>
      </c>
      <c r="B6530" t="s">
        <v>17847</v>
      </c>
      <c r="C6530" s="1">
        <v>5.0199999999999999E-163</v>
      </c>
      <c r="D6530">
        <v>480</v>
      </c>
      <c r="E6530" t="s">
        <v>35303</v>
      </c>
      <c r="F6530" t="s">
        <v>34673</v>
      </c>
      <c r="H6530" t="s">
        <v>17848</v>
      </c>
    </row>
    <row r="6531" spans="1:8">
      <c r="A6531" t="s">
        <v>17849</v>
      </c>
      <c r="B6531" t="s">
        <v>15311</v>
      </c>
      <c r="C6531" s="1">
        <v>4.3900000000000003E-8</v>
      </c>
      <c r="D6531">
        <v>60.8</v>
      </c>
      <c r="E6531" t="s">
        <v>39540</v>
      </c>
      <c r="F6531" t="s">
        <v>37214</v>
      </c>
      <c r="G6531" t="s">
        <v>39541</v>
      </c>
      <c r="H6531" t="s">
        <v>15312</v>
      </c>
    </row>
    <row r="6532" spans="1:8">
      <c r="A6532" t="s">
        <v>17850</v>
      </c>
      <c r="B6532" t="s">
        <v>17851</v>
      </c>
      <c r="C6532" s="1">
        <v>6.4699999999999997E-57</v>
      </c>
      <c r="D6532">
        <v>196</v>
      </c>
      <c r="E6532" t="s">
        <v>34515</v>
      </c>
      <c r="F6532" t="s">
        <v>34516</v>
      </c>
      <c r="H6532" t="s">
        <v>17852</v>
      </c>
    </row>
    <row r="6533" spans="1:8">
      <c r="A6533" t="s">
        <v>17853</v>
      </c>
      <c r="B6533" t="s">
        <v>17854</v>
      </c>
      <c r="C6533" s="1">
        <v>5.9100000000000002E-68</v>
      </c>
      <c r="D6533">
        <v>237</v>
      </c>
      <c r="E6533" t="s">
        <v>40270</v>
      </c>
      <c r="F6533" t="s">
        <v>40271</v>
      </c>
      <c r="H6533" t="s">
        <v>17855</v>
      </c>
    </row>
    <row r="6534" spans="1:8">
      <c r="A6534" t="s">
        <v>17856</v>
      </c>
      <c r="B6534" t="s">
        <v>17857</v>
      </c>
      <c r="C6534" s="1">
        <v>1.9199999999999998E-6</v>
      </c>
      <c r="D6534">
        <v>56.6</v>
      </c>
      <c r="E6534" t="s">
        <v>34821</v>
      </c>
      <c r="F6534" t="s">
        <v>40272</v>
      </c>
      <c r="H6534" t="s">
        <v>17858</v>
      </c>
    </row>
    <row r="6535" spans="1:8">
      <c r="A6535" t="s">
        <v>17859</v>
      </c>
      <c r="B6535" t="s">
        <v>17860</v>
      </c>
      <c r="C6535" s="1">
        <v>7.9400000000000005E-13</v>
      </c>
      <c r="D6535">
        <v>71.2</v>
      </c>
      <c r="E6535" t="s">
        <v>34507</v>
      </c>
      <c r="F6535" t="s">
        <v>38564</v>
      </c>
      <c r="H6535" t="s">
        <v>17861</v>
      </c>
    </row>
    <row r="6536" spans="1:8">
      <c r="A6536" t="s">
        <v>17862</v>
      </c>
      <c r="B6536" t="s">
        <v>17863</v>
      </c>
      <c r="C6536" s="1">
        <v>2.58E-52</v>
      </c>
      <c r="D6536">
        <v>205</v>
      </c>
      <c r="E6536" t="s">
        <v>34507</v>
      </c>
      <c r="F6536" t="s">
        <v>35480</v>
      </c>
      <c r="H6536" t="s">
        <v>17864</v>
      </c>
    </row>
    <row r="6537" spans="1:8">
      <c r="A6537" t="s">
        <v>17865</v>
      </c>
      <c r="B6537" t="s">
        <v>17823</v>
      </c>
      <c r="C6537" s="1">
        <v>1.09E-13</v>
      </c>
      <c r="D6537">
        <v>85.5</v>
      </c>
      <c r="E6537" t="s">
        <v>34507</v>
      </c>
      <c r="F6537" t="s">
        <v>34683</v>
      </c>
      <c r="H6537" t="s">
        <v>17824</v>
      </c>
    </row>
    <row r="6538" spans="1:8">
      <c r="A6538" t="s">
        <v>17866</v>
      </c>
      <c r="B6538" t="s">
        <v>17867</v>
      </c>
      <c r="C6538" s="1">
        <v>3.9900000000000002E-58</v>
      </c>
      <c r="D6538">
        <v>211</v>
      </c>
      <c r="E6538" t="s">
        <v>40273</v>
      </c>
      <c r="F6538" t="s">
        <v>40274</v>
      </c>
      <c r="H6538" t="s">
        <v>17868</v>
      </c>
    </row>
    <row r="6539" spans="1:8">
      <c r="A6539" t="s">
        <v>17869</v>
      </c>
      <c r="B6539" t="s">
        <v>17870</v>
      </c>
      <c r="C6539" s="1">
        <v>2.6100000000000001E-69</v>
      </c>
      <c r="D6539">
        <v>233</v>
      </c>
      <c r="E6539" t="s">
        <v>34507</v>
      </c>
      <c r="F6539" t="s">
        <v>34558</v>
      </c>
      <c r="H6539" t="s">
        <v>17871</v>
      </c>
    </row>
    <row r="6540" spans="1:8">
      <c r="A6540" t="s">
        <v>17872</v>
      </c>
      <c r="B6540" t="s">
        <v>17873</v>
      </c>
      <c r="C6540" s="1">
        <v>4.8600000000000001E-16</v>
      </c>
      <c r="D6540">
        <v>86.3</v>
      </c>
      <c r="E6540" t="s">
        <v>40275</v>
      </c>
      <c r="F6540" t="s">
        <v>34877</v>
      </c>
      <c r="G6540" t="s">
        <v>40276</v>
      </c>
      <c r="H6540" t="s">
        <v>17874</v>
      </c>
    </row>
    <row r="6541" spans="1:8">
      <c r="A6541" t="s">
        <v>17875</v>
      </c>
      <c r="B6541" t="s">
        <v>17876</v>
      </c>
      <c r="C6541" s="1">
        <v>3.7899999999999998E-121</v>
      </c>
      <c r="D6541">
        <v>374</v>
      </c>
      <c r="E6541" t="s">
        <v>35436</v>
      </c>
      <c r="F6541" t="s">
        <v>34976</v>
      </c>
      <c r="H6541" t="s">
        <v>17877</v>
      </c>
    </row>
    <row r="6542" spans="1:8">
      <c r="A6542" t="s">
        <v>17878</v>
      </c>
      <c r="B6542" t="s">
        <v>17879</v>
      </c>
      <c r="C6542" s="1">
        <v>8.1399999999999994E-130</v>
      </c>
      <c r="D6542">
        <v>387</v>
      </c>
      <c r="E6542" t="s">
        <v>40277</v>
      </c>
      <c r="F6542" t="s">
        <v>34595</v>
      </c>
      <c r="G6542" t="s">
        <v>40278</v>
      </c>
      <c r="H6542" t="s">
        <v>17880</v>
      </c>
    </row>
    <row r="6543" spans="1:8">
      <c r="A6543" t="s">
        <v>17881</v>
      </c>
      <c r="B6543" t="s">
        <v>17882</v>
      </c>
      <c r="C6543" s="1">
        <v>3.4800000000000002E-22</v>
      </c>
      <c r="D6543">
        <v>109</v>
      </c>
      <c r="E6543" t="s">
        <v>34507</v>
      </c>
      <c r="F6543" t="s">
        <v>36497</v>
      </c>
      <c r="H6543" t="s">
        <v>17883</v>
      </c>
    </row>
    <row r="6544" spans="1:8">
      <c r="A6544" t="s">
        <v>17884</v>
      </c>
      <c r="B6544" t="s">
        <v>17885</v>
      </c>
      <c r="C6544" s="1">
        <v>2.3E-98</v>
      </c>
      <c r="D6544">
        <v>312</v>
      </c>
      <c r="E6544" t="s">
        <v>40279</v>
      </c>
      <c r="F6544" t="s">
        <v>34658</v>
      </c>
      <c r="G6544" t="s">
        <v>40280</v>
      </c>
      <c r="H6544" t="s">
        <v>17886</v>
      </c>
    </row>
    <row r="6545" spans="1:8">
      <c r="A6545" t="s">
        <v>17887</v>
      </c>
      <c r="B6545" t="s">
        <v>17888</v>
      </c>
      <c r="C6545" s="1">
        <v>7.1399999999999995E-123</v>
      </c>
      <c r="D6545">
        <v>381</v>
      </c>
      <c r="E6545" t="s">
        <v>40281</v>
      </c>
      <c r="F6545" t="s">
        <v>40282</v>
      </c>
      <c r="H6545" t="s">
        <v>17889</v>
      </c>
    </row>
    <row r="6546" spans="1:8">
      <c r="A6546" t="s">
        <v>17890</v>
      </c>
      <c r="B6546" t="s">
        <v>17891</v>
      </c>
      <c r="C6546" s="1">
        <v>3.6900000000000002E-19</v>
      </c>
      <c r="D6546">
        <v>104</v>
      </c>
      <c r="E6546" t="s">
        <v>37426</v>
      </c>
      <c r="F6546" t="s">
        <v>35390</v>
      </c>
      <c r="G6546" t="s">
        <v>40283</v>
      </c>
      <c r="H6546" t="e">
        <f>--------XP_003391142</f>
        <v>#NAME?</v>
      </c>
    </row>
    <row r="6547" spans="1:8">
      <c r="A6547" t="s">
        <v>17892</v>
      </c>
      <c r="B6547" t="s">
        <v>17893</v>
      </c>
      <c r="C6547" s="1">
        <v>3.65E-9</v>
      </c>
      <c r="D6547">
        <v>63.2</v>
      </c>
      <c r="E6547" t="s">
        <v>38928</v>
      </c>
      <c r="F6547" t="s">
        <v>40284</v>
      </c>
      <c r="H6547" t="s">
        <v>17894</v>
      </c>
    </row>
    <row r="6548" spans="1:8">
      <c r="A6548" t="s">
        <v>17895</v>
      </c>
      <c r="B6548" t="s">
        <v>17896</v>
      </c>
      <c r="C6548" s="1">
        <v>7.3399999999999993E-46</v>
      </c>
      <c r="D6548">
        <v>159</v>
      </c>
      <c r="E6548" t="s">
        <v>40285</v>
      </c>
      <c r="F6548" t="s">
        <v>40286</v>
      </c>
      <c r="H6548" t="s">
        <v>17897</v>
      </c>
    </row>
    <row r="6549" spans="1:8">
      <c r="A6549" t="s">
        <v>17898</v>
      </c>
      <c r="B6549" t="s">
        <v>17899</v>
      </c>
      <c r="C6549" s="1">
        <v>1.1200000000000001E-9</v>
      </c>
      <c r="D6549">
        <v>67.8</v>
      </c>
      <c r="E6549" t="s">
        <v>40287</v>
      </c>
      <c r="F6549" t="s">
        <v>36566</v>
      </c>
      <c r="G6549" t="s">
        <v>40288</v>
      </c>
      <c r="H6549" t="s">
        <v>17900</v>
      </c>
    </row>
    <row r="6550" spans="1:8">
      <c r="A6550" t="s">
        <v>17901</v>
      </c>
      <c r="B6550" t="s">
        <v>17902</v>
      </c>
      <c r="C6550" s="1">
        <v>3.3600000000000002E-76</v>
      </c>
      <c r="D6550">
        <v>256</v>
      </c>
      <c r="E6550" t="s">
        <v>40289</v>
      </c>
      <c r="F6550" t="s">
        <v>35810</v>
      </c>
      <c r="G6550" t="s">
        <v>40290</v>
      </c>
      <c r="H6550" t="s">
        <v>17903</v>
      </c>
    </row>
    <row r="6551" spans="1:8">
      <c r="A6551" t="s">
        <v>17904</v>
      </c>
      <c r="B6551" t="s">
        <v>17905</v>
      </c>
      <c r="C6551">
        <v>0</v>
      </c>
      <c r="D6551">
        <v>582</v>
      </c>
      <c r="E6551" t="s">
        <v>40291</v>
      </c>
      <c r="F6551" t="s">
        <v>35977</v>
      </c>
      <c r="G6551" t="s">
        <v>40292</v>
      </c>
      <c r="H6551" t="s">
        <v>17906</v>
      </c>
    </row>
    <row r="6552" spans="1:8">
      <c r="A6552" t="s">
        <v>17907</v>
      </c>
      <c r="B6552" t="s">
        <v>17908</v>
      </c>
      <c r="C6552" s="1">
        <v>9.33E-12</v>
      </c>
      <c r="D6552">
        <v>67</v>
      </c>
      <c r="E6552" t="s">
        <v>40293</v>
      </c>
      <c r="F6552" t="s">
        <v>34510</v>
      </c>
      <c r="H6552" t="s">
        <v>17909</v>
      </c>
    </row>
    <row r="6553" spans="1:8">
      <c r="A6553" t="s">
        <v>17910</v>
      </c>
      <c r="B6553" t="s">
        <v>17911</v>
      </c>
      <c r="C6553" s="1">
        <v>4.0499999999999999E-12</v>
      </c>
      <c r="D6553">
        <v>70.099999999999994</v>
      </c>
      <c r="E6553" t="s">
        <v>37769</v>
      </c>
      <c r="F6553" t="s">
        <v>40294</v>
      </c>
      <c r="H6553" t="s">
        <v>17912</v>
      </c>
    </row>
    <row r="6554" spans="1:8">
      <c r="A6554" t="s">
        <v>17913</v>
      </c>
      <c r="B6554" t="s">
        <v>17914</v>
      </c>
      <c r="C6554" s="1">
        <v>7.7499999999999996E-64</v>
      </c>
      <c r="D6554">
        <v>221</v>
      </c>
      <c r="E6554" t="s">
        <v>40295</v>
      </c>
      <c r="F6554" t="s">
        <v>35672</v>
      </c>
      <c r="G6554" t="s">
        <v>40296</v>
      </c>
      <c r="H6554" t="s">
        <v>17915</v>
      </c>
    </row>
    <row r="6555" spans="1:8">
      <c r="A6555" t="s">
        <v>17916</v>
      </c>
      <c r="B6555" t="s">
        <v>17917</v>
      </c>
      <c r="C6555" s="1">
        <v>4.4700000000000004E-6</v>
      </c>
      <c r="D6555">
        <v>57.4</v>
      </c>
      <c r="E6555" t="s">
        <v>34507</v>
      </c>
      <c r="F6555" t="s">
        <v>35046</v>
      </c>
      <c r="H6555" t="s">
        <v>17918</v>
      </c>
    </row>
    <row r="6556" spans="1:8">
      <c r="A6556" t="s">
        <v>17919</v>
      </c>
      <c r="B6556" t="s">
        <v>2072</v>
      </c>
      <c r="C6556" s="1">
        <v>2.72E-70</v>
      </c>
      <c r="D6556">
        <v>268</v>
      </c>
      <c r="E6556" t="s">
        <v>35403</v>
      </c>
      <c r="F6556" t="s">
        <v>35000</v>
      </c>
      <c r="H6556" t="s">
        <v>2073</v>
      </c>
    </row>
    <row r="6557" spans="1:8">
      <c r="A6557" t="s">
        <v>17920</v>
      </c>
      <c r="B6557" t="s">
        <v>497</v>
      </c>
      <c r="C6557" s="1">
        <v>3.5699999999999997E-11</v>
      </c>
      <c r="D6557">
        <v>80.5</v>
      </c>
      <c r="E6557" t="s">
        <v>34507</v>
      </c>
      <c r="F6557" t="s">
        <v>34782</v>
      </c>
      <c r="H6557" t="s">
        <v>498</v>
      </c>
    </row>
    <row r="6558" spans="1:8">
      <c r="A6558" t="s">
        <v>17921</v>
      </c>
      <c r="B6558" t="s">
        <v>17922</v>
      </c>
      <c r="C6558" s="1">
        <v>1.4199999999999999E-105</v>
      </c>
      <c r="D6558">
        <v>333</v>
      </c>
      <c r="E6558" t="s">
        <v>34507</v>
      </c>
      <c r="F6558" t="s">
        <v>34818</v>
      </c>
      <c r="H6558" t="s">
        <v>17923</v>
      </c>
    </row>
    <row r="6559" spans="1:8">
      <c r="A6559" t="s">
        <v>17924</v>
      </c>
      <c r="B6559" t="s">
        <v>17925</v>
      </c>
      <c r="C6559" s="1">
        <v>5.1799999999999998E-20</v>
      </c>
      <c r="D6559">
        <v>99.4</v>
      </c>
      <c r="E6559" t="s">
        <v>34821</v>
      </c>
      <c r="F6559" t="s">
        <v>40297</v>
      </c>
      <c r="H6559" t="s">
        <v>17926</v>
      </c>
    </row>
    <row r="6560" spans="1:8">
      <c r="A6560" t="s">
        <v>17927</v>
      </c>
      <c r="B6560" t="s">
        <v>17928</v>
      </c>
      <c r="C6560" s="1">
        <v>1.6899999999999999E-48</v>
      </c>
      <c r="D6560">
        <v>180</v>
      </c>
      <c r="E6560" t="s">
        <v>34507</v>
      </c>
      <c r="F6560" t="s">
        <v>35038</v>
      </c>
      <c r="H6560" t="s">
        <v>17929</v>
      </c>
    </row>
    <row r="6561" spans="1:8">
      <c r="A6561" t="s">
        <v>17930</v>
      </c>
      <c r="B6561" t="s">
        <v>17931</v>
      </c>
      <c r="C6561" s="1">
        <v>2.7000000000000001E-156</v>
      </c>
      <c r="D6561">
        <v>501</v>
      </c>
      <c r="E6561" t="s">
        <v>40298</v>
      </c>
      <c r="F6561" t="s">
        <v>35356</v>
      </c>
      <c r="G6561" t="s">
        <v>40299</v>
      </c>
      <c r="H6561" t="s">
        <v>17932</v>
      </c>
    </row>
    <row r="6562" spans="1:8">
      <c r="A6562" t="s">
        <v>17933</v>
      </c>
      <c r="B6562" t="s">
        <v>17934</v>
      </c>
      <c r="C6562" s="1">
        <v>8.0200000000000002E-10</v>
      </c>
      <c r="D6562">
        <v>68.599999999999994</v>
      </c>
      <c r="E6562" t="s">
        <v>34869</v>
      </c>
      <c r="F6562" t="s">
        <v>40300</v>
      </c>
      <c r="H6562" t="s">
        <v>17935</v>
      </c>
    </row>
    <row r="6563" spans="1:8">
      <c r="A6563" t="s">
        <v>17936</v>
      </c>
      <c r="B6563" t="s">
        <v>17937</v>
      </c>
      <c r="C6563">
        <v>0</v>
      </c>
      <c r="D6563">
        <v>582</v>
      </c>
      <c r="E6563" t="s">
        <v>34507</v>
      </c>
      <c r="F6563" t="s">
        <v>35038</v>
      </c>
      <c r="H6563" t="s">
        <v>17938</v>
      </c>
    </row>
    <row r="6564" spans="1:8">
      <c r="A6564" t="s">
        <v>17939</v>
      </c>
      <c r="B6564" t="s">
        <v>17940</v>
      </c>
      <c r="C6564" s="1">
        <v>8.5199999999999995E-9</v>
      </c>
      <c r="D6564">
        <v>67.8</v>
      </c>
      <c r="E6564" t="s">
        <v>40301</v>
      </c>
      <c r="F6564" t="s">
        <v>40302</v>
      </c>
      <c r="H6564" t="s">
        <v>17941</v>
      </c>
    </row>
    <row r="6565" spans="1:8">
      <c r="A6565" t="s">
        <v>17942</v>
      </c>
      <c r="B6565" t="s">
        <v>3267</v>
      </c>
      <c r="C6565" s="1">
        <v>1.0099999999999999E-67</v>
      </c>
      <c r="D6565">
        <v>213</v>
      </c>
      <c r="E6565" t="s">
        <v>35824</v>
      </c>
      <c r="F6565" t="s">
        <v>35825</v>
      </c>
      <c r="G6565" t="s">
        <v>35826</v>
      </c>
      <c r="H6565" t="s">
        <v>3268</v>
      </c>
    </row>
    <row r="6566" spans="1:8">
      <c r="A6566" t="s">
        <v>17943</v>
      </c>
      <c r="B6566" t="s">
        <v>17944</v>
      </c>
      <c r="C6566" s="1">
        <v>4.6499999999999997E-24</v>
      </c>
      <c r="D6566">
        <v>103</v>
      </c>
      <c r="E6566" t="s">
        <v>34507</v>
      </c>
      <c r="F6566" t="s">
        <v>35969</v>
      </c>
      <c r="H6566" t="s">
        <v>17945</v>
      </c>
    </row>
    <row r="6567" spans="1:8">
      <c r="A6567" t="s">
        <v>17946</v>
      </c>
      <c r="B6567" t="s">
        <v>17922</v>
      </c>
      <c r="C6567" s="1">
        <v>1.28E-105</v>
      </c>
      <c r="D6567">
        <v>333</v>
      </c>
      <c r="E6567" t="s">
        <v>34507</v>
      </c>
      <c r="F6567" t="s">
        <v>34818</v>
      </c>
      <c r="H6567" t="s">
        <v>17923</v>
      </c>
    </row>
    <row r="6568" spans="1:8">
      <c r="A6568" t="s">
        <v>17947</v>
      </c>
      <c r="B6568" t="s">
        <v>17948</v>
      </c>
      <c r="C6568" s="1">
        <v>1.4E-22</v>
      </c>
      <c r="D6568">
        <v>111</v>
      </c>
      <c r="E6568" t="s">
        <v>40303</v>
      </c>
      <c r="F6568" t="s">
        <v>35186</v>
      </c>
      <c r="G6568" t="s">
        <v>40304</v>
      </c>
      <c r="H6568" t="s">
        <v>17949</v>
      </c>
    </row>
    <row r="6569" spans="1:8">
      <c r="A6569" t="s">
        <v>17950</v>
      </c>
      <c r="B6569" t="s">
        <v>17129</v>
      </c>
      <c r="C6569" s="1">
        <v>3.9099999999999999E-14</v>
      </c>
      <c r="D6569">
        <v>81.599999999999994</v>
      </c>
      <c r="E6569" t="s">
        <v>34507</v>
      </c>
      <c r="F6569" t="s">
        <v>39853</v>
      </c>
      <c r="H6569" t="s">
        <v>17130</v>
      </c>
    </row>
    <row r="6570" spans="1:8">
      <c r="A6570" t="s">
        <v>17951</v>
      </c>
      <c r="B6570" t="s">
        <v>17952</v>
      </c>
      <c r="C6570" s="1">
        <v>1.66E-28</v>
      </c>
      <c r="D6570">
        <v>120</v>
      </c>
      <c r="E6570" t="s">
        <v>40305</v>
      </c>
      <c r="F6570" t="s">
        <v>34856</v>
      </c>
      <c r="G6570" t="s">
        <v>40306</v>
      </c>
      <c r="H6570" t="s">
        <v>17953</v>
      </c>
    </row>
    <row r="6571" spans="1:8">
      <c r="A6571" t="s">
        <v>17954</v>
      </c>
      <c r="B6571" t="s">
        <v>17955</v>
      </c>
      <c r="C6571" s="1">
        <v>4.3599999999999999E-145</v>
      </c>
      <c r="D6571">
        <v>439</v>
      </c>
      <c r="E6571" t="s">
        <v>34507</v>
      </c>
      <c r="F6571" t="s">
        <v>34616</v>
      </c>
      <c r="H6571" t="s">
        <v>17956</v>
      </c>
    </row>
    <row r="6572" spans="1:8">
      <c r="A6572" t="s">
        <v>17957</v>
      </c>
      <c r="B6572" t="s">
        <v>17958</v>
      </c>
      <c r="C6572" s="1">
        <v>4.2700000000000002E-75</v>
      </c>
      <c r="D6572">
        <v>258</v>
      </c>
      <c r="E6572" t="s">
        <v>40307</v>
      </c>
      <c r="F6572" t="s">
        <v>35022</v>
      </c>
      <c r="G6572" t="s">
        <v>40308</v>
      </c>
      <c r="H6572" t="s">
        <v>17959</v>
      </c>
    </row>
    <row r="6573" spans="1:8">
      <c r="A6573" t="s">
        <v>17960</v>
      </c>
      <c r="B6573" t="s">
        <v>17961</v>
      </c>
      <c r="C6573" s="1">
        <v>7.2400000000000003E-32</v>
      </c>
      <c r="D6573">
        <v>132</v>
      </c>
      <c r="E6573" t="s">
        <v>40309</v>
      </c>
      <c r="F6573" t="s">
        <v>34573</v>
      </c>
      <c r="H6573" t="s">
        <v>17962</v>
      </c>
    </row>
    <row r="6574" spans="1:8">
      <c r="A6574" t="s">
        <v>17963</v>
      </c>
      <c r="B6574" t="s">
        <v>17964</v>
      </c>
      <c r="C6574" s="1">
        <v>1.9699999999999999E-158</v>
      </c>
      <c r="D6574">
        <v>506</v>
      </c>
      <c r="E6574" t="s">
        <v>34507</v>
      </c>
      <c r="F6574" t="s">
        <v>35821</v>
      </c>
      <c r="H6574" t="s">
        <v>17965</v>
      </c>
    </row>
    <row r="6575" spans="1:8">
      <c r="A6575" t="s">
        <v>17966</v>
      </c>
      <c r="B6575" t="s">
        <v>17967</v>
      </c>
      <c r="C6575" s="1">
        <v>8.4299999999999998E-85</v>
      </c>
      <c r="D6575">
        <v>272</v>
      </c>
      <c r="E6575" t="s">
        <v>34869</v>
      </c>
      <c r="F6575" t="s">
        <v>40310</v>
      </c>
      <c r="H6575" t="s">
        <v>17968</v>
      </c>
    </row>
    <row r="6576" spans="1:8">
      <c r="A6576" t="s">
        <v>17969</v>
      </c>
      <c r="B6576" t="s">
        <v>17970</v>
      </c>
      <c r="C6576" s="1">
        <v>1.8600000000000001E-94</v>
      </c>
      <c r="D6576">
        <v>318</v>
      </c>
      <c r="E6576" t="s">
        <v>34835</v>
      </c>
      <c r="F6576" t="s">
        <v>40311</v>
      </c>
      <c r="H6576" t="s">
        <v>17971</v>
      </c>
    </row>
    <row r="6577" spans="1:8">
      <c r="A6577" t="s">
        <v>17972</v>
      </c>
      <c r="B6577" t="s">
        <v>9015</v>
      </c>
      <c r="C6577">
        <v>0</v>
      </c>
      <c r="D6577">
        <v>919</v>
      </c>
      <c r="E6577" t="s">
        <v>35795</v>
      </c>
      <c r="F6577" t="s">
        <v>34542</v>
      </c>
      <c r="H6577" t="s">
        <v>9016</v>
      </c>
    </row>
    <row r="6578" spans="1:8">
      <c r="A6578" t="s">
        <v>17973</v>
      </c>
      <c r="B6578" t="s">
        <v>17974</v>
      </c>
      <c r="C6578" s="1">
        <v>4.6999999999999999E-15</v>
      </c>
      <c r="D6578">
        <v>91.7</v>
      </c>
      <c r="E6578" t="s">
        <v>40312</v>
      </c>
      <c r="F6578" t="s">
        <v>36881</v>
      </c>
      <c r="H6578" t="s">
        <v>17975</v>
      </c>
    </row>
    <row r="6579" spans="1:8">
      <c r="A6579" t="s">
        <v>17976</v>
      </c>
      <c r="B6579" t="s">
        <v>17977</v>
      </c>
      <c r="C6579" s="1">
        <v>4.8299999999999998E-143</v>
      </c>
      <c r="D6579">
        <v>424</v>
      </c>
      <c r="E6579" t="s">
        <v>40313</v>
      </c>
      <c r="F6579" t="s">
        <v>34553</v>
      </c>
      <c r="H6579" t="s">
        <v>17978</v>
      </c>
    </row>
    <row r="6580" spans="1:8">
      <c r="A6580" t="s">
        <v>17979</v>
      </c>
      <c r="B6580" t="s">
        <v>17980</v>
      </c>
      <c r="C6580" s="1">
        <v>7.0800000000000003E-81</v>
      </c>
      <c r="D6580">
        <v>260</v>
      </c>
      <c r="E6580" t="s">
        <v>35432</v>
      </c>
      <c r="F6580" t="s">
        <v>34553</v>
      </c>
      <c r="H6580" t="s">
        <v>17981</v>
      </c>
    </row>
    <row r="6581" spans="1:8">
      <c r="A6581" t="s">
        <v>17982</v>
      </c>
      <c r="B6581" t="s">
        <v>17983</v>
      </c>
      <c r="C6581" s="1">
        <v>2.9000000000000002E-34</v>
      </c>
      <c r="D6581">
        <v>135</v>
      </c>
      <c r="E6581" t="s">
        <v>40314</v>
      </c>
      <c r="F6581" t="s">
        <v>35957</v>
      </c>
      <c r="G6581" t="s">
        <v>40315</v>
      </c>
      <c r="H6581" t="s">
        <v>17984</v>
      </c>
    </row>
    <row r="6582" spans="1:8">
      <c r="A6582" t="s">
        <v>17985</v>
      </c>
      <c r="B6582" t="s">
        <v>17986</v>
      </c>
      <c r="C6582" s="1">
        <v>2.2600000000000001E-7</v>
      </c>
      <c r="D6582">
        <v>59.7</v>
      </c>
      <c r="E6582" t="s">
        <v>35208</v>
      </c>
      <c r="F6582" t="s">
        <v>34810</v>
      </c>
      <c r="H6582" t="s">
        <v>17987</v>
      </c>
    </row>
    <row r="6583" spans="1:8">
      <c r="A6583" t="s">
        <v>17988</v>
      </c>
      <c r="B6583" t="s">
        <v>17989</v>
      </c>
      <c r="C6583" s="1">
        <v>3.4499999999999999E-9</v>
      </c>
      <c r="D6583">
        <v>65.5</v>
      </c>
      <c r="E6583" t="s">
        <v>40316</v>
      </c>
      <c r="F6583" t="s">
        <v>34542</v>
      </c>
      <c r="H6583" t="s">
        <v>17990</v>
      </c>
    </row>
    <row r="6584" spans="1:8">
      <c r="A6584" t="s">
        <v>17991</v>
      </c>
      <c r="B6584" t="s">
        <v>17992</v>
      </c>
      <c r="C6584" s="1">
        <v>1.34E-14</v>
      </c>
      <c r="D6584">
        <v>74.3</v>
      </c>
      <c r="E6584" t="s">
        <v>34507</v>
      </c>
      <c r="F6584" t="s">
        <v>34581</v>
      </c>
      <c r="H6584" t="s">
        <v>17993</v>
      </c>
    </row>
    <row r="6585" spans="1:8">
      <c r="A6585" t="s">
        <v>17994</v>
      </c>
      <c r="B6585" t="s">
        <v>17995</v>
      </c>
      <c r="C6585" s="1">
        <v>6.5300000000000005E-22</v>
      </c>
      <c r="D6585">
        <v>113</v>
      </c>
      <c r="E6585" t="s">
        <v>40317</v>
      </c>
      <c r="F6585" t="s">
        <v>35201</v>
      </c>
      <c r="H6585" t="s">
        <v>17996</v>
      </c>
    </row>
    <row r="6586" spans="1:8">
      <c r="A6586" t="s">
        <v>17997</v>
      </c>
      <c r="B6586" t="s">
        <v>17998</v>
      </c>
      <c r="C6586" s="1">
        <v>7.1699999999999995E-11</v>
      </c>
      <c r="D6586">
        <v>70.900000000000006</v>
      </c>
      <c r="E6586" t="s">
        <v>40318</v>
      </c>
      <c r="F6586" t="s">
        <v>40319</v>
      </c>
      <c r="G6586" t="s">
        <v>40320</v>
      </c>
      <c r="H6586" t="s">
        <v>17999</v>
      </c>
    </row>
    <row r="6587" spans="1:8">
      <c r="A6587" t="s">
        <v>18000</v>
      </c>
      <c r="B6587" t="s">
        <v>18001</v>
      </c>
      <c r="C6587" s="1">
        <v>1.5800000000000001E-53</v>
      </c>
      <c r="D6587">
        <v>200</v>
      </c>
      <c r="E6587" t="s">
        <v>34515</v>
      </c>
      <c r="F6587" t="s">
        <v>36262</v>
      </c>
      <c r="H6587" t="s">
        <v>18002</v>
      </c>
    </row>
    <row r="6588" spans="1:8">
      <c r="A6588" t="s">
        <v>18003</v>
      </c>
      <c r="B6588" t="s">
        <v>18004</v>
      </c>
      <c r="C6588" s="1">
        <v>6.0100000000000004E-25</v>
      </c>
      <c r="D6588">
        <v>114</v>
      </c>
      <c r="E6588" t="s">
        <v>37094</v>
      </c>
      <c r="F6588" t="s">
        <v>40321</v>
      </c>
      <c r="H6588" t="s">
        <v>18005</v>
      </c>
    </row>
    <row r="6589" spans="1:8">
      <c r="A6589" t="s">
        <v>18006</v>
      </c>
      <c r="B6589" t="s">
        <v>18007</v>
      </c>
      <c r="C6589" s="1">
        <v>3.9999999999999996E-21</v>
      </c>
      <c r="D6589">
        <v>107</v>
      </c>
      <c r="E6589" t="s">
        <v>40322</v>
      </c>
      <c r="F6589" t="s">
        <v>40323</v>
      </c>
      <c r="H6589" t="s">
        <v>18008</v>
      </c>
    </row>
    <row r="6590" spans="1:8">
      <c r="A6590" t="s">
        <v>18009</v>
      </c>
      <c r="B6590" t="s">
        <v>18010</v>
      </c>
      <c r="C6590" s="1">
        <v>1.47E-64</v>
      </c>
      <c r="D6590">
        <v>211</v>
      </c>
      <c r="E6590" t="s">
        <v>34507</v>
      </c>
      <c r="F6590" t="s">
        <v>35331</v>
      </c>
      <c r="H6590" t="s">
        <v>18011</v>
      </c>
    </row>
    <row r="6591" spans="1:8">
      <c r="A6591" t="s">
        <v>18012</v>
      </c>
      <c r="B6591" t="s">
        <v>17964</v>
      </c>
      <c r="C6591" s="1">
        <v>5.3099999999999997E-159</v>
      </c>
      <c r="D6591">
        <v>507</v>
      </c>
      <c r="E6591" t="s">
        <v>34507</v>
      </c>
      <c r="F6591" t="s">
        <v>35821</v>
      </c>
      <c r="H6591" t="s">
        <v>17965</v>
      </c>
    </row>
    <row r="6592" spans="1:8">
      <c r="A6592" t="s">
        <v>18013</v>
      </c>
      <c r="B6592" t="s">
        <v>18014</v>
      </c>
      <c r="C6592">
        <v>0</v>
      </c>
      <c r="D6592">
        <v>648</v>
      </c>
      <c r="E6592" t="s">
        <v>40324</v>
      </c>
      <c r="F6592" t="s">
        <v>37003</v>
      </c>
      <c r="G6592" t="s">
        <v>40325</v>
      </c>
      <c r="H6592" t="s">
        <v>18015</v>
      </c>
    </row>
    <row r="6593" spans="1:8">
      <c r="A6593" t="s">
        <v>18016</v>
      </c>
      <c r="B6593" t="s">
        <v>18017</v>
      </c>
      <c r="C6593" s="1">
        <v>5.7499999999999998E-115</v>
      </c>
      <c r="D6593">
        <v>341</v>
      </c>
      <c r="E6593" t="s">
        <v>34507</v>
      </c>
      <c r="F6593" t="s">
        <v>40326</v>
      </c>
      <c r="H6593" t="s">
        <v>18018</v>
      </c>
    </row>
    <row r="6594" spans="1:8">
      <c r="A6594" t="s">
        <v>18019</v>
      </c>
      <c r="B6594" t="s">
        <v>18020</v>
      </c>
      <c r="C6594" s="1">
        <v>2.68E-61</v>
      </c>
      <c r="D6594">
        <v>238</v>
      </c>
      <c r="E6594" t="s">
        <v>34507</v>
      </c>
      <c r="F6594" t="s">
        <v>34558</v>
      </c>
      <c r="H6594" t="s">
        <v>18021</v>
      </c>
    </row>
    <row r="6595" spans="1:8">
      <c r="A6595" t="s">
        <v>18022</v>
      </c>
      <c r="B6595" t="s">
        <v>18023</v>
      </c>
      <c r="C6595" s="1">
        <v>1.4100000000000001E-27</v>
      </c>
      <c r="D6595">
        <v>123</v>
      </c>
      <c r="E6595" t="s">
        <v>40327</v>
      </c>
      <c r="F6595" t="s">
        <v>34508</v>
      </c>
      <c r="H6595" t="s">
        <v>18024</v>
      </c>
    </row>
    <row r="6596" spans="1:8">
      <c r="A6596" t="s">
        <v>18025</v>
      </c>
      <c r="B6596" t="s">
        <v>18026</v>
      </c>
      <c r="C6596">
        <v>0</v>
      </c>
      <c r="D6596">
        <v>957</v>
      </c>
      <c r="E6596" t="s">
        <v>40328</v>
      </c>
      <c r="F6596" t="s">
        <v>35480</v>
      </c>
      <c r="H6596" t="s">
        <v>18027</v>
      </c>
    </row>
    <row r="6597" spans="1:8">
      <c r="A6597" t="s">
        <v>18028</v>
      </c>
      <c r="B6597" t="s">
        <v>18029</v>
      </c>
      <c r="C6597" s="1">
        <v>6.6900000000000005E-137</v>
      </c>
      <c r="D6597">
        <v>411</v>
      </c>
      <c r="E6597" t="s">
        <v>40329</v>
      </c>
      <c r="F6597" t="s">
        <v>35022</v>
      </c>
      <c r="G6597" t="s">
        <v>40330</v>
      </c>
      <c r="H6597" t="s">
        <v>18030</v>
      </c>
    </row>
    <row r="6598" spans="1:8">
      <c r="A6598" t="s">
        <v>18031</v>
      </c>
      <c r="B6598" t="s">
        <v>18032</v>
      </c>
      <c r="C6598" s="1">
        <v>5.2700000000000001E-24</v>
      </c>
      <c r="D6598">
        <v>114</v>
      </c>
      <c r="E6598" t="s">
        <v>35039</v>
      </c>
      <c r="F6598" t="s">
        <v>34530</v>
      </c>
      <c r="H6598" t="s">
        <v>18033</v>
      </c>
    </row>
    <row r="6599" spans="1:8">
      <c r="A6599" t="s">
        <v>18034</v>
      </c>
      <c r="B6599" t="s">
        <v>11351</v>
      </c>
      <c r="C6599" s="1">
        <v>1.28E-45</v>
      </c>
      <c r="D6599">
        <v>183</v>
      </c>
      <c r="E6599" t="s">
        <v>34904</v>
      </c>
      <c r="F6599" t="s">
        <v>34526</v>
      </c>
      <c r="H6599" t="s">
        <v>11352</v>
      </c>
    </row>
    <row r="6600" spans="1:8">
      <c r="A6600" t="s">
        <v>18035</v>
      </c>
      <c r="B6600" t="s">
        <v>18036</v>
      </c>
      <c r="C6600" s="1">
        <v>6.8900000000000001E-78</v>
      </c>
      <c r="D6600">
        <v>246</v>
      </c>
      <c r="E6600" t="s">
        <v>40331</v>
      </c>
      <c r="F6600" t="s">
        <v>34528</v>
      </c>
      <c r="H6600" t="s">
        <v>18037</v>
      </c>
    </row>
    <row r="6601" spans="1:8">
      <c r="A6601" t="s">
        <v>18038</v>
      </c>
      <c r="B6601" t="s">
        <v>18039</v>
      </c>
      <c r="C6601" s="1">
        <v>3.1799999999999999E-42</v>
      </c>
      <c r="D6601">
        <v>166</v>
      </c>
      <c r="E6601" t="s">
        <v>34507</v>
      </c>
      <c r="F6601" t="s">
        <v>35101</v>
      </c>
      <c r="H6601" t="s">
        <v>18040</v>
      </c>
    </row>
    <row r="6602" spans="1:8">
      <c r="A6602" t="s">
        <v>18041</v>
      </c>
      <c r="B6602" t="s">
        <v>18042</v>
      </c>
      <c r="C6602" s="1">
        <v>1.6800000000000001E-49</v>
      </c>
      <c r="D6602">
        <v>174</v>
      </c>
      <c r="E6602" t="s">
        <v>34672</v>
      </c>
      <c r="F6602" t="s">
        <v>40332</v>
      </c>
      <c r="H6602" t="s">
        <v>18043</v>
      </c>
    </row>
    <row r="6603" spans="1:8">
      <c r="A6603" t="s">
        <v>18044</v>
      </c>
      <c r="B6603" t="s">
        <v>18045</v>
      </c>
      <c r="C6603" s="1">
        <v>3.1699999999999999E-138</v>
      </c>
      <c r="D6603">
        <v>409</v>
      </c>
      <c r="E6603" t="s">
        <v>40333</v>
      </c>
      <c r="F6603" t="s">
        <v>34513</v>
      </c>
      <c r="G6603" t="s">
        <v>40334</v>
      </c>
      <c r="H6603" t="s">
        <v>18046</v>
      </c>
    </row>
    <row r="6604" spans="1:8">
      <c r="A6604" t="s">
        <v>18047</v>
      </c>
      <c r="B6604" t="s">
        <v>18048</v>
      </c>
      <c r="C6604" s="1">
        <v>7.2699999999999996E-62</v>
      </c>
      <c r="D6604">
        <v>238</v>
      </c>
      <c r="E6604" t="s">
        <v>34507</v>
      </c>
      <c r="F6604" t="s">
        <v>34610</v>
      </c>
      <c r="H6604" t="s">
        <v>18049</v>
      </c>
    </row>
    <row r="6605" spans="1:8">
      <c r="A6605" t="s">
        <v>18050</v>
      </c>
      <c r="B6605" t="s">
        <v>18051</v>
      </c>
      <c r="C6605" s="1">
        <v>1.2799999999999999E-22</v>
      </c>
      <c r="D6605">
        <v>103</v>
      </c>
      <c r="E6605" t="s">
        <v>40335</v>
      </c>
      <c r="F6605" t="s">
        <v>35065</v>
      </c>
      <c r="G6605" t="s">
        <v>40336</v>
      </c>
      <c r="H6605" t="s">
        <v>18052</v>
      </c>
    </row>
    <row r="6606" spans="1:8">
      <c r="A6606" t="s">
        <v>18053</v>
      </c>
      <c r="B6606" t="s">
        <v>2487</v>
      </c>
      <c r="C6606" s="1">
        <v>3.6499999999999999E-60</v>
      </c>
      <c r="D6606">
        <v>218</v>
      </c>
      <c r="F6606" t="s">
        <v>34788</v>
      </c>
      <c r="H6606" t="s">
        <v>2488</v>
      </c>
    </row>
    <row r="6607" spans="1:8">
      <c r="A6607" t="s">
        <v>18054</v>
      </c>
      <c r="B6607" t="s">
        <v>18055</v>
      </c>
      <c r="C6607" s="1">
        <v>1.2899999999999999E-23</v>
      </c>
      <c r="D6607">
        <v>108</v>
      </c>
      <c r="E6607" t="s">
        <v>40337</v>
      </c>
      <c r="F6607" t="s">
        <v>40338</v>
      </c>
      <c r="H6607" t="s">
        <v>18056</v>
      </c>
    </row>
    <row r="6608" spans="1:8">
      <c r="A6608" t="s">
        <v>18057</v>
      </c>
      <c r="B6608" t="s">
        <v>18058</v>
      </c>
      <c r="C6608" s="1">
        <v>1.52E-117</v>
      </c>
      <c r="D6608">
        <v>409</v>
      </c>
      <c r="E6608" t="s">
        <v>34507</v>
      </c>
      <c r="F6608" t="s">
        <v>35052</v>
      </c>
      <c r="H6608" t="s">
        <v>18059</v>
      </c>
    </row>
    <row r="6609" spans="1:8">
      <c r="A6609" t="s">
        <v>18060</v>
      </c>
      <c r="B6609" t="s">
        <v>18061</v>
      </c>
      <c r="C6609" s="1">
        <v>1.6300000000000001E-17</v>
      </c>
      <c r="D6609">
        <v>90.9</v>
      </c>
      <c r="E6609" t="s">
        <v>34507</v>
      </c>
      <c r="F6609" t="s">
        <v>35033</v>
      </c>
      <c r="H6609" t="s">
        <v>18062</v>
      </c>
    </row>
    <row r="6610" spans="1:8">
      <c r="A6610" t="s">
        <v>18063</v>
      </c>
      <c r="B6610" t="s">
        <v>17269</v>
      </c>
      <c r="C6610" s="1">
        <v>1.8500000000000001E-91</v>
      </c>
      <c r="D6610">
        <v>337</v>
      </c>
      <c r="E6610" t="s">
        <v>34507</v>
      </c>
      <c r="F6610" t="s">
        <v>35029</v>
      </c>
      <c r="H6610" t="s">
        <v>17270</v>
      </c>
    </row>
    <row r="6611" spans="1:8">
      <c r="A6611" t="s">
        <v>18064</v>
      </c>
      <c r="B6611" t="s">
        <v>18065</v>
      </c>
      <c r="C6611" s="1">
        <v>1.8500000000000001E-21</v>
      </c>
      <c r="D6611">
        <v>112</v>
      </c>
      <c r="E6611" t="s">
        <v>34507</v>
      </c>
      <c r="F6611" t="s">
        <v>34528</v>
      </c>
      <c r="H6611" t="s">
        <v>18066</v>
      </c>
    </row>
    <row r="6612" spans="1:8">
      <c r="A6612" t="s">
        <v>18067</v>
      </c>
      <c r="B6612" t="s">
        <v>18068</v>
      </c>
      <c r="C6612" s="1">
        <v>4.26E-13</v>
      </c>
      <c r="D6612">
        <v>76.599999999999994</v>
      </c>
      <c r="E6612" t="s">
        <v>34507</v>
      </c>
      <c r="F6612" t="s">
        <v>35101</v>
      </c>
      <c r="H6612" t="s">
        <v>18069</v>
      </c>
    </row>
    <row r="6613" spans="1:8">
      <c r="A6613" t="s">
        <v>18070</v>
      </c>
      <c r="B6613" t="s">
        <v>18071</v>
      </c>
      <c r="C6613" s="1">
        <v>4.1000000000000004E-15</v>
      </c>
      <c r="D6613">
        <v>91.7</v>
      </c>
      <c r="E6613" t="s">
        <v>40339</v>
      </c>
      <c r="F6613" t="s">
        <v>36543</v>
      </c>
      <c r="G6613" t="s">
        <v>40340</v>
      </c>
      <c r="H6613" t="s">
        <v>18072</v>
      </c>
    </row>
    <row r="6614" spans="1:8">
      <c r="A6614" t="s">
        <v>18073</v>
      </c>
      <c r="B6614" t="s">
        <v>17129</v>
      </c>
      <c r="C6614" s="1">
        <v>1.24E-15</v>
      </c>
      <c r="D6614">
        <v>79.3</v>
      </c>
      <c r="E6614" t="s">
        <v>34507</v>
      </c>
      <c r="F6614" t="s">
        <v>39853</v>
      </c>
      <c r="H6614" t="s">
        <v>17130</v>
      </c>
    </row>
    <row r="6615" spans="1:8">
      <c r="A6615" t="s">
        <v>18074</v>
      </c>
      <c r="B6615" t="s">
        <v>18075</v>
      </c>
      <c r="C6615" s="1">
        <v>4.58E-91</v>
      </c>
      <c r="D6615">
        <v>284</v>
      </c>
      <c r="E6615" t="s">
        <v>34507</v>
      </c>
      <c r="F6615" t="s">
        <v>34614</v>
      </c>
      <c r="H6615" t="s">
        <v>18076</v>
      </c>
    </row>
    <row r="6616" spans="1:8">
      <c r="A6616" t="s">
        <v>18077</v>
      </c>
      <c r="B6616" t="s">
        <v>18078</v>
      </c>
      <c r="C6616" s="1">
        <v>1.5200000000000001E-23</v>
      </c>
      <c r="D6616">
        <v>110</v>
      </c>
      <c r="E6616" t="s">
        <v>34507</v>
      </c>
      <c r="F6616" t="s">
        <v>34534</v>
      </c>
      <c r="H6616" t="s">
        <v>18079</v>
      </c>
    </row>
    <row r="6617" spans="1:8">
      <c r="A6617" t="s">
        <v>18080</v>
      </c>
      <c r="B6617" t="s">
        <v>3902</v>
      </c>
      <c r="C6617" s="1">
        <v>1.7799999999999999E-30</v>
      </c>
      <c r="D6617">
        <v>134</v>
      </c>
      <c r="E6617" t="s">
        <v>34758</v>
      </c>
      <c r="F6617" t="s">
        <v>34673</v>
      </c>
      <c r="H6617" t="s">
        <v>3903</v>
      </c>
    </row>
    <row r="6618" spans="1:8">
      <c r="A6618" t="s">
        <v>18081</v>
      </c>
      <c r="B6618" t="s">
        <v>18082</v>
      </c>
      <c r="C6618" s="1">
        <v>2.3799999999999999E-34</v>
      </c>
      <c r="D6618">
        <v>153</v>
      </c>
      <c r="E6618" t="s">
        <v>34507</v>
      </c>
      <c r="F6618" t="s">
        <v>35227</v>
      </c>
      <c r="H6618" t="s">
        <v>18083</v>
      </c>
    </row>
    <row r="6619" spans="1:8">
      <c r="A6619" t="s">
        <v>18084</v>
      </c>
      <c r="B6619" t="s">
        <v>18085</v>
      </c>
      <c r="C6619">
        <v>0</v>
      </c>
      <c r="D6619">
        <v>625</v>
      </c>
      <c r="E6619" t="s">
        <v>34507</v>
      </c>
      <c r="F6619" t="s">
        <v>34534</v>
      </c>
      <c r="H6619" t="s">
        <v>18086</v>
      </c>
    </row>
    <row r="6620" spans="1:8">
      <c r="A6620" t="s">
        <v>18087</v>
      </c>
      <c r="B6620" t="s">
        <v>18088</v>
      </c>
      <c r="C6620" s="1">
        <v>1.7E-105</v>
      </c>
      <c r="D6620">
        <v>363</v>
      </c>
      <c r="E6620" t="s">
        <v>40341</v>
      </c>
      <c r="F6620" t="s">
        <v>34553</v>
      </c>
      <c r="H6620" t="s">
        <v>18089</v>
      </c>
    </row>
    <row r="6621" spans="1:8">
      <c r="A6621" t="s">
        <v>18090</v>
      </c>
      <c r="B6621" t="s">
        <v>18091</v>
      </c>
      <c r="C6621" s="1">
        <v>1.5300000000000001E-59</v>
      </c>
      <c r="D6621">
        <v>218</v>
      </c>
      <c r="E6621" t="s">
        <v>34507</v>
      </c>
      <c r="F6621" t="s">
        <v>34844</v>
      </c>
      <c r="H6621" t="s">
        <v>18092</v>
      </c>
    </row>
    <row r="6622" spans="1:8">
      <c r="A6622" t="s">
        <v>18093</v>
      </c>
      <c r="B6622" t="s">
        <v>18094</v>
      </c>
      <c r="C6622">
        <v>0</v>
      </c>
      <c r="D6622">
        <v>698</v>
      </c>
      <c r="E6622" t="s">
        <v>40342</v>
      </c>
      <c r="F6622" t="s">
        <v>37972</v>
      </c>
      <c r="H6622" t="s">
        <v>18095</v>
      </c>
    </row>
    <row r="6623" spans="1:8">
      <c r="A6623" t="s">
        <v>18096</v>
      </c>
      <c r="B6623" t="s">
        <v>18097</v>
      </c>
      <c r="C6623" s="1">
        <v>3.41E-39</v>
      </c>
      <c r="D6623">
        <v>164</v>
      </c>
      <c r="E6623" t="s">
        <v>34507</v>
      </c>
      <c r="F6623" t="s">
        <v>40343</v>
      </c>
      <c r="H6623" t="s">
        <v>18098</v>
      </c>
    </row>
    <row r="6624" spans="1:8">
      <c r="A6624" t="s">
        <v>18099</v>
      </c>
      <c r="B6624" t="s">
        <v>18100</v>
      </c>
      <c r="C6624" s="1">
        <v>3.6200000000000002E-32</v>
      </c>
      <c r="D6624">
        <v>144</v>
      </c>
      <c r="E6624" t="s">
        <v>40344</v>
      </c>
      <c r="F6624" t="s">
        <v>34583</v>
      </c>
      <c r="G6624" t="s">
        <v>40345</v>
      </c>
      <c r="H6624" t="s">
        <v>18101</v>
      </c>
    </row>
    <row r="6625" spans="1:8">
      <c r="A6625" t="s">
        <v>18102</v>
      </c>
      <c r="B6625" t="s">
        <v>18103</v>
      </c>
      <c r="C6625" s="1">
        <v>4.0399999999999999E-72</v>
      </c>
      <c r="D6625">
        <v>244</v>
      </c>
      <c r="E6625" t="s">
        <v>40346</v>
      </c>
      <c r="F6625" t="s">
        <v>40347</v>
      </c>
      <c r="H6625" t="s">
        <v>18104</v>
      </c>
    </row>
    <row r="6626" spans="1:8">
      <c r="A6626" t="s">
        <v>18105</v>
      </c>
      <c r="B6626" t="s">
        <v>18106</v>
      </c>
      <c r="C6626" s="1">
        <v>5.9000000000000002E-81</v>
      </c>
      <c r="D6626">
        <v>253</v>
      </c>
      <c r="E6626" t="s">
        <v>40348</v>
      </c>
      <c r="F6626" t="s">
        <v>35101</v>
      </c>
      <c r="H6626" t="s">
        <v>18107</v>
      </c>
    </row>
    <row r="6627" spans="1:8">
      <c r="A6627" t="s">
        <v>18108</v>
      </c>
      <c r="B6627" t="s">
        <v>18109</v>
      </c>
      <c r="C6627" s="1">
        <v>1.02E-53</v>
      </c>
      <c r="D6627">
        <v>207</v>
      </c>
      <c r="E6627" t="s">
        <v>40349</v>
      </c>
      <c r="F6627" t="s">
        <v>35641</v>
      </c>
      <c r="H6627" t="s">
        <v>18110</v>
      </c>
    </row>
    <row r="6628" spans="1:8">
      <c r="A6628" t="s">
        <v>18111</v>
      </c>
      <c r="B6628" t="s">
        <v>18112</v>
      </c>
      <c r="C6628" s="1">
        <v>1.0600000000000001E-62</v>
      </c>
      <c r="D6628">
        <v>226</v>
      </c>
      <c r="E6628" t="s">
        <v>40350</v>
      </c>
      <c r="F6628" t="s">
        <v>34794</v>
      </c>
      <c r="H6628" t="s">
        <v>18113</v>
      </c>
    </row>
    <row r="6629" spans="1:8">
      <c r="A6629" t="s">
        <v>18114</v>
      </c>
      <c r="B6629" t="s">
        <v>18115</v>
      </c>
      <c r="C6629" s="1">
        <v>2.4000000000000001E-25</v>
      </c>
      <c r="D6629">
        <v>112</v>
      </c>
      <c r="E6629" t="s">
        <v>34507</v>
      </c>
      <c r="F6629" t="s">
        <v>34511</v>
      </c>
      <c r="H6629" t="s">
        <v>18116</v>
      </c>
    </row>
    <row r="6630" spans="1:8">
      <c r="A6630" t="s">
        <v>18117</v>
      </c>
      <c r="B6630" t="s">
        <v>18118</v>
      </c>
      <c r="C6630" s="1">
        <v>6.49E-90</v>
      </c>
      <c r="D6630">
        <v>280</v>
      </c>
      <c r="E6630" t="s">
        <v>34507</v>
      </c>
      <c r="F6630" t="s">
        <v>35331</v>
      </c>
      <c r="H6630" t="s">
        <v>18119</v>
      </c>
    </row>
    <row r="6631" spans="1:8">
      <c r="A6631" t="s">
        <v>18120</v>
      </c>
      <c r="B6631" t="s">
        <v>18121</v>
      </c>
      <c r="C6631" s="1">
        <v>7.5700000000000004E-79</v>
      </c>
      <c r="D6631">
        <v>265</v>
      </c>
      <c r="E6631" t="s">
        <v>34507</v>
      </c>
      <c r="F6631" t="s">
        <v>35468</v>
      </c>
      <c r="H6631" t="s">
        <v>18122</v>
      </c>
    </row>
    <row r="6632" spans="1:8">
      <c r="A6632" t="s">
        <v>18123</v>
      </c>
      <c r="B6632" t="s">
        <v>18124</v>
      </c>
      <c r="C6632" s="1">
        <v>2.89E-69</v>
      </c>
      <c r="D6632">
        <v>232</v>
      </c>
      <c r="E6632" t="s">
        <v>34507</v>
      </c>
      <c r="F6632" t="s">
        <v>34818</v>
      </c>
      <c r="H6632" t="s">
        <v>18125</v>
      </c>
    </row>
    <row r="6633" spans="1:8">
      <c r="A6633" t="s">
        <v>18126</v>
      </c>
      <c r="B6633" t="s">
        <v>18127</v>
      </c>
      <c r="C6633" s="1">
        <v>3.6199999999999999E-9</v>
      </c>
      <c r="D6633">
        <v>63.5</v>
      </c>
      <c r="E6633" t="s">
        <v>34507</v>
      </c>
      <c r="F6633" t="s">
        <v>34922</v>
      </c>
      <c r="H6633" t="s">
        <v>18128</v>
      </c>
    </row>
    <row r="6634" spans="1:8">
      <c r="A6634" t="s">
        <v>18129</v>
      </c>
      <c r="B6634" t="s">
        <v>18130</v>
      </c>
      <c r="C6634" s="1">
        <v>4.8E-33</v>
      </c>
      <c r="D6634">
        <v>139</v>
      </c>
      <c r="E6634" t="s">
        <v>40351</v>
      </c>
      <c r="F6634" t="s">
        <v>34693</v>
      </c>
      <c r="G6634" t="s">
        <v>40352</v>
      </c>
      <c r="H6634" t="s">
        <v>18131</v>
      </c>
    </row>
    <row r="6635" spans="1:8">
      <c r="A6635" t="s">
        <v>18132</v>
      </c>
      <c r="B6635" t="s">
        <v>18133</v>
      </c>
      <c r="C6635" s="1">
        <v>1.03E-7</v>
      </c>
      <c r="D6635">
        <v>62.8</v>
      </c>
      <c r="E6635" t="s">
        <v>34507</v>
      </c>
      <c r="F6635" t="s">
        <v>34528</v>
      </c>
      <c r="H6635" t="s">
        <v>18134</v>
      </c>
    </row>
    <row r="6636" spans="1:8">
      <c r="A6636" t="s">
        <v>18135</v>
      </c>
      <c r="B6636" t="s">
        <v>18136</v>
      </c>
      <c r="C6636" s="1">
        <v>1.8399999999999999E-48</v>
      </c>
      <c r="D6636">
        <v>184</v>
      </c>
      <c r="E6636" t="s">
        <v>34515</v>
      </c>
      <c r="F6636" t="s">
        <v>34798</v>
      </c>
      <c r="H6636" t="s">
        <v>18137</v>
      </c>
    </row>
    <row r="6637" spans="1:8">
      <c r="A6637" t="s">
        <v>18138</v>
      </c>
      <c r="B6637" t="s">
        <v>18139</v>
      </c>
      <c r="C6637" s="1">
        <v>4.2399999999999997E-33</v>
      </c>
      <c r="D6637">
        <v>137</v>
      </c>
      <c r="E6637" t="s">
        <v>40353</v>
      </c>
      <c r="F6637" t="s">
        <v>34978</v>
      </c>
      <c r="G6637" t="s">
        <v>40354</v>
      </c>
      <c r="H6637" t="s">
        <v>18140</v>
      </c>
    </row>
    <row r="6638" spans="1:8">
      <c r="A6638" t="s">
        <v>18141</v>
      </c>
      <c r="B6638" t="s">
        <v>18142</v>
      </c>
      <c r="C6638" s="1">
        <v>3.2999999999999999E-31</v>
      </c>
      <c r="D6638">
        <v>140</v>
      </c>
      <c r="E6638" t="s">
        <v>34507</v>
      </c>
      <c r="F6638" t="s">
        <v>34517</v>
      </c>
      <c r="H6638" t="s">
        <v>18143</v>
      </c>
    </row>
    <row r="6639" spans="1:8">
      <c r="A6639" t="s">
        <v>18144</v>
      </c>
      <c r="B6639" t="s">
        <v>18145</v>
      </c>
      <c r="C6639" s="1">
        <v>5.5499999999999997E-14</v>
      </c>
      <c r="D6639">
        <v>78.599999999999994</v>
      </c>
      <c r="E6639" t="s">
        <v>40355</v>
      </c>
      <c r="F6639" t="s">
        <v>40356</v>
      </c>
      <c r="G6639" t="s">
        <v>40357</v>
      </c>
      <c r="H6639" t="s">
        <v>18146</v>
      </c>
    </row>
    <row r="6640" spans="1:8">
      <c r="A6640" t="s">
        <v>18147</v>
      </c>
      <c r="B6640" t="s">
        <v>18061</v>
      </c>
      <c r="C6640" s="1">
        <v>6.5700000000000003E-16</v>
      </c>
      <c r="D6640">
        <v>90.1</v>
      </c>
      <c r="E6640" t="s">
        <v>34507</v>
      </c>
      <c r="F6640" t="s">
        <v>35033</v>
      </c>
      <c r="H6640" t="s">
        <v>18062</v>
      </c>
    </row>
    <row r="6641" spans="1:8">
      <c r="A6641" t="s">
        <v>18148</v>
      </c>
      <c r="B6641" t="s">
        <v>18149</v>
      </c>
      <c r="C6641" s="1">
        <v>1.42E-8</v>
      </c>
      <c r="D6641">
        <v>59.7</v>
      </c>
      <c r="E6641" t="s">
        <v>37396</v>
      </c>
      <c r="F6641" t="s">
        <v>40358</v>
      </c>
      <c r="H6641" t="s">
        <v>18150</v>
      </c>
    </row>
    <row r="6642" spans="1:8">
      <c r="A6642" t="s">
        <v>18151</v>
      </c>
      <c r="B6642" t="s">
        <v>18152</v>
      </c>
      <c r="C6642" s="1">
        <v>7.0099999999999999E-44</v>
      </c>
      <c r="D6642">
        <v>181</v>
      </c>
      <c r="E6642" t="s">
        <v>34507</v>
      </c>
      <c r="F6642" t="s">
        <v>35101</v>
      </c>
      <c r="H6642" t="s">
        <v>18153</v>
      </c>
    </row>
    <row r="6643" spans="1:8">
      <c r="A6643" t="s">
        <v>18154</v>
      </c>
      <c r="B6643" t="s">
        <v>18155</v>
      </c>
      <c r="C6643" s="1">
        <v>7.2999999999999996E-28</v>
      </c>
      <c r="D6643">
        <v>128</v>
      </c>
      <c r="E6643" t="s">
        <v>40359</v>
      </c>
      <c r="F6643" t="s">
        <v>37471</v>
      </c>
      <c r="G6643" t="s">
        <v>40360</v>
      </c>
      <c r="H6643" t="e">
        <f>--------XP_009366238</f>
        <v>#NAME?</v>
      </c>
    </row>
    <row r="6644" spans="1:8">
      <c r="A6644" t="s">
        <v>18156</v>
      </c>
      <c r="B6644" t="s">
        <v>18157</v>
      </c>
      <c r="C6644" s="1">
        <v>4.7799999999999998E-30</v>
      </c>
      <c r="D6644">
        <v>132</v>
      </c>
      <c r="E6644" t="s">
        <v>34821</v>
      </c>
      <c r="F6644" t="s">
        <v>40361</v>
      </c>
      <c r="H6644" t="s">
        <v>18158</v>
      </c>
    </row>
    <row r="6645" spans="1:8">
      <c r="A6645" t="s">
        <v>18159</v>
      </c>
      <c r="B6645" t="s">
        <v>18160</v>
      </c>
      <c r="C6645" s="1">
        <v>9.3400000000000005E-68</v>
      </c>
      <c r="D6645">
        <v>224</v>
      </c>
      <c r="E6645" t="s">
        <v>34507</v>
      </c>
      <c r="F6645" t="s">
        <v>35480</v>
      </c>
      <c r="H6645" t="s">
        <v>18161</v>
      </c>
    </row>
    <row r="6646" spans="1:8">
      <c r="A6646" t="s">
        <v>18162</v>
      </c>
      <c r="B6646" t="s">
        <v>18163</v>
      </c>
      <c r="C6646">
        <v>0</v>
      </c>
      <c r="D6646">
        <v>658</v>
      </c>
      <c r="E6646" t="s">
        <v>40362</v>
      </c>
      <c r="F6646" t="s">
        <v>34522</v>
      </c>
      <c r="H6646" t="s">
        <v>18164</v>
      </c>
    </row>
    <row r="6647" spans="1:8">
      <c r="A6647" t="s">
        <v>18165</v>
      </c>
      <c r="B6647" t="s">
        <v>18166</v>
      </c>
      <c r="C6647" s="1">
        <v>1.69E-23</v>
      </c>
      <c r="D6647">
        <v>107</v>
      </c>
      <c r="E6647" t="s">
        <v>34507</v>
      </c>
      <c r="F6647" t="s">
        <v>40363</v>
      </c>
      <c r="H6647" t="s">
        <v>18167</v>
      </c>
    </row>
    <row r="6648" spans="1:8">
      <c r="A6648" t="s">
        <v>18168</v>
      </c>
      <c r="B6648" t="s">
        <v>18169</v>
      </c>
      <c r="C6648" s="1">
        <v>2.03E-8</v>
      </c>
      <c r="D6648">
        <v>65.099999999999994</v>
      </c>
      <c r="E6648" t="s">
        <v>40364</v>
      </c>
      <c r="F6648" t="s">
        <v>35761</v>
      </c>
      <c r="H6648" t="s">
        <v>18170</v>
      </c>
    </row>
    <row r="6649" spans="1:8">
      <c r="A6649" t="s">
        <v>18171</v>
      </c>
      <c r="B6649" t="s">
        <v>18172</v>
      </c>
      <c r="C6649" s="1">
        <v>1.6899999999999999E-48</v>
      </c>
      <c r="D6649">
        <v>173</v>
      </c>
      <c r="E6649" t="s">
        <v>34507</v>
      </c>
      <c r="F6649" t="s">
        <v>34636</v>
      </c>
      <c r="H6649" t="s">
        <v>18173</v>
      </c>
    </row>
    <row r="6650" spans="1:8">
      <c r="A6650" t="s">
        <v>18174</v>
      </c>
      <c r="B6650" t="s">
        <v>18175</v>
      </c>
      <c r="C6650" s="1">
        <v>4.6900000000000003E-115</v>
      </c>
      <c r="D6650">
        <v>358</v>
      </c>
      <c r="E6650" t="s">
        <v>34507</v>
      </c>
      <c r="F6650" t="s">
        <v>34666</v>
      </c>
      <c r="H6650" t="s">
        <v>18176</v>
      </c>
    </row>
    <row r="6651" spans="1:8">
      <c r="A6651" t="s">
        <v>18177</v>
      </c>
      <c r="B6651" t="s">
        <v>18178</v>
      </c>
      <c r="C6651" s="1">
        <v>1.3E-18</v>
      </c>
      <c r="D6651">
        <v>92.4</v>
      </c>
      <c r="E6651" t="s">
        <v>36545</v>
      </c>
      <c r="F6651" t="s">
        <v>35936</v>
      </c>
      <c r="H6651" t="s">
        <v>18179</v>
      </c>
    </row>
    <row r="6652" spans="1:8">
      <c r="A6652" t="s">
        <v>18180</v>
      </c>
      <c r="B6652" t="s">
        <v>18181</v>
      </c>
      <c r="C6652" s="1">
        <v>1.0399999999999999E-149</v>
      </c>
      <c r="D6652">
        <v>452</v>
      </c>
      <c r="E6652" t="s">
        <v>40365</v>
      </c>
      <c r="F6652" t="s">
        <v>34583</v>
      </c>
      <c r="G6652" t="s">
        <v>40366</v>
      </c>
      <c r="H6652" t="s">
        <v>18182</v>
      </c>
    </row>
    <row r="6653" spans="1:8">
      <c r="A6653" t="s">
        <v>18183</v>
      </c>
      <c r="B6653" t="s">
        <v>18184</v>
      </c>
      <c r="C6653" s="1">
        <v>2.6999999999999999E-18</v>
      </c>
      <c r="D6653">
        <v>97.1</v>
      </c>
      <c r="E6653" t="s">
        <v>35208</v>
      </c>
      <c r="F6653" t="s">
        <v>40367</v>
      </c>
      <c r="H6653" t="s">
        <v>18185</v>
      </c>
    </row>
    <row r="6654" spans="1:8">
      <c r="A6654" t="s">
        <v>18186</v>
      </c>
      <c r="B6654" t="s">
        <v>18187</v>
      </c>
      <c r="C6654" s="1">
        <v>4.6200000000000001E-165</v>
      </c>
      <c r="D6654">
        <v>489</v>
      </c>
      <c r="E6654" t="s">
        <v>40368</v>
      </c>
      <c r="F6654" t="s">
        <v>34794</v>
      </c>
      <c r="H6654" t="s">
        <v>18188</v>
      </c>
    </row>
    <row r="6655" spans="1:8">
      <c r="A6655" t="s">
        <v>18189</v>
      </c>
      <c r="B6655" t="s">
        <v>18190</v>
      </c>
      <c r="C6655" s="1">
        <v>2.09E-11</v>
      </c>
      <c r="D6655">
        <v>67.400000000000006</v>
      </c>
      <c r="E6655" t="s">
        <v>40369</v>
      </c>
      <c r="F6655" t="s">
        <v>34658</v>
      </c>
      <c r="G6655" t="s">
        <v>40370</v>
      </c>
      <c r="H6655" t="s">
        <v>18191</v>
      </c>
    </row>
    <row r="6656" spans="1:8">
      <c r="A6656" t="s">
        <v>18192</v>
      </c>
      <c r="B6656" t="s">
        <v>18193</v>
      </c>
      <c r="C6656" s="1">
        <v>3.26E-147</v>
      </c>
      <c r="D6656">
        <v>437</v>
      </c>
      <c r="E6656" t="s">
        <v>40371</v>
      </c>
      <c r="F6656" t="s">
        <v>34508</v>
      </c>
      <c r="H6656" t="s">
        <v>18194</v>
      </c>
    </row>
    <row r="6657" spans="1:8">
      <c r="A6657" t="s">
        <v>18195</v>
      </c>
      <c r="B6657" t="s">
        <v>18196</v>
      </c>
      <c r="C6657">
        <v>0</v>
      </c>
      <c r="D6657">
        <v>756</v>
      </c>
      <c r="E6657" t="s">
        <v>40372</v>
      </c>
      <c r="F6657" t="s">
        <v>35043</v>
      </c>
      <c r="G6657" t="s">
        <v>40373</v>
      </c>
      <c r="H6657" t="s">
        <v>18197</v>
      </c>
    </row>
    <row r="6658" spans="1:8">
      <c r="A6658" t="s">
        <v>18198</v>
      </c>
      <c r="B6658" t="s">
        <v>18199</v>
      </c>
      <c r="C6658" s="1">
        <v>7.6700000000000004E-27</v>
      </c>
      <c r="D6658">
        <v>110</v>
      </c>
      <c r="E6658" t="s">
        <v>34507</v>
      </c>
      <c r="F6658" t="s">
        <v>34510</v>
      </c>
      <c r="H6658" t="s">
        <v>18200</v>
      </c>
    </row>
    <row r="6659" spans="1:8">
      <c r="A6659" t="s">
        <v>18201</v>
      </c>
      <c r="B6659" t="s">
        <v>18202</v>
      </c>
      <c r="C6659" s="1">
        <v>6.4199999999999997E-119</v>
      </c>
      <c r="D6659">
        <v>349</v>
      </c>
      <c r="E6659" t="s">
        <v>40374</v>
      </c>
      <c r="F6659" t="s">
        <v>34508</v>
      </c>
      <c r="H6659" t="s">
        <v>18203</v>
      </c>
    </row>
    <row r="6660" spans="1:8">
      <c r="A6660" t="s">
        <v>18204</v>
      </c>
      <c r="B6660" t="s">
        <v>18205</v>
      </c>
      <c r="C6660" s="1">
        <v>1.1600000000000001E-13</v>
      </c>
      <c r="D6660">
        <v>81.3</v>
      </c>
      <c r="E6660" t="s">
        <v>40375</v>
      </c>
      <c r="F6660" t="s">
        <v>35068</v>
      </c>
      <c r="G6660" t="s">
        <v>40376</v>
      </c>
      <c r="H6660" t="s">
        <v>18206</v>
      </c>
    </row>
    <row r="6661" spans="1:8">
      <c r="A6661" t="s">
        <v>18207</v>
      </c>
      <c r="B6661" t="s">
        <v>18208</v>
      </c>
      <c r="C6661" s="1">
        <v>1.0099999999999999E-8</v>
      </c>
      <c r="D6661">
        <v>69.7</v>
      </c>
      <c r="E6661" t="s">
        <v>34507</v>
      </c>
      <c r="F6661" t="s">
        <v>40377</v>
      </c>
      <c r="H6661" t="s">
        <v>18209</v>
      </c>
    </row>
    <row r="6662" spans="1:8">
      <c r="A6662" t="s">
        <v>18210</v>
      </c>
      <c r="B6662" t="s">
        <v>18211</v>
      </c>
      <c r="C6662" s="1">
        <v>1.8199999999999999E-41</v>
      </c>
      <c r="D6662">
        <v>149</v>
      </c>
      <c r="E6662" t="s">
        <v>40378</v>
      </c>
      <c r="F6662" t="s">
        <v>37642</v>
      </c>
      <c r="G6662" t="s">
        <v>40379</v>
      </c>
      <c r="H6662" t="s">
        <v>18212</v>
      </c>
    </row>
    <row r="6663" spans="1:8">
      <c r="A6663" t="s">
        <v>18213</v>
      </c>
      <c r="B6663" t="s">
        <v>18214</v>
      </c>
      <c r="C6663" s="1">
        <v>1.85E-57</v>
      </c>
      <c r="D6663">
        <v>199</v>
      </c>
      <c r="E6663" t="s">
        <v>37997</v>
      </c>
      <c r="F6663" t="s">
        <v>34616</v>
      </c>
      <c r="H6663" t="s">
        <v>18215</v>
      </c>
    </row>
    <row r="6664" spans="1:8">
      <c r="A6664" t="s">
        <v>18216</v>
      </c>
      <c r="B6664" t="s">
        <v>18217</v>
      </c>
      <c r="C6664" s="1">
        <v>3.9299999999999998E-174</v>
      </c>
      <c r="D6664">
        <v>588</v>
      </c>
      <c r="E6664" t="s">
        <v>34507</v>
      </c>
      <c r="F6664" t="s">
        <v>34683</v>
      </c>
      <c r="H6664" t="s">
        <v>18218</v>
      </c>
    </row>
    <row r="6665" spans="1:8">
      <c r="A6665" t="s">
        <v>18219</v>
      </c>
      <c r="B6665" t="s">
        <v>18220</v>
      </c>
      <c r="C6665" s="1">
        <v>9.7299999999999998E-52</v>
      </c>
      <c r="D6665">
        <v>194</v>
      </c>
      <c r="E6665" t="s">
        <v>34507</v>
      </c>
      <c r="F6665" t="s">
        <v>34675</v>
      </c>
      <c r="H6665" t="s">
        <v>18221</v>
      </c>
    </row>
    <row r="6666" spans="1:8">
      <c r="A6666" t="s">
        <v>18222</v>
      </c>
      <c r="B6666" t="s">
        <v>18223</v>
      </c>
      <c r="C6666" s="1">
        <v>1.0299999999999999E-27</v>
      </c>
      <c r="D6666">
        <v>111</v>
      </c>
      <c r="E6666" t="s">
        <v>40380</v>
      </c>
      <c r="F6666" t="s">
        <v>38865</v>
      </c>
      <c r="G6666" t="s">
        <v>40381</v>
      </c>
      <c r="H6666" t="s">
        <v>18224</v>
      </c>
    </row>
    <row r="6667" spans="1:8">
      <c r="A6667" t="s">
        <v>18225</v>
      </c>
      <c r="B6667" t="s">
        <v>18226</v>
      </c>
      <c r="C6667" s="1">
        <v>4.3799999999999999E-52</v>
      </c>
      <c r="D6667">
        <v>203</v>
      </c>
      <c r="E6667" t="s">
        <v>40382</v>
      </c>
      <c r="F6667" t="s">
        <v>34530</v>
      </c>
      <c r="H6667" t="s">
        <v>18227</v>
      </c>
    </row>
    <row r="6668" spans="1:8">
      <c r="A6668" t="s">
        <v>18228</v>
      </c>
      <c r="B6668" t="s">
        <v>18229</v>
      </c>
      <c r="C6668" s="1">
        <v>2E-14</v>
      </c>
      <c r="D6668">
        <v>86.7</v>
      </c>
      <c r="E6668" t="s">
        <v>34507</v>
      </c>
      <c r="F6668" t="s">
        <v>34719</v>
      </c>
      <c r="H6668" t="s">
        <v>18230</v>
      </c>
    </row>
    <row r="6669" spans="1:8">
      <c r="A6669" t="s">
        <v>18231</v>
      </c>
      <c r="B6669" t="s">
        <v>18232</v>
      </c>
      <c r="C6669" s="1">
        <v>1.9E-159</v>
      </c>
      <c r="D6669">
        <v>484</v>
      </c>
      <c r="E6669" t="s">
        <v>40383</v>
      </c>
      <c r="F6669" t="s">
        <v>34583</v>
      </c>
      <c r="G6669" t="s">
        <v>40384</v>
      </c>
      <c r="H6669" t="s">
        <v>18233</v>
      </c>
    </row>
    <row r="6670" spans="1:8">
      <c r="A6670" t="s">
        <v>18234</v>
      </c>
      <c r="B6670" t="s">
        <v>18017</v>
      </c>
      <c r="C6670" s="1">
        <v>4.5399999999999998E-33</v>
      </c>
      <c r="D6670">
        <v>125</v>
      </c>
      <c r="E6670" t="s">
        <v>34507</v>
      </c>
      <c r="F6670" t="s">
        <v>40326</v>
      </c>
      <c r="H6670" t="s">
        <v>18018</v>
      </c>
    </row>
    <row r="6671" spans="1:8">
      <c r="A6671" t="s">
        <v>18235</v>
      </c>
      <c r="B6671" t="s">
        <v>810</v>
      </c>
      <c r="C6671" s="1">
        <v>5.4900000000000005E-20</v>
      </c>
      <c r="D6671">
        <v>107</v>
      </c>
      <c r="E6671" t="s">
        <v>34507</v>
      </c>
      <c r="F6671" t="s">
        <v>34534</v>
      </c>
      <c r="H6671" t="s">
        <v>811</v>
      </c>
    </row>
    <row r="6672" spans="1:8">
      <c r="A6672" t="s">
        <v>18236</v>
      </c>
      <c r="B6672" t="s">
        <v>18237</v>
      </c>
      <c r="C6672">
        <v>0</v>
      </c>
      <c r="D6672">
        <v>855</v>
      </c>
      <c r="E6672" t="s">
        <v>40385</v>
      </c>
      <c r="F6672" t="s">
        <v>35771</v>
      </c>
      <c r="H6672" t="s">
        <v>18238</v>
      </c>
    </row>
    <row r="6673" spans="1:8">
      <c r="A6673" t="s">
        <v>18239</v>
      </c>
      <c r="B6673" t="s">
        <v>17753</v>
      </c>
      <c r="C6673" s="1">
        <v>2.2900000000000001E-6</v>
      </c>
      <c r="D6673">
        <v>61.2</v>
      </c>
      <c r="E6673" t="s">
        <v>35403</v>
      </c>
      <c r="F6673" t="s">
        <v>35000</v>
      </c>
      <c r="H6673" t="s">
        <v>17754</v>
      </c>
    </row>
    <row r="6674" spans="1:8">
      <c r="A6674" t="s">
        <v>18240</v>
      </c>
      <c r="B6674" t="s">
        <v>18241</v>
      </c>
      <c r="C6674" s="1">
        <v>8.0200000000000003E-46</v>
      </c>
      <c r="D6674">
        <v>161</v>
      </c>
      <c r="E6674" t="s">
        <v>40386</v>
      </c>
      <c r="F6674" t="s">
        <v>34612</v>
      </c>
      <c r="G6674" t="s">
        <v>40387</v>
      </c>
      <c r="H6674" t="s">
        <v>18242</v>
      </c>
    </row>
    <row r="6675" spans="1:8">
      <c r="A6675" t="s">
        <v>18243</v>
      </c>
      <c r="B6675" t="s">
        <v>18244</v>
      </c>
      <c r="C6675">
        <v>0</v>
      </c>
      <c r="D6675">
        <v>638</v>
      </c>
      <c r="E6675" t="s">
        <v>34507</v>
      </c>
      <c r="F6675" t="s">
        <v>34636</v>
      </c>
      <c r="H6675" t="s">
        <v>18245</v>
      </c>
    </row>
    <row r="6676" spans="1:8">
      <c r="A6676" t="s">
        <v>18246</v>
      </c>
      <c r="B6676" t="s">
        <v>18247</v>
      </c>
      <c r="C6676" s="1">
        <v>1.9300000000000001E-66</v>
      </c>
      <c r="D6676">
        <v>241</v>
      </c>
      <c r="E6676" t="s">
        <v>40388</v>
      </c>
      <c r="F6676" t="s">
        <v>36881</v>
      </c>
      <c r="H6676" t="s">
        <v>18248</v>
      </c>
    </row>
    <row r="6677" spans="1:8">
      <c r="A6677" t="s">
        <v>18249</v>
      </c>
      <c r="B6677" t="s">
        <v>18250</v>
      </c>
      <c r="C6677" s="1">
        <v>1.7299999999999999E-55</v>
      </c>
      <c r="D6677">
        <v>199</v>
      </c>
      <c r="E6677" t="s">
        <v>36060</v>
      </c>
      <c r="F6677" t="s">
        <v>40389</v>
      </c>
      <c r="H6677" t="s">
        <v>18251</v>
      </c>
    </row>
    <row r="6678" spans="1:8">
      <c r="A6678" t="s">
        <v>18252</v>
      </c>
      <c r="B6678" t="s">
        <v>18253</v>
      </c>
      <c r="C6678" s="1">
        <v>1.9100000000000001E-120</v>
      </c>
      <c r="D6678">
        <v>389</v>
      </c>
      <c r="E6678" t="s">
        <v>40390</v>
      </c>
      <c r="F6678" t="s">
        <v>34522</v>
      </c>
      <c r="H6678" t="s">
        <v>18254</v>
      </c>
    </row>
    <row r="6679" spans="1:8">
      <c r="A6679" t="s">
        <v>18255</v>
      </c>
      <c r="B6679" t="s">
        <v>18256</v>
      </c>
      <c r="C6679" s="1">
        <v>1.6999999999999999E-20</v>
      </c>
      <c r="D6679">
        <v>87.4</v>
      </c>
      <c r="E6679" t="s">
        <v>40391</v>
      </c>
      <c r="F6679" t="s">
        <v>36030</v>
      </c>
      <c r="G6679" t="s">
        <v>40392</v>
      </c>
      <c r="H6679" t="s">
        <v>18257</v>
      </c>
    </row>
    <row r="6680" spans="1:8">
      <c r="A6680" t="s">
        <v>18258</v>
      </c>
      <c r="B6680" t="s">
        <v>18259</v>
      </c>
      <c r="C6680" s="1">
        <v>2.04E-131</v>
      </c>
      <c r="D6680">
        <v>401</v>
      </c>
      <c r="E6680" t="s">
        <v>35081</v>
      </c>
      <c r="F6680" t="s">
        <v>36498</v>
      </c>
      <c r="H6680" t="s">
        <v>18260</v>
      </c>
    </row>
    <row r="6681" spans="1:8">
      <c r="A6681" t="s">
        <v>18261</v>
      </c>
      <c r="B6681" t="s">
        <v>18262</v>
      </c>
      <c r="C6681" s="1">
        <v>3.1800000000000002E-51</v>
      </c>
      <c r="D6681">
        <v>186</v>
      </c>
      <c r="E6681" t="s">
        <v>34507</v>
      </c>
      <c r="F6681" t="s">
        <v>37257</v>
      </c>
      <c r="H6681" t="s">
        <v>18263</v>
      </c>
    </row>
    <row r="6682" spans="1:8">
      <c r="A6682" t="s">
        <v>18264</v>
      </c>
      <c r="B6682" t="s">
        <v>18265</v>
      </c>
      <c r="C6682" s="1">
        <v>1.2599999999999999E-32</v>
      </c>
      <c r="D6682">
        <v>141</v>
      </c>
      <c r="E6682" t="s">
        <v>34507</v>
      </c>
      <c r="F6682" t="s">
        <v>40393</v>
      </c>
      <c r="H6682" t="s">
        <v>18266</v>
      </c>
    </row>
    <row r="6683" spans="1:8">
      <c r="A6683" t="s">
        <v>18267</v>
      </c>
      <c r="B6683" t="s">
        <v>18268</v>
      </c>
      <c r="C6683" s="1">
        <v>1.05E-22</v>
      </c>
      <c r="D6683">
        <v>103</v>
      </c>
      <c r="E6683" t="s">
        <v>40394</v>
      </c>
      <c r="F6683" t="s">
        <v>38916</v>
      </c>
      <c r="H6683" t="s">
        <v>18269</v>
      </c>
    </row>
    <row r="6684" spans="1:8">
      <c r="A6684" t="s">
        <v>18270</v>
      </c>
      <c r="B6684" t="s">
        <v>18271</v>
      </c>
      <c r="C6684" s="1">
        <v>3.0600000000000002E-88</v>
      </c>
      <c r="D6684">
        <v>319</v>
      </c>
      <c r="E6684" t="s">
        <v>40395</v>
      </c>
      <c r="F6684" t="s">
        <v>34944</v>
      </c>
      <c r="H6684" t="s">
        <v>18272</v>
      </c>
    </row>
    <row r="6685" spans="1:8">
      <c r="A6685" t="s">
        <v>18273</v>
      </c>
      <c r="B6685" t="s">
        <v>18274</v>
      </c>
      <c r="C6685" s="1">
        <v>1.9499999999999999E-14</v>
      </c>
      <c r="D6685">
        <v>72</v>
      </c>
      <c r="E6685" t="s">
        <v>40396</v>
      </c>
      <c r="F6685" t="s">
        <v>34522</v>
      </c>
      <c r="H6685" t="s">
        <v>18275</v>
      </c>
    </row>
    <row r="6686" spans="1:8">
      <c r="A6686" t="s">
        <v>18276</v>
      </c>
      <c r="B6686" t="s">
        <v>18277</v>
      </c>
      <c r="C6686" s="1">
        <v>7.6499999999999998E-17</v>
      </c>
      <c r="D6686">
        <v>94.7</v>
      </c>
      <c r="E6686" t="s">
        <v>40397</v>
      </c>
      <c r="F6686" t="s">
        <v>36866</v>
      </c>
      <c r="G6686" t="s">
        <v>40398</v>
      </c>
      <c r="H6686" t="s">
        <v>18278</v>
      </c>
    </row>
    <row r="6687" spans="1:8">
      <c r="A6687" t="s">
        <v>18279</v>
      </c>
      <c r="B6687" t="s">
        <v>18280</v>
      </c>
      <c r="C6687" s="1">
        <v>4.19E-18</v>
      </c>
      <c r="D6687">
        <v>100</v>
      </c>
      <c r="E6687" t="s">
        <v>34507</v>
      </c>
      <c r="F6687" t="s">
        <v>40399</v>
      </c>
      <c r="H6687" t="s">
        <v>18281</v>
      </c>
    </row>
    <row r="6688" spans="1:8">
      <c r="A6688" t="s">
        <v>18282</v>
      </c>
      <c r="B6688" t="s">
        <v>18283</v>
      </c>
      <c r="C6688" s="1">
        <v>8.6500000000000005E-151</v>
      </c>
      <c r="D6688">
        <v>471</v>
      </c>
      <c r="E6688" t="s">
        <v>40400</v>
      </c>
      <c r="F6688" t="s">
        <v>39739</v>
      </c>
      <c r="G6688" t="s">
        <v>40401</v>
      </c>
      <c r="H6688" t="s">
        <v>18284</v>
      </c>
    </row>
    <row r="6689" spans="1:8">
      <c r="A6689" t="s">
        <v>18285</v>
      </c>
      <c r="B6689" t="s">
        <v>18286</v>
      </c>
      <c r="C6689" s="1">
        <v>2.4700000000000001E-74</v>
      </c>
      <c r="D6689">
        <v>251</v>
      </c>
      <c r="E6689" t="s">
        <v>34507</v>
      </c>
      <c r="F6689" t="s">
        <v>34524</v>
      </c>
      <c r="H6689" t="s">
        <v>18287</v>
      </c>
    </row>
    <row r="6690" spans="1:8">
      <c r="A6690" t="s">
        <v>18288</v>
      </c>
      <c r="B6690" t="s">
        <v>18289</v>
      </c>
      <c r="C6690" s="1">
        <v>2.9600000000000002E-59</v>
      </c>
      <c r="D6690">
        <v>218</v>
      </c>
      <c r="E6690" t="s">
        <v>40402</v>
      </c>
      <c r="F6690" t="s">
        <v>34522</v>
      </c>
      <c r="H6690" t="s">
        <v>18290</v>
      </c>
    </row>
    <row r="6691" spans="1:8">
      <c r="A6691" t="s">
        <v>18291</v>
      </c>
      <c r="B6691" t="s">
        <v>18292</v>
      </c>
      <c r="C6691" s="1">
        <v>8.5400000000000004E-19</v>
      </c>
      <c r="D6691">
        <v>98.2</v>
      </c>
      <c r="E6691" t="s">
        <v>40403</v>
      </c>
      <c r="F6691" t="s">
        <v>36073</v>
      </c>
      <c r="G6691" t="s">
        <v>40404</v>
      </c>
      <c r="H6691" t="s">
        <v>18293</v>
      </c>
    </row>
    <row r="6692" spans="1:8">
      <c r="A6692" t="s">
        <v>18294</v>
      </c>
      <c r="B6692" t="s">
        <v>18295</v>
      </c>
      <c r="C6692">
        <v>0</v>
      </c>
      <c r="D6692">
        <v>536</v>
      </c>
      <c r="E6692" t="s">
        <v>40405</v>
      </c>
      <c r="F6692" t="s">
        <v>37623</v>
      </c>
      <c r="H6692" t="s">
        <v>18296</v>
      </c>
    </row>
    <row r="6693" spans="1:8">
      <c r="A6693" t="s">
        <v>18297</v>
      </c>
      <c r="B6693" t="s">
        <v>18298</v>
      </c>
      <c r="C6693" s="1">
        <v>1.5499999999999999E-60</v>
      </c>
      <c r="D6693">
        <v>196</v>
      </c>
      <c r="E6693" t="s">
        <v>40406</v>
      </c>
      <c r="F6693" t="s">
        <v>40407</v>
      </c>
      <c r="H6693" t="s">
        <v>18299</v>
      </c>
    </row>
    <row r="6694" spans="1:8">
      <c r="A6694" t="s">
        <v>18300</v>
      </c>
      <c r="B6694" t="s">
        <v>18301</v>
      </c>
      <c r="C6694" s="1">
        <v>2.2700000000000001E-95</v>
      </c>
      <c r="D6694">
        <v>305</v>
      </c>
      <c r="E6694" t="s">
        <v>34507</v>
      </c>
      <c r="F6694" t="s">
        <v>34658</v>
      </c>
      <c r="H6694" t="s">
        <v>18302</v>
      </c>
    </row>
    <row r="6695" spans="1:8">
      <c r="A6695" t="s">
        <v>18303</v>
      </c>
      <c r="B6695" t="s">
        <v>18304</v>
      </c>
      <c r="C6695" s="1">
        <v>1.32E-34</v>
      </c>
      <c r="D6695">
        <v>134</v>
      </c>
      <c r="E6695" t="s">
        <v>40408</v>
      </c>
      <c r="F6695" t="s">
        <v>34658</v>
      </c>
      <c r="H6695" t="s">
        <v>18305</v>
      </c>
    </row>
    <row r="6696" spans="1:8">
      <c r="A6696" t="s">
        <v>18306</v>
      </c>
      <c r="B6696" t="s">
        <v>18307</v>
      </c>
      <c r="C6696" s="1">
        <v>3.1199999999999998E-13</v>
      </c>
      <c r="D6696">
        <v>74.7</v>
      </c>
      <c r="E6696" t="s">
        <v>34507</v>
      </c>
      <c r="F6696" t="s">
        <v>40409</v>
      </c>
      <c r="H6696" t="s">
        <v>18308</v>
      </c>
    </row>
    <row r="6697" spans="1:8">
      <c r="A6697" t="s">
        <v>18309</v>
      </c>
      <c r="B6697" t="s">
        <v>18310</v>
      </c>
      <c r="C6697" s="1">
        <v>1.17E-84</v>
      </c>
      <c r="D6697">
        <v>270</v>
      </c>
      <c r="E6697" t="s">
        <v>34507</v>
      </c>
      <c r="F6697" t="s">
        <v>36046</v>
      </c>
      <c r="H6697" t="s">
        <v>18311</v>
      </c>
    </row>
    <row r="6698" spans="1:8">
      <c r="A6698" t="s">
        <v>18312</v>
      </c>
      <c r="B6698" t="s">
        <v>18313</v>
      </c>
      <c r="C6698" s="1">
        <v>3.6599999999999999E-40</v>
      </c>
      <c r="D6698">
        <v>159</v>
      </c>
      <c r="E6698" t="s">
        <v>40410</v>
      </c>
      <c r="F6698" t="s">
        <v>34558</v>
      </c>
      <c r="H6698" t="s">
        <v>18314</v>
      </c>
    </row>
    <row r="6699" spans="1:8">
      <c r="A6699" t="s">
        <v>18315</v>
      </c>
      <c r="B6699" t="s">
        <v>18316</v>
      </c>
      <c r="C6699" s="1">
        <v>1.4599999999999999E-9</v>
      </c>
      <c r="D6699">
        <v>73.900000000000006</v>
      </c>
      <c r="E6699" t="s">
        <v>40411</v>
      </c>
      <c r="F6699" t="s">
        <v>36331</v>
      </c>
      <c r="G6699" t="s">
        <v>36049</v>
      </c>
      <c r="H6699" t="s">
        <v>18317</v>
      </c>
    </row>
    <row r="6700" spans="1:8">
      <c r="A6700" t="s">
        <v>18318</v>
      </c>
      <c r="B6700" t="s">
        <v>18319</v>
      </c>
      <c r="C6700">
        <v>0</v>
      </c>
      <c r="D6700">
        <v>688</v>
      </c>
      <c r="E6700" t="s">
        <v>34507</v>
      </c>
      <c r="F6700" t="s">
        <v>34666</v>
      </c>
      <c r="H6700" t="s">
        <v>18320</v>
      </c>
    </row>
    <row r="6701" spans="1:8">
      <c r="A6701" t="s">
        <v>18321</v>
      </c>
      <c r="B6701" t="s">
        <v>18322</v>
      </c>
      <c r="C6701" s="1">
        <v>4.8400000000000001E-14</v>
      </c>
      <c r="D6701">
        <v>82.4</v>
      </c>
      <c r="E6701" t="s">
        <v>36916</v>
      </c>
      <c r="F6701" t="s">
        <v>34595</v>
      </c>
      <c r="H6701" t="s">
        <v>18323</v>
      </c>
    </row>
    <row r="6702" spans="1:8">
      <c r="A6702" t="s">
        <v>18324</v>
      </c>
      <c r="B6702" t="s">
        <v>18325</v>
      </c>
      <c r="C6702" s="1">
        <v>2.5500000000000001E-112</v>
      </c>
      <c r="D6702">
        <v>373</v>
      </c>
      <c r="E6702" t="s">
        <v>40412</v>
      </c>
      <c r="F6702" t="s">
        <v>40413</v>
      </c>
      <c r="G6702" t="s">
        <v>40414</v>
      </c>
      <c r="H6702" t="s">
        <v>18326</v>
      </c>
    </row>
    <row r="6703" spans="1:8">
      <c r="A6703" t="s">
        <v>18327</v>
      </c>
      <c r="B6703" t="s">
        <v>18328</v>
      </c>
      <c r="C6703" s="1">
        <v>2E-8</v>
      </c>
      <c r="D6703">
        <v>62.8</v>
      </c>
      <c r="E6703" t="s">
        <v>40415</v>
      </c>
      <c r="F6703" t="s">
        <v>34916</v>
      </c>
      <c r="H6703" t="s">
        <v>18329</v>
      </c>
    </row>
    <row r="6704" spans="1:8">
      <c r="A6704" t="s">
        <v>18330</v>
      </c>
      <c r="B6704" t="s">
        <v>18331</v>
      </c>
      <c r="C6704" s="1">
        <v>4.1599999999999998E-65</v>
      </c>
      <c r="D6704">
        <v>231</v>
      </c>
      <c r="E6704" t="s">
        <v>40416</v>
      </c>
      <c r="F6704" t="s">
        <v>34616</v>
      </c>
      <c r="H6704" t="s">
        <v>18332</v>
      </c>
    </row>
    <row r="6705" spans="1:8">
      <c r="A6705" t="s">
        <v>18333</v>
      </c>
      <c r="B6705" t="s">
        <v>18334</v>
      </c>
      <c r="C6705" s="1">
        <v>3.85E-62</v>
      </c>
      <c r="D6705">
        <v>201</v>
      </c>
      <c r="E6705" t="s">
        <v>40417</v>
      </c>
      <c r="F6705" t="s">
        <v>37147</v>
      </c>
      <c r="H6705" t="s">
        <v>18335</v>
      </c>
    </row>
    <row r="6706" spans="1:8">
      <c r="A6706" t="s">
        <v>18336</v>
      </c>
      <c r="B6706" t="s">
        <v>18337</v>
      </c>
      <c r="C6706" s="1">
        <v>2.2000000000000001E-171</v>
      </c>
      <c r="D6706">
        <v>489</v>
      </c>
      <c r="E6706" t="s">
        <v>40418</v>
      </c>
      <c r="F6706" t="s">
        <v>34683</v>
      </c>
      <c r="H6706" t="s">
        <v>18338</v>
      </c>
    </row>
    <row r="6707" spans="1:8">
      <c r="A6707" t="s">
        <v>18339</v>
      </c>
      <c r="B6707" t="s">
        <v>18340</v>
      </c>
      <c r="C6707" s="1">
        <v>1.4800000000000002E-129</v>
      </c>
      <c r="D6707">
        <v>390</v>
      </c>
      <c r="E6707" t="s">
        <v>40419</v>
      </c>
      <c r="F6707" t="s">
        <v>35207</v>
      </c>
      <c r="H6707" t="s">
        <v>18341</v>
      </c>
    </row>
    <row r="6708" spans="1:8">
      <c r="A6708" t="s">
        <v>18342</v>
      </c>
      <c r="B6708" t="s">
        <v>18343</v>
      </c>
      <c r="C6708" s="1">
        <v>3.4800000000000001E-12</v>
      </c>
      <c r="D6708">
        <v>73.900000000000006</v>
      </c>
      <c r="E6708" t="s">
        <v>34507</v>
      </c>
      <c r="F6708" t="s">
        <v>40420</v>
      </c>
      <c r="H6708" t="s">
        <v>18344</v>
      </c>
    </row>
    <row r="6709" spans="1:8">
      <c r="A6709" t="s">
        <v>18345</v>
      </c>
      <c r="B6709" t="s">
        <v>18346</v>
      </c>
      <c r="C6709" s="1">
        <v>1.11E-54</v>
      </c>
      <c r="D6709">
        <v>199</v>
      </c>
      <c r="E6709" t="s">
        <v>40421</v>
      </c>
      <c r="F6709" t="s">
        <v>40422</v>
      </c>
      <c r="H6709" t="s">
        <v>18347</v>
      </c>
    </row>
    <row r="6710" spans="1:8">
      <c r="A6710" t="s">
        <v>18348</v>
      </c>
      <c r="B6710" t="s">
        <v>18349</v>
      </c>
      <c r="C6710" s="1">
        <v>1.17E-38</v>
      </c>
      <c r="D6710">
        <v>160</v>
      </c>
      <c r="E6710" t="s">
        <v>40423</v>
      </c>
      <c r="F6710" t="s">
        <v>34558</v>
      </c>
      <c r="H6710" t="s">
        <v>18350</v>
      </c>
    </row>
    <row r="6711" spans="1:8">
      <c r="A6711" t="s">
        <v>18351</v>
      </c>
      <c r="B6711" t="s">
        <v>18352</v>
      </c>
      <c r="C6711">
        <v>0</v>
      </c>
      <c r="D6711">
        <v>923</v>
      </c>
      <c r="E6711" t="s">
        <v>40424</v>
      </c>
      <c r="F6711" t="s">
        <v>34696</v>
      </c>
      <c r="G6711" t="s">
        <v>40425</v>
      </c>
      <c r="H6711" t="s">
        <v>18353</v>
      </c>
    </row>
    <row r="6712" spans="1:8">
      <c r="A6712" t="s">
        <v>18354</v>
      </c>
      <c r="B6712" t="s">
        <v>18355</v>
      </c>
      <c r="C6712" s="1">
        <v>1.55E-9</v>
      </c>
      <c r="D6712">
        <v>72</v>
      </c>
      <c r="F6712" t="s">
        <v>34825</v>
      </c>
      <c r="H6712" t="s">
        <v>18356</v>
      </c>
    </row>
    <row r="6713" spans="1:8">
      <c r="A6713" t="s">
        <v>18357</v>
      </c>
      <c r="B6713" t="s">
        <v>1193</v>
      </c>
      <c r="C6713" s="1">
        <v>1.6399999999999999E-36</v>
      </c>
      <c r="D6713">
        <v>147</v>
      </c>
      <c r="E6713" t="s">
        <v>34507</v>
      </c>
      <c r="F6713" t="s">
        <v>35093</v>
      </c>
      <c r="H6713" t="s">
        <v>1194</v>
      </c>
    </row>
    <row r="6714" spans="1:8">
      <c r="A6714" t="s">
        <v>18358</v>
      </c>
      <c r="B6714" t="s">
        <v>18359</v>
      </c>
      <c r="C6714" s="1">
        <v>4.8899999999999996E-19</v>
      </c>
      <c r="D6714">
        <v>103</v>
      </c>
      <c r="E6714" t="s">
        <v>40426</v>
      </c>
      <c r="F6714" t="s">
        <v>35264</v>
      </c>
      <c r="G6714" t="s">
        <v>40427</v>
      </c>
      <c r="H6714" t="s">
        <v>18360</v>
      </c>
    </row>
    <row r="6715" spans="1:8">
      <c r="A6715" t="s">
        <v>18361</v>
      </c>
      <c r="B6715" t="s">
        <v>18362</v>
      </c>
      <c r="C6715" s="1">
        <v>3.7700000000000002E-42</v>
      </c>
      <c r="D6715">
        <v>162</v>
      </c>
      <c r="E6715" t="s">
        <v>34507</v>
      </c>
      <c r="F6715" t="s">
        <v>34508</v>
      </c>
      <c r="H6715" t="s">
        <v>18363</v>
      </c>
    </row>
    <row r="6716" spans="1:8">
      <c r="A6716" t="s">
        <v>18364</v>
      </c>
      <c r="B6716" t="s">
        <v>18365</v>
      </c>
      <c r="C6716" s="1">
        <v>1.7600000000000001E-13</v>
      </c>
      <c r="D6716">
        <v>84.7</v>
      </c>
      <c r="E6716" t="s">
        <v>34507</v>
      </c>
      <c r="F6716" t="s">
        <v>40428</v>
      </c>
      <c r="H6716" t="s">
        <v>18366</v>
      </c>
    </row>
    <row r="6717" spans="1:8">
      <c r="A6717" t="s">
        <v>18367</v>
      </c>
      <c r="B6717" t="s">
        <v>18368</v>
      </c>
      <c r="C6717" s="1">
        <v>1.7E-43</v>
      </c>
      <c r="D6717">
        <v>159</v>
      </c>
      <c r="E6717" t="s">
        <v>34507</v>
      </c>
      <c r="F6717" t="s">
        <v>35129</v>
      </c>
      <c r="H6717" t="s">
        <v>18369</v>
      </c>
    </row>
    <row r="6718" spans="1:8">
      <c r="A6718" t="s">
        <v>18370</v>
      </c>
      <c r="B6718" t="s">
        <v>18371</v>
      </c>
      <c r="C6718" s="1">
        <v>6.9700000000000002E-46</v>
      </c>
      <c r="D6718">
        <v>169</v>
      </c>
      <c r="E6718" t="s">
        <v>38429</v>
      </c>
      <c r="F6718" t="s">
        <v>34983</v>
      </c>
      <c r="G6718" t="s">
        <v>40429</v>
      </c>
      <c r="H6718" t="s">
        <v>18372</v>
      </c>
    </row>
    <row r="6719" spans="1:8">
      <c r="A6719" t="s">
        <v>18373</v>
      </c>
      <c r="B6719" t="s">
        <v>18374</v>
      </c>
      <c r="C6719">
        <v>0</v>
      </c>
      <c r="D6719">
        <v>1545</v>
      </c>
      <c r="E6719" t="s">
        <v>39749</v>
      </c>
      <c r="F6719" t="s">
        <v>34508</v>
      </c>
      <c r="H6719" t="s">
        <v>18375</v>
      </c>
    </row>
    <row r="6720" spans="1:8">
      <c r="A6720" t="s">
        <v>18376</v>
      </c>
      <c r="B6720" t="s">
        <v>18377</v>
      </c>
      <c r="C6720" s="1">
        <v>5.7599999999999997E-15</v>
      </c>
      <c r="D6720">
        <v>81.599999999999994</v>
      </c>
      <c r="E6720" t="s">
        <v>34507</v>
      </c>
      <c r="F6720" t="s">
        <v>34595</v>
      </c>
      <c r="H6720" t="s">
        <v>18378</v>
      </c>
    </row>
    <row r="6721" spans="1:8">
      <c r="A6721" t="s">
        <v>18379</v>
      </c>
      <c r="B6721" t="s">
        <v>720</v>
      </c>
      <c r="C6721" s="1">
        <v>3.4400000000000002E-66</v>
      </c>
      <c r="D6721">
        <v>248</v>
      </c>
      <c r="E6721" t="s">
        <v>34507</v>
      </c>
      <c r="F6721" t="s">
        <v>34581</v>
      </c>
      <c r="H6721" t="s">
        <v>721</v>
      </c>
    </row>
    <row r="6722" spans="1:8">
      <c r="A6722" t="s">
        <v>18380</v>
      </c>
      <c r="B6722" t="s">
        <v>18381</v>
      </c>
      <c r="C6722" s="1">
        <v>1.6399999999999999E-17</v>
      </c>
      <c r="D6722">
        <v>89.4</v>
      </c>
      <c r="E6722" t="s">
        <v>34515</v>
      </c>
      <c r="F6722" t="s">
        <v>34516</v>
      </c>
      <c r="H6722" t="s">
        <v>18382</v>
      </c>
    </row>
    <row r="6723" spans="1:8">
      <c r="A6723" t="s">
        <v>18383</v>
      </c>
      <c r="B6723" t="s">
        <v>18384</v>
      </c>
      <c r="C6723" s="1">
        <v>1.7900000000000001E-68</v>
      </c>
      <c r="D6723">
        <v>233</v>
      </c>
      <c r="E6723" t="s">
        <v>40430</v>
      </c>
      <c r="F6723" t="s">
        <v>35468</v>
      </c>
      <c r="G6723" t="s">
        <v>40431</v>
      </c>
      <c r="H6723" t="s">
        <v>18385</v>
      </c>
    </row>
    <row r="6724" spans="1:8">
      <c r="A6724" t="s">
        <v>18386</v>
      </c>
      <c r="B6724" t="s">
        <v>18387</v>
      </c>
      <c r="C6724" s="1">
        <v>8.9100000000000002E-165</v>
      </c>
      <c r="D6724">
        <v>484</v>
      </c>
      <c r="E6724" t="s">
        <v>40432</v>
      </c>
      <c r="F6724" t="s">
        <v>34854</v>
      </c>
      <c r="H6724" t="s">
        <v>18388</v>
      </c>
    </row>
    <row r="6725" spans="1:8">
      <c r="A6725" t="s">
        <v>18389</v>
      </c>
      <c r="B6725" t="s">
        <v>18390</v>
      </c>
      <c r="C6725" s="1">
        <v>5.8399999999999997E-86</v>
      </c>
      <c r="D6725">
        <v>328</v>
      </c>
      <c r="E6725" t="s">
        <v>40433</v>
      </c>
      <c r="F6725" t="s">
        <v>34583</v>
      </c>
      <c r="G6725" t="s">
        <v>40434</v>
      </c>
      <c r="H6725" t="s">
        <v>18391</v>
      </c>
    </row>
    <row r="6726" spans="1:8">
      <c r="A6726" t="s">
        <v>18392</v>
      </c>
      <c r="B6726" t="s">
        <v>18393</v>
      </c>
      <c r="C6726" s="1">
        <v>1.61E-44</v>
      </c>
      <c r="D6726">
        <v>179</v>
      </c>
      <c r="E6726" t="s">
        <v>34507</v>
      </c>
      <c r="F6726" t="s">
        <v>40435</v>
      </c>
      <c r="H6726" t="s">
        <v>18394</v>
      </c>
    </row>
    <row r="6727" spans="1:8">
      <c r="A6727" t="s">
        <v>18395</v>
      </c>
      <c r="B6727" t="s">
        <v>365</v>
      </c>
      <c r="C6727" s="1">
        <v>1.1399999999999999E-17</v>
      </c>
      <c r="D6727">
        <v>90.1</v>
      </c>
      <c r="E6727" t="s">
        <v>34507</v>
      </c>
      <c r="F6727" t="s">
        <v>34542</v>
      </c>
      <c r="H6727" t="s">
        <v>366</v>
      </c>
    </row>
    <row r="6728" spans="1:8">
      <c r="A6728" t="s">
        <v>18396</v>
      </c>
      <c r="B6728" t="s">
        <v>2072</v>
      </c>
      <c r="C6728" s="1">
        <v>1.7900000000000001E-55</v>
      </c>
      <c r="D6728">
        <v>224</v>
      </c>
      <c r="E6728" t="s">
        <v>35403</v>
      </c>
      <c r="F6728" t="s">
        <v>35000</v>
      </c>
      <c r="H6728" t="s">
        <v>2073</v>
      </c>
    </row>
    <row r="6729" spans="1:8">
      <c r="A6729" t="s">
        <v>18397</v>
      </c>
      <c r="B6729" t="s">
        <v>18398</v>
      </c>
      <c r="C6729" s="1">
        <v>7.3499999999999997E-32</v>
      </c>
      <c r="D6729">
        <v>134</v>
      </c>
      <c r="E6729" t="s">
        <v>37276</v>
      </c>
      <c r="F6729" t="s">
        <v>39766</v>
      </c>
      <c r="H6729" t="s">
        <v>18399</v>
      </c>
    </row>
    <row r="6730" spans="1:8">
      <c r="A6730" t="s">
        <v>18400</v>
      </c>
      <c r="B6730" t="s">
        <v>18401</v>
      </c>
      <c r="C6730" s="1">
        <v>1.1399999999999999E-135</v>
      </c>
      <c r="D6730">
        <v>408</v>
      </c>
      <c r="E6730" t="s">
        <v>34507</v>
      </c>
      <c r="F6730" t="s">
        <v>34636</v>
      </c>
      <c r="H6730" t="s">
        <v>18402</v>
      </c>
    </row>
    <row r="6731" spans="1:8">
      <c r="A6731" t="s">
        <v>18403</v>
      </c>
      <c r="B6731" t="s">
        <v>18404</v>
      </c>
      <c r="C6731" s="1">
        <v>4.2199999999999998E-70</v>
      </c>
      <c r="D6731">
        <v>221</v>
      </c>
      <c r="E6731" t="s">
        <v>40436</v>
      </c>
      <c r="F6731" t="s">
        <v>35129</v>
      </c>
      <c r="H6731" t="s">
        <v>18405</v>
      </c>
    </row>
    <row r="6732" spans="1:8">
      <c r="A6732" t="s">
        <v>18406</v>
      </c>
      <c r="B6732" t="s">
        <v>18407</v>
      </c>
      <c r="C6732" s="1">
        <v>7.6900000000000007E-21</v>
      </c>
      <c r="D6732">
        <v>109</v>
      </c>
      <c r="E6732" t="s">
        <v>40437</v>
      </c>
      <c r="F6732" t="s">
        <v>37705</v>
      </c>
      <c r="G6732" t="s">
        <v>40438</v>
      </c>
      <c r="H6732" t="s">
        <v>18408</v>
      </c>
    </row>
    <row r="6733" spans="1:8">
      <c r="A6733" t="s">
        <v>18409</v>
      </c>
      <c r="B6733" t="s">
        <v>18410</v>
      </c>
      <c r="C6733" s="1">
        <v>1.6700000000000001E-82</v>
      </c>
      <c r="D6733">
        <v>267</v>
      </c>
      <c r="E6733" t="s">
        <v>40439</v>
      </c>
      <c r="F6733" t="s">
        <v>34575</v>
      </c>
      <c r="H6733" t="s">
        <v>18411</v>
      </c>
    </row>
    <row r="6734" spans="1:8">
      <c r="A6734" t="s">
        <v>18412</v>
      </c>
      <c r="B6734" t="s">
        <v>18169</v>
      </c>
      <c r="C6734" s="1">
        <v>4.1899999999999998E-8</v>
      </c>
      <c r="D6734">
        <v>65.099999999999994</v>
      </c>
      <c r="E6734" t="s">
        <v>40364</v>
      </c>
      <c r="F6734" t="s">
        <v>35761</v>
      </c>
      <c r="H6734" t="s">
        <v>18170</v>
      </c>
    </row>
    <row r="6735" spans="1:8">
      <c r="A6735" t="s">
        <v>18413</v>
      </c>
      <c r="B6735" t="s">
        <v>18414</v>
      </c>
      <c r="C6735" s="1">
        <v>1.34E-80</v>
      </c>
      <c r="D6735">
        <v>278</v>
      </c>
      <c r="E6735" t="s">
        <v>34507</v>
      </c>
      <c r="F6735" t="s">
        <v>35188</v>
      </c>
      <c r="H6735" t="s">
        <v>18415</v>
      </c>
    </row>
    <row r="6736" spans="1:8">
      <c r="A6736" t="s">
        <v>18416</v>
      </c>
      <c r="B6736" t="s">
        <v>18417</v>
      </c>
      <c r="C6736" s="1">
        <v>4.4899999999999998E-59</v>
      </c>
      <c r="D6736">
        <v>236</v>
      </c>
      <c r="E6736" t="s">
        <v>34507</v>
      </c>
      <c r="F6736" t="s">
        <v>40440</v>
      </c>
      <c r="H6736" t="s">
        <v>18418</v>
      </c>
    </row>
    <row r="6737" spans="1:8">
      <c r="A6737" t="s">
        <v>18419</v>
      </c>
      <c r="B6737" t="s">
        <v>18420</v>
      </c>
      <c r="C6737" s="1">
        <v>9.5E-28</v>
      </c>
      <c r="D6737">
        <v>130</v>
      </c>
      <c r="E6737" t="s">
        <v>40441</v>
      </c>
      <c r="F6737" t="s">
        <v>35022</v>
      </c>
      <c r="G6737" t="s">
        <v>40442</v>
      </c>
      <c r="H6737" t="s">
        <v>18421</v>
      </c>
    </row>
    <row r="6738" spans="1:8">
      <c r="A6738" t="s">
        <v>18422</v>
      </c>
      <c r="B6738" t="s">
        <v>18423</v>
      </c>
      <c r="C6738" s="1">
        <v>3.27E-50</v>
      </c>
      <c r="D6738">
        <v>184</v>
      </c>
      <c r="E6738" t="s">
        <v>40443</v>
      </c>
      <c r="F6738" t="s">
        <v>34978</v>
      </c>
      <c r="G6738" t="s">
        <v>40444</v>
      </c>
      <c r="H6738" t="s">
        <v>18424</v>
      </c>
    </row>
    <row r="6739" spans="1:8">
      <c r="A6739" t="s">
        <v>18425</v>
      </c>
      <c r="B6739" t="s">
        <v>18426</v>
      </c>
      <c r="C6739" s="1">
        <v>3.8700000000000001E-10</v>
      </c>
      <c r="D6739">
        <v>75.5</v>
      </c>
      <c r="E6739" t="s">
        <v>40445</v>
      </c>
      <c r="F6739" t="s">
        <v>37287</v>
      </c>
      <c r="G6739" t="s">
        <v>40446</v>
      </c>
      <c r="H6739" t="s">
        <v>18427</v>
      </c>
    </row>
    <row r="6740" spans="1:8">
      <c r="A6740" t="s">
        <v>18428</v>
      </c>
      <c r="B6740" t="s">
        <v>18429</v>
      </c>
      <c r="C6740" s="1">
        <v>9.51E-22</v>
      </c>
      <c r="D6740">
        <v>105</v>
      </c>
      <c r="E6740" t="s">
        <v>40447</v>
      </c>
      <c r="F6740" t="s">
        <v>35765</v>
      </c>
      <c r="G6740" t="s">
        <v>40448</v>
      </c>
      <c r="H6740" t="s">
        <v>18430</v>
      </c>
    </row>
    <row r="6741" spans="1:8">
      <c r="A6741" t="s">
        <v>18431</v>
      </c>
      <c r="B6741" t="s">
        <v>17753</v>
      </c>
      <c r="C6741" s="1">
        <v>9.9999999999999995E-8</v>
      </c>
      <c r="D6741">
        <v>66.2</v>
      </c>
      <c r="E6741" t="s">
        <v>35403</v>
      </c>
      <c r="F6741" t="s">
        <v>35000</v>
      </c>
      <c r="H6741" t="s">
        <v>17754</v>
      </c>
    </row>
    <row r="6742" spans="1:8">
      <c r="A6742" t="s">
        <v>18432</v>
      </c>
      <c r="B6742" t="s">
        <v>18433</v>
      </c>
      <c r="C6742" s="1">
        <v>1.4100000000000001E-9</v>
      </c>
      <c r="D6742">
        <v>69.7</v>
      </c>
      <c r="E6742" t="s">
        <v>37198</v>
      </c>
      <c r="F6742" t="s">
        <v>37991</v>
      </c>
      <c r="G6742" t="s">
        <v>40449</v>
      </c>
      <c r="H6742" t="s">
        <v>18434</v>
      </c>
    </row>
    <row r="6743" spans="1:8">
      <c r="A6743" t="s">
        <v>18435</v>
      </c>
      <c r="B6743" t="s">
        <v>18436</v>
      </c>
      <c r="C6743" s="1">
        <v>7.4200000000000003E-17</v>
      </c>
      <c r="D6743">
        <v>85.5</v>
      </c>
      <c r="E6743" t="s">
        <v>40450</v>
      </c>
      <c r="F6743" t="s">
        <v>40223</v>
      </c>
      <c r="G6743" t="s">
        <v>40451</v>
      </c>
      <c r="H6743" t="s">
        <v>18437</v>
      </c>
    </row>
    <row r="6744" spans="1:8">
      <c r="A6744" t="s">
        <v>18438</v>
      </c>
      <c r="B6744" t="s">
        <v>18439</v>
      </c>
      <c r="C6744" s="1">
        <v>4.7400000000000002E-66</v>
      </c>
      <c r="D6744">
        <v>218</v>
      </c>
      <c r="E6744" t="s">
        <v>34507</v>
      </c>
      <c r="F6744" t="s">
        <v>34511</v>
      </c>
      <c r="H6744" t="s">
        <v>18440</v>
      </c>
    </row>
    <row r="6745" spans="1:8">
      <c r="A6745" t="s">
        <v>18441</v>
      </c>
      <c r="B6745" t="s">
        <v>18442</v>
      </c>
      <c r="C6745" s="1">
        <v>2.3500000000000001E-157</v>
      </c>
      <c r="D6745">
        <v>464</v>
      </c>
      <c r="E6745" t="s">
        <v>40452</v>
      </c>
      <c r="F6745" t="s">
        <v>35277</v>
      </c>
      <c r="H6745" t="s">
        <v>18443</v>
      </c>
    </row>
    <row r="6746" spans="1:8">
      <c r="A6746" t="s">
        <v>18444</v>
      </c>
      <c r="B6746" t="s">
        <v>18445</v>
      </c>
      <c r="C6746" s="1">
        <v>5.6599999999999998E-42</v>
      </c>
      <c r="D6746">
        <v>154</v>
      </c>
      <c r="E6746" t="s">
        <v>40453</v>
      </c>
      <c r="F6746" t="s">
        <v>36331</v>
      </c>
      <c r="G6746" t="s">
        <v>40454</v>
      </c>
      <c r="H6746" t="s">
        <v>18446</v>
      </c>
    </row>
    <row r="6747" spans="1:8">
      <c r="A6747" t="s">
        <v>18447</v>
      </c>
      <c r="B6747" t="s">
        <v>18448</v>
      </c>
      <c r="C6747" s="1">
        <v>6.8300000000000002E-13</v>
      </c>
      <c r="D6747">
        <v>74.3</v>
      </c>
      <c r="E6747" t="s">
        <v>40455</v>
      </c>
      <c r="F6747" t="s">
        <v>34638</v>
      </c>
      <c r="G6747" t="s">
        <v>40456</v>
      </c>
      <c r="H6747" t="s">
        <v>18449</v>
      </c>
    </row>
    <row r="6748" spans="1:8">
      <c r="A6748" t="s">
        <v>18450</v>
      </c>
      <c r="B6748" t="s">
        <v>18451</v>
      </c>
      <c r="C6748" s="1">
        <v>6.58E-34</v>
      </c>
      <c r="D6748">
        <v>142</v>
      </c>
      <c r="E6748" t="s">
        <v>34507</v>
      </c>
      <c r="F6748" t="s">
        <v>34534</v>
      </c>
      <c r="H6748" t="s">
        <v>18452</v>
      </c>
    </row>
    <row r="6749" spans="1:8">
      <c r="A6749" t="s">
        <v>18453</v>
      </c>
      <c r="B6749" t="s">
        <v>18454</v>
      </c>
      <c r="C6749" s="1">
        <v>9.7400000000000003E-116</v>
      </c>
      <c r="D6749">
        <v>338</v>
      </c>
      <c r="E6749" t="s">
        <v>40457</v>
      </c>
      <c r="F6749" t="s">
        <v>34696</v>
      </c>
      <c r="G6749" t="s">
        <v>40458</v>
      </c>
      <c r="H6749" t="s">
        <v>18455</v>
      </c>
    </row>
    <row r="6750" spans="1:8">
      <c r="A6750" t="s">
        <v>18456</v>
      </c>
      <c r="B6750" t="s">
        <v>18457</v>
      </c>
      <c r="C6750" s="1">
        <v>1.0999999999999999E-8</v>
      </c>
      <c r="D6750">
        <v>62.4</v>
      </c>
      <c r="E6750" t="s">
        <v>34507</v>
      </c>
      <c r="F6750" t="s">
        <v>39021</v>
      </c>
      <c r="H6750" t="s">
        <v>18458</v>
      </c>
    </row>
    <row r="6751" spans="1:8">
      <c r="A6751" t="s">
        <v>18459</v>
      </c>
      <c r="B6751" t="s">
        <v>18460</v>
      </c>
      <c r="C6751" s="1">
        <v>3.9599999999999998E-11</v>
      </c>
      <c r="D6751">
        <v>77.8</v>
      </c>
      <c r="E6751" t="s">
        <v>34507</v>
      </c>
      <c r="F6751" t="s">
        <v>34530</v>
      </c>
      <c r="H6751" t="s">
        <v>18461</v>
      </c>
    </row>
    <row r="6752" spans="1:8">
      <c r="A6752" t="s">
        <v>18462</v>
      </c>
      <c r="B6752" t="s">
        <v>18463</v>
      </c>
      <c r="C6752" s="1">
        <v>3.7999999999999999E-77</v>
      </c>
      <c r="D6752">
        <v>293</v>
      </c>
      <c r="E6752" t="s">
        <v>34507</v>
      </c>
      <c r="F6752" t="s">
        <v>40459</v>
      </c>
      <c r="H6752" t="s">
        <v>18464</v>
      </c>
    </row>
    <row r="6753" spans="1:8">
      <c r="A6753" t="s">
        <v>18465</v>
      </c>
      <c r="B6753" t="s">
        <v>18466</v>
      </c>
      <c r="C6753" s="1">
        <v>5.1100000000000002E-160</v>
      </c>
      <c r="D6753">
        <v>480</v>
      </c>
      <c r="E6753" t="s">
        <v>34507</v>
      </c>
      <c r="F6753" t="s">
        <v>34666</v>
      </c>
      <c r="H6753" t="s">
        <v>18467</v>
      </c>
    </row>
    <row r="6754" spans="1:8">
      <c r="A6754" t="s">
        <v>18468</v>
      </c>
      <c r="B6754" t="s">
        <v>18469</v>
      </c>
      <c r="C6754" s="1">
        <v>3.5500000000000001E-15</v>
      </c>
      <c r="D6754">
        <v>85.5</v>
      </c>
      <c r="E6754" t="s">
        <v>34507</v>
      </c>
      <c r="F6754" t="s">
        <v>34995</v>
      </c>
      <c r="H6754" t="s">
        <v>18470</v>
      </c>
    </row>
    <row r="6755" spans="1:8">
      <c r="A6755" t="s">
        <v>18471</v>
      </c>
      <c r="B6755" t="s">
        <v>18472</v>
      </c>
      <c r="C6755" s="1">
        <v>4.8599999999999996E-28</v>
      </c>
      <c r="D6755">
        <v>129</v>
      </c>
      <c r="E6755" t="s">
        <v>34507</v>
      </c>
      <c r="F6755" t="s">
        <v>34528</v>
      </c>
      <c r="H6755" t="s">
        <v>18473</v>
      </c>
    </row>
    <row r="6756" spans="1:8">
      <c r="A6756" t="s">
        <v>18474</v>
      </c>
      <c r="B6756" t="s">
        <v>18262</v>
      </c>
      <c r="C6756" s="1">
        <v>5.8600000000000002E-55</v>
      </c>
      <c r="D6756">
        <v>197</v>
      </c>
      <c r="E6756" t="s">
        <v>34507</v>
      </c>
      <c r="F6756" t="s">
        <v>37257</v>
      </c>
      <c r="H6756" t="s">
        <v>18263</v>
      </c>
    </row>
    <row r="6757" spans="1:8">
      <c r="A6757" t="s">
        <v>18475</v>
      </c>
      <c r="B6757" t="s">
        <v>18451</v>
      </c>
      <c r="C6757" s="1">
        <v>6.5200000000000003E-35</v>
      </c>
      <c r="D6757">
        <v>145</v>
      </c>
      <c r="E6757" t="s">
        <v>34507</v>
      </c>
      <c r="F6757" t="s">
        <v>34534</v>
      </c>
      <c r="H6757" t="s">
        <v>18452</v>
      </c>
    </row>
    <row r="6758" spans="1:8">
      <c r="A6758" t="s">
        <v>18476</v>
      </c>
      <c r="B6758" t="s">
        <v>18477</v>
      </c>
      <c r="C6758" s="1">
        <v>1.8099999999999999E-73</v>
      </c>
      <c r="D6758">
        <v>273</v>
      </c>
      <c r="E6758" t="s">
        <v>40460</v>
      </c>
      <c r="F6758" t="s">
        <v>34675</v>
      </c>
      <c r="H6758" t="s">
        <v>18478</v>
      </c>
    </row>
    <row r="6759" spans="1:8">
      <c r="A6759" t="s">
        <v>18479</v>
      </c>
      <c r="B6759" t="s">
        <v>18480</v>
      </c>
      <c r="C6759" s="1">
        <v>3.1099999999999999E-25</v>
      </c>
      <c r="D6759">
        <v>109</v>
      </c>
      <c r="E6759" t="s">
        <v>40461</v>
      </c>
      <c r="F6759" t="s">
        <v>37642</v>
      </c>
      <c r="G6759" t="s">
        <v>40462</v>
      </c>
      <c r="H6759" t="s">
        <v>18481</v>
      </c>
    </row>
    <row r="6760" spans="1:8">
      <c r="A6760" t="s">
        <v>18482</v>
      </c>
      <c r="B6760" t="s">
        <v>18483</v>
      </c>
      <c r="C6760">
        <v>0</v>
      </c>
      <c r="D6760">
        <v>698</v>
      </c>
      <c r="E6760" t="s">
        <v>36342</v>
      </c>
      <c r="F6760" t="s">
        <v>40463</v>
      </c>
      <c r="H6760" t="s">
        <v>18484</v>
      </c>
    </row>
    <row r="6761" spans="1:8">
      <c r="A6761" t="s">
        <v>18485</v>
      </c>
      <c r="B6761" t="s">
        <v>18486</v>
      </c>
      <c r="C6761" s="1">
        <v>1.8000000000000001E-15</v>
      </c>
      <c r="D6761">
        <v>79.7</v>
      </c>
      <c r="E6761" t="s">
        <v>34507</v>
      </c>
      <c r="F6761" t="s">
        <v>34573</v>
      </c>
      <c r="H6761" t="s">
        <v>18487</v>
      </c>
    </row>
    <row r="6762" spans="1:8">
      <c r="A6762" t="s">
        <v>18488</v>
      </c>
      <c r="B6762" t="s">
        <v>18489</v>
      </c>
      <c r="C6762" s="1">
        <v>8.7899999999999997E-14</v>
      </c>
      <c r="D6762">
        <v>82</v>
      </c>
      <c r="E6762" t="s">
        <v>34507</v>
      </c>
      <c r="F6762" t="s">
        <v>35775</v>
      </c>
      <c r="H6762" t="s">
        <v>18490</v>
      </c>
    </row>
    <row r="6763" spans="1:8">
      <c r="A6763" t="s">
        <v>18491</v>
      </c>
      <c r="B6763" t="s">
        <v>18492</v>
      </c>
      <c r="C6763" s="1">
        <v>2.08E-98</v>
      </c>
      <c r="D6763">
        <v>292</v>
      </c>
      <c r="E6763" t="s">
        <v>40464</v>
      </c>
      <c r="F6763" t="s">
        <v>34683</v>
      </c>
      <c r="H6763" t="s">
        <v>18493</v>
      </c>
    </row>
    <row r="6764" spans="1:8">
      <c r="A6764" t="s">
        <v>18494</v>
      </c>
      <c r="B6764" t="s">
        <v>18495</v>
      </c>
      <c r="C6764" s="1">
        <v>5.6699999999999998E-91</v>
      </c>
      <c r="D6764">
        <v>289</v>
      </c>
      <c r="E6764" t="s">
        <v>40465</v>
      </c>
      <c r="F6764" t="s">
        <v>37504</v>
      </c>
      <c r="G6764" t="s">
        <v>40466</v>
      </c>
      <c r="H6764" t="s">
        <v>18496</v>
      </c>
    </row>
    <row r="6765" spans="1:8">
      <c r="A6765" t="s">
        <v>18497</v>
      </c>
      <c r="B6765" t="s">
        <v>18498</v>
      </c>
      <c r="C6765" s="1">
        <v>5.7999999999999995E-7</v>
      </c>
      <c r="D6765">
        <v>61.2</v>
      </c>
      <c r="E6765" t="s">
        <v>34507</v>
      </c>
      <c r="F6765" t="s">
        <v>40467</v>
      </c>
      <c r="H6765" t="s">
        <v>18499</v>
      </c>
    </row>
    <row r="6766" spans="1:8">
      <c r="A6766" t="s">
        <v>18500</v>
      </c>
      <c r="B6766" t="s">
        <v>18501</v>
      </c>
      <c r="C6766">
        <v>0</v>
      </c>
      <c r="D6766">
        <v>601</v>
      </c>
      <c r="E6766" t="s">
        <v>34507</v>
      </c>
      <c r="F6766" t="s">
        <v>34508</v>
      </c>
      <c r="H6766" t="s">
        <v>18502</v>
      </c>
    </row>
    <row r="6767" spans="1:8">
      <c r="A6767" t="s">
        <v>18503</v>
      </c>
      <c r="B6767" t="s">
        <v>4553</v>
      </c>
      <c r="C6767" s="1">
        <v>2.4099999999999998E-40</v>
      </c>
      <c r="D6767">
        <v>175</v>
      </c>
      <c r="E6767" t="s">
        <v>34507</v>
      </c>
      <c r="F6767" t="s">
        <v>34666</v>
      </c>
      <c r="H6767" t="s">
        <v>4554</v>
      </c>
    </row>
    <row r="6768" spans="1:8">
      <c r="A6768" t="s">
        <v>18504</v>
      </c>
      <c r="B6768" t="s">
        <v>18505</v>
      </c>
      <c r="C6768" s="1">
        <v>2.9199999999999998E-9</v>
      </c>
      <c r="D6768">
        <v>71.2</v>
      </c>
      <c r="E6768" t="s">
        <v>34507</v>
      </c>
      <c r="F6768" t="s">
        <v>35046</v>
      </c>
      <c r="H6768" t="s">
        <v>18506</v>
      </c>
    </row>
    <row r="6769" spans="1:8">
      <c r="A6769" t="s">
        <v>18507</v>
      </c>
      <c r="B6769" t="s">
        <v>1637</v>
      </c>
      <c r="C6769" s="1">
        <v>1.4200000000000001E-95</v>
      </c>
      <c r="D6769">
        <v>336</v>
      </c>
      <c r="E6769" t="s">
        <v>35204</v>
      </c>
      <c r="F6769" t="s">
        <v>34564</v>
      </c>
      <c r="G6769" t="s">
        <v>35205</v>
      </c>
      <c r="H6769" t="s">
        <v>1638</v>
      </c>
    </row>
    <row r="6770" spans="1:8">
      <c r="A6770" t="s">
        <v>18508</v>
      </c>
      <c r="B6770" t="s">
        <v>18509</v>
      </c>
      <c r="C6770" s="1">
        <v>2.15E-91</v>
      </c>
      <c r="D6770">
        <v>286</v>
      </c>
      <c r="E6770" t="s">
        <v>34507</v>
      </c>
      <c r="F6770" t="s">
        <v>34683</v>
      </c>
      <c r="H6770" t="s">
        <v>18510</v>
      </c>
    </row>
    <row r="6771" spans="1:8">
      <c r="A6771" t="s">
        <v>18511</v>
      </c>
      <c r="B6771" t="s">
        <v>18512</v>
      </c>
      <c r="C6771" s="1">
        <v>4.5900000000000002E-61</v>
      </c>
      <c r="D6771">
        <v>226</v>
      </c>
      <c r="F6771" t="s">
        <v>36582</v>
      </c>
      <c r="H6771" t="s">
        <v>18513</v>
      </c>
    </row>
    <row r="6772" spans="1:8">
      <c r="A6772" t="s">
        <v>18514</v>
      </c>
      <c r="B6772" t="s">
        <v>18515</v>
      </c>
      <c r="C6772" s="1">
        <v>2.4900000000000001E-83</v>
      </c>
      <c r="D6772">
        <v>285</v>
      </c>
      <c r="E6772" t="s">
        <v>37735</v>
      </c>
      <c r="F6772" t="s">
        <v>35022</v>
      </c>
      <c r="G6772" t="s">
        <v>40468</v>
      </c>
      <c r="H6772" t="s">
        <v>18516</v>
      </c>
    </row>
    <row r="6773" spans="1:8">
      <c r="A6773" t="s">
        <v>18517</v>
      </c>
      <c r="B6773" t="s">
        <v>18518</v>
      </c>
      <c r="C6773" s="1">
        <v>7.6899999999999997E-9</v>
      </c>
      <c r="D6773">
        <v>69.3</v>
      </c>
      <c r="E6773" t="s">
        <v>34507</v>
      </c>
      <c r="F6773" t="s">
        <v>34573</v>
      </c>
      <c r="H6773" t="s">
        <v>18519</v>
      </c>
    </row>
    <row r="6774" spans="1:8">
      <c r="A6774" t="s">
        <v>18520</v>
      </c>
      <c r="B6774" t="s">
        <v>17704</v>
      </c>
      <c r="C6774" s="1">
        <v>8.2099999999999996E-30</v>
      </c>
      <c r="D6774">
        <v>124</v>
      </c>
      <c r="E6774" t="s">
        <v>40229</v>
      </c>
      <c r="F6774" t="s">
        <v>40230</v>
      </c>
      <c r="H6774" t="s">
        <v>17705</v>
      </c>
    </row>
    <row r="6775" spans="1:8">
      <c r="A6775" t="s">
        <v>18521</v>
      </c>
      <c r="B6775" t="s">
        <v>18522</v>
      </c>
      <c r="C6775" s="1">
        <v>4.34E-57</v>
      </c>
      <c r="D6775">
        <v>184</v>
      </c>
      <c r="E6775" t="s">
        <v>34507</v>
      </c>
      <c r="F6775" t="s">
        <v>34534</v>
      </c>
      <c r="H6775" t="s">
        <v>18523</v>
      </c>
    </row>
    <row r="6776" spans="1:8">
      <c r="A6776" t="s">
        <v>18524</v>
      </c>
      <c r="B6776" t="s">
        <v>18525</v>
      </c>
      <c r="C6776" s="1">
        <v>5.1800000000000002E-18</v>
      </c>
      <c r="D6776">
        <v>89.7</v>
      </c>
      <c r="E6776" t="s">
        <v>34821</v>
      </c>
      <c r="F6776" t="s">
        <v>40469</v>
      </c>
      <c r="H6776" t="s">
        <v>18526</v>
      </c>
    </row>
    <row r="6777" spans="1:8">
      <c r="A6777" t="s">
        <v>18527</v>
      </c>
      <c r="B6777" t="s">
        <v>18528</v>
      </c>
      <c r="C6777" s="1">
        <v>5.64E-179</v>
      </c>
      <c r="D6777">
        <v>541</v>
      </c>
      <c r="E6777" t="s">
        <v>40470</v>
      </c>
      <c r="F6777" t="s">
        <v>40471</v>
      </c>
      <c r="H6777" t="s">
        <v>18529</v>
      </c>
    </row>
    <row r="6778" spans="1:8">
      <c r="A6778" t="s">
        <v>18530</v>
      </c>
      <c r="B6778" t="s">
        <v>18531</v>
      </c>
      <c r="C6778" s="1">
        <v>1.4500000000000001E-28</v>
      </c>
      <c r="D6778">
        <v>129</v>
      </c>
      <c r="E6778" t="s">
        <v>34507</v>
      </c>
      <c r="F6778" t="s">
        <v>40472</v>
      </c>
      <c r="H6778" t="s">
        <v>18532</v>
      </c>
    </row>
    <row r="6779" spans="1:8">
      <c r="A6779" t="s">
        <v>18533</v>
      </c>
      <c r="B6779" t="s">
        <v>18534</v>
      </c>
      <c r="C6779" s="1">
        <v>1.4900000000000001E-96</v>
      </c>
      <c r="D6779">
        <v>325</v>
      </c>
      <c r="E6779" t="s">
        <v>34507</v>
      </c>
      <c r="F6779" t="s">
        <v>34508</v>
      </c>
      <c r="H6779" t="s">
        <v>18535</v>
      </c>
    </row>
    <row r="6780" spans="1:8">
      <c r="A6780" t="s">
        <v>18536</v>
      </c>
      <c r="B6780" t="s">
        <v>18537</v>
      </c>
      <c r="C6780" s="1">
        <v>2.5299999999999999E-11</v>
      </c>
      <c r="D6780">
        <v>67.400000000000006</v>
      </c>
      <c r="E6780" t="s">
        <v>34507</v>
      </c>
      <c r="F6780" t="s">
        <v>34508</v>
      </c>
      <c r="H6780" t="s">
        <v>18538</v>
      </c>
    </row>
    <row r="6781" spans="1:8">
      <c r="A6781" t="s">
        <v>18539</v>
      </c>
      <c r="B6781" t="s">
        <v>18540</v>
      </c>
      <c r="C6781" s="1">
        <v>2.1900000000000001E-50</v>
      </c>
      <c r="D6781">
        <v>200</v>
      </c>
      <c r="E6781" t="s">
        <v>40473</v>
      </c>
      <c r="F6781" t="s">
        <v>40474</v>
      </c>
      <c r="H6781" t="s">
        <v>18541</v>
      </c>
    </row>
    <row r="6782" spans="1:8">
      <c r="A6782" t="s">
        <v>18542</v>
      </c>
      <c r="B6782" t="s">
        <v>18543</v>
      </c>
      <c r="C6782" s="1">
        <v>9.6199999999999998E-163</v>
      </c>
      <c r="D6782">
        <v>475</v>
      </c>
      <c r="E6782" t="s">
        <v>34507</v>
      </c>
      <c r="F6782" t="s">
        <v>34508</v>
      </c>
      <c r="H6782" t="s">
        <v>18544</v>
      </c>
    </row>
    <row r="6783" spans="1:8">
      <c r="A6783" t="s">
        <v>18545</v>
      </c>
      <c r="B6783" t="s">
        <v>18546</v>
      </c>
      <c r="C6783" s="1">
        <v>1.1700000000000001E-145</v>
      </c>
      <c r="D6783">
        <v>477</v>
      </c>
      <c r="E6783" t="s">
        <v>34507</v>
      </c>
      <c r="F6783" t="s">
        <v>34522</v>
      </c>
      <c r="H6783" t="s">
        <v>18547</v>
      </c>
    </row>
    <row r="6784" spans="1:8">
      <c r="A6784" t="s">
        <v>18548</v>
      </c>
      <c r="B6784" t="s">
        <v>18549</v>
      </c>
      <c r="C6784" s="1">
        <v>3.8400000000000004E-99</v>
      </c>
      <c r="D6784">
        <v>332</v>
      </c>
      <c r="E6784" t="s">
        <v>40475</v>
      </c>
      <c r="F6784" t="s">
        <v>34616</v>
      </c>
      <c r="H6784" t="s">
        <v>18550</v>
      </c>
    </row>
    <row r="6785" spans="1:8">
      <c r="A6785" t="s">
        <v>18551</v>
      </c>
      <c r="B6785" t="s">
        <v>18552</v>
      </c>
      <c r="C6785" s="1">
        <v>2.3399999999999999E-86</v>
      </c>
      <c r="D6785">
        <v>323</v>
      </c>
      <c r="E6785" t="s">
        <v>40476</v>
      </c>
      <c r="F6785" t="s">
        <v>35356</v>
      </c>
      <c r="G6785" t="s">
        <v>40477</v>
      </c>
      <c r="H6785" t="s">
        <v>18553</v>
      </c>
    </row>
    <row r="6786" spans="1:8">
      <c r="A6786" t="s">
        <v>18554</v>
      </c>
      <c r="B6786" t="s">
        <v>18555</v>
      </c>
      <c r="C6786">
        <v>0</v>
      </c>
      <c r="D6786">
        <v>704</v>
      </c>
      <c r="E6786" t="s">
        <v>40478</v>
      </c>
      <c r="F6786" t="s">
        <v>34638</v>
      </c>
      <c r="G6786" t="s">
        <v>40479</v>
      </c>
      <c r="H6786" t="s">
        <v>18556</v>
      </c>
    </row>
    <row r="6787" spans="1:8">
      <c r="A6787" t="s">
        <v>18557</v>
      </c>
      <c r="B6787" t="s">
        <v>18489</v>
      </c>
      <c r="C6787" s="1">
        <v>8.83E-14</v>
      </c>
      <c r="D6787">
        <v>82</v>
      </c>
      <c r="E6787" t="s">
        <v>34507</v>
      </c>
      <c r="F6787" t="s">
        <v>35775</v>
      </c>
      <c r="H6787" t="s">
        <v>18490</v>
      </c>
    </row>
    <row r="6788" spans="1:8">
      <c r="A6788" t="s">
        <v>18558</v>
      </c>
      <c r="B6788" t="s">
        <v>3911</v>
      </c>
      <c r="C6788" s="1">
        <v>6.2400000000000003E-54</v>
      </c>
      <c r="D6788">
        <v>209</v>
      </c>
      <c r="E6788" t="s">
        <v>34507</v>
      </c>
      <c r="F6788" t="s">
        <v>34870</v>
      </c>
      <c r="H6788" t="s">
        <v>3912</v>
      </c>
    </row>
    <row r="6789" spans="1:8">
      <c r="A6789" t="s">
        <v>18559</v>
      </c>
      <c r="B6789" t="s">
        <v>18560</v>
      </c>
      <c r="C6789" s="1">
        <v>4.1499999999999999E-62</v>
      </c>
      <c r="D6789">
        <v>246</v>
      </c>
      <c r="E6789" t="s">
        <v>34507</v>
      </c>
      <c r="F6789" t="s">
        <v>34816</v>
      </c>
      <c r="H6789" t="s">
        <v>18561</v>
      </c>
    </row>
    <row r="6790" spans="1:8">
      <c r="A6790" t="s">
        <v>18562</v>
      </c>
      <c r="B6790" t="s">
        <v>18563</v>
      </c>
      <c r="C6790">
        <v>0</v>
      </c>
      <c r="D6790">
        <v>543</v>
      </c>
      <c r="E6790" t="s">
        <v>34507</v>
      </c>
      <c r="F6790" t="s">
        <v>34616</v>
      </c>
      <c r="H6790" t="s">
        <v>18564</v>
      </c>
    </row>
    <row r="6791" spans="1:8">
      <c r="A6791" t="s">
        <v>18565</v>
      </c>
      <c r="B6791" t="s">
        <v>18566</v>
      </c>
      <c r="C6791" s="1">
        <v>1.01E-56</v>
      </c>
      <c r="D6791">
        <v>205</v>
      </c>
      <c r="E6791" t="s">
        <v>40480</v>
      </c>
      <c r="F6791" t="s">
        <v>35345</v>
      </c>
      <c r="G6791" t="s">
        <v>40481</v>
      </c>
      <c r="H6791" t="s">
        <v>18567</v>
      </c>
    </row>
    <row r="6792" spans="1:8">
      <c r="A6792" t="s">
        <v>18568</v>
      </c>
      <c r="B6792" t="s">
        <v>18569</v>
      </c>
      <c r="C6792" s="1">
        <v>3.0000000000000001E-86</v>
      </c>
      <c r="D6792">
        <v>271</v>
      </c>
      <c r="E6792" t="s">
        <v>40482</v>
      </c>
      <c r="F6792" t="s">
        <v>38089</v>
      </c>
      <c r="H6792" t="s">
        <v>18570</v>
      </c>
    </row>
    <row r="6793" spans="1:8">
      <c r="A6793" t="s">
        <v>18571</v>
      </c>
      <c r="B6793" t="s">
        <v>18572</v>
      </c>
      <c r="C6793" s="1">
        <v>7.0099999999999998E-6</v>
      </c>
      <c r="D6793">
        <v>59.7</v>
      </c>
      <c r="E6793" t="s">
        <v>34758</v>
      </c>
      <c r="F6793" t="s">
        <v>35595</v>
      </c>
      <c r="H6793" t="s">
        <v>18573</v>
      </c>
    </row>
    <row r="6794" spans="1:8">
      <c r="A6794" t="s">
        <v>18574</v>
      </c>
      <c r="B6794" t="s">
        <v>18575</v>
      </c>
      <c r="C6794">
        <v>0</v>
      </c>
      <c r="D6794">
        <v>1644</v>
      </c>
      <c r="E6794" t="s">
        <v>36007</v>
      </c>
      <c r="F6794" t="s">
        <v>39154</v>
      </c>
      <c r="H6794" t="s">
        <v>18576</v>
      </c>
    </row>
    <row r="6795" spans="1:8">
      <c r="A6795" t="s">
        <v>18577</v>
      </c>
      <c r="B6795" t="s">
        <v>18343</v>
      </c>
      <c r="C6795" s="1">
        <v>3.8100000000000001E-12</v>
      </c>
      <c r="D6795">
        <v>74.3</v>
      </c>
      <c r="E6795" t="s">
        <v>34507</v>
      </c>
      <c r="F6795" t="s">
        <v>40420</v>
      </c>
      <c r="H6795" t="s">
        <v>18344</v>
      </c>
    </row>
    <row r="6796" spans="1:8">
      <c r="A6796" t="s">
        <v>18578</v>
      </c>
      <c r="B6796" t="s">
        <v>18579</v>
      </c>
      <c r="C6796" s="1">
        <v>2.4499999999999999E-87</v>
      </c>
      <c r="D6796">
        <v>271</v>
      </c>
      <c r="E6796" t="s">
        <v>37186</v>
      </c>
      <c r="F6796" t="s">
        <v>40483</v>
      </c>
      <c r="H6796" t="s">
        <v>18580</v>
      </c>
    </row>
    <row r="6797" spans="1:8">
      <c r="A6797" t="s">
        <v>18581</v>
      </c>
      <c r="B6797" t="s">
        <v>18582</v>
      </c>
      <c r="C6797" s="1">
        <v>7.23E-64</v>
      </c>
      <c r="D6797">
        <v>250</v>
      </c>
      <c r="E6797" t="s">
        <v>40484</v>
      </c>
      <c r="F6797" t="s">
        <v>34798</v>
      </c>
      <c r="H6797" t="s">
        <v>18583</v>
      </c>
    </row>
    <row r="6798" spans="1:8">
      <c r="A6798" t="s">
        <v>18584</v>
      </c>
      <c r="B6798" t="s">
        <v>18585</v>
      </c>
      <c r="C6798" s="1">
        <v>1.4099999999999999E-156</v>
      </c>
      <c r="D6798">
        <v>467</v>
      </c>
      <c r="E6798" t="s">
        <v>40485</v>
      </c>
      <c r="F6798" t="s">
        <v>40486</v>
      </c>
      <c r="H6798" t="s">
        <v>18586</v>
      </c>
    </row>
    <row r="6799" spans="1:8">
      <c r="A6799" t="s">
        <v>18587</v>
      </c>
      <c r="B6799" t="s">
        <v>18588</v>
      </c>
      <c r="C6799" s="1">
        <v>4.6499999999999999E-8</v>
      </c>
      <c r="D6799">
        <v>64.3</v>
      </c>
      <c r="E6799" t="s">
        <v>40487</v>
      </c>
      <c r="F6799" t="s">
        <v>34510</v>
      </c>
      <c r="H6799" t="s">
        <v>18589</v>
      </c>
    </row>
    <row r="6800" spans="1:8">
      <c r="A6800" t="s">
        <v>18590</v>
      </c>
      <c r="B6800" t="s">
        <v>15599</v>
      </c>
      <c r="C6800" s="1">
        <v>1.06E-30</v>
      </c>
      <c r="D6800">
        <v>138</v>
      </c>
      <c r="E6800" t="s">
        <v>39639</v>
      </c>
      <c r="F6800" t="s">
        <v>34627</v>
      </c>
      <c r="G6800" t="s">
        <v>39640</v>
      </c>
      <c r="H6800" t="s">
        <v>15600</v>
      </c>
    </row>
    <row r="6801" spans="1:8">
      <c r="A6801" t="s">
        <v>18591</v>
      </c>
      <c r="B6801" t="s">
        <v>18592</v>
      </c>
      <c r="C6801" s="1">
        <v>4.3100000000000002E-6</v>
      </c>
      <c r="D6801">
        <v>62.4</v>
      </c>
      <c r="E6801" t="s">
        <v>34507</v>
      </c>
      <c r="F6801" t="s">
        <v>40488</v>
      </c>
      <c r="H6801" t="s">
        <v>18593</v>
      </c>
    </row>
    <row r="6802" spans="1:8">
      <c r="A6802" t="s">
        <v>18594</v>
      </c>
      <c r="B6802" t="s">
        <v>7862</v>
      </c>
      <c r="C6802" s="1">
        <v>2.5899999999999999E-27</v>
      </c>
      <c r="D6802">
        <v>114</v>
      </c>
      <c r="E6802" t="s">
        <v>34507</v>
      </c>
      <c r="F6802" t="s">
        <v>36581</v>
      </c>
      <c r="H6802" t="s">
        <v>7863</v>
      </c>
    </row>
    <row r="6803" spans="1:8">
      <c r="A6803" t="s">
        <v>18595</v>
      </c>
      <c r="B6803" t="s">
        <v>18596</v>
      </c>
      <c r="C6803" s="1">
        <v>5.63E-44</v>
      </c>
      <c r="D6803">
        <v>163</v>
      </c>
      <c r="E6803" t="s">
        <v>40489</v>
      </c>
      <c r="F6803" t="s">
        <v>40490</v>
      </c>
      <c r="H6803" t="s">
        <v>18597</v>
      </c>
    </row>
    <row r="6804" spans="1:8">
      <c r="A6804" t="s">
        <v>18598</v>
      </c>
      <c r="B6804" t="s">
        <v>18599</v>
      </c>
      <c r="C6804" s="1">
        <v>1.2400000000000001E-104</v>
      </c>
      <c r="D6804">
        <v>344</v>
      </c>
      <c r="E6804" t="s">
        <v>40491</v>
      </c>
      <c r="F6804" t="s">
        <v>38676</v>
      </c>
      <c r="G6804" t="s">
        <v>40492</v>
      </c>
      <c r="H6804" t="s">
        <v>18600</v>
      </c>
    </row>
    <row r="6805" spans="1:8">
      <c r="A6805" t="s">
        <v>18601</v>
      </c>
      <c r="B6805" t="s">
        <v>18602</v>
      </c>
      <c r="C6805" s="1">
        <v>4.2199999999999999E-10</v>
      </c>
      <c r="D6805">
        <v>65.5</v>
      </c>
      <c r="E6805" t="s">
        <v>40493</v>
      </c>
      <c r="F6805" t="s">
        <v>34638</v>
      </c>
      <c r="H6805" t="s">
        <v>18603</v>
      </c>
    </row>
    <row r="6806" spans="1:8">
      <c r="A6806" t="s">
        <v>18604</v>
      </c>
      <c r="B6806" t="s">
        <v>18605</v>
      </c>
      <c r="C6806" s="1">
        <v>1.17E-160</v>
      </c>
      <c r="D6806">
        <v>476</v>
      </c>
      <c r="E6806" t="s">
        <v>40494</v>
      </c>
      <c r="F6806" t="s">
        <v>36401</v>
      </c>
      <c r="H6806" t="s">
        <v>18606</v>
      </c>
    </row>
    <row r="6807" spans="1:8">
      <c r="A6807" t="s">
        <v>18607</v>
      </c>
      <c r="B6807" t="s">
        <v>18608</v>
      </c>
      <c r="C6807" s="1">
        <v>5.3199999999999999E-47</v>
      </c>
      <c r="D6807">
        <v>171</v>
      </c>
      <c r="E6807" t="s">
        <v>34507</v>
      </c>
      <c r="F6807" t="s">
        <v>34508</v>
      </c>
      <c r="H6807" t="s">
        <v>18609</v>
      </c>
    </row>
    <row r="6808" spans="1:8">
      <c r="A6808" t="s">
        <v>18610</v>
      </c>
      <c r="B6808" t="s">
        <v>18611</v>
      </c>
      <c r="C6808" s="1">
        <v>1.3599999999999999E-78</v>
      </c>
      <c r="D6808">
        <v>241</v>
      </c>
      <c r="E6808" t="s">
        <v>40495</v>
      </c>
      <c r="F6808" t="s">
        <v>38271</v>
      </c>
      <c r="G6808" t="s">
        <v>40496</v>
      </c>
      <c r="H6808" t="s">
        <v>18612</v>
      </c>
    </row>
    <row r="6809" spans="1:8">
      <c r="A6809" t="s">
        <v>18613</v>
      </c>
      <c r="B6809" t="s">
        <v>15287</v>
      </c>
      <c r="C6809" s="1">
        <v>4.2400000000000004E-114</v>
      </c>
      <c r="D6809">
        <v>384</v>
      </c>
      <c r="E6809" t="s">
        <v>34507</v>
      </c>
      <c r="F6809" t="s">
        <v>36046</v>
      </c>
      <c r="H6809" t="s">
        <v>15288</v>
      </c>
    </row>
    <row r="6810" spans="1:8">
      <c r="A6810" t="s">
        <v>18614</v>
      </c>
      <c r="B6810" t="s">
        <v>18615</v>
      </c>
      <c r="C6810" s="1">
        <v>5.7000000000000001E-8</v>
      </c>
      <c r="D6810">
        <v>61.6</v>
      </c>
      <c r="E6810" t="s">
        <v>40497</v>
      </c>
      <c r="F6810" t="s">
        <v>34978</v>
      </c>
      <c r="G6810" t="s">
        <v>40498</v>
      </c>
      <c r="H6810" t="s">
        <v>18616</v>
      </c>
    </row>
    <row r="6811" spans="1:8">
      <c r="A6811" t="s">
        <v>18617</v>
      </c>
      <c r="B6811" t="s">
        <v>12676</v>
      </c>
      <c r="C6811" s="1">
        <v>5.12E-12</v>
      </c>
      <c r="D6811">
        <v>70.099999999999994</v>
      </c>
      <c r="E6811" t="s">
        <v>38795</v>
      </c>
      <c r="F6811" t="s">
        <v>34533</v>
      </c>
      <c r="G6811" t="s">
        <v>38796</v>
      </c>
      <c r="H6811" t="s">
        <v>12677</v>
      </c>
    </row>
    <row r="6812" spans="1:8">
      <c r="A6812" t="s">
        <v>18618</v>
      </c>
      <c r="B6812" t="s">
        <v>18619</v>
      </c>
      <c r="C6812" s="1">
        <v>9.3600000000000008E-9</v>
      </c>
      <c r="D6812">
        <v>64.7</v>
      </c>
      <c r="E6812" t="s">
        <v>34507</v>
      </c>
      <c r="F6812" t="s">
        <v>40499</v>
      </c>
      <c r="H6812" t="s">
        <v>18620</v>
      </c>
    </row>
    <row r="6813" spans="1:8">
      <c r="A6813" t="s">
        <v>18621</v>
      </c>
      <c r="B6813" t="s">
        <v>18622</v>
      </c>
      <c r="C6813" s="1">
        <v>1.6900000000000001E-18</v>
      </c>
      <c r="D6813">
        <v>85.5</v>
      </c>
      <c r="E6813" t="s">
        <v>34507</v>
      </c>
      <c r="F6813" t="s">
        <v>34636</v>
      </c>
      <c r="H6813" t="s">
        <v>18623</v>
      </c>
    </row>
    <row r="6814" spans="1:8">
      <c r="A6814" t="s">
        <v>18624</v>
      </c>
      <c r="B6814" t="s">
        <v>18625</v>
      </c>
      <c r="C6814" s="1">
        <v>3.7099999999999998E-85</v>
      </c>
      <c r="D6814">
        <v>263</v>
      </c>
      <c r="E6814" t="s">
        <v>34507</v>
      </c>
      <c r="F6814" t="s">
        <v>34534</v>
      </c>
      <c r="H6814" t="s">
        <v>18626</v>
      </c>
    </row>
    <row r="6815" spans="1:8">
      <c r="A6815" t="s">
        <v>18627</v>
      </c>
      <c r="B6815" t="s">
        <v>18628</v>
      </c>
      <c r="C6815" s="1">
        <v>2.6399999999999999E-54</v>
      </c>
      <c r="D6815">
        <v>192</v>
      </c>
      <c r="E6815" t="s">
        <v>40500</v>
      </c>
      <c r="F6815" t="s">
        <v>36312</v>
      </c>
      <c r="G6815" t="s">
        <v>40501</v>
      </c>
      <c r="H6815" t="s">
        <v>18629</v>
      </c>
    </row>
    <row r="6816" spans="1:8">
      <c r="A6816" t="s">
        <v>18630</v>
      </c>
      <c r="B6816" t="s">
        <v>18631</v>
      </c>
      <c r="C6816" s="1">
        <v>1.9900000000000001E-80</v>
      </c>
      <c r="D6816">
        <v>282</v>
      </c>
      <c r="E6816" t="s">
        <v>40502</v>
      </c>
      <c r="F6816" t="s">
        <v>40503</v>
      </c>
      <c r="H6816" t="s">
        <v>18632</v>
      </c>
    </row>
    <row r="6817" spans="1:8">
      <c r="A6817" t="s">
        <v>18633</v>
      </c>
      <c r="B6817" t="s">
        <v>10067</v>
      </c>
      <c r="C6817" s="1">
        <v>3.4600000000000002E-11</v>
      </c>
      <c r="D6817">
        <v>73.2</v>
      </c>
      <c r="E6817" t="s">
        <v>34507</v>
      </c>
      <c r="F6817" t="s">
        <v>38031</v>
      </c>
      <c r="H6817" t="s">
        <v>10068</v>
      </c>
    </row>
    <row r="6818" spans="1:8">
      <c r="A6818" t="s">
        <v>18634</v>
      </c>
      <c r="B6818" t="s">
        <v>18635</v>
      </c>
      <c r="C6818" s="1">
        <v>7.2599999999999996E-40</v>
      </c>
      <c r="D6818">
        <v>144</v>
      </c>
      <c r="E6818" t="s">
        <v>40504</v>
      </c>
      <c r="F6818" t="s">
        <v>34551</v>
      </c>
      <c r="G6818" t="s">
        <v>40505</v>
      </c>
      <c r="H6818" t="s">
        <v>18636</v>
      </c>
    </row>
    <row r="6819" spans="1:8">
      <c r="A6819" t="s">
        <v>18637</v>
      </c>
      <c r="B6819" t="s">
        <v>18638</v>
      </c>
      <c r="C6819" s="1">
        <v>3.7300000000000003E-8</v>
      </c>
      <c r="D6819">
        <v>67.8</v>
      </c>
      <c r="E6819" t="s">
        <v>40430</v>
      </c>
      <c r="F6819" t="s">
        <v>34658</v>
      </c>
      <c r="H6819" t="s">
        <v>18639</v>
      </c>
    </row>
    <row r="6820" spans="1:8">
      <c r="A6820" t="s">
        <v>18640</v>
      </c>
      <c r="B6820" t="s">
        <v>18641</v>
      </c>
      <c r="C6820" s="1">
        <v>7.1900000000000007E-52</v>
      </c>
      <c r="D6820">
        <v>201</v>
      </c>
      <c r="E6820" t="s">
        <v>40506</v>
      </c>
      <c r="F6820" t="s">
        <v>34595</v>
      </c>
      <c r="G6820" t="s">
        <v>40507</v>
      </c>
      <c r="H6820" t="s">
        <v>18642</v>
      </c>
    </row>
    <row r="6821" spans="1:8">
      <c r="A6821" t="s">
        <v>18643</v>
      </c>
      <c r="B6821" t="s">
        <v>18644</v>
      </c>
      <c r="C6821" s="1">
        <v>2.2900000000000001E-38</v>
      </c>
      <c r="D6821">
        <v>152</v>
      </c>
      <c r="E6821" t="s">
        <v>40508</v>
      </c>
      <c r="F6821" t="s">
        <v>34719</v>
      </c>
      <c r="H6821" t="s">
        <v>18645</v>
      </c>
    </row>
    <row r="6822" spans="1:8">
      <c r="A6822" t="s">
        <v>18646</v>
      </c>
      <c r="B6822" t="s">
        <v>18647</v>
      </c>
      <c r="C6822" s="1">
        <v>3.3600000000000002E-15</v>
      </c>
      <c r="D6822">
        <v>88.6</v>
      </c>
      <c r="E6822" t="s">
        <v>40509</v>
      </c>
      <c r="F6822" t="s">
        <v>40510</v>
      </c>
      <c r="H6822" t="s">
        <v>18648</v>
      </c>
    </row>
    <row r="6823" spans="1:8">
      <c r="A6823" t="s">
        <v>18649</v>
      </c>
      <c r="B6823" t="s">
        <v>18650</v>
      </c>
      <c r="C6823" s="1">
        <v>1.4499999999999999E-16</v>
      </c>
      <c r="D6823">
        <v>93.2</v>
      </c>
      <c r="E6823" t="s">
        <v>34507</v>
      </c>
      <c r="F6823" t="s">
        <v>34533</v>
      </c>
      <c r="H6823" t="s">
        <v>18651</v>
      </c>
    </row>
    <row r="6824" spans="1:8">
      <c r="A6824" t="s">
        <v>18652</v>
      </c>
      <c r="B6824" t="s">
        <v>18653</v>
      </c>
      <c r="C6824" s="1">
        <v>1.11E-58</v>
      </c>
      <c r="D6824">
        <v>204</v>
      </c>
      <c r="E6824" t="s">
        <v>40511</v>
      </c>
      <c r="F6824" t="s">
        <v>38618</v>
      </c>
      <c r="H6824" t="s">
        <v>18654</v>
      </c>
    </row>
    <row r="6825" spans="1:8">
      <c r="A6825" t="s">
        <v>18655</v>
      </c>
      <c r="B6825" t="s">
        <v>18656</v>
      </c>
      <c r="C6825" s="1">
        <v>2.2999999999999999E-9</v>
      </c>
      <c r="D6825">
        <v>66.599999999999994</v>
      </c>
      <c r="E6825" t="s">
        <v>34507</v>
      </c>
      <c r="F6825" t="s">
        <v>39824</v>
      </c>
      <c r="H6825" t="s">
        <v>18657</v>
      </c>
    </row>
    <row r="6826" spans="1:8">
      <c r="A6826" t="s">
        <v>18658</v>
      </c>
      <c r="B6826" t="s">
        <v>18659</v>
      </c>
      <c r="C6826" s="1">
        <v>3.0899999999999999E-155</v>
      </c>
      <c r="D6826">
        <v>458</v>
      </c>
      <c r="E6826" t="s">
        <v>40512</v>
      </c>
      <c r="F6826" t="s">
        <v>35761</v>
      </c>
      <c r="H6826" t="s">
        <v>18660</v>
      </c>
    </row>
    <row r="6827" spans="1:8">
      <c r="A6827" t="s">
        <v>18661</v>
      </c>
      <c r="B6827" t="s">
        <v>18662</v>
      </c>
      <c r="C6827" s="1">
        <v>8.2399999999999993E-27</v>
      </c>
      <c r="D6827">
        <v>124</v>
      </c>
      <c r="E6827" t="s">
        <v>34507</v>
      </c>
      <c r="F6827" t="s">
        <v>34610</v>
      </c>
      <c r="H6827" t="s">
        <v>18663</v>
      </c>
    </row>
    <row r="6828" spans="1:8">
      <c r="A6828" t="s">
        <v>18664</v>
      </c>
      <c r="B6828" t="s">
        <v>18665</v>
      </c>
      <c r="C6828" s="1">
        <v>7.2299999999999998E-52</v>
      </c>
      <c r="D6828">
        <v>187</v>
      </c>
      <c r="E6828" t="s">
        <v>40513</v>
      </c>
      <c r="F6828" t="s">
        <v>40514</v>
      </c>
      <c r="H6828" t="s">
        <v>18666</v>
      </c>
    </row>
    <row r="6829" spans="1:8">
      <c r="A6829" t="s">
        <v>18667</v>
      </c>
      <c r="B6829" t="s">
        <v>18668</v>
      </c>
      <c r="C6829" s="1">
        <v>1.41E-89</v>
      </c>
      <c r="D6829">
        <v>277</v>
      </c>
      <c r="E6829" t="s">
        <v>40515</v>
      </c>
      <c r="F6829" t="s">
        <v>34522</v>
      </c>
      <c r="H6829" t="s">
        <v>18669</v>
      </c>
    </row>
    <row r="6830" spans="1:8">
      <c r="A6830" t="s">
        <v>18670</v>
      </c>
      <c r="B6830" t="s">
        <v>6744</v>
      </c>
      <c r="C6830" s="1">
        <v>4.76E-76</v>
      </c>
      <c r="D6830">
        <v>280</v>
      </c>
      <c r="E6830" t="s">
        <v>37019</v>
      </c>
      <c r="F6830" t="s">
        <v>34508</v>
      </c>
      <c r="H6830" t="s">
        <v>6745</v>
      </c>
    </row>
    <row r="6831" spans="1:8">
      <c r="A6831" t="s">
        <v>18671</v>
      </c>
      <c r="B6831" t="s">
        <v>18672</v>
      </c>
      <c r="C6831">
        <v>0</v>
      </c>
      <c r="D6831">
        <v>961</v>
      </c>
      <c r="E6831" t="s">
        <v>40516</v>
      </c>
      <c r="F6831" t="s">
        <v>34978</v>
      </c>
      <c r="G6831" t="s">
        <v>40517</v>
      </c>
      <c r="H6831" t="s">
        <v>18673</v>
      </c>
    </row>
    <row r="6832" spans="1:8">
      <c r="A6832" t="s">
        <v>18674</v>
      </c>
      <c r="B6832" t="s">
        <v>18675</v>
      </c>
      <c r="C6832" s="1">
        <v>3.0999999999999999E-23</v>
      </c>
      <c r="D6832">
        <v>112</v>
      </c>
      <c r="E6832" t="s">
        <v>40518</v>
      </c>
      <c r="F6832" t="s">
        <v>36024</v>
      </c>
      <c r="G6832" t="s">
        <v>40519</v>
      </c>
      <c r="H6832" t="s">
        <v>18676</v>
      </c>
    </row>
    <row r="6833" spans="1:8">
      <c r="A6833" t="s">
        <v>18677</v>
      </c>
      <c r="B6833" t="s">
        <v>452</v>
      </c>
      <c r="C6833" s="1">
        <v>2.2000000000000001E-42</v>
      </c>
      <c r="D6833">
        <v>159</v>
      </c>
      <c r="E6833" t="s">
        <v>34762</v>
      </c>
      <c r="F6833" t="s">
        <v>34763</v>
      </c>
      <c r="H6833" t="s">
        <v>453</v>
      </c>
    </row>
    <row r="6834" spans="1:8">
      <c r="A6834" t="s">
        <v>18678</v>
      </c>
      <c r="B6834" t="s">
        <v>18679</v>
      </c>
      <c r="C6834" s="1">
        <v>3.3299999999999998E-38</v>
      </c>
      <c r="D6834">
        <v>165</v>
      </c>
      <c r="E6834" t="s">
        <v>34507</v>
      </c>
      <c r="F6834" t="s">
        <v>40199</v>
      </c>
      <c r="H6834" t="s">
        <v>18680</v>
      </c>
    </row>
    <row r="6835" spans="1:8">
      <c r="A6835" t="s">
        <v>18681</v>
      </c>
      <c r="B6835" t="s">
        <v>18682</v>
      </c>
      <c r="C6835" s="1">
        <v>8.0100000000000003E-10</v>
      </c>
      <c r="D6835">
        <v>69.3</v>
      </c>
      <c r="F6835" t="s">
        <v>34518</v>
      </c>
      <c r="H6835" t="s">
        <v>18683</v>
      </c>
    </row>
    <row r="6836" spans="1:8">
      <c r="A6836" t="s">
        <v>18684</v>
      </c>
      <c r="B6836" t="s">
        <v>18685</v>
      </c>
      <c r="C6836" s="1">
        <v>1.14E-28</v>
      </c>
      <c r="D6836">
        <v>118</v>
      </c>
      <c r="E6836" t="s">
        <v>36694</v>
      </c>
      <c r="F6836" t="s">
        <v>36957</v>
      </c>
      <c r="H6836" t="s">
        <v>18686</v>
      </c>
    </row>
    <row r="6837" spans="1:8">
      <c r="A6837" t="s">
        <v>18687</v>
      </c>
      <c r="B6837" t="s">
        <v>18688</v>
      </c>
      <c r="C6837" s="1">
        <v>5.2099999999999998E-79</v>
      </c>
      <c r="D6837">
        <v>300</v>
      </c>
      <c r="E6837" t="s">
        <v>35011</v>
      </c>
      <c r="F6837" t="s">
        <v>34646</v>
      </c>
      <c r="H6837" t="s">
        <v>18689</v>
      </c>
    </row>
    <row r="6838" spans="1:8">
      <c r="A6838" t="s">
        <v>18690</v>
      </c>
      <c r="B6838" t="s">
        <v>18691</v>
      </c>
      <c r="C6838" s="1">
        <v>6.6499999999999997E-136</v>
      </c>
      <c r="D6838">
        <v>408</v>
      </c>
      <c r="E6838" t="s">
        <v>40520</v>
      </c>
      <c r="F6838" t="s">
        <v>34558</v>
      </c>
      <c r="H6838" t="s">
        <v>18692</v>
      </c>
    </row>
    <row r="6839" spans="1:8">
      <c r="A6839" t="s">
        <v>18693</v>
      </c>
      <c r="B6839" t="s">
        <v>18694</v>
      </c>
      <c r="C6839" s="1">
        <v>1.8299999999999999E-87</v>
      </c>
      <c r="D6839">
        <v>301</v>
      </c>
      <c r="E6839" t="s">
        <v>34507</v>
      </c>
      <c r="F6839" t="s">
        <v>34511</v>
      </c>
      <c r="H6839" t="s">
        <v>18695</v>
      </c>
    </row>
    <row r="6840" spans="1:8">
      <c r="A6840" t="s">
        <v>18696</v>
      </c>
      <c r="B6840" t="s">
        <v>18697</v>
      </c>
      <c r="C6840" s="1">
        <v>5.5999999999999996E-59</v>
      </c>
      <c r="D6840">
        <v>202</v>
      </c>
      <c r="E6840" t="s">
        <v>34507</v>
      </c>
      <c r="F6840" t="s">
        <v>34818</v>
      </c>
      <c r="H6840" t="s">
        <v>18698</v>
      </c>
    </row>
    <row r="6841" spans="1:8">
      <c r="A6841" t="s">
        <v>18699</v>
      </c>
      <c r="B6841" t="s">
        <v>18700</v>
      </c>
      <c r="C6841" s="1">
        <v>2.9000000000000003E-17</v>
      </c>
      <c r="D6841">
        <v>92.4</v>
      </c>
      <c r="E6841" t="s">
        <v>34507</v>
      </c>
      <c r="F6841" t="s">
        <v>35222</v>
      </c>
      <c r="H6841" t="s">
        <v>18701</v>
      </c>
    </row>
    <row r="6842" spans="1:8">
      <c r="A6842" t="s">
        <v>18702</v>
      </c>
      <c r="B6842" t="s">
        <v>18703</v>
      </c>
      <c r="C6842" s="1">
        <v>8.4800000000000005E-17</v>
      </c>
      <c r="D6842">
        <v>86.7</v>
      </c>
      <c r="E6842" t="s">
        <v>34507</v>
      </c>
      <c r="F6842" t="s">
        <v>35222</v>
      </c>
      <c r="H6842" t="s">
        <v>18704</v>
      </c>
    </row>
    <row r="6843" spans="1:8">
      <c r="A6843" t="s">
        <v>18705</v>
      </c>
      <c r="B6843" t="s">
        <v>18706</v>
      </c>
      <c r="C6843" s="1">
        <v>9.88E-50</v>
      </c>
      <c r="D6843">
        <v>164</v>
      </c>
      <c r="E6843" t="s">
        <v>40521</v>
      </c>
      <c r="F6843" t="s">
        <v>34937</v>
      </c>
      <c r="G6843" t="s">
        <v>40522</v>
      </c>
      <c r="H6843" t="s">
        <v>18707</v>
      </c>
    </row>
    <row r="6844" spans="1:8">
      <c r="A6844" t="s">
        <v>18708</v>
      </c>
      <c r="B6844" t="s">
        <v>18709</v>
      </c>
      <c r="C6844" s="1">
        <v>8.5499999999999997E-25</v>
      </c>
      <c r="D6844">
        <v>103</v>
      </c>
      <c r="E6844" t="s">
        <v>40523</v>
      </c>
      <c r="F6844" t="s">
        <v>40524</v>
      </c>
      <c r="H6844" t="s">
        <v>18710</v>
      </c>
    </row>
    <row r="6845" spans="1:8">
      <c r="A6845" t="s">
        <v>18711</v>
      </c>
      <c r="B6845" t="s">
        <v>18712</v>
      </c>
      <c r="C6845" s="1">
        <v>2.25E-18</v>
      </c>
      <c r="D6845">
        <v>98.6</v>
      </c>
      <c r="E6845" t="s">
        <v>40509</v>
      </c>
      <c r="F6845" t="s">
        <v>40525</v>
      </c>
      <c r="H6845" t="s">
        <v>18713</v>
      </c>
    </row>
    <row r="6846" spans="1:8">
      <c r="A6846" t="s">
        <v>18714</v>
      </c>
      <c r="B6846" t="s">
        <v>18715</v>
      </c>
      <c r="C6846" s="1">
        <v>2.8399999999999998E-20</v>
      </c>
      <c r="D6846">
        <v>101</v>
      </c>
      <c r="E6846" t="s">
        <v>40526</v>
      </c>
      <c r="F6846" t="s">
        <v>35390</v>
      </c>
      <c r="G6846" t="s">
        <v>40527</v>
      </c>
      <c r="H6846" t="e">
        <f>--------XP_003389084</f>
        <v>#NAME?</v>
      </c>
    </row>
    <row r="6847" spans="1:8">
      <c r="A6847" t="s">
        <v>18716</v>
      </c>
      <c r="B6847" t="s">
        <v>16406</v>
      </c>
      <c r="C6847" s="1">
        <v>5.0699999999999998E-43</v>
      </c>
      <c r="D6847">
        <v>162</v>
      </c>
      <c r="E6847" t="s">
        <v>34507</v>
      </c>
      <c r="F6847" t="s">
        <v>34581</v>
      </c>
      <c r="H6847" t="s">
        <v>16407</v>
      </c>
    </row>
    <row r="6848" spans="1:8">
      <c r="A6848" t="s">
        <v>18717</v>
      </c>
      <c r="B6848" t="s">
        <v>18718</v>
      </c>
      <c r="C6848" s="1">
        <v>7.5700000000000004E-6</v>
      </c>
      <c r="D6848">
        <v>58.9</v>
      </c>
      <c r="E6848" t="s">
        <v>40528</v>
      </c>
      <c r="F6848" t="s">
        <v>40529</v>
      </c>
      <c r="H6848" t="s">
        <v>18719</v>
      </c>
    </row>
    <row r="6849" spans="1:8">
      <c r="A6849" t="s">
        <v>18720</v>
      </c>
      <c r="B6849" t="s">
        <v>18688</v>
      </c>
      <c r="C6849" s="1">
        <v>8.6399999999999998E-77</v>
      </c>
      <c r="D6849">
        <v>291</v>
      </c>
      <c r="E6849" t="s">
        <v>35011</v>
      </c>
      <c r="F6849" t="s">
        <v>34646</v>
      </c>
      <c r="H6849" t="s">
        <v>18689</v>
      </c>
    </row>
    <row r="6850" spans="1:8">
      <c r="A6850" t="s">
        <v>18721</v>
      </c>
      <c r="B6850" t="s">
        <v>18722</v>
      </c>
      <c r="C6850" s="1">
        <v>1.2E-9</v>
      </c>
      <c r="D6850">
        <v>72</v>
      </c>
      <c r="E6850" t="s">
        <v>40530</v>
      </c>
      <c r="F6850" t="s">
        <v>34542</v>
      </c>
      <c r="H6850" t="s">
        <v>18723</v>
      </c>
    </row>
    <row r="6851" spans="1:8">
      <c r="A6851" t="s">
        <v>18724</v>
      </c>
      <c r="B6851" t="s">
        <v>18725</v>
      </c>
      <c r="C6851" s="1">
        <v>8.7400000000000001E-38</v>
      </c>
      <c r="D6851">
        <v>140</v>
      </c>
      <c r="E6851" t="s">
        <v>34507</v>
      </c>
      <c r="F6851" t="s">
        <v>35789</v>
      </c>
      <c r="H6851" t="s">
        <v>18726</v>
      </c>
    </row>
    <row r="6852" spans="1:8">
      <c r="A6852" t="s">
        <v>18727</v>
      </c>
      <c r="B6852" t="s">
        <v>18728</v>
      </c>
      <c r="C6852" s="1">
        <v>4.6900000000000002E-83</v>
      </c>
      <c r="D6852">
        <v>254</v>
      </c>
      <c r="E6852" t="s">
        <v>40531</v>
      </c>
      <c r="F6852" t="s">
        <v>34844</v>
      </c>
      <c r="H6852" t="s">
        <v>18729</v>
      </c>
    </row>
    <row r="6853" spans="1:8">
      <c r="A6853" t="s">
        <v>18730</v>
      </c>
      <c r="B6853" t="s">
        <v>18731</v>
      </c>
      <c r="C6853" s="1">
        <v>5.2700000000000002E-45</v>
      </c>
      <c r="D6853">
        <v>171</v>
      </c>
      <c r="E6853" t="s">
        <v>40532</v>
      </c>
      <c r="F6853" t="s">
        <v>40533</v>
      </c>
      <c r="H6853" t="s">
        <v>18732</v>
      </c>
    </row>
    <row r="6854" spans="1:8">
      <c r="A6854" t="s">
        <v>18733</v>
      </c>
      <c r="B6854" t="s">
        <v>18734</v>
      </c>
      <c r="C6854" s="1">
        <v>5.9300000000000001E-99</v>
      </c>
      <c r="D6854">
        <v>358</v>
      </c>
      <c r="E6854" t="s">
        <v>34507</v>
      </c>
      <c r="F6854" t="s">
        <v>37323</v>
      </c>
      <c r="H6854" t="s">
        <v>18735</v>
      </c>
    </row>
    <row r="6855" spans="1:8">
      <c r="A6855" t="s">
        <v>18736</v>
      </c>
      <c r="B6855" t="s">
        <v>18737</v>
      </c>
      <c r="C6855" s="1">
        <v>1.0699999999999999E-49</v>
      </c>
      <c r="D6855">
        <v>188</v>
      </c>
      <c r="E6855" t="s">
        <v>36132</v>
      </c>
      <c r="F6855" t="s">
        <v>38510</v>
      </c>
      <c r="H6855" t="s">
        <v>18738</v>
      </c>
    </row>
    <row r="6856" spans="1:8">
      <c r="A6856" t="s">
        <v>18739</v>
      </c>
      <c r="B6856" t="s">
        <v>18715</v>
      </c>
      <c r="C6856" s="1">
        <v>3.5399999999999999E-15</v>
      </c>
      <c r="D6856">
        <v>85.9</v>
      </c>
      <c r="E6856" t="s">
        <v>40526</v>
      </c>
      <c r="F6856" t="s">
        <v>35390</v>
      </c>
      <c r="G6856" t="s">
        <v>40527</v>
      </c>
      <c r="H6856" t="e">
        <f>--------XP_003389084</f>
        <v>#NAME?</v>
      </c>
    </row>
    <row r="6857" spans="1:8">
      <c r="A6857" t="s">
        <v>18740</v>
      </c>
      <c r="B6857" t="s">
        <v>18741</v>
      </c>
      <c r="C6857" s="1">
        <v>1.56E-24</v>
      </c>
      <c r="D6857">
        <v>122</v>
      </c>
      <c r="E6857" t="s">
        <v>40534</v>
      </c>
      <c r="F6857" t="s">
        <v>34583</v>
      </c>
      <c r="G6857" t="s">
        <v>40535</v>
      </c>
      <c r="H6857" t="s">
        <v>18742</v>
      </c>
    </row>
    <row r="6858" spans="1:8">
      <c r="A6858" t="s">
        <v>18743</v>
      </c>
      <c r="B6858" t="s">
        <v>18744</v>
      </c>
      <c r="C6858" s="1">
        <v>3.1099999999999998E-42</v>
      </c>
      <c r="D6858">
        <v>177</v>
      </c>
      <c r="E6858" t="s">
        <v>34507</v>
      </c>
      <c r="F6858" t="s">
        <v>34759</v>
      </c>
      <c r="H6858" t="s">
        <v>18745</v>
      </c>
    </row>
    <row r="6859" spans="1:8">
      <c r="A6859" t="s">
        <v>18746</v>
      </c>
      <c r="B6859" t="s">
        <v>18747</v>
      </c>
      <c r="C6859" s="1">
        <v>2.4400000000000001E-57</v>
      </c>
      <c r="D6859">
        <v>219</v>
      </c>
      <c r="E6859" t="s">
        <v>34821</v>
      </c>
      <c r="F6859" t="s">
        <v>40536</v>
      </c>
      <c r="H6859" t="s">
        <v>18748</v>
      </c>
    </row>
    <row r="6860" spans="1:8">
      <c r="A6860" t="s">
        <v>18749</v>
      </c>
      <c r="B6860" t="s">
        <v>18750</v>
      </c>
      <c r="C6860" s="1">
        <v>8.9000000000000006E-105</v>
      </c>
      <c r="D6860">
        <v>357</v>
      </c>
      <c r="E6860" t="s">
        <v>40537</v>
      </c>
      <c r="F6860" t="s">
        <v>40413</v>
      </c>
      <c r="G6860" t="s">
        <v>40538</v>
      </c>
      <c r="H6860" t="s">
        <v>18751</v>
      </c>
    </row>
    <row r="6861" spans="1:8">
      <c r="A6861" t="s">
        <v>18752</v>
      </c>
      <c r="B6861" t="s">
        <v>18753</v>
      </c>
      <c r="C6861" s="1">
        <v>3.67E-66</v>
      </c>
      <c r="D6861">
        <v>256</v>
      </c>
      <c r="E6861" t="s">
        <v>40539</v>
      </c>
      <c r="F6861" t="s">
        <v>39127</v>
      </c>
      <c r="G6861" t="s">
        <v>40540</v>
      </c>
      <c r="H6861" t="s">
        <v>18754</v>
      </c>
    </row>
    <row r="6862" spans="1:8">
      <c r="A6862" t="s">
        <v>18755</v>
      </c>
      <c r="B6862" t="s">
        <v>18756</v>
      </c>
      <c r="C6862" s="1">
        <v>5.8100000000000002E-80</v>
      </c>
      <c r="D6862">
        <v>260</v>
      </c>
      <c r="E6862" t="s">
        <v>40541</v>
      </c>
      <c r="F6862" t="s">
        <v>35273</v>
      </c>
      <c r="H6862" t="s">
        <v>18757</v>
      </c>
    </row>
    <row r="6863" spans="1:8">
      <c r="A6863" t="s">
        <v>18758</v>
      </c>
      <c r="B6863" t="s">
        <v>18759</v>
      </c>
      <c r="C6863" s="1">
        <v>5.7200000000000003E-64</v>
      </c>
      <c r="D6863">
        <v>225</v>
      </c>
      <c r="E6863" t="s">
        <v>34507</v>
      </c>
      <c r="F6863" t="s">
        <v>34719</v>
      </c>
      <c r="H6863" t="s">
        <v>18760</v>
      </c>
    </row>
    <row r="6864" spans="1:8">
      <c r="A6864" t="s">
        <v>18761</v>
      </c>
      <c r="B6864" t="s">
        <v>18762</v>
      </c>
      <c r="C6864" s="1">
        <v>6.36E-68</v>
      </c>
      <c r="D6864">
        <v>224</v>
      </c>
      <c r="E6864" t="s">
        <v>40542</v>
      </c>
      <c r="F6864" t="s">
        <v>34873</v>
      </c>
      <c r="H6864" t="s">
        <v>18763</v>
      </c>
    </row>
    <row r="6865" spans="1:8">
      <c r="A6865" t="s">
        <v>18764</v>
      </c>
      <c r="B6865" t="s">
        <v>18765</v>
      </c>
      <c r="C6865" s="1">
        <v>3.5199999999999998E-83</v>
      </c>
      <c r="D6865">
        <v>265</v>
      </c>
      <c r="E6865" t="s">
        <v>34507</v>
      </c>
      <c r="F6865" t="s">
        <v>34614</v>
      </c>
      <c r="H6865" t="s">
        <v>18766</v>
      </c>
    </row>
    <row r="6866" spans="1:8">
      <c r="A6866" t="s">
        <v>18767</v>
      </c>
      <c r="B6866" t="s">
        <v>4045</v>
      </c>
      <c r="C6866" s="1">
        <v>1.5100000000000001E-11</v>
      </c>
      <c r="D6866">
        <v>73.2</v>
      </c>
      <c r="E6866" t="s">
        <v>36145</v>
      </c>
      <c r="F6866" t="s">
        <v>36146</v>
      </c>
      <c r="H6866" t="s">
        <v>4046</v>
      </c>
    </row>
    <row r="6867" spans="1:8">
      <c r="A6867" t="s">
        <v>18768</v>
      </c>
      <c r="B6867" t="s">
        <v>18769</v>
      </c>
      <c r="C6867" s="1">
        <v>5.0300000000000001E-145</v>
      </c>
      <c r="D6867">
        <v>441</v>
      </c>
      <c r="E6867" t="s">
        <v>35483</v>
      </c>
      <c r="F6867" t="s">
        <v>38355</v>
      </c>
      <c r="G6867" t="s">
        <v>40543</v>
      </c>
      <c r="H6867" t="s">
        <v>18770</v>
      </c>
    </row>
    <row r="6868" spans="1:8">
      <c r="A6868" t="s">
        <v>18771</v>
      </c>
      <c r="B6868" t="s">
        <v>18772</v>
      </c>
      <c r="C6868" s="1">
        <v>6.2699999999999999E-7</v>
      </c>
      <c r="D6868">
        <v>58.9</v>
      </c>
      <c r="E6868" t="s">
        <v>34758</v>
      </c>
      <c r="F6868" t="s">
        <v>35084</v>
      </c>
      <c r="H6868" t="s">
        <v>18773</v>
      </c>
    </row>
    <row r="6869" spans="1:8">
      <c r="A6869" t="s">
        <v>18774</v>
      </c>
      <c r="B6869" t="s">
        <v>18775</v>
      </c>
      <c r="C6869" s="1">
        <v>3.2299999999999999E-22</v>
      </c>
      <c r="D6869">
        <v>111</v>
      </c>
      <c r="F6869" t="s">
        <v>40544</v>
      </c>
      <c r="H6869" t="s">
        <v>18776</v>
      </c>
    </row>
    <row r="6870" spans="1:8">
      <c r="A6870" t="s">
        <v>18777</v>
      </c>
      <c r="B6870" t="s">
        <v>18778</v>
      </c>
      <c r="C6870" s="1">
        <v>5.1700000000000003E-26</v>
      </c>
      <c r="D6870">
        <v>120</v>
      </c>
      <c r="E6870" t="s">
        <v>40545</v>
      </c>
      <c r="F6870" t="s">
        <v>34553</v>
      </c>
      <c r="H6870" t="s">
        <v>18779</v>
      </c>
    </row>
    <row r="6871" spans="1:8">
      <c r="A6871" t="s">
        <v>18780</v>
      </c>
      <c r="B6871" t="s">
        <v>18781</v>
      </c>
      <c r="C6871" s="1">
        <v>1.15E-7</v>
      </c>
      <c r="D6871">
        <v>58.5</v>
      </c>
      <c r="E6871" t="s">
        <v>35442</v>
      </c>
      <c r="F6871" t="s">
        <v>40546</v>
      </c>
      <c r="H6871" t="s">
        <v>18782</v>
      </c>
    </row>
    <row r="6872" spans="1:8">
      <c r="A6872" t="s">
        <v>18783</v>
      </c>
      <c r="B6872" t="s">
        <v>18784</v>
      </c>
      <c r="C6872" s="1">
        <v>5.8999999999999996E-7</v>
      </c>
      <c r="D6872">
        <v>60.1</v>
      </c>
      <c r="E6872" t="s">
        <v>40547</v>
      </c>
      <c r="F6872" t="s">
        <v>34508</v>
      </c>
      <c r="H6872" t="s">
        <v>18785</v>
      </c>
    </row>
    <row r="6873" spans="1:8">
      <c r="A6873" t="s">
        <v>18786</v>
      </c>
      <c r="B6873" t="s">
        <v>18787</v>
      </c>
      <c r="C6873" s="1">
        <v>9.8300000000000003E-23</v>
      </c>
      <c r="D6873">
        <v>103</v>
      </c>
      <c r="E6873" t="s">
        <v>38414</v>
      </c>
      <c r="F6873" t="s">
        <v>36024</v>
      </c>
      <c r="G6873" t="s">
        <v>40548</v>
      </c>
      <c r="H6873" t="s">
        <v>18788</v>
      </c>
    </row>
    <row r="6874" spans="1:8">
      <c r="A6874" t="s">
        <v>18789</v>
      </c>
      <c r="B6874" t="s">
        <v>18747</v>
      </c>
      <c r="C6874" s="1">
        <v>2.2199999999999999E-57</v>
      </c>
      <c r="D6874">
        <v>219</v>
      </c>
      <c r="E6874" t="s">
        <v>34821</v>
      </c>
      <c r="F6874" t="s">
        <v>40536</v>
      </c>
      <c r="H6874" t="s">
        <v>18748</v>
      </c>
    </row>
    <row r="6875" spans="1:8">
      <c r="A6875" t="s">
        <v>18790</v>
      </c>
      <c r="B6875" t="s">
        <v>18791</v>
      </c>
      <c r="C6875" s="1">
        <v>3.4499999999999999E-74</v>
      </c>
      <c r="D6875">
        <v>269</v>
      </c>
      <c r="E6875" t="s">
        <v>34507</v>
      </c>
      <c r="F6875" t="s">
        <v>34511</v>
      </c>
      <c r="H6875" t="s">
        <v>18792</v>
      </c>
    </row>
    <row r="6876" spans="1:8">
      <c r="A6876" t="s">
        <v>18793</v>
      </c>
      <c r="B6876" t="s">
        <v>18794</v>
      </c>
      <c r="C6876" s="1">
        <v>9.8000000000000004E-8</v>
      </c>
      <c r="D6876">
        <v>60.8</v>
      </c>
      <c r="E6876" t="s">
        <v>40549</v>
      </c>
      <c r="F6876" t="s">
        <v>40550</v>
      </c>
      <c r="H6876" t="s">
        <v>18795</v>
      </c>
    </row>
    <row r="6877" spans="1:8">
      <c r="A6877" t="s">
        <v>18796</v>
      </c>
      <c r="B6877" t="s">
        <v>18797</v>
      </c>
      <c r="C6877" s="1">
        <v>4.74E-74</v>
      </c>
      <c r="D6877">
        <v>256</v>
      </c>
      <c r="E6877" t="s">
        <v>34507</v>
      </c>
      <c r="F6877" t="s">
        <v>40551</v>
      </c>
      <c r="H6877" t="s">
        <v>18798</v>
      </c>
    </row>
    <row r="6878" spans="1:8">
      <c r="A6878" t="s">
        <v>18799</v>
      </c>
      <c r="B6878" t="s">
        <v>18800</v>
      </c>
      <c r="C6878" s="1">
        <v>1.2000000000000001E-38</v>
      </c>
      <c r="D6878">
        <v>164</v>
      </c>
      <c r="E6878" t="s">
        <v>40552</v>
      </c>
      <c r="F6878" t="s">
        <v>36106</v>
      </c>
      <c r="G6878" t="s">
        <v>40553</v>
      </c>
      <c r="H6878" t="s">
        <v>18801</v>
      </c>
    </row>
    <row r="6879" spans="1:8">
      <c r="A6879" t="s">
        <v>18802</v>
      </c>
      <c r="B6879" t="s">
        <v>18803</v>
      </c>
      <c r="C6879" s="1">
        <v>9.7700000000000008E-9</v>
      </c>
      <c r="D6879">
        <v>67</v>
      </c>
      <c r="E6879" t="s">
        <v>34507</v>
      </c>
      <c r="F6879" t="s">
        <v>40554</v>
      </c>
      <c r="H6879" t="s">
        <v>18804</v>
      </c>
    </row>
    <row r="6880" spans="1:8">
      <c r="A6880" t="s">
        <v>18805</v>
      </c>
      <c r="B6880" t="s">
        <v>18806</v>
      </c>
      <c r="C6880" s="1">
        <v>1.3900000000000001E-32</v>
      </c>
      <c r="D6880">
        <v>140</v>
      </c>
      <c r="E6880" t="s">
        <v>40555</v>
      </c>
      <c r="F6880" t="s">
        <v>34627</v>
      </c>
      <c r="G6880" t="s">
        <v>40556</v>
      </c>
      <c r="H6880" t="s">
        <v>18807</v>
      </c>
    </row>
    <row r="6881" spans="1:8">
      <c r="A6881" t="s">
        <v>18808</v>
      </c>
      <c r="B6881" t="s">
        <v>18809</v>
      </c>
      <c r="C6881" s="1">
        <v>3.2900000000000001E-48</v>
      </c>
      <c r="D6881">
        <v>177</v>
      </c>
      <c r="E6881" t="s">
        <v>34507</v>
      </c>
      <c r="F6881" t="s">
        <v>34881</v>
      </c>
      <c r="H6881" t="s">
        <v>18810</v>
      </c>
    </row>
    <row r="6882" spans="1:8">
      <c r="A6882" t="s">
        <v>18811</v>
      </c>
      <c r="B6882" t="s">
        <v>18812</v>
      </c>
      <c r="C6882" s="1">
        <v>7.2600000000000003E-93</v>
      </c>
      <c r="D6882">
        <v>292</v>
      </c>
      <c r="E6882" t="s">
        <v>40557</v>
      </c>
      <c r="F6882" t="s">
        <v>34616</v>
      </c>
      <c r="H6882" t="s">
        <v>18813</v>
      </c>
    </row>
    <row r="6883" spans="1:8">
      <c r="A6883" t="s">
        <v>18814</v>
      </c>
      <c r="B6883" t="s">
        <v>18815</v>
      </c>
      <c r="C6883">
        <v>0</v>
      </c>
      <c r="D6883">
        <v>1181</v>
      </c>
      <c r="E6883" t="s">
        <v>34507</v>
      </c>
      <c r="F6883" t="s">
        <v>34636</v>
      </c>
      <c r="H6883" t="s">
        <v>18816</v>
      </c>
    </row>
    <row r="6884" spans="1:8">
      <c r="A6884" t="s">
        <v>18817</v>
      </c>
      <c r="B6884" t="s">
        <v>18787</v>
      </c>
      <c r="C6884" s="1">
        <v>1.78E-22</v>
      </c>
      <c r="D6884">
        <v>102</v>
      </c>
      <c r="E6884" t="s">
        <v>38414</v>
      </c>
      <c r="F6884" t="s">
        <v>36024</v>
      </c>
      <c r="G6884" t="s">
        <v>40548</v>
      </c>
      <c r="H6884" t="s">
        <v>18788</v>
      </c>
    </row>
    <row r="6885" spans="1:8">
      <c r="A6885" t="s">
        <v>18818</v>
      </c>
      <c r="B6885" t="s">
        <v>2111</v>
      </c>
      <c r="C6885" s="1">
        <v>2.3300000000000001E-45</v>
      </c>
      <c r="D6885">
        <v>190</v>
      </c>
      <c r="E6885" t="s">
        <v>34507</v>
      </c>
      <c r="F6885" t="s">
        <v>34533</v>
      </c>
      <c r="H6885" t="s">
        <v>2112</v>
      </c>
    </row>
    <row r="6886" spans="1:8">
      <c r="A6886" t="s">
        <v>18819</v>
      </c>
      <c r="B6886" t="s">
        <v>18820</v>
      </c>
      <c r="C6886" s="1">
        <v>2.32E-105</v>
      </c>
      <c r="D6886">
        <v>359</v>
      </c>
      <c r="E6886" t="s">
        <v>40558</v>
      </c>
      <c r="F6886" t="s">
        <v>37603</v>
      </c>
      <c r="G6886" t="s">
        <v>40559</v>
      </c>
      <c r="H6886" t="s">
        <v>18821</v>
      </c>
    </row>
    <row r="6887" spans="1:8">
      <c r="A6887" t="s">
        <v>18822</v>
      </c>
      <c r="B6887" t="s">
        <v>18823</v>
      </c>
      <c r="C6887" s="1">
        <v>3.0299999999999999E-15</v>
      </c>
      <c r="D6887">
        <v>79.7</v>
      </c>
      <c r="E6887" t="s">
        <v>34507</v>
      </c>
      <c r="F6887" t="s">
        <v>35152</v>
      </c>
      <c r="H6887" t="s">
        <v>18824</v>
      </c>
    </row>
    <row r="6888" spans="1:8">
      <c r="A6888" t="s">
        <v>18825</v>
      </c>
      <c r="B6888" t="s">
        <v>18826</v>
      </c>
      <c r="C6888" s="1">
        <v>4.4299999999999999E-43</v>
      </c>
      <c r="D6888">
        <v>159</v>
      </c>
      <c r="E6888" t="s">
        <v>34507</v>
      </c>
      <c r="F6888" t="s">
        <v>34683</v>
      </c>
      <c r="H6888" t="s">
        <v>18827</v>
      </c>
    </row>
    <row r="6889" spans="1:8">
      <c r="A6889" t="s">
        <v>18828</v>
      </c>
      <c r="B6889" t="s">
        <v>18829</v>
      </c>
      <c r="C6889" s="1">
        <v>9.1099999999999996E-10</v>
      </c>
      <c r="D6889">
        <v>69.7</v>
      </c>
      <c r="F6889" t="s">
        <v>37981</v>
      </c>
      <c r="H6889" t="s">
        <v>18830</v>
      </c>
    </row>
    <row r="6890" spans="1:8">
      <c r="A6890" t="s">
        <v>18831</v>
      </c>
      <c r="B6890" t="s">
        <v>18832</v>
      </c>
      <c r="C6890" s="1">
        <v>1.5000000000000001E-85</v>
      </c>
      <c r="D6890">
        <v>289</v>
      </c>
      <c r="E6890" t="s">
        <v>34507</v>
      </c>
      <c r="F6890" t="s">
        <v>34533</v>
      </c>
      <c r="H6890" t="s">
        <v>18833</v>
      </c>
    </row>
    <row r="6891" spans="1:8">
      <c r="A6891" t="s">
        <v>18834</v>
      </c>
      <c r="B6891" t="s">
        <v>18835</v>
      </c>
      <c r="C6891" s="1">
        <v>9.9999999999999995E-127</v>
      </c>
      <c r="D6891">
        <v>385</v>
      </c>
      <c r="E6891" t="s">
        <v>40560</v>
      </c>
      <c r="F6891" t="s">
        <v>40561</v>
      </c>
      <c r="H6891" t="s">
        <v>18836</v>
      </c>
    </row>
    <row r="6892" spans="1:8">
      <c r="A6892" t="s">
        <v>18837</v>
      </c>
      <c r="B6892" t="s">
        <v>18838</v>
      </c>
      <c r="C6892" s="1">
        <v>6.6600000000000001E-14</v>
      </c>
      <c r="D6892">
        <v>78.599999999999994</v>
      </c>
      <c r="E6892" t="s">
        <v>40562</v>
      </c>
      <c r="F6892" t="s">
        <v>38773</v>
      </c>
      <c r="G6892" t="s">
        <v>40563</v>
      </c>
      <c r="H6892" t="s">
        <v>18839</v>
      </c>
    </row>
    <row r="6893" spans="1:8">
      <c r="A6893" t="s">
        <v>18840</v>
      </c>
      <c r="B6893" t="s">
        <v>18841</v>
      </c>
      <c r="C6893">
        <v>0</v>
      </c>
      <c r="D6893">
        <v>775</v>
      </c>
      <c r="E6893" t="s">
        <v>38353</v>
      </c>
      <c r="F6893" t="s">
        <v>34508</v>
      </c>
      <c r="H6893" t="s">
        <v>18842</v>
      </c>
    </row>
    <row r="6894" spans="1:8">
      <c r="A6894" t="s">
        <v>18843</v>
      </c>
      <c r="B6894" t="s">
        <v>18844</v>
      </c>
      <c r="C6894" s="1">
        <v>1.11E-10</v>
      </c>
      <c r="D6894">
        <v>66.2</v>
      </c>
      <c r="E6894" t="s">
        <v>35393</v>
      </c>
      <c r="F6894" t="s">
        <v>35394</v>
      </c>
      <c r="H6894" t="s">
        <v>18845</v>
      </c>
    </row>
    <row r="6895" spans="1:8">
      <c r="A6895" t="s">
        <v>18846</v>
      </c>
      <c r="B6895" t="s">
        <v>18847</v>
      </c>
      <c r="C6895" s="1">
        <v>4.2799999999999997E-105</v>
      </c>
      <c r="D6895">
        <v>333</v>
      </c>
      <c r="E6895" t="s">
        <v>40564</v>
      </c>
      <c r="F6895" t="s">
        <v>40565</v>
      </c>
      <c r="G6895" t="s">
        <v>40566</v>
      </c>
      <c r="H6895" t="s">
        <v>18848</v>
      </c>
    </row>
    <row r="6896" spans="1:8">
      <c r="A6896" t="s">
        <v>18849</v>
      </c>
      <c r="B6896" t="s">
        <v>18850</v>
      </c>
      <c r="C6896" s="1">
        <v>1.8499999999999999E-26</v>
      </c>
      <c r="D6896">
        <v>107</v>
      </c>
      <c r="E6896" t="s">
        <v>34507</v>
      </c>
      <c r="F6896" t="s">
        <v>35129</v>
      </c>
      <c r="H6896" t="s">
        <v>18851</v>
      </c>
    </row>
    <row r="6897" spans="1:8">
      <c r="A6897" t="s">
        <v>18852</v>
      </c>
      <c r="B6897" t="s">
        <v>3167</v>
      </c>
      <c r="C6897" s="1">
        <v>1.63E-24</v>
      </c>
      <c r="D6897">
        <v>123</v>
      </c>
      <c r="E6897" t="s">
        <v>34507</v>
      </c>
      <c r="F6897" t="s">
        <v>34683</v>
      </c>
      <c r="H6897" t="s">
        <v>3168</v>
      </c>
    </row>
    <row r="6898" spans="1:8">
      <c r="A6898" t="s">
        <v>18853</v>
      </c>
      <c r="B6898" t="s">
        <v>18854</v>
      </c>
      <c r="C6898" s="1">
        <v>4.34E-38</v>
      </c>
      <c r="D6898">
        <v>157</v>
      </c>
      <c r="E6898" t="s">
        <v>40567</v>
      </c>
      <c r="F6898" t="s">
        <v>35022</v>
      </c>
      <c r="G6898" t="s">
        <v>40568</v>
      </c>
      <c r="H6898" t="s">
        <v>18855</v>
      </c>
    </row>
    <row r="6899" spans="1:8">
      <c r="A6899" t="s">
        <v>18856</v>
      </c>
      <c r="B6899" t="s">
        <v>18857</v>
      </c>
      <c r="C6899" s="1">
        <v>1.8700000000000001E-133</v>
      </c>
      <c r="D6899">
        <v>420</v>
      </c>
      <c r="E6899" t="s">
        <v>40569</v>
      </c>
      <c r="F6899" t="s">
        <v>37867</v>
      </c>
      <c r="G6899" t="s">
        <v>40570</v>
      </c>
      <c r="H6899" t="s">
        <v>18858</v>
      </c>
    </row>
    <row r="6900" spans="1:8">
      <c r="A6900" t="s">
        <v>18859</v>
      </c>
      <c r="B6900" t="s">
        <v>18860</v>
      </c>
      <c r="C6900" s="1">
        <v>5.9799999999999999E-81</v>
      </c>
      <c r="D6900">
        <v>256</v>
      </c>
      <c r="E6900" t="s">
        <v>34507</v>
      </c>
      <c r="F6900" t="s">
        <v>38133</v>
      </c>
      <c r="H6900" t="s">
        <v>18861</v>
      </c>
    </row>
    <row r="6901" spans="1:8">
      <c r="A6901" t="s">
        <v>18862</v>
      </c>
      <c r="B6901" t="s">
        <v>18863</v>
      </c>
      <c r="C6901" s="1">
        <v>2.8699999999999998E-16</v>
      </c>
      <c r="D6901">
        <v>89.4</v>
      </c>
      <c r="E6901" t="s">
        <v>40571</v>
      </c>
      <c r="F6901" t="s">
        <v>40230</v>
      </c>
      <c r="H6901" t="s">
        <v>18864</v>
      </c>
    </row>
    <row r="6902" spans="1:8">
      <c r="A6902" t="s">
        <v>18865</v>
      </c>
      <c r="B6902" t="s">
        <v>18866</v>
      </c>
      <c r="C6902" s="1">
        <v>3.5899999999999998E-12</v>
      </c>
      <c r="D6902">
        <v>81.3</v>
      </c>
      <c r="E6902" t="s">
        <v>34758</v>
      </c>
      <c r="F6902" t="s">
        <v>40572</v>
      </c>
      <c r="H6902" t="s">
        <v>18867</v>
      </c>
    </row>
    <row r="6903" spans="1:8">
      <c r="A6903" t="s">
        <v>18868</v>
      </c>
      <c r="B6903" t="s">
        <v>13065</v>
      </c>
      <c r="C6903">
        <v>0</v>
      </c>
      <c r="D6903">
        <v>977</v>
      </c>
      <c r="E6903" t="s">
        <v>34507</v>
      </c>
      <c r="F6903" t="s">
        <v>34614</v>
      </c>
      <c r="H6903" t="s">
        <v>13066</v>
      </c>
    </row>
    <row r="6904" spans="1:8">
      <c r="A6904" t="s">
        <v>18869</v>
      </c>
      <c r="B6904" t="s">
        <v>18870</v>
      </c>
      <c r="C6904">
        <v>0</v>
      </c>
      <c r="D6904">
        <v>697</v>
      </c>
      <c r="E6904" t="s">
        <v>40573</v>
      </c>
      <c r="F6904" t="s">
        <v>34719</v>
      </c>
      <c r="H6904" t="s">
        <v>18871</v>
      </c>
    </row>
    <row r="6905" spans="1:8">
      <c r="A6905" t="s">
        <v>18872</v>
      </c>
      <c r="B6905" t="s">
        <v>18873</v>
      </c>
      <c r="C6905" s="1">
        <v>2.09E-15</v>
      </c>
      <c r="D6905">
        <v>78.2</v>
      </c>
      <c r="E6905" t="s">
        <v>34507</v>
      </c>
      <c r="F6905" t="s">
        <v>34773</v>
      </c>
      <c r="H6905" t="s">
        <v>18874</v>
      </c>
    </row>
    <row r="6906" spans="1:8">
      <c r="A6906" t="s">
        <v>18875</v>
      </c>
      <c r="B6906" t="s">
        <v>18876</v>
      </c>
      <c r="C6906" s="1">
        <v>3.02E-42</v>
      </c>
      <c r="D6906">
        <v>176</v>
      </c>
      <c r="E6906" t="s">
        <v>34821</v>
      </c>
      <c r="F6906" t="s">
        <v>39939</v>
      </c>
      <c r="H6906" t="s">
        <v>18877</v>
      </c>
    </row>
    <row r="6907" spans="1:8">
      <c r="A6907" t="s">
        <v>18878</v>
      </c>
      <c r="B6907" t="s">
        <v>18879</v>
      </c>
      <c r="C6907">
        <v>0</v>
      </c>
      <c r="D6907">
        <v>636</v>
      </c>
      <c r="E6907" t="s">
        <v>40574</v>
      </c>
      <c r="F6907" t="s">
        <v>40471</v>
      </c>
      <c r="H6907" t="s">
        <v>18880</v>
      </c>
    </row>
    <row r="6908" spans="1:8">
      <c r="A6908" t="s">
        <v>18881</v>
      </c>
      <c r="B6908" t="s">
        <v>18882</v>
      </c>
      <c r="C6908" s="1">
        <v>2.13E-20</v>
      </c>
      <c r="D6908">
        <v>90.1</v>
      </c>
      <c r="E6908" t="s">
        <v>40575</v>
      </c>
      <c r="F6908" t="s">
        <v>35390</v>
      </c>
      <c r="G6908" t="s">
        <v>40576</v>
      </c>
      <c r="H6908" t="s">
        <v>18883</v>
      </c>
    </row>
    <row r="6909" spans="1:8">
      <c r="A6909" t="s">
        <v>18884</v>
      </c>
      <c r="B6909" t="s">
        <v>18885</v>
      </c>
      <c r="C6909" s="1">
        <v>2.1299999999999999E-15</v>
      </c>
      <c r="D6909">
        <v>83.2</v>
      </c>
      <c r="E6909" t="s">
        <v>34507</v>
      </c>
      <c r="F6909" t="s">
        <v>38477</v>
      </c>
      <c r="H6909" t="s">
        <v>18886</v>
      </c>
    </row>
    <row r="6910" spans="1:8">
      <c r="A6910" t="s">
        <v>18887</v>
      </c>
      <c r="B6910" t="s">
        <v>18888</v>
      </c>
      <c r="C6910" s="1">
        <v>5.2399999999999998E-69</v>
      </c>
      <c r="D6910">
        <v>220</v>
      </c>
      <c r="E6910" t="s">
        <v>40577</v>
      </c>
      <c r="F6910" t="s">
        <v>40578</v>
      </c>
      <c r="H6910" t="s">
        <v>18889</v>
      </c>
    </row>
    <row r="6911" spans="1:8">
      <c r="A6911" t="s">
        <v>18890</v>
      </c>
      <c r="B6911" t="s">
        <v>1824</v>
      </c>
      <c r="C6911" s="1">
        <v>2.2699999999999998E-9</v>
      </c>
      <c r="D6911">
        <v>66.599999999999994</v>
      </c>
      <c r="E6911" t="s">
        <v>34507</v>
      </c>
      <c r="F6911" t="s">
        <v>35324</v>
      </c>
      <c r="H6911" t="s">
        <v>1825</v>
      </c>
    </row>
    <row r="6912" spans="1:8">
      <c r="A6912" t="s">
        <v>18891</v>
      </c>
      <c r="B6912" t="s">
        <v>18892</v>
      </c>
      <c r="C6912" s="1">
        <v>1.6800000000000002E-8</v>
      </c>
      <c r="D6912">
        <v>65.099999999999994</v>
      </c>
      <c r="E6912" t="s">
        <v>34821</v>
      </c>
      <c r="F6912" t="s">
        <v>40579</v>
      </c>
      <c r="H6912" t="s">
        <v>18893</v>
      </c>
    </row>
    <row r="6913" spans="1:8">
      <c r="A6913" t="s">
        <v>18894</v>
      </c>
      <c r="B6913" t="s">
        <v>18895</v>
      </c>
      <c r="C6913" s="1">
        <v>1.3900000000000001E-10</v>
      </c>
      <c r="D6913">
        <v>76.3</v>
      </c>
      <c r="E6913" t="s">
        <v>35768</v>
      </c>
      <c r="F6913" t="s">
        <v>40580</v>
      </c>
      <c r="H6913" t="s">
        <v>18896</v>
      </c>
    </row>
    <row r="6914" spans="1:8">
      <c r="A6914" t="s">
        <v>18897</v>
      </c>
      <c r="B6914" t="s">
        <v>18898</v>
      </c>
      <c r="C6914" s="1">
        <v>1.44E-18</v>
      </c>
      <c r="D6914">
        <v>95.5</v>
      </c>
      <c r="E6914" t="s">
        <v>34507</v>
      </c>
      <c r="F6914" t="s">
        <v>35451</v>
      </c>
      <c r="H6914" t="s">
        <v>18899</v>
      </c>
    </row>
    <row r="6915" spans="1:8">
      <c r="A6915" t="s">
        <v>18900</v>
      </c>
      <c r="B6915" t="s">
        <v>18901</v>
      </c>
      <c r="C6915" s="1">
        <v>1.42E-141</v>
      </c>
      <c r="D6915">
        <v>428</v>
      </c>
      <c r="E6915" t="s">
        <v>40581</v>
      </c>
      <c r="F6915" t="s">
        <v>40582</v>
      </c>
      <c r="H6915" t="s">
        <v>18902</v>
      </c>
    </row>
    <row r="6916" spans="1:8">
      <c r="A6916" t="s">
        <v>18903</v>
      </c>
      <c r="B6916" t="s">
        <v>18904</v>
      </c>
      <c r="C6916" s="1">
        <v>1.18E-29</v>
      </c>
      <c r="D6916">
        <v>138</v>
      </c>
      <c r="E6916" t="s">
        <v>40583</v>
      </c>
      <c r="F6916" t="s">
        <v>34564</v>
      </c>
      <c r="G6916" t="s">
        <v>40584</v>
      </c>
      <c r="H6916" t="s">
        <v>18905</v>
      </c>
    </row>
    <row r="6917" spans="1:8">
      <c r="A6917" t="s">
        <v>18906</v>
      </c>
      <c r="B6917" t="s">
        <v>18907</v>
      </c>
      <c r="C6917" s="1">
        <v>1.26E-8</v>
      </c>
      <c r="D6917">
        <v>57.4</v>
      </c>
      <c r="E6917" t="s">
        <v>34507</v>
      </c>
      <c r="F6917" t="s">
        <v>39293</v>
      </c>
      <c r="H6917" t="s">
        <v>18908</v>
      </c>
    </row>
    <row r="6918" spans="1:8">
      <c r="A6918" t="s">
        <v>18909</v>
      </c>
      <c r="B6918" t="s">
        <v>18910</v>
      </c>
      <c r="C6918" s="1">
        <v>2.33E-9</v>
      </c>
      <c r="D6918">
        <v>71.2</v>
      </c>
      <c r="E6918" t="s">
        <v>34507</v>
      </c>
      <c r="F6918" t="s">
        <v>34530</v>
      </c>
      <c r="H6918" t="s">
        <v>18911</v>
      </c>
    </row>
    <row r="6919" spans="1:8">
      <c r="A6919" t="s">
        <v>18912</v>
      </c>
      <c r="B6919" t="s">
        <v>18913</v>
      </c>
      <c r="C6919">
        <v>0</v>
      </c>
      <c r="D6919">
        <v>587</v>
      </c>
      <c r="E6919" t="s">
        <v>40585</v>
      </c>
      <c r="F6919" t="s">
        <v>36024</v>
      </c>
      <c r="G6919" t="s">
        <v>40586</v>
      </c>
      <c r="H6919" t="s">
        <v>18914</v>
      </c>
    </row>
    <row r="6920" spans="1:8">
      <c r="A6920" t="s">
        <v>18915</v>
      </c>
      <c r="B6920" t="s">
        <v>18916</v>
      </c>
      <c r="C6920" s="1">
        <v>7.1500000000000003E-9</v>
      </c>
      <c r="D6920">
        <v>58.5</v>
      </c>
      <c r="E6920" t="s">
        <v>35249</v>
      </c>
      <c r="F6920" t="s">
        <v>40587</v>
      </c>
      <c r="H6920" t="s">
        <v>18917</v>
      </c>
    </row>
    <row r="6921" spans="1:8">
      <c r="A6921" t="s">
        <v>18918</v>
      </c>
      <c r="B6921" t="s">
        <v>18919</v>
      </c>
      <c r="C6921" s="1">
        <v>5.7100000000000003E-9</v>
      </c>
      <c r="D6921">
        <v>71.2</v>
      </c>
      <c r="E6921" t="s">
        <v>40588</v>
      </c>
      <c r="F6921" t="s">
        <v>36405</v>
      </c>
      <c r="G6921" t="s">
        <v>40589</v>
      </c>
      <c r="H6921" t="s">
        <v>18920</v>
      </c>
    </row>
    <row r="6922" spans="1:8">
      <c r="A6922" t="s">
        <v>18921</v>
      </c>
      <c r="B6922" t="s">
        <v>18922</v>
      </c>
      <c r="C6922" s="1">
        <v>4.2199999999999998E-29</v>
      </c>
      <c r="D6922">
        <v>132</v>
      </c>
      <c r="E6922" t="s">
        <v>40590</v>
      </c>
      <c r="F6922" t="s">
        <v>40486</v>
      </c>
      <c r="H6922" t="s">
        <v>18923</v>
      </c>
    </row>
    <row r="6923" spans="1:8">
      <c r="A6923" t="s">
        <v>18924</v>
      </c>
      <c r="B6923" t="s">
        <v>18925</v>
      </c>
      <c r="C6923">
        <v>0</v>
      </c>
      <c r="D6923">
        <v>550</v>
      </c>
      <c r="E6923" t="s">
        <v>34507</v>
      </c>
      <c r="F6923" t="s">
        <v>35038</v>
      </c>
      <c r="H6923" t="s">
        <v>18926</v>
      </c>
    </row>
    <row r="6924" spans="1:8">
      <c r="A6924" t="s">
        <v>18927</v>
      </c>
      <c r="B6924" t="s">
        <v>7815</v>
      </c>
      <c r="C6924" s="1">
        <v>4.5000000000000001E-42</v>
      </c>
      <c r="D6924">
        <v>168</v>
      </c>
      <c r="E6924" t="s">
        <v>35350</v>
      </c>
      <c r="F6924" t="s">
        <v>37340</v>
      </c>
      <c r="H6924" t="s">
        <v>7816</v>
      </c>
    </row>
    <row r="6925" spans="1:8">
      <c r="A6925" t="s">
        <v>18928</v>
      </c>
      <c r="B6925" t="s">
        <v>18929</v>
      </c>
      <c r="C6925" s="1">
        <v>2.3099999999999999E-54</v>
      </c>
      <c r="D6925">
        <v>219</v>
      </c>
      <c r="E6925" t="s">
        <v>40591</v>
      </c>
      <c r="F6925" t="s">
        <v>35647</v>
      </c>
      <c r="G6925" t="s">
        <v>40592</v>
      </c>
      <c r="H6925" t="e">
        <f>--------XP_004038297</f>
        <v>#NAME?</v>
      </c>
    </row>
    <row r="6926" spans="1:8">
      <c r="A6926" t="s">
        <v>18930</v>
      </c>
      <c r="B6926" t="s">
        <v>18931</v>
      </c>
      <c r="C6926">
        <v>0</v>
      </c>
      <c r="D6926">
        <v>555</v>
      </c>
      <c r="E6926" t="s">
        <v>35140</v>
      </c>
      <c r="F6926" t="s">
        <v>36079</v>
      </c>
      <c r="H6926" t="s">
        <v>18932</v>
      </c>
    </row>
    <row r="6927" spans="1:8">
      <c r="A6927" t="s">
        <v>18933</v>
      </c>
      <c r="B6927" t="s">
        <v>18934</v>
      </c>
      <c r="C6927" s="1">
        <v>2.78E-35</v>
      </c>
      <c r="D6927">
        <v>132</v>
      </c>
      <c r="E6927" t="s">
        <v>40593</v>
      </c>
      <c r="F6927" t="s">
        <v>34508</v>
      </c>
      <c r="H6927" t="s">
        <v>18935</v>
      </c>
    </row>
    <row r="6928" spans="1:8">
      <c r="A6928" t="s">
        <v>18936</v>
      </c>
      <c r="B6928" t="s">
        <v>3167</v>
      </c>
      <c r="C6928" s="1">
        <v>1.6600000000000001E-24</v>
      </c>
      <c r="D6928">
        <v>123</v>
      </c>
      <c r="E6928" t="s">
        <v>34507</v>
      </c>
      <c r="F6928" t="s">
        <v>34683</v>
      </c>
      <c r="H6928" t="s">
        <v>3168</v>
      </c>
    </row>
    <row r="6929" spans="1:8">
      <c r="A6929" t="s">
        <v>18937</v>
      </c>
      <c r="B6929" t="s">
        <v>18938</v>
      </c>
      <c r="C6929" s="1">
        <v>2.6099999999999997E-35</v>
      </c>
      <c r="D6929">
        <v>135</v>
      </c>
      <c r="E6929" t="s">
        <v>40594</v>
      </c>
      <c r="F6929" t="s">
        <v>40595</v>
      </c>
      <c r="H6929" t="s">
        <v>18939</v>
      </c>
    </row>
    <row r="6930" spans="1:8">
      <c r="A6930" t="s">
        <v>18940</v>
      </c>
      <c r="B6930" t="s">
        <v>18941</v>
      </c>
      <c r="C6930" s="1">
        <v>4.8800000000000002E-39</v>
      </c>
      <c r="D6930">
        <v>157</v>
      </c>
      <c r="E6930" t="s">
        <v>34507</v>
      </c>
      <c r="F6930" t="s">
        <v>34508</v>
      </c>
      <c r="H6930" t="s">
        <v>18942</v>
      </c>
    </row>
    <row r="6931" spans="1:8">
      <c r="A6931" t="s">
        <v>18943</v>
      </c>
      <c r="B6931" t="s">
        <v>18944</v>
      </c>
      <c r="C6931" s="1">
        <v>7.1099999999999995E-22</v>
      </c>
      <c r="D6931">
        <v>112</v>
      </c>
      <c r="E6931" t="s">
        <v>34507</v>
      </c>
      <c r="F6931" t="s">
        <v>36881</v>
      </c>
      <c r="H6931" t="s">
        <v>18945</v>
      </c>
    </row>
    <row r="6932" spans="1:8">
      <c r="A6932" t="s">
        <v>18946</v>
      </c>
      <c r="B6932" t="s">
        <v>18947</v>
      </c>
      <c r="C6932" s="1">
        <v>2.73E-133</v>
      </c>
      <c r="D6932">
        <v>412</v>
      </c>
      <c r="E6932" t="s">
        <v>40596</v>
      </c>
      <c r="F6932" t="s">
        <v>40597</v>
      </c>
      <c r="H6932" t="s">
        <v>18948</v>
      </c>
    </row>
    <row r="6933" spans="1:8">
      <c r="A6933" t="s">
        <v>18949</v>
      </c>
      <c r="B6933" t="s">
        <v>18950</v>
      </c>
      <c r="C6933" s="1">
        <v>5.8200000000000004E-13</v>
      </c>
      <c r="D6933">
        <v>85.1</v>
      </c>
      <c r="E6933" t="s">
        <v>40598</v>
      </c>
      <c r="F6933" t="s">
        <v>35459</v>
      </c>
      <c r="H6933" t="s">
        <v>18951</v>
      </c>
    </row>
    <row r="6934" spans="1:8">
      <c r="A6934" t="s">
        <v>18952</v>
      </c>
      <c r="B6934" t="s">
        <v>18953</v>
      </c>
      <c r="C6934" s="1">
        <v>4.8500000000000002E-23</v>
      </c>
      <c r="D6934">
        <v>100</v>
      </c>
      <c r="E6934" t="s">
        <v>40599</v>
      </c>
      <c r="F6934" t="s">
        <v>40600</v>
      </c>
      <c r="H6934" t="s">
        <v>18954</v>
      </c>
    </row>
    <row r="6935" spans="1:8">
      <c r="A6935" t="s">
        <v>18955</v>
      </c>
      <c r="B6935" t="s">
        <v>18956</v>
      </c>
      <c r="C6935" s="1">
        <v>1.2299999999999999E-10</v>
      </c>
      <c r="D6935">
        <v>73.2</v>
      </c>
      <c r="E6935" t="s">
        <v>34507</v>
      </c>
      <c r="F6935" t="s">
        <v>40601</v>
      </c>
      <c r="H6935" t="s">
        <v>18957</v>
      </c>
    </row>
    <row r="6936" spans="1:8">
      <c r="A6936" t="s">
        <v>18958</v>
      </c>
      <c r="B6936" t="s">
        <v>18959</v>
      </c>
      <c r="C6936">
        <v>0</v>
      </c>
      <c r="D6936">
        <v>820</v>
      </c>
      <c r="E6936" t="s">
        <v>40602</v>
      </c>
      <c r="F6936" t="s">
        <v>34696</v>
      </c>
      <c r="G6936" t="s">
        <v>40603</v>
      </c>
      <c r="H6936" t="s">
        <v>18960</v>
      </c>
    </row>
    <row r="6937" spans="1:8">
      <c r="A6937" t="s">
        <v>18961</v>
      </c>
      <c r="B6937" t="s">
        <v>18962</v>
      </c>
      <c r="C6937" s="1">
        <v>1.1E-64</v>
      </c>
      <c r="D6937">
        <v>226</v>
      </c>
      <c r="E6937" t="s">
        <v>40604</v>
      </c>
      <c r="F6937" t="s">
        <v>35771</v>
      </c>
      <c r="H6937" t="s">
        <v>18963</v>
      </c>
    </row>
    <row r="6938" spans="1:8">
      <c r="A6938" t="s">
        <v>18964</v>
      </c>
      <c r="B6938" t="s">
        <v>18965</v>
      </c>
      <c r="C6938">
        <v>0</v>
      </c>
      <c r="D6938">
        <v>604</v>
      </c>
      <c r="E6938" t="s">
        <v>40605</v>
      </c>
      <c r="F6938" t="s">
        <v>34522</v>
      </c>
      <c r="H6938" t="s">
        <v>18966</v>
      </c>
    </row>
    <row r="6939" spans="1:8">
      <c r="A6939" t="s">
        <v>18967</v>
      </c>
      <c r="B6939" t="s">
        <v>18968</v>
      </c>
      <c r="C6939" s="1">
        <v>2.32E-20</v>
      </c>
      <c r="D6939">
        <v>95.5</v>
      </c>
      <c r="E6939" t="s">
        <v>40606</v>
      </c>
      <c r="F6939" t="s">
        <v>40607</v>
      </c>
      <c r="G6939" t="s">
        <v>40608</v>
      </c>
      <c r="H6939" t="s">
        <v>18969</v>
      </c>
    </row>
    <row r="6940" spans="1:8">
      <c r="A6940" t="s">
        <v>18970</v>
      </c>
      <c r="B6940" t="s">
        <v>18971</v>
      </c>
      <c r="C6940" s="1">
        <v>1.9299999999999999E-79</v>
      </c>
      <c r="D6940">
        <v>274</v>
      </c>
      <c r="E6940" t="s">
        <v>34507</v>
      </c>
      <c r="F6940" t="s">
        <v>34542</v>
      </c>
      <c r="H6940" t="s">
        <v>18972</v>
      </c>
    </row>
    <row r="6941" spans="1:8">
      <c r="A6941" t="s">
        <v>18973</v>
      </c>
      <c r="B6941" t="s">
        <v>18950</v>
      </c>
      <c r="C6941" s="1">
        <v>3.8E-12</v>
      </c>
      <c r="D6941">
        <v>83.2</v>
      </c>
      <c r="E6941" t="s">
        <v>40598</v>
      </c>
      <c r="F6941" t="s">
        <v>35459</v>
      </c>
      <c r="H6941" t="s">
        <v>18951</v>
      </c>
    </row>
    <row r="6942" spans="1:8">
      <c r="A6942" t="s">
        <v>18974</v>
      </c>
      <c r="B6942" t="s">
        <v>18975</v>
      </c>
      <c r="C6942">
        <v>0</v>
      </c>
      <c r="D6942">
        <v>691</v>
      </c>
      <c r="E6942" t="s">
        <v>40609</v>
      </c>
      <c r="F6942" t="s">
        <v>40610</v>
      </c>
      <c r="H6942" t="s">
        <v>18976</v>
      </c>
    </row>
    <row r="6943" spans="1:8">
      <c r="A6943" t="s">
        <v>18977</v>
      </c>
      <c r="B6943" t="s">
        <v>18978</v>
      </c>
      <c r="C6943" s="1">
        <v>4.3200000000000001E-23</v>
      </c>
      <c r="D6943">
        <v>108</v>
      </c>
      <c r="E6943" t="s">
        <v>34507</v>
      </c>
      <c r="F6943" t="s">
        <v>40611</v>
      </c>
      <c r="H6943" t="s">
        <v>18979</v>
      </c>
    </row>
    <row r="6944" spans="1:8">
      <c r="A6944" t="s">
        <v>18980</v>
      </c>
      <c r="B6944" t="s">
        <v>18981</v>
      </c>
      <c r="C6944" s="1">
        <v>5.6699999999999996E-100</v>
      </c>
      <c r="D6944">
        <v>303</v>
      </c>
      <c r="E6944" t="s">
        <v>40612</v>
      </c>
      <c r="F6944" t="s">
        <v>40613</v>
      </c>
      <c r="H6944" t="e">
        <f>--------WP_066625382</f>
        <v>#NAME?</v>
      </c>
    </row>
    <row r="6945" spans="1:8">
      <c r="A6945" t="s">
        <v>18982</v>
      </c>
      <c r="B6945" t="s">
        <v>406</v>
      </c>
      <c r="C6945" s="1">
        <v>4.2900000000000002E-94</v>
      </c>
      <c r="D6945">
        <v>332</v>
      </c>
      <c r="E6945" t="s">
        <v>34731</v>
      </c>
      <c r="F6945" t="s">
        <v>34732</v>
      </c>
      <c r="H6945" t="s">
        <v>407</v>
      </c>
    </row>
    <row r="6946" spans="1:8">
      <c r="A6946" t="s">
        <v>18983</v>
      </c>
      <c r="B6946" t="s">
        <v>18984</v>
      </c>
      <c r="C6946" s="1">
        <v>1.01E-34</v>
      </c>
      <c r="D6946">
        <v>128</v>
      </c>
      <c r="E6946" t="s">
        <v>40614</v>
      </c>
      <c r="F6946" t="s">
        <v>34844</v>
      </c>
      <c r="H6946" t="s">
        <v>18985</v>
      </c>
    </row>
    <row r="6947" spans="1:8">
      <c r="A6947" t="s">
        <v>18986</v>
      </c>
      <c r="B6947" t="s">
        <v>7953</v>
      </c>
      <c r="C6947" s="1">
        <v>2.42E-179</v>
      </c>
      <c r="D6947">
        <v>558</v>
      </c>
      <c r="E6947" t="s">
        <v>34507</v>
      </c>
      <c r="F6947" t="s">
        <v>34614</v>
      </c>
      <c r="H6947" t="s">
        <v>7954</v>
      </c>
    </row>
    <row r="6948" spans="1:8">
      <c r="A6948" t="s">
        <v>18987</v>
      </c>
      <c r="B6948" t="s">
        <v>18988</v>
      </c>
      <c r="C6948" s="1">
        <v>1.3599999999999999E-113</v>
      </c>
      <c r="D6948">
        <v>367</v>
      </c>
      <c r="E6948" t="s">
        <v>34507</v>
      </c>
      <c r="F6948" t="s">
        <v>34553</v>
      </c>
      <c r="H6948" t="s">
        <v>18989</v>
      </c>
    </row>
    <row r="6949" spans="1:8">
      <c r="A6949" t="s">
        <v>18990</v>
      </c>
      <c r="B6949" t="s">
        <v>18991</v>
      </c>
      <c r="C6949" s="1">
        <v>2.8600000000000001E-58</v>
      </c>
      <c r="D6949">
        <v>193</v>
      </c>
      <c r="E6949" t="s">
        <v>40615</v>
      </c>
      <c r="F6949" t="s">
        <v>34653</v>
      </c>
      <c r="G6949" t="s">
        <v>40616</v>
      </c>
      <c r="H6949" t="s">
        <v>18992</v>
      </c>
    </row>
    <row r="6950" spans="1:8">
      <c r="A6950" t="s">
        <v>18993</v>
      </c>
      <c r="B6950" t="s">
        <v>18994</v>
      </c>
      <c r="C6950" s="1">
        <v>7.7099999999999998E-61</v>
      </c>
      <c r="D6950">
        <v>204</v>
      </c>
      <c r="E6950" t="s">
        <v>40617</v>
      </c>
      <c r="F6950" t="s">
        <v>40618</v>
      </c>
      <c r="H6950" t="s">
        <v>18995</v>
      </c>
    </row>
    <row r="6951" spans="1:8">
      <c r="A6951" t="s">
        <v>18996</v>
      </c>
      <c r="B6951" t="s">
        <v>18997</v>
      </c>
      <c r="C6951" s="1">
        <v>1.23E-65</v>
      </c>
      <c r="D6951">
        <v>212</v>
      </c>
      <c r="E6951" t="s">
        <v>34507</v>
      </c>
      <c r="F6951" t="s">
        <v>35037</v>
      </c>
      <c r="H6951" t="s">
        <v>18998</v>
      </c>
    </row>
    <row r="6952" spans="1:8">
      <c r="A6952" t="s">
        <v>18999</v>
      </c>
      <c r="B6952" t="s">
        <v>15599</v>
      </c>
      <c r="C6952" s="1">
        <v>2.2899999999999999E-30</v>
      </c>
      <c r="D6952">
        <v>136</v>
      </c>
      <c r="E6952" t="s">
        <v>39639</v>
      </c>
      <c r="F6952" t="s">
        <v>34627</v>
      </c>
      <c r="G6952" t="s">
        <v>39640</v>
      </c>
      <c r="H6952" t="s">
        <v>15600</v>
      </c>
    </row>
    <row r="6953" spans="1:8">
      <c r="A6953" t="s">
        <v>19000</v>
      </c>
      <c r="B6953" t="s">
        <v>1879</v>
      </c>
      <c r="C6953" s="1">
        <v>2.2699999999999999E-29</v>
      </c>
      <c r="D6953">
        <v>135</v>
      </c>
      <c r="E6953" t="s">
        <v>35338</v>
      </c>
      <c r="F6953" t="s">
        <v>35339</v>
      </c>
      <c r="H6953" t="s">
        <v>1880</v>
      </c>
    </row>
    <row r="6954" spans="1:8">
      <c r="A6954" t="s">
        <v>19001</v>
      </c>
      <c r="B6954" t="s">
        <v>19002</v>
      </c>
      <c r="C6954" s="1">
        <v>9.8800000000000007E-75</v>
      </c>
      <c r="D6954">
        <v>230</v>
      </c>
      <c r="E6954" t="s">
        <v>40619</v>
      </c>
      <c r="F6954" t="s">
        <v>34616</v>
      </c>
      <c r="H6954" t="s">
        <v>19003</v>
      </c>
    </row>
    <row r="6955" spans="1:8">
      <c r="A6955" t="s">
        <v>19004</v>
      </c>
      <c r="B6955" t="s">
        <v>19005</v>
      </c>
      <c r="C6955">
        <v>0</v>
      </c>
      <c r="D6955">
        <v>557</v>
      </c>
      <c r="E6955" t="s">
        <v>40620</v>
      </c>
      <c r="F6955" t="s">
        <v>34530</v>
      </c>
      <c r="H6955" t="s">
        <v>19006</v>
      </c>
    </row>
    <row r="6956" spans="1:8">
      <c r="A6956" t="s">
        <v>19007</v>
      </c>
      <c r="B6956" t="s">
        <v>19008</v>
      </c>
      <c r="C6956" s="1">
        <v>3.7E-9</v>
      </c>
      <c r="D6956">
        <v>70.5</v>
      </c>
      <c r="E6956" t="s">
        <v>34507</v>
      </c>
      <c r="F6956" t="s">
        <v>35038</v>
      </c>
      <c r="H6956" t="s">
        <v>19009</v>
      </c>
    </row>
    <row r="6957" spans="1:8">
      <c r="A6957" t="s">
        <v>19010</v>
      </c>
      <c r="B6957" t="s">
        <v>538</v>
      </c>
      <c r="C6957" s="1">
        <v>2.72E-7</v>
      </c>
      <c r="D6957">
        <v>63.9</v>
      </c>
      <c r="E6957" t="s">
        <v>34800</v>
      </c>
      <c r="F6957" t="s">
        <v>34801</v>
      </c>
      <c r="H6957" t="s">
        <v>539</v>
      </c>
    </row>
    <row r="6958" spans="1:8">
      <c r="A6958" t="s">
        <v>19011</v>
      </c>
      <c r="B6958" t="s">
        <v>19012</v>
      </c>
      <c r="C6958" s="1">
        <v>9.3099999999999998E-135</v>
      </c>
      <c r="D6958">
        <v>403</v>
      </c>
      <c r="E6958" t="s">
        <v>40621</v>
      </c>
      <c r="F6958" t="s">
        <v>34856</v>
      </c>
      <c r="G6958" t="s">
        <v>40622</v>
      </c>
      <c r="H6958" t="s">
        <v>19013</v>
      </c>
    </row>
    <row r="6959" spans="1:8">
      <c r="A6959" t="s">
        <v>19014</v>
      </c>
      <c r="B6959" t="s">
        <v>19015</v>
      </c>
      <c r="C6959" s="1">
        <v>1.5799999999999999E-101</v>
      </c>
      <c r="D6959">
        <v>332</v>
      </c>
      <c r="E6959" t="s">
        <v>40623</v>
      </c>
      <c r="F6959" t="s">
        <v>34583</v>
      </c>
      <c r="G6959" t="s">
        <v>40624</v>
      </c>
      <c r="H6959" t="s">
        <v>19016</v>
      </c>
    </row>
    <row r="6960" spans="1:8">
      <c r="A6960" t="s">
        <v>19017</v>
      </c>
      <c r="B6960" t="s">
        <v>19018</v>
      </c>
      <c r="C6960" s="1">
        <v>5.3900000000000003E-14</v>
      </c>
      <c r="D6960">
        <v>82.8</v>
      </c>
      <c r="E6960" t="s">
        <v>40625</v>
      </c>
      <c r="F6960" t="s">
        <v>38140</v>
      </c>
      <c r="G6960" t="s">
        <v>40626</v>
      </c>
      <c r="H6960" t="s">
        <v>19019</v>
      </c>
    </row>
    <row r="6961" spans="1:8">
      <c r="A6961" t="s">
        <v>19020</v>
      </c>
      <c r="B6961" t="s">
        <v>19021</v>
      </c>
      <c r="C6961" s="1">
        <v>5.9399999999999997E-25</v>
      </c>
      <c r="D6961">
        <v>118</v>
      </c>
      <c r="E6961" t="s">
        <v>34507</v>
      </c>
      <c r="F6961" t="s">
        <v>40627</v>
      </c>
      <c r="H6961" t="s">
        <v>19022</v>
      </c>
    </row>
    <row r="6962" spans="1:8">
      <c r="A6962" t="s">
        <v>19023</v>
      </c>
      <c r="B6962" t="s">
        <v>19024</v>
      </c>
      <c r="C6962">
        <v>0</v>
      </c>
      <c r="D6962">
        <v>588</v>
      </c>
      <c r="E6962" t="s">
        <v>40628</v>
      </c>
      <c r="F6962" t="s">
        <v>35356</v>
      </c>
      <c r="G6962" t="s">
        <v>40629</v>
      </c>
      <c r="H6962" t="s">
        <v>19025</v>
      </c>
    </row>
    <row r="6963" spans="1:8">
      <c r="A6963" t="s">
        <v>19026</v>
      </c>
      <c r="B6963" t="s">
        <v>19027</v>
      </c>
      <c r="C6963" s="1">
        <v>7.4600000000000007E-27</v>
      </c>
      <c r="D6963">
        <v>118</v>
      </c>
      <c r="E6963" t="s">
        <v>34884</v>
      </c>
      <c r="F6963" t="s">
        <v>34573</v>
      </c>
      <c r="G6963" t="s">
        <v>40630</v>
      </c>
      <c r="H6963" t="s">
        <v>19028</v>
      </c>
    </row>
    <row r="6964" spans="1:8">
      <c r="A6964" t="s">
        <v>19029</v>
      </c>
      <c r="B6964" t="s">
        <v>5363</v>
      </c>
      <c r="C6964" s="1">
        <v>4.1700000000000001E-85</v>
      </c>
      <c r="D6964">
        <v>275</v>
      </c>
      <c r="E6964" t="s">
        <v>36576</v>
      </c>
      <c r="F6964" t="s">
        <v>35468</v>
      </c>
      <c r="G6964" t="s">
        <v>36577</v>
      </c>
      <c r="H6964" t="s">
        <v>5364</v>
      </c>
    </row>
    <row r="6965" spans="1:8">
      <c r="A6965" t="s">
        <v>19030</v>
      </c>
      <c r="B6965" t="s">
        <v>19031</v>
      </c>
      <c r="C6965" s="1">
        <v>1.33E-12</v>
      </c>
      <c r="D6965">
        <v>83.2</v>
      </c>
      <c r="E6965" t="s">
        <v>40631</v>
      </c>
      <c r="F6965" t="s">
        <v>36864</v>
      </c>
      <c r="H6965" t="s">
        <v>19032</v>
      </c>
    </row>
    <row r="6966" spans="1:8">
      <c r="A6966" t="s">
        <v>19033</v>
      </c>
      <c r="B6966" t="s">
        <v>19034</v>
      </c>
      <c r="C6966" s="1">
        <v>1.97E-9</v>
      </c>
      <c r="D6966">
        <v>66.2</v>
      </c>
      <c r="E6966" t="s">
        <v>34515</v>
      </c>
      <c r="F6966" t="s">
        <v>34516</v>
      </c>
      <c r="H6966" t="s">
        <v>19035</v>
      </c>
    </row>
    <row r="6967" spans="1:8">
      <c r="A6967" t="s">
        <v>19036</v>
      </c>
      <c r="B6967" t="s">
        <v>10322</v>
      </c>
      <c r="C6967" s="1">
        <v>5.79E-70</v>
      </c>
      <c r="D6967">
        <v>236</v>
      </c>
      <c r="E6967" t="s">
        <v>34507</v>
      </c>
      <c r="F6967" t="s">
        <v>38099</v>
      </c>
      <c r="H6967" t="s">
        <v>10323</v>
      </c>
    </row>
    <row r="6968" spans="1:8">
      <c r="A6968" t="s">
        <v>19037</v>
      </c>
      <c r="B6968" t="s">
        <v>19038</v>
      </c>
      <c r="C6968" s="1">
        <v>7.5499999999999996E-52</v>
      </c>
      <c r="D6968">
        <v>193</v>
      </c>
      <c r="E6968" t="s">
        <v>40632</v>
      </c>
      <c r="F6968" t="s">
        <v>36368</v>
      </c>
      <c r="H6968" t="s">
        <v>19039</v>
      </c>
    </row>
    <row r="6969" spans="1:8">
      <c r="A6969" t="s">
        <v>19040</v>
      </c>
      <c r="B6969" t="s">
        <v>19041</v>
      </c>
      <c r="C6969" s="1">
        <v>8.3999999999999996E-60</v>
      </c>
      <c r="D6969">
        <v>214</v>
      </c>
      <c r="E6969" t="s">
        <v>34507</v>
      </c>
      <c r="F6969" t="s">
        <v>36046</v>
      </c>
      <c r="H6969" t="s">
        <v>19042</v>
      </c>
    </row>
    <row r="6970" spans="1:8">
      <c r="A6970" t="s">
        <v>19043</v>
      </c>
      <c r="B6970" t="s">
        <v>19044</v>
      </c>
      <c r="C6970" s="1">
        <v>2.57E-17</v>
      </c>
      <c r="D6970">
        <v>89</v>
      </c>
      <c r="E6970" t="s">
        <v>34507</v>
      </c>
      <c r="F6970" t="s">
        <v>34614</v>
      </c>
      <c r="H6970" t="s">
        <v>19045</v>
      </c>
    </row>
    <row r="6971" spans="1:8">
      <c r="A6971" t="s">
        <v>19046</v>
      </c>
      <c r="B6971" t="s">
        <v>19047</v>
      </c>
      <c r="C6971" s="1">
        <v>1E-172</v>
      </c>
      <c r="D6971">
        <v>568</v>
      </c>
      <c r="E6971" t="s">
        <v>34507</v>
      </c>
      <c r="F6971" t="s">
        <v>34614</v>
      </c>
      <c r="H6971" t="s">
        <v>19048</v>
      </c>
    </row>
    <row r="6972" spans="1:8">
      <c r="A6972" t="s">
        <v>19049</v>
      </c>
      <c r="B6972" t="s">
        <v>19050</v>
      </c>
      <c r="C6972" s="1">
        <v>8.23E-20</v>
      </c>
      <c r="D6972">
        <v>98.2</v>
      </c>
      <c r="E6972" t="s">
        <v>34507</v>
      </c>
      <c r="F6972" t="s">
        <v>34606</v>
      </c>
      <c r="H6972" t="s">
        <v>19051</v>
      </c>
    </row>
    <row r="6973" spans="1:8">
      <c r="A6973" t="s">
        <v>19052</v>
      </c>
      <c r="B6973" t="s">
        <v>19053</v>
      </c>
      <c r="C6973" s="1">
        <v>7.61E-32</v>
      </c>
      <c r="D6973">
        <v>126</v>
      </c>
      <c r="E6973" t="s">
        <v>34507</v>
      </c>
      <c r="F6973" t="s">
        <v>35188</v>
      </c>
      <c r="H6973" t="s">
        <v>19054</v>
      </c>
    </row>
    <row r="6974" spans="1:8">
      <c r="A6974" t="s">
        <v>19055</v>
      </c>
      <c r="B6974" t="s">
        <v>19056</v>
      </c>
      <c r="C6974" s="1">
        <v>4.28E-20</v>
      </c>
      <c r="D6974">
        <v>102</v>
      </c>
      <c r="E6974" t="s">
        <v>40633</v>
      </c>
      <c r="F6974" t="s">
        <v>40634</v>
      </c>
      <c r="H6974" t="s">
        <v>19057</v>
      </c>
    </row>
    <row r="6975" spans="1:8">
      <c r="A6975" t="s">
        <v>19058</v>
      </c>
      <c r="B6975" t="s">
        <v>19059</v>
      </c>
      <c r="C6975" s="1">
        <v>2.8699999999999999E-10</v>
      </c>
      <c r="D6975">
        <v>74.3</v>
      </c>
      <c r="E6975" t="s">
        <v>40635</v>
      </c>
      <c r="F6975" t="s">
        <v>34941</v>
      </c>
      <c r="G6975" t="s">
        <v>40636</v>
      </c>
      <c r="H6975" t="s">
        <v>19060</v>
      </c>
    </row>
    <row r="6976" spans="1:8">
      <c r="A6976" t="s">
        <v>19061</v>
      </c>
      <c r="B6976" t="s">
        <v>19062</v>
      </c>
      <c r="C6976" s="1">
        <v>1.7999999999999999E-153</v>
      </c>
      <c r="D6976">
        <v>473</v>
      </c>
      <c r="E6976" t="s">
        <v>40637</v>
      </c>
      <c r="F6976" t="s">
        <v>34508</v>
      </c>
      <c r="H6976" t="s">
        <v>19063</v>
      </c>
    </row>
    <row r="6977" spans="1:8">
      <c r="A6977" t="s">
        <v>19064</v>
      </c>
      <c r="B6977" t="s">
        <v>7862</v>
      </c>
      <c r="C6977" s="1">
        <v>1.1499999999999999E-47</v>
      </c>
      <c r="D6977">
        <v>184</v>
      </c>
      <c r="E6977" t="s">
        <v>34507</v>
      </c>
      <c r="F6977" t="s">
        <v>36581</v>
      </c>
      <c r="H6977" t="s">
        <v>7863</v>
      </c>
    </row>
    <row r="6978" spans="1:8">
      <c r="A6978" t="s">
        <v>19065</v>
      </c>
      <c r="B6978" t="s">
        <v>19066</v>
      </c>
      <c r="C6978" s="1">
        <v>3.57E-57</v>
      </c>
      <c r="D6978">
        <v>217</v>
      </c>
      <c r="E6978" t="s">
        <v>34507</v>
      </c>
      <c r="F6978" t="s">
        <v>34683</v>
      </c>
      <c r="H6978" t="s">
        <v>19067</v>
      </c>
    </row>
    <row r="6979" spans="1:8">
      <c r="A6979" t="s">
        <v>19068</v>
      </c>
      <c r="B6979" t="s">
        <v>19069</v>
      </c>
      <c r="C6979" s="1">
        <v>5.5899999999999997E-35</v>
      </c>
      <c r="D6979">
        <v>152</v>
      </c>
      <c r="E6979" t="s">
        <v>34507</v>
      </c>
      <c r="F6979" t="s">
        <v>34606</v>
      </c>
      <c r="H6979" t="s">
        <v>19070</v>
      </c>
    </row>
    <row r="6980" spans="1:8">
      <c r="A6980" t="s">
        <v>19071</v>
      </c>
      <c r="B6980" t="s">
        <v>19072</v>
      </c>
      <c r="C6980" s="1">
        <v>1.0399999999999999E-59</v>
      </c>
      <c r="D6980">
        <v>226</v>
      </c>
      <c r="E6980" t="s">
        <v>34507</v>
      </c>
      <c r="F6980" t="s">
        <v>34594</v>
      </c>
      <c r="H6980" t="s">
        <v>19073</v>
      </c>
    </row>
    <row r="6981" spans="1:8">
      <c r="A6981" t="s">
        <v>19074</v>
      </c>
      <c r="B6981" t="s">
        <v>19075</v>
      </c>
      <c r="C6981" s="1">
        <v>5.2199999999999997E-83</v>
      </c>
      <c r="D6981">
        <v>273</v>
      </c>
      <c r="E6981" t="s">
        <v>34758</v>
      </c>
      <c r="F6981" t="s">
        <v>34616</v>
      </c>
      <c r="H6981" t="s">
        <v>19076</v>
      </c>
    </row>
    <row r="6982" spans="1:8">
      <c r="A6982" t="s">
        <v>19077</v>
      </c>
      <c r="B6982" t="s">
        <v>19078</v>
      </c>
      <c r="C6982" s="1">
        <v>1.79E-9</v>
      </c>
      <c r="D6982">
        <v>63.5</v>
      </c>
      <c r="E6982" t="s">
        <v>34507</v>
      </c>
      <c r="F6982" t="s">
        <v>35551</v>
      </c>
      <c r="H6982" t="s">
        <v>19079</v>
      </c>
    </row>
    <row r="6983" spans="1:8">
      <c r="A6983" t="s">
        <v>19080</v>
      </c>
      <c r="B6983" t="s">
        <v>19081</v>
      </c>
      <c r="C6983" s="1">
        <v>4.0400000000000001E-63</v>
      </c>
      <c r="D6983">
        <v>219</v>
      </c>
      <c r="E6983" t="s">
        <v>34507</v>
      </c>
      <c r="F6983" t="s">
        <v>35150</v>
      </c>
      <c r="H6983" t="s">
        <v>19082</v>
      </c>
    </row>
    <row r="6984" spans="1:8">
      <c r="A6984" t="s">
        <v>19083</v>
      </c>
      <c r="B6984" t="s">
        <v>19084</v>
      </c>
      <c r="C6984" s="1">
        <v>1.13E-8</v>
      </c>
      <c r="D6984">
        <v>58.2</v>
      </c>
      <c r="F6984" t="s">
        <v>36012</v>
      </c>
      <c r="H6984" t="s">
        <v>19085</v>
      </c>
    </row>
    <row r="6985" spans="1:8">
      <c r="A6985" t="s">
        <v>19086</v>
      </c>
      <c r="B6985" t="s">
        <v>19087</v>
      </c>
      <c r="C6985" s="1">
        <v>1.17E-20</v>
      </c>
      <c r="D6985">
        <v>110</v>
      </c>
      <c r="E6985" t="s">
        <v>34507</v>
      </c>
      <c r="F6985" t="s">
        <v>35480</v>
      </c>
      <c r="H6985" t="s">
        <v>19088</v>
      </c>
    </row>
    <row r="6986" spans="1:8">
      <c r="A6986" t="s">
        <v>19089</v>
      </c>
      <c r="B6986" t="s">
        <v>19090</v>
      </c>
      <c r="C6986" s="1">
        <v>3.04E-12</v>
      </c>
      <c r="D6986">
        <v>72</v>
      </c>
      <c r="E6986" t="s">
        <v>34507</v>
      </c>
      <c r="F6986" t="s">
        <v>34610</v>
      </c>
      <c r="H6986" t="s">
        <v>19091</v>
      </c>
    </row>
    <row r="6987" spans="1:8">
      <c r="A6987" t="s">
        <v>19092</v>
      </c>
      <c r="B6987" t="s">
        <v>19093</v>
      </c>
      <c r="C6987" s="1">
        <v>8.1599999999999999E-9</v>
      </c>
      <c r="D6987">
        <v>68.900000000000006</v>
      </c>
      <c r="E6987" t="s">
        <v>34507</v>
      </c>
      <c r="F6987" t="s">
        <v>37323</v>
      </c>
      <c r="H6987" t="s">
        <v>19094</v>
      </c>
    </row>
    <row r="6988" spans="1:8">
      <c r="A6988" t="s">
        <v>19095</v>
      </c>
      <c r="B6988" t="s">
        <v>19096</v>
      </c>
      <c r="C6988" s="1">
        <v>6.6199999999999995E-35</v>
      </c>
      <c r="D6988">
        <v>131</v>
      </c>
      <c r="E6988" t="s">
        <v>40638</v>
      </c>
      <c r="F6988" t="s">
        <v>37662</v>
      </c>
      <c r="G6988" t="s">
        <v>40639</v>
      </c>
      <c r="H6988" t="s">
        <v>19097</v>
      </c>
    </row>
    <row r="6989" spans="1:8">
      <c r="A6989" t="s">
        <v>19098</v>
      </c>
      <c r="B6989" t="s">
        <v>3911</v>
      </c>
      <c r="C6989" s="1">
        <v>8.7399999999999995E-48</v>
      </c>
      <c r="D6989">
        <v>193</v>
      </c>
      <c r="E6989" t="s">
        <v>34507</v>
      </c>
      <c r="F6989" t="s">
        <v>34870</v>
      </c>
      <c r="H6989" t="s">
        <v>3912</v>
      </c>
    </row>
    <row r="6990" spans="1:8">
      <c r="A6990" t="s">
        <v>19099</v>
      </c>
      <c r="B6990" t="s">
        <v>19100</v>
      </c>
      <c r="C6990" s="1">
        <v>7.5899999999999997E-27</v>
      </c>
      <c r="D6990">
        <v>115</v>
      </c>
      <c r="E6990" t="s">
        <v>34507</v>
      </c>
      <c r="F6990" t="s">
        <v>40640</v>
      </c>
      <c r="G6990" t="s">
        <v>40641</v>
      </c>
      <c r="H6990" t="s">
        <v>19101</v>
      </c>
    </row>
    <row r="6991" spans="1:8">
      <c r="A6991" t="s">
        <v>19102</v>
      </c>
      <c r="B6991" t="s">
        <v>19103</v>
      </c>
      <c r="C6991" s="1">
        <v>1.6499999999999999E-37</v>
      </c>
      <c r="D6991">
        <v>160</v>
      </c>
      <c r="E6991" t="s">
        <v>35350</v>
      </c>
      <c r="F6991" t="s">
        <v>37145</v>
      </c>
      <c r="H6991" t="s">
        <v>19104</v>
      </c>
    </row>
    <row r="6992" spans="1:8">
      <c r="A6992" t="s">
        <v>19105</v>
      </c>
      <c r="B6992" t="s">
        <v>19106</v>
      </c>
      <c r="C6992">
        <v>0</v>
      </c>
      <c r="D6992">
        <v>645</v>
      </c>
      <c r="E6992" t="s">
        <v>40642</v>
      </c>
      <c r="F6992" t="s">
        <v>35331</v>
      </c>
      <c r="H6992" t="s">
        <v>19107</v>
      </c>
    </row>
    <row r="6993" spans="1:8">
      <c r="A6993" t="s">
        <v>19108</v>
      </c>
      <c r="B6993" t="s">
        <v>19109</v>
      </c>
      <c r="C6993" s="1">
        <v>5.2999999999999998E-8</v>
      </c>
      <c r="D6993">
        <v>57</v>
      </c>
      <c r="E6993" t="s">
        <v>40643</v>
      </c>
      <c r="F6993" t="s">
        <v>34511</v>
      </c>
      <c r="H6993" t="s">
        <v>19110</v>
      </c>
    </row>
    <row r="6994" spans="1:8">
      <c r="A6994" t="s">
        <v>19111</v>
      </c>
      <c r="B6994" t="s">
        <v>19112</v>
      </c>
      <c r="C6994" s="1">
        <v>1.3800000000000001E-172</v>
      </c>
      <c r="D6994">
        <v>526</v>
      </c>
      <c r="E6994" t="s">
        <v>40644</v>
      </c>
      <c r="F6994" t="s">
        <v>37312</v>
      </c>
      <c r="H6994" t="s">
        <v>19113</v>
      </c>
    </row>
    <row r="6995" spans="1:8">
      <c r="A6995" t="s">
        <v>19114</v>
      </c>
      <c r="B6995" t="s">
        <v>19115</v>
      </c>
      <c r="C6995" s="1">
        <v>2.9200000000000002E-29</v>
      </c>
      <c r="D6995">
        <v>132</v>
      </c>
      <c r="E6995" t="s">
        <v>40645</v>
      </c>
      <c r="F6995" t="s">
        <v>34600</v>
      </c>
      <c r="G6995" t="s">
        <v>40646</v>
      </c>
      <c r="H6995" t="s">
        <v>19116</v>
      </c>
    </row>
    <row r="6996" spans="1:8">
      <c r="A6996" t="s">
        <v>19117</v>
      </c>
      <c r="B6996" t="s">
        <v>19118</v>
      </c>
      <c r="C6996" s="1">
        <v>5.3600000000000004E-13</v>
      </c>
      <c r="D6996">
        <v>79</v>
      </c>
      <c r="E6996" t="s">
        <v>40647</v>
      </c>
      <c r="F6996" t="s">
        <v>35376</v>
      </c>
      <c r="G6996" t="s">
        <v>40648</v>
      </c>
      <c r="H6996" t="s">
        <v>19119</v>
      </c>
    </row>
    <row r="6997" spans="1:8">
      <c r="A6997" t="s">
        <v>19120</v>
      </c>
      <c r="B6997" t="s">
        <v>14816</v>
      </c>
      <c r="C6997" s="1">
        <v>1.24E-31</v>
      </c>
      <c r="D6997">
        <v>131</v>
      </c>
      <c r="E6997" t="s">
        <v>36270</v>
      </c>
      <c r="F6997" t="s">
        <v>39403</v>
      </c>
      <c r="H6997" t="s">
        <v>14817</v>
      </c>
    </row>
    <row r="6998" spans="1:8">
      <c r="A6998" t="s">
        <v>19121</v>
      </c>
      <c r="B6998" t="s">
        <v>19122</v>
      </c>
      <c r="C6998" s="1">
        <v>1.8300000000000001E-25</v>
      </c>
      <c r="D6998">
        <v>111</v>
      </c>
      <c r="E6998" t="s">
        <v>40649</v>
      </c>
      <c r="F6998" t="s">
        <v>37281</v>
      </c>
      <c r="H6998" t="s">
        <v>19123</v>
      </c>
    </row>
    <row r="6999" spans="1:8">
      <c r="A6999" t="s">
        <v>19124</v>
      </c>
      <c r="B6999" t="s">
        <v>19125</v>
      </c>
      <c r="C6999" s="1">
        <v>1.3599999999999999E-16</v>
      </c>
      <c r="D6999">
        <v>93.2</v>
      </c>
      <c r="E6999" t="s">
        <v>34980</v>
      </c>
      <c r="F6999" t="s">
        <v>40650</v>
      </c>
      <c r="H6999" t="s">
        <v>19126</v>
      </c>
    </row>
    <row r="7000" spans="1:8">
      <c r="A7000" t="s">
        <v>19127</v>
      </c>
      <c r="B7000" t="s">
        <v>22</v>
      </c>
      <c r="C7000" s="1">
        <v>2.0099999999999999E-37</v>
      </c>
      <c r="D7000">
        <v>153</v>
      </c>
      <c r="E7000" t="s">
        <v>34507</v>
      </c>
      <c r="F7000" t="s">
        <v>34517</v>
      </c>
      <c r="H7000" t="s">
        <v>23</v>
      </c>
    </row>
    <row r="7001" spans="1:8">
      <c r="A7001" t="s">
        <v>19128</v>
      </c>
      <c r="B7001" t="s">
        <v>19129</v>
      </c>
      <c r="C7001" s="1">
        <v>1.5100000000000001E-53</v>
      </c>
      <c r="D7001">
        <v>184</v>
      </c>
      <c r="E7001" t="s">
        <v>40651</v>
      </c>
      <c r="F7001" t="s">
        <v>34522</v>
      </c>
      <c r="H7001" t="s">
        <v>19130</v>
      </c>
    </row>
    <row r="7002" spans="1:8">
      <c r="A7002" t="s">
        <v>19131</v>
      </c>
      <c r="B7002" t="s">
        <v>19132</v>
      </c>
      <c r="C7002" s="1">
        <v>1.1100000000000001E-18</v>
      </c>
      <c r="D7002">
        <v>95.1</v>
      </c>
      <c r="E7002" t="s">
        <v>34835</v>
      </c>
      <c r="F7002" t="s">
        <v>40652</v>
      </c>
      <c r="H7002" t="s">
        <v>19133</v>
      </c>
    </row>
    <row r="7003" spans="1:8">
      <c r="A7003" t="s">
        <v>19134</v>
      </c>
      <c r="B7003" t="s">
        <v>365</v>
      </c>
      <c r="C7003" s="1">
        <v>2.1499999999999998E-15</v>
      </c>
      <c r="D7003">
        <v>83.2</v>
      </c>
      <c r="E7003" t="s">
        <v>34507</v>
      </c>
      <c r="F7003" t="s">
        <v>34542</v>
      </c>
      <c r="H7003" t="s">
        <v>366</v>
      </c>
    </row>
    <row r="7004" spans="1:8">
      <c r="A7004" t="s">
        <v>19135</v>
      </c>
      <c r="B7004" t="s">
        <v>19136</v>
      </c>
      <c r="C7004" s="1">
        <v>3.1599999999999999E-135</v>
      </c>
      <c r="D7004">
        <v>405</v>
      </c>
      <c r="E7004" t="s">
        <v>36306</v>
      </c>
      <c r="F7004" t="s">
        <v>34881</v>
      </c>
      <c r="H7004" t="s">
        <v>19137</v>
      </c>
    </row>
    <row r="7005" spans="1:8">
      <c r="A7005" t="s">
        <v>19138</v>
      </c>
      <c r="B7005" t="s">
        <v>19139</v>
      </c>
      <c r="C7005" s="1">
        <v>2.4000000000000001E-61</v>
      </c>
      <c r="D7005">
        <v>232</v>
      </c>
      <c r="E7005" t="s">
        <v>40243</v>
      </c>
      <c r="F7005" t="s">
        <v>34861</v>
      </c>
      <c r="G7005" t="s">
        <v>40653</v>
      </c>
      <c r="H7005" t="s">
        <v>19140</v>
      </c>
    </row>
    <row r="7006" spans="1:8">
      <c r="A7006" t="s">
        <v>19141</v>
      </c>
      <c r="B7006" t="s">
        <v>19142</v>
      </c>
      <c r="C7006" s="1">
        <v>7.1300000000000002E-10</v>
      </c>
      <c r="D7006">
        <v>64.7</v>
      </c>
      <c r="E7006" t="s">
        <v>40654</v>
      </c>
      <c r="F7006" t="s">
        <v>40655</v>
      </c>
      <c r="H7006" t="s">
        <v>19143</v>
      </c>
    </row>
    <row r="7007" spans="1:8">
      <c r="A7007" t="s">
        <v>19144</v>
      </c>
      <c r="B7007" t="s">
        <v>19145</v>
      </c>
      <c r="C7007" s="1">
        <v>7.1399999999999999E-66</v>
      </c>
      <c r="D7007">
        <v>214</v>
      </c>
      <c r="E7007" t="s">
        <v>34507</v>
      </c>
      <c r="F7007" t="s">
        <v>34881</v>
      </c>
      <c r="H7007" t="s">
        <v>19146</v>
      </c>
    </row>
    <row r="7008" spans="1:8">
      <c r="A7008" t="s">
        <v>19147</v>
      </c>
      <c r="B7008" t="s">
        <v>19148</v>
      </c>
      <c r="C7008" s="1">
        <v>4.9699999999999996E-7</v>
      </c>
      <c r="D7008">
        <v>65.5</v>
      </c>
      <c r="E7008" t="s">
        <v>40656</v>
      </c>
      <c r="F7008" t="s">
        <v>39739</v>
      </c>
      <c r="G7008" t="s">
        <v>40657</v>
      </c>
      <c r="H7008" t="s">
        <v>19149</v>
      </c>
    </row>
    <row r="7009" spans="1:8">
      <c r="A7009" t="s">
        <v>19150</v>
      </c>
      <c r="B7009" t="s">
        <v>19151</v>
      </c>
      <c r="C7009" s="1">
        <v>6.1E-9</v>
      </c>
      <c r="D7009">
        <v>63.9</v>
      </c>
      <c r="E7009" t="s">
        <v>40658</v>
      </c>
      <c r="F7009" t="s">
        <v>34978</v>
      </c>
      <c r="G7009" t="s">
        <v>40659</v>
      </c>
      <c r="H7009" t="s">
        <v>19152</v>
      </c>
    </row>
    <row r="7010" spans="1:8">
      <c r="A7010" t="s">
        <v>19153</v>
      </c>
      <c r="B7010" t="s">
        <v>19154</v>
      </c>
      <c r="C7010" s="1">
        <v>4.7599999999999997E-84</v>
      </c>
      <c r="D7010">
        <v>286</v>
      </c>
      <c r="E7010" t="s">
        <v>40660</v>
      </c>
      <c r="F7010" t="s">
        <v>34983</v>
      </c>
      <c r="G7010" t="s">
        <v>40661</v>
      </c>
      <c r="H7010" t="s">
        <v>19155</v>
      </c>
    </row>
    <row r="7011" spans="1:8">
      <c r="A7011" t="s">
        <v>19156</v>
      </c>
      <c r="B7011" t="s">
        <v>19157</v>
      </c>
      <c r="C7011" s="1">
        <v>6.6499999999999996E-93</v>
      </c>
      <c r="D7011">
        <v>343</v>
      </c>
      <c r="E7011" t="s">
        <v>34507</v>
      </c>
      <c r="F7011" t="s">
        <v>34810</v>
      </c>
      <c r="H7011" t="s">
        <v>19158</v>
      </c>
    </row>
    <row r="7012" spans="1:8">
      <c r="A7012" t="s">
        <v>19159</v>
      </c>
      <c r="B7012" t="s">
        <v>19160</v>
      </c>
      <c r="C7012" s="1">
        <v>1.43E-22</v>
      </c>
      <c r="D7012">
        <v>108</v>
      </c>
      <c r="E7012" t="s">
        <v>40662</v>
      </c>
      <c r="F7012" t="s">
        <v>34870</v>
      </c>
      <c r="H7012" t="s">
        <v>19161</v>
      </c>
    </row>
    <row r="7013" spans="1:8">
      <c r="A7013" t="s">
        <v>19162</v>
      </c>
      <c r="B7013" t="s">
        <v>19163</v>
      </c>
      <c r="C7013" s="1">
        <v>8.8800000000000004E-10</v>
      </c>
      <c r="D7013">
        <v>72.400000000000006</v>
      </c>
      <c r="E7013" t="s">
        <v>40663</v>
      </c>
      <c r="F7013" t="s">
        <v>40664</v>
      </c>
      <c r="H7013" t="s">
        <v>19164</v>
      </c>
    </row>
    <row r="7014" spans="1:8">
      <c r="A7014" t="s">
        <v>19165</v>
      </c>
      <c r="B7014" t="s">
        <v>19166</v>
      </c>
      <c r="C7014" s="1">
        <v>6.7000000000000003E-33</v>
      </c>
      <c r="D7014">
        <v>130</v>
      </c>
      <c r="E7014" t="s">
        <v>34507</v>
      </c>
      <c r="F7014" t="s">
        <v>34995</v>
      </c>
      <c r="H7014" t="s">
        <v>19167</v>
      </c>
    </row>
    <row r="7015" spans="1:8">
      <c r="A7015" t="s">
        <v>19168</v>
      </c>
      <c r="B7015" t="s">
        <v>19136</v>
      </c>
      <c r="C7015" s="1">
        <v>2.3699999999999999E-135</v>
      </c>
      <c r="D7015">
        <v>405</v>
      </c>
      <c r="E7015" t="s">
        <v>36306</v>
      </c>
      <c r="F7015" t="s">
        <v>34881</v>
      </c>
      <c r="H7015" t="s">
        <v>19137</v>
      </c>
    </row>
    <row r="7016" spans="1:8">
      <c r="A7016" t="s">
        <v>19169</v>
      </c>
      <c r="B7016" t="s">
        <v>19170</v>
      </c>
      <c r="C7016" s="1">
        <v>1.1599999999999999E-12</v>
      </c>
      <c r="D7016">
        <v>80.900000000000006</v>
      </c>
      <c r="E7016" t="s">
        <v>34507</v>
      </c>
      <c r="F7016" t="s">
        <v>34870</v>
      </c>
      <c r="H7016" t="s">
        <v>19171</v>
      </c>
    </row>
    <row r="7017" spans="1:8">
      <c r="A7017" t="s">
        <v>19172</v>
      </c>
      <c r="B7017" t="s">
        <v>19173</v>
      </c>
      <c r="C7017" s="1">
        <v>2.27E-25</v>
      </c>
      <c r="D7017">
        <v>117</v>
      </c>
      <c r="E7017" t="s">
        <v>34507</v>
      </c>
      <c r="F7017" t="s">
        <v>35256</v>
      </c>
      <c r="H7017" t="s">
        <v>19174</v>
      </c>
    </row>
    <row r="7018" spans="1:8">
      <c r="A7018" t="s">
        <v>19175</v>
      </c>
      <c r="B7018" t="s">
        <v>19176</v>
      </c>
      <c r="C7018" s="1">
        <v>7.6299999999999995E-46</v>
      </c>
      <c r="D7018">
        <v>159</v>
      </c>
      <c r="E7018" t="s">
        <v>40665</v>
      </c>
      <c r="F7018" t="s">
        <v>36409</v>
      </c>
      <c r="H7018" t="s">
        <v>19177</v>
      </c>
    </row>
    <row r="7019" spans="1:8">
      <c r="A7019" t="s">
        <v>19178</v>
      </c>
      <c r="B7019" t="s">
        <v>19179</v>
      </c>
      <c r="C7019" s="1">
        <v>5.3500000000000003E-8</v>
      </c>
      <c r="D7019">
        <v>67.400000000000006</v>
      </c>
      <c r="E7019" t="s">
        <v>34507</v>
      </c>
      <c r="F7019" t="s">
        <v>34542</v>
      </c>
      <c r="H7019" t="s">
        <v>19180</v>
      </c>
    </row>
    <row r="7020" spans="1:8">
      <c r="A7020" t="s">
        <v>19181</v>
      </c>
      <c r="B7020" t="s">
        <v>19182</v>
      </c>
      <c r="C7020" s="1">
        <v>6.1800000000000002E-86</v>
      </c>
      <c r="D7020">
        <v>293</v>
      </c>
      <c r="E7020" t="s">
        <v>34507</v>
      </c>
      <c r="F7020" t="s">
        <v>35281</v>
      </c>
      <c r="H7020" t="s">
        <v>19183</v>
      </c>
    </row>
    <row r="7021" spans="1:8">
      <c r="A7021" t="s">
        <v>19184</v>
      </c>
      <c r="B7021" t="s">
        <v>18879</v>
      </c>
      <c r="C7021" s="1">
        <v>2.1000000000000002E-30</v>
      </c>
      <c r="D7021">
        <v>125</v>
      </c>
      <c r="E7021" t="s">
        <v>40574</v>
      </c>
      <c r="F7021" t="s">
        <v>40471</v>
      </c>
      <c r="H7021" t="s">
        <v>18880</v>
      </c>
    </row>
    <row r="7022" spans="1:8">
      <c r="A7022" t="s">
        <v>19185</v>
      </c>
      <c r="B7022" t="s">
        <v>19186</v>
      </c>
      <c r="C7022" s="1">
        <v>1.5399999999999999E-47</v>
      </c>
      <c r="D7022">
        <v>166</v>
      </c>
      <c r="E7022" t="s">
        <v>40666</v>
      </c>
      <c r="F7022" t="s">
        <v>40667</v>
      </c>
      <c r="H7022" t="s">
        <v>19187</v>
      </c>
    </row>
    <row r="7023" spans="1:8">
      <c r="A7023" t="s">
        <v>19188</v>
      </c>
      <c r="B7023" t="s">
        <v>19189</v>
      </c>
      <c r="C7023" s="1">
        <v>4.1599999999999999E-111</v>
      </c>
      <c r="D7023">
        <v>351</v>
      </c>
      <c r="E7023" t="s">
        <v>40668</v>
      </c>
      <c r="F7023" t="s">
        <v>36030</v>
      </c>
      <c r="G7023" t="s">
        <v>40669</v>
      </c>
      <c r="H7023" t="s">
        <v>19190</v>
      </c>
    </row>
    <row r="7024" spans="1:8">
      <c r="A7024" t="s">
        <v>19191</v>
      </c>
      <c r="B7024" t="s">
        <v>19192</v>
      </c>
      <c r="C7024" s="1">
        <v>4.1199999999999996E-18</v>
      </c>
      <c r="D7024">
        <v>89.7</v>
      </c>
      <c r="E7024" t="s">
        <v>40670</v>
      </c>
      <c r="F7024" t="s">
        <v>38690</v>
      </c>
      <c r="H7024" t="s">
        <v>19193</v>
      </c>
    </row>
    <row r="7025" spans="1:8">
      <c r="A7025" t="s">
        <v>19194</v>
      </c>
      <c r="B7025" t="s">
        <v>19195</v>
      </c>
      <c r="C7025" s="1">
        <v>6.1799999999999997E-43</v>
      </c>
      <c r="D7025">
        <v>177</v>
      </c>
      <c r="E7025" t="s">
        <v>40671</v>
      </c>
      <c r="F7025" t="s">
        <v>34522</v>
      </c>
      <c r="H7025" t="s">
        <v>19196</v>
      </c>
    </row>
    <row r="7026" spans="1:8">
      <c r="A7026" t="s">
        <v>19197</v>
      </c>
      <c r="B7026" t="s">
        <v>19198</v>
      </c>
      <c r="C7026" s="1">
        <v>1.7799999999999999E-6</v>
      </c>
      <c r="D7026">
        <v>54.7</v>
      </c>
      <c r="E7026" t="s">
        <v>40672</v>
      </c>
      <c r="F7026" t="s">
        <v>34510</v>
      </c>
      <c r="H7026" t="s">
        <v>19199</v>
      </c>
    </row>
    <row r="7027" spans="1:8">
      <c r="A7027" t="s">
        <v>19200</v>
      </c>
      <c r="B7027" t="s">
        <v>19201</v>
      </c>
      <c r="C7027" s="1">
        <v>1.81E-6</v>
      </c>
      <c r="D7027">
        <v>62.4</v>
      </c>
      <c r="E7027" t="s">
        <v>34507</v>
      </c>
      <c r="F7027" t="s">
        <v>35222</v>
      </c>
      <c r="H7027" t="s">
        <v>19202</v>
      </c>
    </row>
    <row r="7028" spans="1:8">
      <c r="A7028" t="s">
        <v>19203</v>
      </c>
      <c r="B7028" t="s">
        <v>19204</v>
      </c>
      <c r="C7028" s="1">
        <v>1.9900000000000001E-87</v>
      </c>
      <c r="D7028">
        <v>306</v>
      </c>
      <c r="E7028" t="s">
        <v>40673</v>
      </c>
      <c r="F7028" t="s">
        <v>35186</v>
      </c>
      <c r="H7028" t="s">
        <v>19205</v>
      </c>
    </row>
    <row r="7029" spans="1:8">
      <c r="A7029" t="s">
        <v>19206</v>
      </c>
      <c r="B7029" t="s">
        <v>19207</v>
      </c>
      <c r="C7029" s="1">
        <v>3.4300000000000001E-15</v>
      </c>
      <c r="D7029">
        <v>76.599999999999994</v>
      </c>
      <c r="E7029" t="s">
        <v>40674</v>
      </c>
      <c r="F7029" t="s">
        <v>35186</v>
      </c>
      <c r="G7029" t="s">
        <v>40675</v>
      </c>
      <c r="H7029" t="s">
        <v>19208</v>
      </c>
    </row>
    <row r="7030" spans="1:8">
      <c r="A7030" t="s">
        <v>19209</v>
      </c>
      <c r="B7030" t="s">
        <v>19210</v>
      </c>
      <c r="C7030" s="1">
        <v>1.1699999999999999E-66</v>
      </c>
      <c r="D7030">
        <v>234</v>
      </c>
      <c r="E7030" t="s">
        <v>38877</v>
      </c>
      <c r="F7030" t="s">
        <v>38878</v>
      </c>
      <c r="H7030" t="s">
        <v>19211</v>
      </c>
    </row>
    <row r="7031" spans="1:8">
      <c r="A7031" t="s">
        <v>19212</v>
      </c>
      <c r="B7031" t="s">
        <v>19142</v>
      </c>
      <c r="C7031" s="1">
        <v>1.04E-10</v>
      </c>
      <c r="D7031">
        <v>66.2</v>
      </c>
      <c r="E7031" t="s">
        <v>40654</v>
      </c>
      <c r="F7031" t="s">
        <v>40655</v>
      </c>
      <c r="H7031" t="s">
        <v>19143</v>
      </c>
    </row>
    <row r="7032" spans="1:8">
      <c r="A7032" t="s">
        <v>19213</v>
      </c>
      <c r="B7032" t="s">
        <v>19214</v>
      </c>
      <c r="C7032" s="1">
        <v>1.06E-55</v>
      </c>
      <c r="D7032">
        <v>197</v>
      </c>
      <c r="E7032" t="s">
        <v>34507</v>
      </c>
      <c r="F7032" t="s">
        <v>35848</v>
      </c>
      <c r="H7032" t="s">
        <v>19215</v>
      </c>
    </row>
    <row r="7033" spans="1:8">
      <c r="A7033" t="s">
        <v>19216</v>
      </c>
      <c r="B7033" t="s">
        <v>19217</v>
      </c>
      <c r="C7033" s="1">
        <v>3.2699999999999999E-25</v>
      </c>
      <c r="D7033">
        <v>110</v>
      </c>
      <c r="E7033" t="s">
        <v>34507</v>
      </c>
      <c r="F7033" t="s">
        <v>34864</v>
      </c>
      <c r="H7033" t="s">
        <v>19218</v>
      </c>
    </row>
    <row r="7034" spans="1:8">
      <c r="A7034" t="s">
        <v>19219</v>
      </c>
      <c r="B7034" t="s">
        <v>19220</v>
      </c>
      <c r="C7034" s="1">
        <v>1.1400000000000001E-32</v>
      </c>
      <c r="D7034">
        <v>144</v>
      </c>
      <c r="E7034" t="s">
        <v>34507</v>
      </c>
      <c r="F7034" t="s">
        <v>34511</v>
      </c>
      <c r="H7034" t="s">
        <v>19221</v>
      </c>
    </row>
    <row r="7035" spans="1:8">
      <c r="A7035" t="s">
        <v>19222</v>
      </c>
      <c r="B7035" t="s">
        <v>19223</v>
      </c>
      <c r="C7035" s="1">
        <v>1.3900000000000002E-17</v>
      </c>
      <c r="D7035">
        <v>97.1</v>
      </c>
      <c r="E7035" t="s">
        <v>34507</v>
      </c>
      <c r="F7035" t="s">
        <v>34524</v>
      </c>
      <c r="H7035" t="s">
        <v>19224</v>
      </c>
    </row>
    <row r="7036" spans="1:8">
      <c r="A7036" t="s">
        <v>19225</v>
      </c>
      <c r="B7036" t="s">
        <v>8179</v>
      </c>
      <c r="C7036" s="1">
        <v>2.4199999999999999E-22</v>
      </c>
      <c r="D7036">
        <v>108</v>
      </c>
      <c r="E7036" t="s">
        <v>37442</v>
      </c>
      <c r="F7036" t="s">
        <v>35499</v>
      </c>
      <c r="G7036" t="s">
        <v>37443</v>
      </c>
      <c r="H7036" t="s">
        <v>8180</v>
      </c>
    </row>
    <row r="7037" spans="1:8">
      <c r="A7037" t="s">
        <v>19226</v>
      </c>
      <c r="B7037" t="s">
        <v>19227</v>
      </c>
      <c r="C7037" s="1">
        <v>4.5300000000000003E-12</v>
      </c>
      <c r="D7037">
        <v>79.7</v>
      </c>
      <c r="E7037" t="s">
        <v>34507</v>
      </c>
      <c r="F7037" t="s">
        <v>40676</v>
      </c>
      <c r="H7037" t="s">
        <v>19228</v>
      </c>
    </row>
    <row r="7038" spans="1:8">
      <c r="A7038" t="s">
        <v>19229</v>
      </c>
      <c r="B7038" t="s">
        <v>19230</v>
      </c>
      <c r="C7038">
        <v>0</v>
      </c>
      <c r="D7038">
        <v>678</v>
      </c>
      <c r="E7038" t="s">
        <v>40677</v>
      </c>
      <c r="F7038" t="s">
        <v>34696</v>
      </c>
      <c r="G7038" t="s">
        <v>40678</v>
      </c>
      <c r="H7038" t="s">
        <v>19231</v>
      </c>
    </row>
    <row r="7039" spans="1:8">
      <c r="A7039" t="s">
        <v>19232</v>
      </c>
      <c r="B7039" t="s">
        <v>19233</v>
      </c>
      <c r="C7039" s="1">
        <v>3.4200000000000001E-13</v>
      </c>
      <c r="D7039">
        <v>82</v>
      </c>
      <c r="E7039" t="s">
        <v>34507</v>
      </c>
      <c r="F7039" t="s">
        <v>35331</v>
      </c>
      <c r="H7039" t="s">
        <v>19234</v>
      </c>
    </row>
    <row r="7040" spans="1:8">
      <c r="A7040" t="s">
        <v>19235</v>
      </c>
      <c r="B7040" t="s">
        <v>19236</v>
      </c>
      <c r="C7040" s="1">
        <v>1.3799999999999999E-42</v>
      </c>
      <c r="D7040">
        <v>162</v>
      </c>
      <c r="E7040" t="s">
        <v>34507</v>
      </c>
      <c r="F7040" t="s">
        <v>40679</v>
      </c>
      <c r="H7040" t="s">
        <v>19237</v>
      </c>
    </row>
    <row r="7041" spans="1:8">
      <c r="A7041" t="s">
        <v>19238</v>
      </c>
      <c r="B7041" t="s">
        <v>19239</v>
      </c>
      <c r="C7041" s="1">
        <v>1.5800000000000001E-22</v>
      </c>
      <c r="D7041">
        <v>117</v>
      </c>
      <c r="E7041" t="s">
        <v>40680</v>
      </c>
      <c r="F7041" t="s">
        <v>34870</v>
      </c>
      <c r="H7041" t="s">
        <v>19240</v>
      </c>
    </row>
    <row r="7042" spans="1:8">
      <c r="A7042" t="s">
        <v>19241</v>
      </c>
      <c r="B7042" t="s">
        <v>18925</v>
      </c>
      <c r="C7042" s="1">
        <v>3.7500000000000001E-178</v>
      </c>
      <c r="D7042">
        <v>537</v>
      </c>
      <c r="E7042" t="s">
        <v>34507</v>
      </c>
      <c r="F7042" t="s">
        <v>35038</v>
      </c>
      <c r="H7042" t="s">
        <v>18926</v>
      </c>
    </row>
    <row r="7043" spans="1:8">
      <c r="A7043" t="s">
        <v>19242</v>
      </c>
      <c r="B7043" t="s">
        <v>19243</v>
      </c>
      <c r="C7043" s="1">
        <v>7.6999999999999996E-119</v>
      </c>
      <c r="D7043">
        <v>370</v>
      </c>
      <c r="E7043" t="s">
        <v>40681</v>
      </c>
      <c r="F7043" t="s">
        <v>34683</v>
      </c>
      <c r="H7043" t="s">
        <v>19244</v>
      </c>
    </row>
    <row r="7044" spans="1:8">
      <c r="A7044" t="s">
        <v>19245</v>
      </c>
      <c r="B7044" t="s">
        <v>19246</v>
      </c>
      <c r="C7044" s="1">
        <v>4.4699999999999997E-20</v>
      </c>
      <c r="D7044">
        <v>97.4</v>
      </c>
      <c r="E7044" t="s">
        <v>40682</v>
      </c>
      <c r="F7044" t="s">
        <v>40683</v>
      </c>
      <c r="G7044" t="s">
        <v>40684</v>
      </c>
      <c r="H7044" t="s">
        <v>19247</v>
      </c>
    </row>
    <row r="7045" spans="1:8">
      <c r="A7045" t="s">
        <v>19248</v>
      </c>
      <c r="B7045" t="s">
        <v>19249</v>
      </c>
      <c r="C7045" s="1">
        <v>7.8400000000000001E-41</v>
      </c>
      <c r="D7045">
        <v>161</v>
      </c>
      <c r="E7045" t="s">
        <v>34507</v>
      </c>
      <c r="F7045" t="s">
        <v>34610</v>
      </c>
      <c r="H7045" t="s">
        <v>19250</v>
      </c>
    </row>
    <row r="7046" spans="1:8">
      <c r="A7046" t="s">
        <v>19251</v>
      </c>
      <c r="B7046" t="s">
        <v>19252</v>
      </c>
      <c r="C7046" s="1">
        <v>9.4999999999999992E-44</v>
      </c>
      <c r="D7046">
        <v>189</v>
      </c>
      <c r="E7046" t="s">
        <v>39585</v>
      </c>
      <c r="F7046" t="s">
        <v>40685</v>
      </c>
      <c r="H7046" t="s">
        <v>19253</v>
      </c>
    </row>
    <row r="7047" spans="1:8">
      <c r="A7047" t="s">
        <v>19254</v>
      </c>
      <c r="B7047" t="s">
        <v>19255</v>
      </c>
      <c r="C7047" s="1">
        <v>2.7399999999999999E-22</v>
      </c>
      <c r="D7047">
        <v>100</v>
      </c>
      <c r="E7047" t="s">
        <v>34507</v>
      </c>
      <c r="F7047" t="s">
        <v>40686</v>
      </c>
      <c r="H7047" t="s">
        <v>19256</v>
      </c>
    </row>
    <row r="7048" spans="1:8">
      <c r="A7048" t="s">
        <v>19257</v>
      </c>
      <c r="B7048" t="s">
        <v>19258</v>
      </c>
      <c r="C7048" s="1">
        <v>1.5500000000000001E-10</v>
      </c>
      <c r="D7048">
        <v>70.900000000000006</v>
      </c>
      <c r="E7048" t="s">
        <v>34507</v>
      </c>
      <c r="F7048" t="s">
        <v>38966</v>
      </c>
      <c r="H7048" t="s">
        <v>19259</v>
      </c>
    </row>
    <row r="7049" spans="1:8">
      <c r="A7049" t="s">
        <v>19260</v>
      </c>
      <c r="B7049" t="s">
        <v>19261</v>
      </c>
      <c r="C7049" s="1">
        <v>7.1200000000000002E-8</v>
      </c>
      <c r="D7049">
        <v>62.4</v>
      </c>
      <c r="E7049" t="s">
        <v>40687</v>
      </c>
      <c r="F7049" t="s">
        <v>35484</v>
      </c>
      <c r="H7049" t="s">
        <v>19262</v>
      </c>
    </row>
    <row r="7050" spans="1:8">
      <c r="A7050" t="s">
        <v>19263</v>
      </c>
      <c r="B7050" t="s">
        <v>19264</v>
      </c>
      <c r="C7050" s="1">
        <v>3.1E-8</v>
      </c>
      <c r="D7050">
        <v>67</v>
      </c>
      <c r="E7050" t="s">
        <v>34507</v>
      </c>
      <c r="F7050" t="s">
        <v>37323</v>
      </c>
      <c r="H7050" t="s">
        <v>19265</v>
      </c>
    </row>
    <row r="7051" spans="1:8">
      <c r="A7051" t="s">
        <v>19266</v>
      </c>
      <c r="B7051" t="s">
        <v>19267</v>
      </c>
      <c r="C7051" s="1">
        <v>6.6500000000000002E-82</v>
      </c>
      <c r="D7051">
        <v>279</v>
      </c>
      <c r="E7051" t="s">
        <v>40688</v>
      </c>
      <c r="F7051" t="s">
        <v>34812</v>
      </c>
      <c r="G7051" t="s">
        <v>40689</v>
      </c>
      <c r="H7051" t="s">
        <v>19268</v>
      </c>
    </row>
    <row r="7052" spans="1:8">
      <c r="A7052" t="s">
        <v>19269</v>
      </c>
      <c r="B7052" t="s">
        <v>19270</v>
      </c>
      <c r="C7052" s="1">
        <v>8.9500000000000006E-37</v>
      </c>
      <c r="D7052">
        <v>144</v>
      </c>
      <c r="E7052" t="s">
        <v>34507</v>
      </c>
      <c r="F7052" t="s">
        <v>40690</v>
      </c>
      <c r="H7052" t="s">
        <v>19271</v>
      </c>
    </row>
    <row r="7053" spans="1:8">
      <c r="A7053" t="s">
        <v>19272</v>
      </c>
      <c r="B7053" t="s">
        <v>639</v>
      </c>
      <c r="C7053" s="1">
        <v>1.12E-92</v>
      </c>
      <c r="D7053">
        <v>323</v>
      </c>
      <c r="E7053" t="s">
        <v>34507</v>
      </c>
      <c r="F7053" t="s">
        <v>34844</v>
      </c>
      <c r="H7053" t="s">
        <v>640</v>
      </c>
    </row>
    <row r="7054" spans="1:8">
      <c r="A7054" t="s">
        <v>19273</v>
      </c>
      <c r="B7054" t="s">
        <v>19274</v>
      </c>
      <c r="C7054" s="1">
        <v>4.66E-27</v>
      </c>
      <c r="D7054">
        <v>114</v>
      </c>
      <c r="E7054" t="s">
        <v>40691</v>
      </c>
      <c r="F7054" t="s">
        <v>35025</v>
      </c>
      <c r="H7054" t="s">
        <v>19275</v>
      </c>
    </row>
    <row r="7055" spans="1:8">
      <c r="A7055" t="s">
        <v>19276</v>
      </c>
      <c r="B7055" t="s">
        <v>19277</v>
      </c>
      <c r="C7055">
        <v>0</v>
      </c>
      <c r="D7055">
        <v>708</v>
      </c>
      <c r="E7055" t="s">
        <v>34507</v>
      </c>
      <c r="F7055" t="s">
        <v>34854</v>
      </c>
      <c r="H7055" t="s">
        <v>19278</v>
      </c>
    </row>
    <row r="7056" spans="1:8">
      <c r="A7056" t="s">
        <v>19279</v>
      </c>
      <c r="B7056" t="s">
        <v>19280</v>
      </c>
      <c r="C7056" s="1">
        <v>2.3499999999999998E-18</v>
      </c>
      <c r="D7056">
        <v>98.6</v>
      </c>
      <c r="E7056" t="s">
        <v>34507</v>
      </c>
      <c r="F7056" t="s">
        <v>40692</v>
      </c>
      <c r="H7056" t="s">
        <v>19281</v>
      </c>
    </row>
    <row r="7057" spans="1:8">
      <c r="A7057" t="s">
        <v>19282</v>
      </c>
      <c r="B7057" t="s">
        <v>19283</v>
      </c>
      <c r="C7057" s="1">
        <v>2.8300000000000003E-60</v>
      </c>
      <c r="D7057">
        <v>218</v>
      </c>
      <c r="E7057" t="s">
        <v>34507</v>
      </c>
      <c r="F7057" t="s">
        <v>34594</v>
      </c>
      <c r="H7057" t="s">
        <v>19284</v>
      </c>
    </row>
    <row r="7058" spans="1:8">
      <c r="A7058" t="s">
        <v>19285</v>
      </c>
      <c r="B7058" t="s">
        <v>19286</v>
      </c>
      <c r="C7058" s="1">
        <v>1.3699999999999999E-53</v>
      </c>
      <c r="D7058">
        <v>181</v>
      </c>
      <c r="E7058" t="s">
        <v>40693</v>
      </c>
      <c r="F7058" t="s">
        <v>34978</v>
      </c>
      <c r="G7058" t="s">
        <v>40694</v>
      </c>
      <c r="H7058" t="s">
        <v>19287</v>
      </c>
    </row>
    <row r="7059" spans="1:8">
      <c r="A7059" t="s">
        <v>19288</v>
      </c>
      <c r="B7059" t="s">
        <v>19289</v>
      </c>
      <c r="C7059" s="1">
        <v>7.8800000000000003E-22</v>
      </c>
      <c r="D7059">
        <v>107</v>
      </c>
      <c r="E7059" t="s">
        <v>40695</v>
      </c>
      <c r="F7059" t="s">
        <v>37581</v>
      </c>
      <c r="G7059" t="s">
        <v>40696</v>
      </c>
      <c r="H7059" t="s">
        <v>19290</v>
      </c>
    </row>
    <row r="7060" spans="1:8">
      <c r="A7060" t="s">
        <v>19291</v>
      </c>
      <c r="B7060" t="s">
        <v>19292</v>
      </c>
      <c r="C7060" s="1">
        <v>8.6499999999999995E-103</v>
      </c>
      <c r="D7060">
        <v>309</v>
      </c>
      <c r="E7060" t="s">
        <v>35393</v>
      </c>
      <c r="F7060" t="s">
        <v>40697</v>
      </c>
      <c r="H7060" t="s">
        <v>19293</v>
      </c>
    </row>
    <row r="7061" spans="1:8">
      <c r="A7061" t="s">
        <v>19294</v>
      </c>
      <c r="B7061" t="s">
        <v>19295</v>
      </c>
      <c r="C7061" s="1">
        <v>4.5899999999999996E-13</v>
      </c>
      <c r="D7061">
        <v>76.599999999999994</v>
      </c>
      <c r="E7061" t="s">
        <v>35524</v>
      </c>
      <c r="F7061" t="s">
        <v>40698</v>
      </c>
      <c r="H7061" t="s">
        <v>19296</v>
      </c>
    </row>
    <row r="7062" spans="1:8">
      <c r="A7062" t="s">
        <v>19297</v>
      </c>
      <c r="B7062" t="s">
        <v>19298</v>
      </c>
      <c r="C7062" s="1">
        <v>2.9700000000000001E-17</v>
      </c>
      <c r="D7062">
        <v>87</v>
      </c>
      <c r="E7062" t="s">
        <v>40699</v>
      </c>
      <c r="F7062" t="s">
        <v>40700</v>
      </c>
      <c r="G7062" t="s">
        <v>40701</v>
      </c>
      <c r="H7062" t="s">
        <v>19299</v>
      </c>
    </row>
    <row r="7063" spans="1:8">
      <c r="A7063" t="s">
        <v>19300</v>
      </c>
      <c r="B7063" t="s">
        <v>19301</v>
      </c>
      <c r="C7063" s="1">
        <v>5.34E-108</v>
      </c>
      <c r="D7063">
        <v>379</v>
      </c>
      <c r="E7063" t="s">
        <v>37818</v>
      </c>
      <c r="F7063" t="s">
        <v>40297</v>
      </c>
      <c r="H7063" t="s">
        <v>19302</v>
      </c>
    </row>
    <row r="7064" spans="1:8">
      <c r="A7064" t="s">
        <v>19303</v>
      </c>
      <c r="B7064" t="s">
        <v>19304</v>
      </c>
      <c r="C7064" s="1">
        <v>2.86E-65</v>
      </c>
      <c r="D7064">
        <v>216</v>
      </c>
      <c r="E7064" t="s">
        <v>34507</v>
      </c>
      <c r="F7064" t="s">
        <v>35101</v>
      </c>
      <c r="H7064" t="s">
        <v>19305</v>
      </c>
    </row>
    <row r="7065" spans="1:8">
      <c r="A7065" t="s">
        <v>19306</v>
      </c>
      <c r="B7065" t="s">
        <v>19307</v>
      </c>
      <c r="C7065" s="1">
        <v>2.3100000000000001E-24</v>
      </c>
      <c r="D7065">
        <v>117</v>
      </c>
      <c r="E7065" t="s">
        <v>34507</v>
      </c>
      <c r="F7065" t="s">
        <v>34683</v>
      </c>
      <c r="H7065" t="s">
        <v>19308</v>
      </c>
    </row>
    <row r="7066" spans="1:8">
      <c r="A7066" t="s">
        <v>19309</v>
      </c>
      <c r="B7066" t="s">
        <v>19310</v>
      </c>
      <c r="C7066" s="1">
        <v>6.7099999999999999E-32</v>
      </c>
      <c r="D7066">
        <v>140</v>
      </c>
      <c r="E7066" t="s">
        <v>34507</v>
      </c>
      <c r="F7066" t="s">
        <v>36926</v>
      </c>
      <c r="H7066" t="s">
        <v>19311</v>
      </c>
    </row>
    <row r="7067" spans="1:8">
      <c r="A7067" t="s">
        <v>19312</v>
      </c>
      <c r="B7067" t="s">
        <v>19313</v>
      </c>
      <c r="C7067">
        <v>0</v>
      </c>
      <c r="D7067">
        <v>706</v>
      </c>
      <c r="E7067" t="s">
        <v>40702</v>
      </c>
      <c r="F7067" t="s">
        <v>34522</v>
      </c>
      <c r="H7067" t="s">
        <v>19314</v>
      </c>
    </row>
    <row r="7068" spans="1:8">
      <c r="A7068" t="s">
        <v>19315</v>
      </c>
      <c r="B7068" t="s">
        <v>19316</v>
      </c>
      <c r="C7068" s="1">
        <v>3.43E-26</v>
      </c>
      <c r="D7068">
        <v>124</v>
      </c>
      <c r="E7068" t="s">
        <v>40703</v>
      </c>
      <c r="F7068" t="s">
        <v>38676</v>
      </c>
      <c r="G7068" t="s">
        <v>40704</v>
      </c>
      <c r="H7068" t="s">
        <v>19317</v>
      </c>
    </row>
    <row r="7069" spans="1:8">
      <c r="A7069" t="s">
        <v>19318</v>
      </c>
      <c r="B7069" t="s">
        <v>19319</v>
      </c>
      <c r="C7069" s="1">
        <v>9.9700000000000005E-12</v>
      </c>
      <c r="D7069">
        <v>81.599999999999994</v>
      </c>
      <c r="E7069" t="s">
        <v>34507</v>
      </c>
      <c r="F7069" t="s">
        <v>35451</v>
      </c>
      <c r="H7069" t="s">
        <v>19320</v>
      </c>
    </row>
    <row r="7070" spans="1:8">
      <c r="A7070" t="s">
        <v>19321</v>
      </c>
      <c r="B7070" t="s">
        <v>19322</v>
      </c>
      <c r="C7070" s="1">
        <v>2.3400000000000001E-13</v>
      </c>
      <c r="D7070">
        <v>87</v>
      </c>
      <c r="E7070" t="s">
        <v>34507</v>
      </c>
      <c r="F7070" t="s">
        <v>34530</v>
      </c>
      <c r="H7070" t="s">
        <v>19323</v>
      </c>
    </row>
    <row r="7071" spans="1:8">
      <c r="A7071" t="s">
        <v>19324</v>
      </c>
      <c r="B7071" t="s">
        <v>19325</v>
      </c>
      <c r="C7071" s="1">
        <v>1.55E-43</v>
      </c>
      <c r="D7071">
        <v>184</v>
      </c>
      <c r="E7071" t="s">
        <v>34507</v>
      </c>
      <c r="F7071" t="s">
        <v>34614</v>
      </c>
      <c r="H7071" t="s">
        <v>19326</v>
      </c>
    </row>
    <row r="7072" spans="1:8">
      <c r="A7072" t="s">
        <v>19327</v>
      </c>
      <c r="B7072" t="s">
        <v>19283</v>
      </c>
      <c r="C7072" s="1">
        <v>2.38E-60</v>
      </c>
      <c r="D7072">
        <v>219</v>
      </c>
      <c r="E7072" t="s">
        <v>34507</v>
      </c>
      <c r="F7072" t="s">
        <v>34594</v>
      </c>
      <c r="H7072" t="s">
        <v>19284</v>
      </c>
    </row>
    <row r="7073" spans="1:8">
      <c r="A7073" t="s">
        <v>19328</v>
      </c>
      <c r="B7073" t="s">
        <v>19329</v>
      </c>
      <c r="C7073" s="1">
        <v>3.4699999999999998E-35</v>
      </c>
      <c r="D7073">
        <v>143</v>
      </c>
      <c r="E7073" t="s">
        <v>40705</v>
      </c>
      <c r="F7073" t="s">
        <v>35065</v>
      </c>
      <c r="G7073" t="s">
        <v>40706</v>
      </c>
      <c r="H7073" t="s">
        <v>19330</v>
      </c>
    </row>
    <row r="7074" spans="1:8">
      <c r="A7074" t="s">
        <v>19331</v>
      </c>
      <c r="B7074" t="s">
        <v>19332</v>
      </c>
      <c r="C7074" s="1">
        <v>1.1900000000000001E-126</v>
      </c>
      <c r="D7074">
        <v>432</v>
      </c>
      <c r="E7074" t="s">
        <v>40707</v>
      </c>
      <c r="F7074" t="s">
        <v>34558</v>
      </c>
      <c r="H7074" t="s">
        <v>19333</v>
      </c>
    </row>
    <row r="7075" spans="1:8">
      <c r="A7075" t="s">
        <v>19334</v>
      </c>
      <c r="B7075" t="s">
        <v>19335</v>
      </c>
      <c r="C7075" s="1">
        <v>9.8999999999999998E-70</v>
      </c>
      <c r="D7075">
        <v>222</v>
      </c>
      <c r="E7075" t="s">
        <v>40708</v>
      </c>
      <c r="F7075" t="s">
        <v>34844</v>
      </c>
      <c r="G7075" t="s">
        <v>40709</v>
      </c>
      <c r="H7075" t="s">
        <v>19336</v>
      </c>
    </row>
    <row r="7076" spans="1:8">
      <c r="A7076" t="s">
        <v>19337</v>
      </c>
      <c r="B7076" t="s">
        <v>19338</v>
      </c>
      <c r="C7076" s="1">
        <v>3.05E-9</v>
      </c>
      <c r="D7076">
        <v>63.9</v>
      </c>
      <c r="E7076" t="s">
        <v>34507</v>
      </c>
      <c r="F7076" t="s">
        <v>34522</v>
      </c>
      <c r="H7076" t="s">
        <v>19339</v>
      </c>
    </row>
    <row r="7077" spans="1:8">
      <c r="A7077" t="s">
        <v>19340</v>
      </c>
      <c r="B7077" t="s">
        <v>19157</v>
      </c>
      <c r="C7077" s="1">
        <v>2.6200000000000002E-105</v>
      </c>
      <c r="D7077">
        <v>377</v>
      </c>
      <c r="E7077" t="s">
        <v>34507</v>
      </c>
      <c r="F7077" t="s">
        <v>34810</v>
      </c>
      <c r="H7077" t="s">
        <v>19158</v>
      </c>
    </row>
    <row r="7078" spans="1:8">
      <c r="A7078" t="s">
        <v>19341</v>
      </c>
      <c r="B7078" t="s">
        <v>19342</v>
      </c>
      <c r="C7078" s="1">
        <v>1.4600000000000001E-45</v>
      </c>
      <c r="D7078">
        <v>174</v>
      </c>
      <c r="E7078" t="s">
        <v>40710</v>
      </c>
      <c r="F7078" t="s">
        <v>34564</v>
      </c>
      <c r="G7078" t="s">
        <v>40711</v>
      </c>
      <c r="H7078" t="s">
        <v>19343</v>
      </c>
    </row>
    <row r="7079" spans="1:8">
      <c r="A7079" t="s">
        <v>19344</v>
      </c>
      <c r="B7079" t="s">
        <v>19345</v>
      </c>
      <c r="C7079" s="1">
        <v>8.1499999999999999E-122</v>
      </c>
      <c r="D7079">
        <v>372</v>
      </c>
      <c r="E7079" t="s">
        <v>34507</v>
      </c>
      <c r="F7079" t="s">
        <v>34773</v>
      </c>
      <c r="H7079" t="s">
        <v>19346</v>
      </c>
    </row>
    <row r="7080" spans="1:8">
      <c r="A7080" t="s">
        <v>19347</v>
      </c>
      <c r="B7080" t="s">
        <v>19348</v>
      </c>
      <c r="C7080" s="1">
        <v>1.04E-123</v>
      </c>
      <c r="D7080">
        <v>374</v>
      </c>
      <c r="E7080" t="s">
        <v>39560</v>
      </c>
      <c r="F7080" t="s">
        <v>40712</v>
      </c>
      <c r="H7080" t="s">
        <v>19349</v>
      </c>
    </row>
    <row r="7081" spans="1:8">
      <c r="A7081" t="s">
        <v>19350</v>
      </c>
      <c r="B7081" t="s">
        <v>19351</v>
      </c>
      <c r="C7081" s="1">
        <v>1.8900000000000001E-51</v>
      </c>
      <c r="D7081">
        <v>204</v>
      </c>
      <c r="E7081" t="s">
        <v>35855</v>
      </c>
      <c r="F7081" t="s">
        <v>34995</v>
      </c>
      <c r="H7081" t="s">
        <v>19352</v>
      </c>
    </row>
    <row r="7082" spans="1:8">
      <c r="A7082" t="s">
        <v>19353</v>
      </c>
      <c r="B7082" t="s">
        <v>19354</v>
      </c>
      <c r="C7082">
        <v>0</v>
      </c>
      <c r="D7082">
        <v>3303</v>
      </c>
      <c r="E7082" t="s">
        <v>40713</v>
      </c>
      <c r="F7082" t="s">
        <v>37249</v>
      </c>
      <c r="G7082" t="s">
        <v>40714</v>
      </c>
      <c r="H7082" t="s">
        <v>19355</v>
      </c>
    </row>
    <row r="7083" spans="1:8">
      <c r="A7083" t="s">
        <v>19356</v>
      </c>
      <c r="B7083" t="s">
        <v>19357</v>
      </c>
      <c r="C7083" s="1">
        <v>1.9299999999999998E-15</v>
      </c>
      <c r="D7083">
        <v>92.4</v>
      </c>
      <c r="E7083" t="s">
        <v>34507</v>
      </c>
      <c r="F7083" t="s">
        <v>34530</v>
      </c>
      <c r="H7083" t="s">
        <v>19358</v>
      </c>
    </row>
    <row r="7084" spans="1:8">
      <c r="A7084" t="s">
        <v>19359</v>
      </c>
      <c r="B7084" t="s">
        <v>19360</v>
      </c>
      <c r="C7084" s="1">
        <v>1.7200000000000001E-172</v>
      </c>
      <c r="D7084">
        <v>504</v>
      </c>
      <c r="E7084" t="s">
        <v>34507</v>
      </c>
      <c r="F7084" t="s">
        <v>34594</v>
      </c>
      <c r="H7084" t="s">
        <v>19361</v>
      </c>
    </row>
    <row r="7085" spans="1:8">
      <c r="A7085" t="s">
        <v>19362</v>
      </c>
      <c r="B7085" t="s">
        <v>19363</v>
      </c>
      <c r="C7085" s="1">
        <v>1.71E-15</v>
      </c>
      <c r="D7085">
        <v>84.7</v>
      </c>
      <c r="E7085" t="s">
        <v>34507</v>
      </c>
      <c r="F7085" t="s">
        <v>37666</v>
      </c>
      <c r="H7085" t="s">
        <v>19364</v>
      </c>
    </row>
    <row r="7086" spans="1:8">
      <c r="A7086" t="s">
        <v>19365</v>
      </c>
      <c r="B7086" t="s">
        <v>19366</v>
      </c>
      <c r="C7086" s="1">
        <v>2.2400000000000001E-11</v>
      </c>
      <c r="D7086">
        <v>69.3</v>
      </c>
      <c r="E7086" t="s">
        <v>34507</v>
      </c>
      <c r="F7086" t="s">
        <v>35699</v>
      </c>
      <c r="H7086" t="s">
        <v>19367</v>
      </c>
    </row>
    <row r="7087" spans="1:8">
      <c r="A7087" t="s">
        <v>19368</v>
      </c>
      <c r="B7087" t="s">
        <v>19369</v>
      </c>
      <c r="C7087" s="1">
        <v>1.49E-30</v>
      </c>
      <c r="D7087">
        <v>132</v>
      </c>
      <c r="E7087" t="s">
        <v>40715</v>
      </c>
      <c r="F7087" t="s">
        <v>35712</v>
      </c>
      <c r="G7087" t="s">
        <v>40716</v>
      </c>
      <c r="H7087" t="s">
        <v>19370</v>
      </c>
    </row>
    <row r="7088" spans="1:8">
      <c r="A7088" t="s">
        <v>19371</v>
      </c>
      <c r="B7088" t="s">
        <v>19372</v>
      </c>
      <c r="C7088" s="1">
        <v>5.9000000000000001E-14</v>
      </c>
      <c r="D7088">
        <v>80.900000000000006</v>
      </c>
      <c r="E7088" t="s">
        <v>40717</v>
      </c>
      <c r="F7088" t="s">
        <v>40718</v>
      </c>
      <c r="H7088" t="s">
        <v>19373</v>
      </c>
    </row>
    <row r="7089" spans="1:8">
      <c r="A7089" t="s">
        <v>19374</v>
      </c>
      <c r="B7089" t="s">
        <v>19375</v>
      </c>
      <c r="C7089" s="1">
        <v>2.89E-28</v>
      </c>
      <c r="D7089">
        <v>121</v>
      </c>
      <c r="E7089" t="s">
        <v>40719</v>
      </c>
      <c r="F7089" t="s">
        <v>34658</v>
      </c>
      <c r="G7089" t="s">
        <v>40720</v>
      </c>
      <c r="H7089" t="s">
        <v>19376</v>
      </c>
    </row>
    <row r="7090" spans="1:8">
      <c r="A7090" t="s">
        <v>19377</v>
      </c>
      <c r="B7090" t="s">
        <v>14771</v>
      </c>
      <c r="C7090" s="1">
        <v>6.3599999999999999E-45</v>
      </c>
      <c r="D7090">
        <v>188</v>
      </c>
      <c r="E7090" t="s">
        <v>39391</v>
      </c>
      <c r="F7090" t="s">
        <v>39392</v>
      </c>
      <c r="H7090" t="s">
        <v>14772</v>
      </c>
    </row>
    <row r="7091" spans="1:8">
      <c r="A7091" t="s">
        <v>19378</v>
      </c>
      <c r="B7091" t="s">
        <v>19379</v>
      </c>
      <c r="C7091" s="1">
        <v>1.9599999999999999E-96</v>
      </c>
      <c r="D7091">
        <v>330</v>
      </c>
      <c r="E7091" t="s">
        <v>40721</v>
      </c>
      <c r="F7091" t="s">
        <v>34978</v>
      </c>
      <c r="G7091" t="s">
        <v>40722</v>
      </c>
      <c r="H7091" t="s">
        <v>19380</v>
      </c>
    </row>
    <row r="7092" spans="1:8">
      <c r="A7092" t="s">
        <v>19381</v>
      </c>
      <c r="B7092" t="s">
        <v>18362</v>
      </c>
      <c r="C7092" s="1">
        <v>5.1800000000000002E-59</v>
      </c>
      <c r="D7092">
        <v>207</v>
      </c>
      <c r="E7092" t="s">
        <v>34507</v>
      </c>
      <c r="F7092" t="s">
        <v>34508</v>
      </c>
      <c r="H7092" t="s">
        <v>18363</v>
      </c>
    </row>
    <row r="7093" spans="1:8">
      <c r="A7093" t="s">
        <v>19382</v>
      </c>
      <c r="B7093" t="s">
        <v>19383</v>
      </c>
      <c r="C7093" s="1">
        <v>4.4499999999999998E-44</v>
      </c>
      <c r="D7093">
        <v>167</v>
      </c>
      <c r="E7093" t="s">
        <v>34507</v>
      </c>
      <c r="F7093" t="s">
        <v>34553</v>
      </c>
      <c r="H7093" t="s">
        <v>19384</v>
      </c>
    </row>
    <row r="7094" spans="1:8">
      <c r="A7094" t="s">
        <v>19385</v>
      </c>
      <c r="B7094" t="s">
        <v>19386</v>
      </c>
      <c r="C7094">
        <v>0</v>
      </c>
      <c r="D7094">
        <v>676</v>
      </c>
      <c r="E7094" t="s">
        <v>40723</v>
      </c>
      <c r="F7094" t="s">
        <v>36520</v>
      </c>
      <c r="G7094" t="s">
        <v>40724</v>
      </c>
      <c r="H7094" t="s">
        <v>19387</v>
      </c>
    </row>
    <row r="7095" spans="1:8">
      <c r="A7095" t="s">
        <v>19388</v>
      </c>
      <c r="B7095" t="s">
        <v>19389</v>
      </c>
      <c r="C7095" s="1">
        <v>2.1000000000000001E-26</v>
      </c>
      <c r="D7095">
        <v>127</v>
      </c>
      <c r="E7095" t="s">
        <v>34507</v>
      </c>
      <c r="F7095" t="s">
        <v>35493</v>
      </c>
      <c r="H7095" t="s">
        <v>19390</v>
      </c>
    </row>
    <row r="7096" spans="1:8">
      <c r="A7096" t="s">
        <v>19391</v>
      </c>
      <c r="B7096" t="s">
        <v>19392</v>
      </c>
      <c r="C7096" s="1">
        <v>3.2999999999999998E-14</v>
      </c>
      <c r="D7096">
        <v>80.900000000000006</v>
      </c>
      <c r="E7096" t="s">
        <v>34634</v>
      </c>
      <c r="F7096" t="s">
        <v>34553</v>
      </c>
      <c r="H7096" t="s">
        <v>19393</v>
      </c>
    </row>
    <row r="7097" spans="1:8">
      <c r="A7097" t="s">
        <v>19394</v>
      </c>
      <c r="B7097" t="s">
        <v>19395</v>
      </c>
      <c r="C7097" s="1">
        <v>3.28E-60</v>
      </c>
      <c r="D7097">
        <v>202</v>
      </c>
      <c r="E7097" t="s">
        <v>40725</v>
      </c>
      <c r="F7097" t="s">
        <v>35761</v>
      </c>
      <c r="H7097" t="s">
        <v>19396</v>
      </c>
    </row>
    <row r="7098" spans="1:8">
      <c r="A7098" t="s">
        <v>19397</v>
      </c>
      <c r="B7098" t="s">
        <v>19329</v>
      </c>
      <c r="C7098" s="1">
        <v>2.32E-46</v>
      </c>
      <c r="D7098">
        <v>175</v>
      </c>
      <c r="E7098" t="s">
        <v>40705</v>
      </c>
      <c r="F7098" t="s">
        <v>35065</v>
      </c>
      <c r="G7098" t="s">
        <v>40706</v>
      </c>
      <c r="H7098" t="s">
        <v>19330</v>
      </c>
    </row>
    <row r="7099" spans="1:8">
      <c r="A7099" t="s">
        <v>19398</v>
      </c>
      <c r="B7099" t="s">
        <v>19399</v>
      </c>
      <c r="C7099" s="1">
        <v>6.82E-9</v>
      </c>
      <c r="D7099">
        <v>61.2</v>
      </c>
      <c r="E7099" t="s">
        <v>34507</v>
      </c>
      <c r="F7099" t="s">
        <v>34508</v>
      </c>
      <c r="H7099" t="s">
        <v>19400</v>
      </c>
    </row>
    <row r="7100" spans="1:8">
      <c r="A7100" t="s">
        <v>19401</v>
      </c>
      <c r="B7100" t="s">
        <v>19402</v>
      </c>
      <c r="C7100" s="1">
        <v>2.5499999999999999E-60</v>
      </c>
      <c r="D7100">
        <v>239</v>
      </c>
      <c r="E7100" t="s">
        <v>39585</v>
      </c>
      <c r="F7100" t="s">
        <v>35314</v>
      </c>
      <c r="H7100" t="e">
        <f>--------WP_050292782</f>
        <v>#NAME?</v>
      </c>
    </row>
    <row r="7101" spans="1:8">
      <c r="A7101" t="s">
        <v>19403</v>
      </c>
      <c r="B7101" t="s">
        <v>19404</v>
      </c>
      <c r="C7101" s="1">
        <v>5.4800000000000005E-48</v>
      </c>
      <c r="D7101">
        <v>172</v>
      </c>
      <c r="E7101" t="s">
        <v>40726</v>
      </c>
      <c r="F7101" t="s">
        <v>34899</v>
      </c>
      <c r="G7101" t="s">
        <v>40727</v>
      </c>
      <c r="H7101" t="s">
        <v>19405</v>
      </c>
    </row>
    <row r="7102" spans="1:8">
      <c r="A7102" t="s">
        <v>19406</v>
      </c>
      <c r="B7102" t="s">
        <v>19407</v>
      </c>
      <c r="C7102" s="1">
        <v>9.3200000000000001E-8</v>
      </c>
      <c r="D7102">
        <v>67.400000000000006</v>
      </c>
      <c r="E7102" t="s">
        <v>34507</v>
      </c>
      <c r="F7102" t="s">
        <v>35046</v>
      </c>
      <c r="H7102" t="s">
        <v>19408</v>
      </c>
    </row>
    <row r="7103" spans="1:8">
      <c r="A7103" t="s">
        <v>19409</v>
      </c>
      <c r="B7103" t="s">
        <v>19410</v>
      </c>
      <c r="C7103" s="1">
        <v>1.4500000000000001E-66</v>
      </c>
      <c r="D7103">
        <v>218</v>
      </c>
      <c r="E7103" t="s">
        <v>34515</v>
      </c>
      <c r="F7103" t="s">
        <v>34638</v>
      </c>
      <c r="H7103" t="s">
        <v>19411</v>
      </c>
    </row>
    <row r="7104" spans="1:8">
      <c r="A7104" t="s">
        <v>19412</v>
      </c>
      <c r="B7104" t="s">
        <v>19413</v>
      </c>
      <c r="C7104" s="1">
        <v>1.4300000000000001E-16</v>
      </c>
      <c r="D7104">
        <v>94.4</v>
      </c>
      <c r="E7104" t="s">
        <v>34507</v>
      </c>
      <c r="F7104" t="s">
        <v>34534</v>
      </c>
      <c r="H7104" t="s">
        <v>19414</v>
      </c>
    </row>
    <row r="7105" spans="1:8">
      <c r="A7105" t="s">
        <v>19415</v>
      </c>
      <c r="B7105" t="s">
        <v>19416</v>
      </c>
      <c r="C7105" s="1">
        <v>5.5499999999999995E-32</v>
      </c>
      <c r="D7105">
        <v>138</v>
      </c>
      <c r="E7105" t="s">
        <v>34507</v>
      </c>
      <c r="F7105" t="s">
        <v>34595</v>
      </c>
      <c r="H7105" t="s">
        <v>19417</v>
      </c>
    </row>
    <row r="7106" spans="1:8">
      <c r="A7106" t="s">
        <v>19418</v>
      </c>
      <c r="B7106" t="s">
        <v>19419</v>
      </c>
      <c r="C7106" s="1">
        <v>1.8100000000000001E-33</v>
      </c>
      <c r="D7106">
        <v>147</v>
      </c>
      <c r="E7106" t="s">
        <v>40728</v>
      </c>
      <c r="F7106" t="s">
        <v>34843</v>
      </c>
      <c r="H7106" t="s">
        <v>19420</v>
      </c>
    </row>
    <row r="7107" spans="1:8">
      <c r="A7107" t="s">
        <v>19421</v>
      </c>
      <c r="B7107" t="s">
        <v>19422</v>
      </c>
      <c r="C7107" s="1">
        <v>3.6700000000000003E-24</v>
      </c>
      <c r="D7107">
        <v>120</v>
      </c>
      <c r="E7107" t="s">
        <v>35335</v>
      </c>
      <c r="F7107" t="s">
        <v>35038</v>
      </c>
      <c r="H7107" t="s">
        <v>19423</v>
      </c>
    </row>
    <row r="7108" spans="1:8">
      <c r="A7108" t="s">
        <v>19424</v>
      </c>
      <c r="B7108" t="s">
        <v>12038</v>
      </c>
      <c r="C7108" s="1">
        <v>8.5800000000000006E-18</v>
      </c>
      <c r="D7108">
        <v>97.4</v>
      </c>
      <c r="E7108" t="s">
        <v>35239</v>
      </c>
      <c r="F7108" t="s">
        <v>34508</v>
      </c>
      <c r="H7108" t="s">
        <v>12039</v>
      </c>
    </row>
    <row r="7109" spans="1:8">
      <c r="A7109" t="s">
        <v>19425</v>
      </c>
      <c r="B7109" t="s">
        <v>19426</v>
      </c>
      <c r="C7109" s="1">
        <v>1.8499999999999999E-13</v>
      </c>
      <c r="D7109">
        <v>78.2</v>
      </c>
      <c r="E7109" t="s">
        <v>34507</v>
      </c>
      <c r="F7109" t="s">
        <v>34508</v>
      </c>
      <c r="H7109" t="s">
        <v>19427</v>
      </c>
    </row>
    <row r="7110" spans="1:8">
      <c r="A7110" t="s">
        <v>19428</v>
      </c>
      <c r="B7110" t="s">
        <v>19429</v>
      </c>
      <c r="C7110" s="1">
        <v>8.6400000000000003E-14</v>
      </c>
      <c r="D7110">
        <v>73.2</v>
      </c>
      <c r="E7110" t="s">
        <v>34507</v>
      </c>
      <c r="F7110" t="s">
        <v>34995</v>
      </c>
      <c r="H7110" t="s">
        <v>19430</v>
      </c>
    </row>
    <row r="7111" spans="1:8">
      <c r="A7111" t="s">
        <v>19431</v>
      </c>
      <c r="B7111" t="s">
        <v>19389</v>
      </c>
      <c r="C7111" s="1">
        <v>1.5999999999999999E-19</v>
      </c>
      <c r="D7111">
        <v>104</v>
      </c>
      <c r="E7111" t="s">
        <v>34507</v>
      </c>
      <c r="F7111" t="s">
        <v>35493</v>
      </c>
      <c r="H7111" t="s">
        <v>19390</v>
      </c>
    </row>
    <row r="7112" spans="1:8">
      <c r="A7112" t="s">
        <v>19432</v>
      </c>
      <c r="B7112" t="s">
        <v>19433</v>
      </c>
      <c r="C7112" s="1">
        <v>2.8399999999999999E-88</v>
      </c>
      <c r="D7112">
        <v>322</v>
      </c>
      <c r="E7112" t="s">
        <v>40729</v>
      </c>
      <c r="F7112" t="s">
        <v>36680</v>
      </c>
      <c r="G7112" t="s">
        <v>40730</v>
      </c>
      <c r="H7112" t="s">
        <v>19434</v>
      </c>
    </row>
    <row r="7113" spans="1:8">
      <c r="A7113" t="s">
        <v>19435</v>
      </c>
      <c r="B7113" t="s">
        <v>19436</v>
      </c>
      <c r="C7113" s="1">
        <v>8.5700000000000004E-19</v>
      </c>
      <c r="D7113">
        <v>98.2</v>
      </c>
      <c r="E7113" t="s">
        <v>40731</v>
      </c>
      <c r="F7113" t="s">
        <v>35932</v>
      </c>
      <c r="G7113" t="s">
        <v>40732</v>
      </c>
      <c r="H7113" t="s">
        <v>19437</v>
      </c>
    </row>
    <row r="7114" spans="1:8">
      <c r="A7114" t="s">
        <v>19438</v>
      </c>
      <c r="B7114" t="s">
        <v>19439</v>
      </c>
      <c r="C7114" s="1">
        <v>1.6799999999999999E-107</v>
      </c>
      <c r="D7114">
        <v>343</v>
      </c>
      <c r="E7114" t="s">
        <v>40733</v>
      </c>
      <c r="F7114" t="s">
        <v>36936</v>
      </c>
      <c r="H7114" t="s">
        <v>19440</v>
      </c>
    </row>
    <row r="7115" spans="1:8">
      <c r="A7115" t="s">
        <v>19441</v>
      </c>
      <c r="B7115" t="s">
        <v>19442</v>
      </c>
      <c r="C7115" s="1">
        <v>6.8900000000000004E-76</v>
      </c>
      <c r="D7115">
        <v>255</v>
      </c>
      <c r="E7115" t="s">
        <v>40734</v>
      </c>
      <c r="F7115" t="s">
        <v>40735</v>
      </c>
      <c r="H7115" t="s">
        <v>19443</v>
      </c>
    </row>
    <row r="7116" spans="1:8">
      <c r="A7116" t="s">
        <v>19444</v>
      </c>
      <c r="B7116" t="s">
        <v>19445</v>
      </c>
      <c r="C7116" s="1">
        <v>8.36E-70</v>
      </c>
      <c r="D7116">
        <v>229</v>
      </c>
      <c r="E7116" t="s">
        <v>40736</v>
      </c>
      <c r="F7116" t="s">
        <v>40565</v>
      </c>
      <c r="G7116" t="s">
        <v>40737</v>
      </c>
      <c r="H7116" t="s">
        <v>19446</v>
      </c>
    </row>
    <row r="7117" spans="1:8">
      <c r="A7117" t="s">
        <v>19447</v>
      </c>
      <c r="B7117" t="s">
        <v>19448</v>
      </c>
      <c r="C7117" s="1">
        <v>3.0000000000000002E-33</v>
      </c>
      <c r="D7117">
        <v>133</v>
      </c>
      <c r="E7117" t="s">
        <v>40738</v>
      </c>
      <c r="F7117" t="s">
        <v>40739</v>
      </c>
      <c r="H7117" t="s">
        <v>19449</v>
      </c>
    </row>
    <row r="7118" spans="1:8">
      <c r="A7118" t="s">
        <v>19450</v>
      </c>
      <c r="B7118" t="s">
        <v>19451</v>
      </c>
      <c r="C7118" s="1">
        <v>4.2299999999999997E-9</v>
      </c>
      <c r="D7118">
        <v>70.5</v>
      </c>
      <c r="E7118" t="s">
        <v>34507</v>
      </c>
      <c r="F7118" t="s">
        <v>35144</v>
      </c>
      <c r="H7118" t="s">
        <v>19452</v>
      </c>
    </row>
    <row r="7119" spans="1:8">
      <c r="A7119" t="s">
        <v>19453</v>
      </c>
      <c r="B7119" t="s">
        <v>19454</v>
      </c>
      <c r="C7119" s="1">
        <v>1.0299999999999999E-41</v>
      </c>
      <c r="D7119">
        <v>152</v>
      </c>
      <c r="E7119" t="s">
        <v>40740</v>
      </c>
      <c r="F7119" t="s">
        <v>35264</v>
      </c>
      <c r="G7119" t="s">
        <v>40741</v>
      </c>
      <c r="H7119" t="s">
        <v>19455</v>
      </c>
    </row>
    <row r="7120" spans="1:8">
      <c r="A7120" t="s">
        <v>19456</v>
      </c>
      <c r="B7120" t="s">
        <v>19457</v>
      </c>
      <c r="C7120" s="1">
        <v>3.0900000000000001E-6</v>
      </c>
      <c r="D7120">
        <v>58.5</v>
      </c>
      <c r="E7120" t="s">
        <v>34507</v>
      </c>
      <c r="F7120" t="s">
        <v>39824</v>
      </c>
      <c r="H7120" t="s">
        <v>19458</v>
      </c>
    </row>
    <row r="7121" spans="1:8">
      <c r="A7121" t="s">
        <v>19459</v>
      </c>
      <c r="B7121" t="s">
        <v>19460</v>
      </c>
      <c r="C7121" s="1">
        <v>8.4600000000000004E-77</v>
      </c>
      <c r="D7121">
        <v>265</v>
      </c>
      <c r="E7121" t="s">
        <v>40742</v>
      </c>
      <c r="F7121" t="s">
        <v>40743</v>
      </c>
      <c r="H7121" t="s">
        <v>19461</v>
      </c>
    </row>
    <row r="7122" spans="1:8">
      <c r="A7122" t="s">
        <v>19462</v>
      </c>
      <c r="B7122" t="s">
        <v>19463</v>
      </c>
      <c r="C7122" s="1">
        <v>1.4999999999999999E-13</v>
      </c>
      <c r="D7122">
        <v>85.1</v>
      </c>
      <c r="E7122" t="s">
        <v>34507</v>
      </c>
      <c r="F7122" t="s">
        <v>34581</v>
      </c>
      <c r="H7122" t="s">
        <v>19464</v>
      </c>
    </row>
    <row r="7123" spans="1:8">
      <c r="A7123" t="s">
        <v>19465</v>
      </c>
      <c r="B7123" t="s">
        <v>19466</v>
      </c>
      <c r="C7123" s="1">
        <v>7.7100000000000007E-34</v>
      </c>
      <c r="D7123">
        <v>156</v>
      </c>
      <c r="E7123" t="s">
        <v>34507</v>
      </c>
      <c r="F7123" t="s">
        <v>35996</v>
      </c>
      <c r="H7123" t="s">
        <v>19467</v>
      </c>
    </row>
    <row r="7124" spans="1:8">
      <c r="A7124" t="s">
        <v>19468</v>
      </c>
      <c r="B7124" t="s">
        <v>19469</v>
      </c>
      <c r="C7124" s="1">
        <v>3.8200000000000001E-7</v>
      </c>
      <c r="D7124">
        <v>63.2</v>
      </c>
      <c r="E7124" t="s">
        <v>40744</v>
      </c>
      <c r="F7124" t="s">
        <v>37028</v>
      </c>
      <c r="G7124" t="s">
        <v>40745</v>
      </c>
      <c r="H7124" t="s">
        <v>19470</v>
      </c>
    </row>
    <row r="7125" spans="1:8">
      <c r="A7125" t="s">
        <v>19471</v>
      </c>
      <c r="B7125" t="s">
        <v>19389</v>
      </c>
      <c r="C7125" s="1">
        <v>1.0900000000000001E-19</v>
      </c>
      <c r="D7125">
        <v>104</v>
      </c>
      <c r="E7125" t="s">
        <v>34507</v>
      </c>
      <c r="F7125" t="s">
        <v>35493</v>
      </c>
      <c r="H7125" t="s">
        <v>19390</v>
      </c>
    </row>
    <row r="7126" spans="1:8">
      <c r="A7126" t="s">
        <v>19472</v>
      </c>
      <c r="B7126" t="s">
        <v>19473</v>
      </c>
      <c r="C7126" s="1">
        <v>5.0400000000000002E-70</v>
      </c>
      <c r="D7126">
        <v>234</v>
      </c>
      <c r="E7126" t="s">
        <v>40746</v>
      </c>
      <c r="F7126" t="s">
        <v>35356</v>
      </c>
      <c r="G7126" t="s">
        <v>40747</v>
      </c>
      <c r="H7126" t="s">
        <v>19474</v>
      </c>
    </row>
    <row r="7127" spans="1:8">
      <c r="A7127" t="s">
        <v>19475</v>
      </c>
      <c r="B7127" t="s">
        <v>19476</v>
      </c>
      <c r="C7127" s="1">
        <v>5.7300000000000001E-82</v>
      </c>
      <c r="D7127">
        <v>253</v>
      </c>
      <c r="E7127" t="s">
        <v>34507</v>
      </c>
      <c r="F7127" t="s">
        <v>34610</v>
      </c>
      <c r="H7127" t="s">
        <v>19477</v>
      </c>
    </row>
    <row r="7128" spans="1:8">
      <c r="A7128" t="s">
        <v>19478</v>
      </c>
      <c r="B7128" t="s">
        <v>19479</v>
      </c>
      <c r="C7128" s="1">
        <v>1.27E-11</v>
      </c>
      <c r="D7128">
        <v>79.7</v>
      </c>
      <c r="E7128" t="s">
        <v>34507</v>
      </c>
      <c r="F7128" t="s">
        <v>34818</v>
      </c>
      <c r="H7128" t="s">
        <v>19480</v>
      </c>
    </row>
    <row r="7129" spans="1:8">
      <c r="A7129" t="s">
        <v>19481</v>
      </c>
      <c r="B7129" t="s">
        <v>16055</v>
      </c>
      <c r="C7129" s="1">
        <v>4.8900000000000002E-15</v>
      </c>
      <c r="D7129">
        <v>87.4</v>
      </c>
      <c r="E7129" t="s">
        <v>34758</v>
      </c>
      <c r="F7129" t="s">
        <v>39766</v>
      </c>
      <c r="H7129" t="s">
        <v>16056</v>
      </c>
    </row>
    <row r="7130" spans="1:8">
      <c r="A7130" t="s">
        <v>19482</v>
      </c>
      <c r="B7130" t="s">
        <v>19483</v>
      </c>
      <c r="C7130">
        <v>0</v>
      </c>
      <c r="D7130">
        <v>603</v>
      </c>
      <c r="E7130" t="s">
        <v>40748</v>
      </c>
      <c r="F7130" t="s">
        <v>37781</v>
      </c>
      <c r="H7130" t="s">
        <v>19484</v>
      </c>
    </row>
    <row r="7131" spans="1:8">
      <c r="A7131" t="s">
        <v>19485</v>
      </c>
      <c r="B7131" t="s">
        <v>19486</v>
      </c>
      <c r="C7131" s="1">
        <v>8.9299999999999992E-16</v>
      </c>
      <c r="D7131">
        <v>91.7</v>
      </c>
      <c r="E7131" t="s">
        <v>34507</v>
      </c>
      <c r="F7131" t="s">
        <v>34553</v>
      </c>
      <c r="H7131" t="s">
        <v>19487</v>
      </c>
    </row>
    <row r="7132" spans="1:8">
      <c r="A7132" t="s">
        <v>19488</v>
      </c>
      <c r="B7132" t="s">
        <v>19489</v>
      </c>
      <c r="C7132" s="1">
        <v>1.3899999999999999E-16</v>
      </c>
      <c r="D7132">
        <v>92.4</v>
      </c>
      <c r="E7132" t="s">
        <v>34708</v>
      </c>
      <c r="F7132" t="s">
        <v>40749</v>
      </c>
      <c r="H7132" t="s">
        <v>19490</v>
      </c>
    </row>
    <row r="7133" spans="1:8">
      <c r="A7133" t="s">
        <v>19491</v>
      </c>
      <c r="B7133" t="s">
        <v>19492</v>
      </c>
      <c r="C7133" s="1">
        <v>3.8699999999999997E-24</v>
      </c>
      <c r="D7133">
        <v>111</v>
      </c>
      <c r="E7133" t="s">
        <v>40738</v>
      </c>
      <c r="F7133" t="s">
        <v>40750</v>
      </c>
      <c r="H7133" t="s">
        <v>19493</v>
      </c>
    </row>
    <row r="7134" spans="1:8">
      <c r="A7134" t="s">
        <v>19494</v>
      </c>
      <c r="B7134" t="s">
        <v>19495</v>
      </c>
      <c r="C7134" s="1">
        <v>1.24E-18</v>
      </c>
      <c r="D7134">
        <v>100</v>
      </c>
      <c r="E7134" t="s">
        <v>40751</v>
      </c>
      <c r="F7134" t="s">
        <v>40752</v>
      </c>
      <c r="G7134" t="s">
        <v>40753</v>
      </c>
      <c r="H7134" t="s">
        <v>19496</v>
      </c>
    </row>
    <row r="7135" spans="1:8">
      <c r="A7135" t="s">
        <v>19497</v>
      </c>
      <c r="B7135" t="s">
        <v>19498</v>
      </c>
      <c r="C7135" s="1">
        <v>9.1199999999999999E-9</v>
      </c>
      <c r="D7135">
        <v>69.7</v>
      </c>
      <c r="E7135" t="s">
        <v>34507</v>
      </c>
      <c r="F7135" t="s">
        <v>37412</v>
      </c>
      <c r="H7135" t="s">
        <v>19499</v>
      </c>
    </row>
    <row r="7136" spans="1:8">
      <c r="A7136" t="s">
        <v>19500</v>
      </c>
      <c r="B7136" t="s">
        <v>19501</v>
      </c>
      <c r="C7136" s="1">
        <v>1.79E-25</v>
      </c>
      <c r="D7136">
        <v>107</v>
      </c>
      <c r="E7136" t="s">
        <v>40754</v>
      </c>
      <c r="F7136" t="s">
        <v>34522</v>
      </c>
      <c r="H7136" t="s">
        <v>19502</v>
      </c>
    </row>
    <row r="7137" spans="1:8">
      <c r="A7137" t="s">
        <v>19503</v>
      </c>
      <c r="B7137" t="s">
        <v>19504</v>
      </c>
      <c r="C7137" s="1">
        <v>1.2300000000000001E-40</v>
      </c>
      <c r="D7137">
        <v>170</v>
      </c>
      <c r="E7137" t="s">
        <v>34507</v>
      </c>
      <c r="F7137" t="s">
        <v>40755</v>
      </c>
      <c r="H7137" t="s">
        <v>19505</v>
      </c>
    </row>
    <row r="7138" spans="1:8">
      <c r="A7138" t="s">
        <v>19506</v>
      </c>
      <c r="B7138" t="s">
        <v>19507</v>
      </c>
      <c r="C7138" s="1">
        <v>2.9999999999999999E-38</v>
      </c>
      <c r="D7138">
        <v>164</v>
      </c>
      <c r="E7138" t="s">
        <v>40756</v>
      </c>
      <c r="F7138" t="s">
        <v>40757</v>
      </c>
      <c r="H7138" t="s">
        <v>19508</v>
      </c>
    </row>
    <row r="7139" spans="1:8">
      <c r="A7139" t="s">
        <v>19509</v>
      </c>
      <c r="B7139" t="s">
        <v>19510</v>
      </c>
      <c r="C7139" s="1">
        <v>1.6899999999999999E-35</v>
      </c>
      <c r="D7139">
        <v>130</v>
      </c>
      <c r="E7139" t="s">
        <v>34515</v>
      </c>
      <c r="F7139" t="s">
        <v>34516</v>
      </c>
      <c r="H7139" t="s">
        <v>19511</v>
      </c>
    </row>
    <row r="7140" spans="1:8">
      <c r="A7140" t="s">
        <v>19512</v>
      </c>
      <c r="B7140" t="s">
        <v>19513</v>
      </c>
      <c r="C7140" s="1">
        <v>1.0499999999999999E-14</v>
      </c>
      <c r="D7140">
        <v>85.5</v>
      </c>
      <c r="E7140" t="s">
        <v>34507</v>
      </c>
      <c r="F7140" t="s">
        <v>40758</v>
      </c>
      <c r="H7140" t="s">
        <v>19514</v>
      </c>
    </row>
    <row r="7141" spans="1:8">
      <c r="A7141" t="s">
        <v>19515</v>
      </c>
      <c r="B7141" t="s">
        <v>19516</v>
      </c>
      <c r="C7141" s="1">
        <v>5.2799999999999997E-123</v>
      </c>
      <c r="D7141">
        <v>428</v>
      </c>
      <c r="E7141" t="s">
        <v>40759</v>
      </c>
      <c r="F7141" t="s">
        <v>35754</v>
      </c>
      <c r="G7141" t="s">
        <v>40760</v>
      </c>
      <c r="H7141" t="s">
        <v>19517</v>
      </c>
    </row>
    <row r="7142" spans="1:8">
      <c r="A7142" t="s">
        <v>19518</v>
      </c>
      <c r="B7142" t="s">
        <v>19519</v>
      </c>
      <c r="C7142">
        <v>0</v>
      </c>
      <c r="D7142">
        <v>959</v>
      </c>
      <c r="E7142" t="s">
        <v>40761</v>
      </c>
      <c r="F7142" t="s">
        <v>34568</v>
      </c>
      <c r="G7142" t="s">
        <v>40762</v>
      </c>
      <c r="H7142" t="s">
        <v>19520</v>
      </c>
    </row>
    <row r="7143" spans="1:8">
      <c r="A7143" t="s">
        <v>19521</v>
      </c>
      <c r="B7143" t="s">
        <v>19522</v>
      </c>
      <c r="C7143" s="1">
        <v>3.7999999999999998E-11</v>
      </c>
      <c r="D7143">
        <v>77.8</v>
      </c>
      <c r="E7143" t="s">
        <v>34507</v>
      </c>
      <c r="F7143" t="s">
        <v>40763</v>
      </c>
      <c r="H7143" t="s">
        <v>19523</v>
      </c>
    </row>
    <row r="7144" spans="1:8">
      <c r="A7144" t="s">
        <v>19524</v>
      </c>
      <c r="B7144" t="s">
        <v>19525</v>
      </c>
      <c r="C7144" s="1">
        <v>2.7899999999999999E-95</v>
      </c>
      <c r="D7144">
        <v>321</v>
      </c>
      <c r="E7144" t="s">
        <v>40764</v>
      </c>
      <c r="F7144" t="s">
        <v>34675</v>
      </c>
      <c r="H7144" t="s">
        <v>19526</v>
      </c>
    </row>
    <row r="7145" spans="1:8">
      <c r="A7145" t="s">
        <v>19527</v>
      </c>
      <c r="B7145" t="s">
        <v>19528</v>
      </c>
      <c r="C7145" s="1">
        <v>2.18E-12</v>
      </c>
      <c r="D7145">
        <v>74.3</v>
      </c>
      <c r="E7145" t="s">
        <v>40765</v>
      </c>
      <c r="F7145" t="s">
        <v>40766</v>
      </c>
      <c r="H7145" t="s">
        <v>19529</v>
      </c>
    </row>
    <row r="7146" spans="1:8">
      <c r="A7146" t="s">
        <v>19530</v>
      </c>
      <c r="B7146" t="s">
        <v>19531</v>
      </c>
      <c r="C7146" s="1">
        <v>5.9599999999999996E-12</v>
      </c>
      <c r="D7146">
        <v>75.099999999999994</v>
      </c>
      <c r="E7146" t="s">
        <v>38997</v>
      </c>
      <c r="F7146" t="s">
        <v>35894</v>
      </c>
      <c r="H7146" t="s">
        <v>19532</v>
      </c>
    </row>
    <row r="7147" spans="1:8">
      <c r="A7147" t="s">
        <v>19533</v>
      </c>
      <c r="B7147" t="s">
        <v>18061</v>
      </c>
      <c r="C7147" s="1">
        <v>1.43E-19</v>
      </c>
      <c r="D7147">
        <v>98.6</v>
      </c>
      <c r="E7147" t="s">
        <v>34507</v>
      </c>
      <c r="F7147" t="s">
        <v>35033</v>
      </c>
      <c r="H7147" t="s">
        <v>18062</v>
      </c>
    </row>
    <row r="7148" spans="1:8">
      <c r="A7148" t="s">
        <v>19534</v>
      </c>
      <c r="B7148" t="s">
        <v>19535</v>
      </c>
      <c r="C7148" s="1">
        <v>1.7500000000000001E-37</v>
      </c>
      <c r="D7148">
        <v>139</v>
      </c>
      <c r="E7148" t="s">
        <v>34507</v>
      </c>
      <c r="F7148" t="s">
        <v>34528</v>
      </c>
      <c r="H7148" t="s">
        <v>19536</v>
      </c>
    </row>
    <row r="7149" spans="1:8">
      <c r="A7149" t="s">
        <v>19537</v>
      </c>
      <c r="B7149" t="s">
        <v>14553</v>
      </c>
      <c r="C7149" s="1">
        <v>2.93E-31</v>
      </c>
      <c r="D7149">
        <v>140</v>
      </c>
      <c r="E7149" t="s">
        <v>35918</v>
      </c>
      <c r="F7149" t="s">
        <v>34522</v>
      </c>
      <c r="H7149" t="s">
        <v>14554</v>
      </c>
    </row>
    <row r="7150" spans="1:8">
      <c r="A7150" t="s">
        <v>19538</v>
      </c>
      <c r="B7150" t="s">
        <v>19539</v>
      </c>
      <c r="C7150">
        <v>0</v>
      </c>
      <c r="D7150">
        <v>1076</v>
      </c>
      <c r="E7150" t="s">
        <v>40328</v>
      </c>
      <c r="F7150" t="s">
        <v>34558</v>
      </c>
      <c r="H7150" t="s">
        <v>19540</v>
      </c>
    </row>
    <row r="7151" spans="1:8">
      <c r="A7151" t="s">
        <v>19541</v>
      </c>
      <c r="B7151" t="s">
        <v>19542</v>
      </c>
      <c r="C7151" s="1">
        <v>2.76E-12</v>
      </c>
      <c r="D7151">
        <v>70.900000000000006</v>
      </c>
      <c r="E7151" t="s">
        <v>36125</v>
      </c>
      <c r="F7151" t="s">
        <v>40767</v>
      </c>
      <c r="G7151" t="s">
        <v>40768</v>
      </c>
      <c r="H7151" t="s">
        <v>19543</v>
      </c>
    </row>
    <row r="7152" spans="1:8">
      <c r="A7152" t="s">
        <v>19544</v>
      </c>
      <c r="B7152" t="s">
        <v>19545</v>
      </c>
      <c r="C7152" s="1">
        <v>2.4500000000000001E-49</v>
      </c>
      <c r="D7152">
        <v>180</v>
      </c>
      <c r="E7152" t="s">
        <v>40769</v>
      </c>
      <c r="F7152" t="s">
        <v>34658</v>
      </c>
      <c r="G7152" t="s">
        <v>40770</v>
      </c>
      <c r="H7152" t="s">
        <v>19546</v>
      </c>
    </row>
    <row r="7153" spans="1:8">
      <c r="A7153" t="s">
        <v>19547</v>
      </c>
      <c r="B7153" t="s">
        <v>19548</v>
      </c>
      <c r="C7153" s="1">
        <v>1.1499999999999999E-47</v>
      </c>
      <c r="D7153">
        <v>179</v>
      </c>
      <c r="E7153" t="s">
        <v>40771</v>
      </c>
      <c r="F7153" t="s">
        <v>34542</v>
      </c>
      <c r="H7153" t="s">
        <v>19549</v>
      </c>
    </row>
    <row r="7154" spans="1:8">
      <c r="A7154" t="s">
        <v>19550</v>
      </c>
      <c r="B7154" t="s">
        <v>19551</v>
      </c>
      <c r="C7154" s="1">
        <v>4.8299999999999997E-18</v>
      </c>
      <c r="D7154">
        <v>90.5</v>
      </c>
      <c r="E7154" t="s">
        <v>40772</v>
      </c>
      <c r="F7154" t="s">
        <v>34522</v>
      </c>
      <c r="H7154" t="s">
        <v>19552</v>
      </c>
    </row>
    <row r="7155" spans="1:8">
      <c r="A7155" t="s">
        <v>19553</v>
      </c>
      <c r="B7155" t="s">
        <v>19554</v>
      </c>
      <c r="C7155" s="1">
        <v>9.2599999999999998E-96</v>
      </c>
      <c r="D7155">
        <v>318</v>
      </c>
      <c r="E7155" t="s">
        <v>34507</v>
      </c>
      <c r="F7155" t="s">
        <v>36113</v>
      </c>
      <c r="H7155" t="s">
        <v>19555</v>
      </c>
    </row>
    <row r="7156" spans="1:8">
      <c r="A7156" t="s">
        <v>19556</v>
      </c>
      <c r="B7156" t="s">
        <v>19557</v>
      </c>
      <c r="C7156" s="1">
        <v>7.6599999999999997E-14</v>
      </c>
      <c r="D7156">
        <v>80.5</v>
      </c>
      <c r="E7156" t="s">
        <v>40773</v>
      </c>
      <c r="F7156" t="s">
        <v>37684</v>
      </c>
      <c r="G7156" t="s">
        <v>40774</v>
      </c>
      <c r="H7156" t="s">
        <v>19558</v>
      </c>
    </row>
    <row r="7157" spans="1:8">
      <c r="A7157" t="s">
        <v>19559</v>
      </c>
      <c r="B7157" t="s">
        <v>19560</v>
      </c>
      <c r="C7157" s="1">
        <v>2.3799999999999999E-64</v>
      </c>
      <c r="D7157">
        <v>205</v>
      </c>
      <c r="E7157" t="s">
        <v>40775</v>
      </c>
      <c r="F7157" t="s">
        <v>35633</v>
      </c>
      <c r="G7157" t="s">
        <v>40776</v>
      </c>
      <c r="H7157" t="s">
        <v>19561</v>
      </c>
    </row>
    <row r="7158" spans="1:8">
      <c r="A7158" t="s">
        <v>19562</v>
      </c>
      <c r="B7158" t="s">
        <v>19563</v>
      </c>
      <c r="C7158" s="1">
        <v>5.9700000000000001E-14</v>
      </c>
      <c r="D7158">
        <v>79.3</v>
      </c>
      <c r="E7158" t="s">
        <v>34507</v>
      </c>
      <c r="F7158" t="s">
        <v>34594</v>
      </c>
      <c r="H7158" t="s">
        <v>19564</v>
      </c>
    </row>
    <row r="7159" spans="1:8">
      <c r="A7159" t="s">
        <v>19565</v>
      </c>
      <c r="B7159" t="s">
        <v>13610</v>
      </c>
      <c r="C7159" s="1">
        <v>3.7600000000000003E-26</v>
      </c>
      <c r="D7159">
        <v>117</v>
      </c>
      <c r="E7159" t="s">
        <v>34507</v>
      </c>
      <c r="F7159" t="s">
        <v>34794</v>
      </c>
      <c r="H7159" t="s">
        <v>13611</v>
      </c>
    </row>
    <row r="7160" spans="1:8">
      <c r="A7160" t="s">
        <v>19566</v>
      </c>
      <c r="B7160" t="s">
        <v>14553</v>
      </c>
      <c r="C7160" s="1">
        <v>2.46E-31</v>
      </c>
      <c r="D7160">
        <v>141</v>
      </c>
      <c r="E7160" t="s">
        <v>35918</v>
      </c>
      <c r="F7160" t="s">
        <v>34522</v>
      </c>
      <c r="H7160" t="s">
        <v>14554</v>
      </c>
    </row>
    <row r="7161" spans="1:8">
      <c r="A7161" t="s">
        <v>19567</v>
      </c>
      <c r="B7161" t="s">
        <v>19568</v>
      </c>
      <c r="C7161" s="1">
        <v>6.4800000000000002E-55</v>
      </c>
      <c r="D7161">
        <v>189</v>
      </c>
      <c r="E7161" t="s">
        <v>40777</v>
      </c>
      <c r="F7161" t="s">
        <v>40778</v>
      </c>
      <c r="H7161" t="s">
        <v>19569</v>
      </c>
    </row>
    <row r="7162" spans="1:8">
      <c r="A7162" t="s">
        <v>19570</v>
      </c>
      <c r="B7162" t="s">
        <v>19571</v>
      </c>
      <c r="C7162">
        <v>0</v>
      </c>
      <c r="D7162">
        <v>584</v>
      </c>
      <c r="E7162" t="s">
        <v>40779</v>
      </c>
      <c r="F7162" t="s">
        <v>40780</v>
      </c>
      <c r="H7162" t="s">
        <v>19572</v>
      </c>
    </row>
    <row r="7163" spans="1:8">
      <c r="A7163" t="s">
        <v>19573</v>
      </c>
      <c r="B7163" t="s">
        <v>19574</v>
      </c>
      <c r="C7163" s="1">
        <v>3.0300000000000001E-20</v>
      </c>
      <c r="D7163">
        <v>103</v>
      </c>
      <c r="E7163" t="s">
        <v>34507</v>
      </c>
      <c r="F7163" t="s">
        <v>34635</v>
      </c>
      <c r="H7163" t="s">
        <v>19575</v>
      </c>
    </row>
    <row r="7164" spans="1:8">
      <c r="A7164" t="s">
        <v>19576</v>
      </c>
      <c r="B7164" t="s">
        <v>19577</v>
      </c>
      <c r="C7164" s="1">
        <v>8.6800000000000007E-27</v>
      </c>
      <c r="D7164">
        <v>120</v>
      </c>
      <c r="E7164" t="s">
        <v>40781</v>
      </c>
      <c r="F7164" t="s">
        <v>35563</v>
      </c>
      <c r="H7164" t="s">
        <v>19578</v>
      </c>
    </row>
    <row r="7165" spans="1:8">
      <c r="A7165" t="s">
        <v>19579</v>
      </c>
      <c r="B7165" t="s">
        <v>19580</v>
      </c>
      <c r="C7165" s="1">
        <v>2.92E-173</v>
      </c>
      <c r="D7165">
        <v>520</v>
      </c>
      <c r="E7165" t="s">
        <v>40782</v>
      </c>
      <c r="F7165" t="s">
        <v>34522</v>
      </c>
      <c r="H7165" t="s">
        <v>19581</v>
      </c>
    </row>
    <row r="7166" spans="1:8">
      <c r="A7166" t="s">
        <v>19582</v>
      </c>
      <c r="B7166" t="s">
        <v>19583</v>
      </c>
      <c r="C7166" s="1">
        <v>2.3700000000000001E-10</v>
      </c>
      <c r="D7166">
        <v>76.3</v>
      </c>
      <c r="E7166" t="s">
        <v>34507</v>
      </c>
      <c r="F7166" t="s">
        <v>34508</v>
      </c>
      <c r="H7166" t="s">
        <v>19584</v>
      </c>
    </row>
    <row r="7167" spans="1:8">
      <c r="A7167" t="s">
        <v>19585</v>
      </c>
      <c r="B7167" t="s">
        <v>19586</v>
      </c>
      <c r="C7167" s="1">
        <v>1.05E-116</v>
      </c>
      <c r="D7167">
        <v>379</v>
      </c>
      <c r="E7167" t="s">
        <v>37426</v>
      </c>
      <c r="F7167" t="s">
        <v>34627</v>
      </c>
      <c r="G7167" t="s">
        <v>40783</v>
      </c>
      <c r="H7167" t="s">
        <v>19587</v>
      </c>
    </row>
    <row r="7168" spans="1:8">
      <c r="A7168" t="s">
        <v>19588</v>
      </c>
      <c r="B7168" t="s">
        <v>19589</v>
      </c>
      <c r="C7168" s="1">
        <v>8.9999999999999995E-24</v>
      </c>
      <c r="D7168">
        <v>108</v>
      </c>
      <c r="E7168" t="s">
        <v>40784</v>
      </c>
      <c r="F7168" t="s">
        <v>35108</v>
      </c>
      <c r="H7168" t="s">
        <v>19590</v>
      </c>
    </row>
    <row r="7169" spans="1:8">
      <c r="A7169" t="s">
        <v>19591</v>
      </c>
      <c r="B7169" t="s">
        <v>18879</v>
      </c>
      <c r="C7169" s="1">
        <v>7.6899999999999998E-163</v>
      </c>
      <c r="D7169">
        <v>501</v>
      </c>
      <c r="E7169" t="s">
        <v>40574</v>
      </c>
      <c r="F7169" t="s">
        <v>40471</v>
      </c>
      <c r="H7169" t="s">
        <v>18880</v>
      </c>
    </row>
    <row r="7170" spans="1:8">
      <c r="A7170" t="s">
        <v>19592</v>
      </c>
      <c r="B7170" t="s">
        <v>855</v>
      </c>
      <c r="C7170" s="1">
        <v>1.63E-41</v>
      </c>
      <c r="D7170">
        <v>179</v>
      </c>
      <c r="E7170" t="s">
        <v>34507</v>
      </c>
      <c r="F7170" t="s">
        <v>34794</v>
      </c>
      <c r="H7170" t="s">
        <v>856</v>
      </c>
    </row>
    <row r="7171" spans="1:8">
      <c r="A7171" t="s">
        <v>19593</v>
      </c>
      <c r="B7171" t="s">
        <v>16536</v>
      </c>
      <c r="C7171" s="1">
        <v>3.4E-63</v>
      </c>
      <c r="D7171">
        <v>244</v>
      </c>
      <c r="E7171" t="s">
        <v>35795</v>
      </c>
      <c r="F7171" t="s">
        <v>34508</v>
      </c>
      <c r="H7171" t="s">
        <v>16537</v>
      </c>
    </row>
    <row r="7172" spans="1:8">
      <c r="A7172" t="s">
        <v>19594</v>
      </c>
      <c r="B7172" t="s">
        <v>19595</v>
      </c>
      <c r="C7172" s="1">
        <v>6.8899999999999997E-21</v>
      </c>
      <c r="D7172">
        <v>96.7</v>
      </c>
      <c r="E7172" t="s">
        <v>40785</v>
      </c>
      <c r="F7172" t="s">
        <v>40786</v>
      </c>
      <c r="G7172" t="s">
        <v>40787</v>
      </c>
      <c r="H7172" t="s">
        <v>19596</v>
      </c>
    </row>
    <row r="7173" spans="1:8">
      <c r="A7173" t="s">
        <v>19597</v>
      </c>
      <c r="B7173" t="s">
        <v>19598</v>
      </c>
      <c r="C7173" s="1">
        <v>3.5900000000000001E-58</v>
      </c>
      <c r="D7173">
        <v>213</v>
      </c>
      <c r="E7173" t="s">
        <v>36132</v>
      </c>
      <c r="F7173" t="s">
        <v>40788</v>
      </c>
      <c r="H7173" t="s">
        <v>19599</v>
      </c>
    </row>
    <row r="7174" spans="1:8">
      <c r="A7174" t="s">
        <v>19600</v>
      </c>
      <c r="B7174" t="s">
        <v>19601</v>
      </c>
      <c r="C7174" s="1">
        <v>1.54E-95</v>
      </c>
      <c r="D7174">
        <v>305</v>
      </c>
      <c r="E7174" t="s">
        <v>40789</v>
      </c>
      <c r="F7174" t="s">
        <v>40790</v>
      </c>
      <c r="H7174" t="s">
        <v>19602</v>
      </c>
    </row>
    <row r="7175" spans="1:8">
      <c r="A7175" t="s">
        <v>19603</v>
      </c>
      <c r="B7175" t="s">
        <v>19604</v>
      </c>
      <c r="C7175" s="1">
        <v>1.2800000000000001E-15</v>
      </c>
      <c r="D7175">
        <v>80.099999999999994</v>
      </c>
      <c r="E7175" t="s">
        <v>40791</v>
      </c>
      <c r="F7175" t="s">
        <v>35799</v>
      </c>
      <c r="G7175" t="s">
        <v>40792</v>
      </c>
      <c r="H7175" t="s">
        <v>19605</v>
      </c>
    </row>
    <row r="7176" spans="1:8">
      <c r="A7176" t="s">
        <v>19606</v>
      </c>
      <c r="B7176" t="s">
        <v>19607</v>
      </c>
      <c r="C7176" s="1">
        <v>3.5099999999999997E-14</v>
      </c>
      <c r="D7176">
        <v>80.099999999999994</v>
      </c>
      <c r="E7176" t="s">
        <v>40793</v>
      </c>
      <c r="F7176" t="s">
        <v>35190</v>
      </c>
      <c r="G7176" t="s">
        <v>40794</v>
      </c>
      <c r="H7176" t="s">
        <v>19608</v>
      </c>
    </row>
    <row r="7177" spans="1:8">
      <c r="A7177" t="s">
        <v>19609</v>
      </c>
      <c r="B7177" t="s">
        <v>19610</v>
      </c>
      <c r="C7177" s="1">
        <v>1.12E-104</v>
      </c>
      <c r="D7177">
        <v>345</v>
      </c>
      <c r="E7177" t="s">
        <v>40795</v>
      </c>
      <c r="F7177" t="s">
        <v>40796</v>
      </c>
      <c r="H7177" t="s">
        <v>19611</v>
      </c>
    </row>
    <row r="7178" spans="1:8">
      <c r="A7178" t="s">
        <v>19612</v>
      </c>
      <c r="B7178" t="s">
        <v>19613</v>
      </c>
      <c r="C7178" s="1">
        <v>4.4400000000000001E-151</v>
      </c>
      <c r="D7178">
        <v>449</v>
      </c>
      <c r="E7178" t="s">
        <v>34507</v>
      </c>
      <c r="F7178" t="s">
        <v>35273</v>
      </c>
      <c r="H7178" t="s">
        <v>19614</v>
      </c>
    </row>
    <row r="7179" spans="1:8">
      <c r="A7179" t="s">
        <v>19615</v>
      </c>
      <c r="B7179" t="s">
        <v>19616</v>
      </c>
      <c r="C7179" s="1">
        <v>6.5199999999999998E-9</v>
      </c>
      <c r="D7179">
        <v>63.5</v>
      </c>
      <c r="E7179" t="s">
        <v>34507</v>
      </c>
      <c r="F7179" t="s">
        <v>40797</v>
      </c>
      <c r="H7179" t="s">
        <v>19617</v>
      </c>
    </row>
    <row r="7180" spans="1:8">
      <c r="A7180" t="s">
        <v>19618</v>
      </c>
      <c r="B7180" t="s">
        <v>19619</v>
      </c>
      <c r="C7180" s="1">
        <v>4.74E-13</v>
      </c>
      <c r="D7180">
        <v>78.2</v>
      </c>
      <c r="E7180" t="s">
        <v>40798</v>
      </c>
      <c r="F7180" t="s">
        <v>34930</v>
      </c>
      <c r="G7180" t="s">
        <v>40799</v>
      </c>
      <c r="H7180" t="s">
        <v>19620</v>
      </c>
    </row>
    <row r="7181" spans="1:8">
      <c r="A7181" t="s">
        <v>19621</v>
      </c>
      <c r="B7181" t="s">
        <v>19622</v>
      </c>
      <c r="C7181" s="1">
        <v>5.0900000000000003E-31</v>
      </c>
      <c r="D7181">
        <v>129</v>
      </c>
      <c r="E7181" t="s">
        <v>34507</v>
      </c>
      <c r="F7181" t="s">
        <v>34794</v>
      </c>
      <c r="H7181" t="s">
        <v>19623</v>
      </c>
    </row>
    <row r="7182" spans="1:8">
      <c r="A7182" t="s">
        <v>19624</v>
      </c>
      <c r="B7182" t="s">
        <v>19625</v>
      </c>
      <c r="C7182" s="1">
        <v>1.46E-137</v>
      </c>
      <c r="D7182">
        <v>416</v>
      </c>
      <c r="E7182" t="s">
        <v>40800</v>
      </c>
      <c r="F7182" t="s">
        <v>40801</v>
      </c>
      <c r="H7182" t="s">
        <v>19626</v>
      </c>
    </row>
    <row r="7183" spans="1:8">
      <c r="A7183" t="s">
        <v>19627</v>
      </c>
      <c r="B7183" t="s">
        <v>19628</v>
      </c>
      <c r="C7183" s="1">
        <v>3.1599999999999998E-9</v>
      </c>
      <c r="D7183">
        <v>64.3</v>
      </c>
      <c r="E7183" t="s">
        <v>34507</v>
      </c>
      <c r="F7183" t="s">
        <v>35371</v>
      </c>
      <c r="H7183" t="s">
        <v>19629</v>
      </c>
    </row>
    <row r="7184" spans="1:8">
      <c r="A7184" t="s">
        <v>19630</v>
      </c>
      <c r="B7184" t="s">
        <v>19631</v>
      </c>
      <c r="C7184" s="1">
        <v>1.5300000000000001E-28</v>
      </c>
      <c r="D7184">
        <v>135</v>
      </c>
      <c r="E7184" t="s">
        <v>34507</v>
      </c>
      <c r="F7184" t="s">
        <v>34844</v>
      </c>
      <c r="H7184" t="s">
        <v>19632</v>
      </c>
    </row>
    <row r="7185" spans="1:8">
      <c r="A7185" t="s">
        <v>19633</v>
      </c>
      <c r="B7185" t="s">
        <v>19634</v>
      </c>
      <c r="C7185" s="1">
        <v>2.2300000000000001E-31</v>
      </c>
      <c r="D7185">
        <v>131</v>
      </c>
      <c r="E7185" t="s">
        <v>40802</v>
      </c>
      <c r="F7185" t="s">
        <v>36520</v>
      </c>
      <c r="H7185" t="s">
        <v>19635</v>
      </c>
    </row>
    <row r="7186" spans="1:8">
      <c r="A7186" t="s">
        <v>19636</v>
      </c>
      <c r="B7186" t="s">
        <v>19637</v>
      </c>
      <c r="C7186">
        <v>0</v>
      </c>
      <c r="D7186">
        <v>856</v>
      </c>
      <c r="E7186" t="s">
        <v>40803</v>
      </c>
      <c r="F7186" t="s">
        <v>34508</v>
      </c>
      <c r="H7186" t="s">
        <v>19638</v>
      </c>
    </row>
    <row r="7187" spans="1:8">
      <c r="A7187" t="s">
        <v>19639</v>
      </c>
      <c r="B7187" t="s">
        <v>19640</v>
      </c>
      <c r="C7187" s="1">
        <v>4.1000000000000001E-16</v>
      </c>
      <c r="D7187">
        <v>84.7</v>
      </c>
      <c r="E7187" t="s">
        <v>40804</v>
      </c>
      <c r="F7187" t="s">
        <v>35443</v>
      </c>
      <c r="H7187" t="s">
        <v>19641</v>
      </c>
    </row>
    <row r="7188" spans="1:8">
      <c r="A7188" t="s">
        <v>19642</v>
      </c>
      <c r="B7188" t="s">
        <v>19643</v>
      </c>
      <c r="C7188" s="1">
        <v>1.9899999999999998E-18</v>
      </c>
      <c r="D7188">
        <v>99.8</v>
      </c>
      <c r="E7188" t="s">
        <v>40751</v>
      </c>
      <c r="F7188" t="s">
        <v>40805</v>
      </c>
      <c r="G7188" t="s">
        <v>40753</v>
      </c>
      <c r="H7188" t="s">
        <v>19644</v>
      </c>
    </row>
    <row r="7189" spans="1:8">
      <c r="A7189" t="s">
        <v>19645</v>
      </c>
      <c r="B7189" t="s">
        <v>19646</v>
      </c>
      <c r="C7189" s="1">
        <v>2.3100000000000001E-70</v>
      </c>
      <c r="D7189">
        <v>255</v>
      </c>
      <c r="E7189" t="s">
        <v>40806</v>
      </c>
      <c r="F7189" t="s">
        <v>34616</v>
      </c>
      <c r="H7189" t="s">
        <v>19647</v>
      </c>
    </row>
    <row r="7190" spans="1:8">
      <c r="A7190" t="s">
        <v>19648</v>
      </c>
      <c r="B7190" t="s">
        <v>19649</v>
      </c>
      <c r="C7190" s="1">
        <v>3.5200000000000003E-173</v>
      </c>
      <c r="D7190">
        <v>511</v>
      </c>
      <c r="E7190" t="s">
        <v>40807</v>
      </c>
      <c r="F7190" t="s">
        <v>34508</v>
      </c>
      <c r="H7190" t="s">
        <v>19650</v>
      </c>
    </row>
    <row r="7191" spans="1:8">
      <c r="A7191" t="s">
        <v>19651</v>
      </c>
      <c r="B7191" t="s">
        <v>19652</v>
      </c>
      <c r="C7191" s="1">
        <v>3.4900000000000003E-52</v>
      </c>
      <c r="D7191">
        <v>179</v>
      </c>
      <c r="E7191" t="s">
        <v>40808</v>
      </c>
      <c r="F7191" t="s">
        <v>34683</v>
      </c>
      <c r="H7191" t="s">
        <v>19653</v>
      </c>
    </row>
    <row r="7192" spans="1:8">
      <c r="A7192" t="s">
        <v>19654</v>
      </c>
      <c r="B7192" t="s">
        <v>19655</v>
      </c>
      <c r="C7192" s="1">
        <v>6.2200000000000003E-168</v>
      </c>
      <c r="D7192">
        <v>492</v>
      </c>
      <c r="E7192" t="s">
        <v>40809</v>
      </c>
      <c r="F7192" t="s">
        <v>34653</v>
      </c>
      <c r="H7192" t="s">
        <v>19656</v>
      </c>
    </row>
    <row r="7193" spans="1:8">
      <c r="A7193" t="s">
        <v>19657</v>
      </c>
      <c r="B7193" t="s">
        <v>19658</v>
      </c>
      <c r="C7193" s="1">
        <v>1.48E-7</v>
      </c>
      <c r="D7193">
        <v>60.8</v>
      </c>
      <c r="E7193" t="s">
        <v>35293</v>
      </c>
      <c r="F7193" t="s">
        <v>40810</v>
      </c>
      <c r="H7193" t="s">
        <v>19659</v>
      </c>
    </row>
    <row r="7194" spans="1:8">
      <c r="A7194" t="s">
        <v>19660</v>
      </c>
      <c r="B7194" t="s">
        <v>19661</v>
      </c>
      <c r="C7194" s="1">
        <v>4.37E-125</v>
      </c>
      <c r="D7194">
        <v>368</v>
      </c>
      <c r="E7194" t="s">
        <v>40811</v>
      </c>
      <c r="F7194" t="s">
        <v>34508</v>
      </c>
      <c r="H7194" t="s">
        <v>19662</v>
      </c>
    </row>
    <row r="7195" spans="1:8">
      <c r="A7195" t="s">
        <v>19663</v>
      </c>
      <c r="B7195" t="s">
        <v>19664</v>
      </c>
      <c r="C7195" s="1">
        <v>2.4699999999999999E-9</v>
      </c>
      <c r="D7195">
        <v>67</v>
      </c>
      <c r="E7195" t="s">
        <v>34507</v>
      </c>
      <c r="F7195" t="s">
        <v>38018</v>
      </c>
      <c r="H7195" t="s">
        <v>19665</v>
      </c>
    </row>
    <row r="7196" spans="1:8">
      <c r="A7196" t="s">
        <v>19666</v>
      </c>
      <c r="B7196" t="s">
        <v>19667</v>
      </c>
      <c r="C7196" s="1">
        <v>1.7900000000000001E-62</v>
      </c>
      <c r="D7196">
        <v>219</v>
      </c>
      <c r="E7196" t="s">
        <v>34507</v>
      </c>
      <c r="F7196" t="s">
        <v>34508</v>
      </c>
      <c r="H7196" t="s">
        <v>19668</v>
      </c>
    </row>
    <row r="7197" spans="1:8">
      <c r="A7197" t="s">
        <v>19669</v>
      </c>
      <c r="B7197" t="s">
        <v>19670</v>
      </c>
      <c r="C7197" s="1">
        <v>6.1599999999999997E-32</v>
      </c>
      <c r="D7197">
        <v>137</v>
      </c>
      <c r="E7197" t="s">
        <v>40812</v>
      </c>
      <c r="F7197" t="s">
        <v>34899</v>
      </c>
      <c r="G7197" t="s">
        <v>40813</v>
      </c>
      <c r="H7197" t="s">
        <v>19671</v>
      </c>
    </row>
    <row r="7198" spans="1:8">
      <c r="A7198" t="s">
        <v>19672</v>
      </c>
      <c r="B7198" t="s">
        <v>18362</v>
      </c>
      <c r="C7198" s="1">
        <v>1.0399999999999999E-47</v>
      </c>
      <c r="D7198">
        <v>180</v>
      </c>
      <c r="E7198" t="s">
        <v>34507</v>
      </c>
      <c r="F7198" t="s">
        <v>34508</v>
      </c>
      <c r="H7198" t="s">
        <v>18363</v>
      </c>
    </row>
    <row r="7199" spans="1:8">
      <c r="A7199" t="s">
        <v>19673</v>
      </c>
      <c r="B7199" t="s">
        <v>19674</v>
      </c>
      <c r="C7199" s="1">
        <v>1.6E-106</v>
      </c>
      <c r="D7199">
        <v>337</v>
      </c>
      <c r="E7199" t="s">
        <v>34507</v>
      </c>
      <c r="F7199" t="s">
        <v>34773</v>
      </c>
      <c r="H7199" t="s">
        <v>19675</v>
      </c>
    </row>
    <row r="7200" spans="1:8">
      <c r="A7200" t="s">
        <v>19676</v>
      </c>
      <c r="B7200" t="s">
        <v>19677</v>
      </c>
      <c r="C7200" s="1">
        <v>3.4499999999999998E-8</v>
      </c>
      <c r="D7200">
        <v>62.4</v>
      </c>
      <c r="E7200" t="s">
        <v>34507</v>
      </c>
      <c r="F7200" t="s">
        <v>35300</v>
      </c>
      <c r="G7200" t="s">
        <v>40814</v>
      </c>
      <c r="H7200" t="s">
        <v>19678</v>
      </c>
    </row>
    <row r="7201" spans="1:8">
      <c r="A7201" t="s">
        <v>19679</v>
      </c>
      <c r="B7201" t="s">
        <v>31</v>
      </c>
      <c r="C7201" s="1">
        <v>3.1099999999999998E-149</v>
      </c>
      <c r="D7201">
        <v>498</v>
      </c>
      <c r="E7201" t="s">
        <v>34521</v>
      </c>
      <c r="F7201" t="s">
        <v>34522</v>
      </c>
      <c r="H7201" t="s">
        <v>32</v>
      </c>
    </row>
    <row r="7202" spans="1:8">
      <c r="A7202" t="s">
        <v>19680</v>
      </c>
      <c r="B7202" t="s">
        <v>19681</v>
      </c>
      <c r="C7202" s="1">
        <v>1.3599999999999999E-40</v>
      </c>
      <c r="D7202">
        <v>177</v>
      </c>
      <c r="E7202" t="s">
        <v>40815</v>
      </c>
      <c r="F7202" t="s">
        <v>35046</v>
      </c>
      <c r="H7202" t="s">
        <v>19682</v>
      </c>
    </row>
    <row r="7203" spans="1:8">
      <c r="A7203" t="s">
        <v>19683</v>
      </c>
      <c r="B7203" t="s">
        <v>19684</v>
      </c>
      <c r="C7203" s="1">
        <v>8.7599999999999993E-37</v>
      </c>
      <c r="D7203">
        <v>158</v>
      </c>
      <c r="E7203" t="s">
        <v>34507</v>
      </c>
      <c r="F7203" t="s">
        <v>37340</v>
      </c>
      <c r="H7203" t="s">
        <v>19685</v>
      </c>
    </row>
    <row r="7204" spans="1:8">
      <c r="A7204" t="s">
        <v>19686</v>
      </c>
      <c r="B7204" t="s">
        <v>19687</v>
      </c>
      <c r="C7204" s="1">
        <v>7.17E-8</v>
      </c>
      <c r="D7204">
        <v>63.2</v>
      </c>
      <c r="E7204" t="s">
        <v>34507</v>
      </c>
      <c r="F7204" t="s">
        <v>34870</v>
      </c>
      <c r="H7204" t="s">
        <v>19688</v>
      </c>
    </row>
    <row r="7205" spans="1:8">
      <c r="A7205" t="s">
        <v>19689</v>
      </c>
      <c r="B7205" t="s">
        <v>19690</v>
      </c>
      <c r="C7205" s="1">
        <v>3.98E-6</v>
      </c>
      <c r="D7205">
        <v>56.2</v>
      </c>
      <c r="E7205" t="s">
        <v>35239</v>
      </c>
      <c r="F7205" t="s">
        <v>34508</v>
      </c>
      <c r="H7205" t="s">
        <v>19691</v>
      </c>
    </row>
    <row r="7206" spans="1:8">
      <c r="A7206" t="s">
        <v>19692</v>
      </c>
      <c r="B7206" t="s">
        <v>5470</v>
      </c>
      <c r="C7206" s="1">
        <v>3.1299999999999999E-52</v>
      </c>
      <c r="D7206">
        <v>196</v>
      </c>
      <c r="E7206" t="s">
        <v>35731</v>
      </c>
      <c r="F7206" t="s">
        <v>35390</v>
      </c>
      <c r="G7206" t="s">
        <v>36608</v>
      </c>
      <c r="H7206" t="e">
        <f>--------XP_011408178</f>
        <v>#NAME?</v>
      </c>
    </row>
    <row r="7207" spans="1:8">
      <c r="A7207" t="s">
        <v>19693</v>
      </c>
      <c r="B7207" t="s">
        <v>19694</v>
      </c>
      <c r="C7207" s="1">
        <v>9.1199999999999999E-9</v>
      </c>
      <c r="D7207">
        <v>65.5</v>
      </c>
      <c r="E7207" t="s">
        <v>34507</v>
      </c>
      <c r="F7207" t="s">
        <v>35551</v>
      </c>
      <c r="H7207" t="s">
        <v>19695</v>
      </c>
    </row>
    <row r="7208" spans="1:8">
      <c r="A7208" t="s">
        <v>19696</v>
      </c>
      <c r="B7208" t="s">
        <v>19697</v>
      </c>
      <c r="C7208">
        <v>0</v>
      </c>
      <c r="D7208">
        <v>551</v>
      </c>
      <c r="E7208" t="s">
        <v>40816</v>
      </c>
      <c r="F7208" t="s">
        <v>34915</v>
      </c>
      <c r="H7208" t="s">
        <v>19698</v>
      </c>
    </row>
    <row r="7209" spans="1:8">
      <c r="A7209" t="s">
        <v>19699</v>
      </c>
      <c r="B7209" t="s">
        <v>19700</v>
      </c>
      <c r="C7209" s="1">
        <v>8.8199999999999999E-23</v>
      </c>
      <c r="D7209">
        <v>106</v>
      </c>
      <c r="E7209" t="s">
        <v>35630</v>
      </c>
      <c r="F7209" t="s">
        <v>34673</v>
      </c>
      <c r="H7209" t="s">
        <v>19701</v>
      </c>
    </row>
    <row r="7210" spans="1:8">
      <c r="A7210" t="s">
        <v>19702</v>
      </c>
      <c r="B7210" t="s">
        <v>19703</v>
      </c>
      <c r="C7210" s="1">
        <v>1.1900000000000001E-21</v>
      </c>
      <c r="D7210">
        <v>102</v>
      </c>
      <c r="E7210" t="s">
        <v>35669</v>
      </c>
      <c r="F7210" t="s">
        <v>35091</v>
      </c>
      <c r="H7210" t="s">
        <v>19704</v>
      </c>
    </row>
    <row r="7211" spans="1:8">
      <c r="A7211" t="s">
        <v>19705</v>
      </c>
      <c r="B7211" t="s">
        <v>19706</v>
      </c>
      <c r="C7211" s="1">
        <v>1.0800000000000001E-8</v>
      </c>
      <c r="D7211">
        <v>63.2</v>
      </c>
      <c r="E7211" t="s">
        <v>40817</v>
      </c>
      <c r="F7211" t="s">
        <v>40655</v>
      </c>
      <c r="H7211" t="s">
        <v>19707</v>
      </c>
    </row>
    <row r="7212" spans="1:8">
      <c r="A7212" t="s">
        <v>19708</v>
      </c>
      <c r="B7212" t="s">
        <v>15599</v>
      </c>
      <c r="C7212" s="1">
        <v>3.6800000000000002E-22</v>
      </c>
      <c r="D7212">
        <v>110</v>
      </c>
      <c r="E7212" t="s">
        <v>39639</v>
      </c>
      <c r="F7212" t="s">
        <v>34627</v>
      </c>
      <c r="G7212" t="s">
        <v>39640</v>
      </c>
      <c r="H7212" t="s">
        <v>15600</v>
      </c>
    </row>
    <row r="7213" spans="1:8">
      <c r="A7213" t="s">
        <v>19709</v>
      </c>
      <c r="B7213" t="s">
        <v>19710</v>
      </c>
      <c r="C7213" s="1">
        <v>4.0099999999999996E-40</v>
      </c>
      <c r="D7213">
        <v>169</v>
      </c>
      <c r="E7213" t="s">
        <v>34655</v>
      </c>
      <c r="F7213" t="s">
        <v>40818</v>
      </c>
      <c r="H7213" t="s">
        <v>19711</v>
      </c>
    </row>
    <row r="7214" spans="1:8">
      <c r="A7214" t="s">
        <v>19712</v>
      </c>
      <c r="B7214" t="s">
        <v>19713</v>
      </c>
      <c r="C7214" s="1">
        <v>1.84E-13</v>
      </c>
      <c r="D7214">
        <v>86.3</v>
      </c>
      <c r="E7214" t="s">
        <v>40819</v>
      </c>
      <c r="F7214" t="s">
        <v>34564</v>
      </c>
      <c r="G7214" t="s">
        <v>40820</v>
      </c>
      <c r="H7214" t="s">
        <v>19714</v>
      </c>
    </row>
    <row r="7215" spans="1:8">
      <c r="A7215" t="s">
        <v>19715</v>
      </c>
      <c r="B7215" t="s">
        <v>19716</v>
      </c>
      <c r="C7215" s="1">
        <v>2.2699999999999998E-9</v>
      </c>
      <c r="D7215">
        <v>71.599999999999994</v>
      </c>
      <c r="E7215" t="s">
        <v>39061</v>
      </c>
      <c r="F7215" t="s">
        <v>40821</v>
      </c>
      <c r="H7215" t="s">
        <v>19717</v>
      </c>
    </row>
    <row r="7216" spans="1:8">
      <c r="A7216" t="s">
        <v>19718</v>
      </c>
      <c r="B7216" t="s">
        <v>19719</v>
      </c>
      <c r="C7216" s="1">
        <v>1.7E-6</v>
      </c>
      <c r="D7216">
        <v>56.6</v>
      </c>
      <c r="E7216" t="s">
        <v>40822</v>
      </c>
      <c r="F7216" t="s">
        <v>37991</v>
      </c>
      <c r="G7216" t="s">
        <v>40823</v>
      </c>
      <c r="H7216" t="s">
        <v>19720</v>
      </c>
    </row>
    <row r="7217" spans="1:8">
      <c r="A7217" t="s">
        <v>19721</v>
      </c>
      <c r="B7217" t="s">
        <v>19722</v>
      </c>
      <c r="C7217" s="1">
        <v>4.2500000000000001E-141</v>
      </c>
      <c r="D7217">
        <v>442</v>
      </c>
      <c r="E7217" t="s">
        <v>34507</v>
      </c>
      <c r="F7217" t="s">
        <v>34683</v>
      </c>
      <c r="H7217" t="s">
        <v>19723</v>
      </c>
    </row>
    <row r="7218" spans="1:8">
      <c r="A7218" t="s">
        <v>19724</v>
      </c>
      <c r="B7218" t="s">
        <v>19694</v>
      </c>
      <c r="C7218" s="1">
        <v>2.02E-10</v>
      </c>
      <c r="D7218">
        <v>68.900000000000006</v>
      </c>
      <c r="E7218" t="s">
        <v>34507</v>
      </c>
      <c r="F7218" t="s">
        <v>35551</v>
      </c>
      <c r="H7218" t="s">
        <v>19695</v>
      </c>
    </row>
    <row r="7219" spans="1:8">
      <c r="A7219" t="s">
        <v>19725</v>
      </c>
      <c r="B7219" t="s">
        <v>19726</v>
      </c>
      <c r="C7219">
        <v>0</v>
      </c>
      <c r="D7219">
        <v>638</v>
      </c>
      <c r="E7219" t="s">
        <v>40824</v>
      </c>
      <c r="F7219" t="s">
        <v>35491</v>
      </c>
      <c r="G7219" t="s">
        <v>40825</v>
      </c>
      <c r="H7219" t="s">
        <v>19727</v>
      </c>
    </row>
    <row r="7220" spans="1:8">
      <c r="A7220" t="s">
        <v>19728</v>
      </c>
      <c r="B7220" t="s">
        <v>14443</v>
      </c>
      <c r="C7220">
        <v>0</v>
      </c>
      <c r="D7220">
        <v>709</v>
      </c>
      <c r="E7220" t="s">
        <v>34507</v>
      </c>
      <c r="F7220" t="s">
        <v>35518</v>
      </c>
      <c r="H7220" t="s">
        <v>14444</v>
      </c>
    </row>
    <row r="7221" spans="1:8">
      <c r="A7221" t="s">
        <v>19729</v>
      </c>
      <c r="B7221" t="s">
        <v>19730</v>
      </c>
      <c r="C7221" s="1">
        <v>4.5500000000000002E-86</v>
      </c>
      <c r="D7221">
        <v>304</v>
      </c>
      <c r="E7221" t="s">
        <v>34507</v>
      </c>
      <c r="F7221" t="s">
        <v>36046</v>
      </c>
      <c r="H7221" t="s">
        <v>19731</v>
      </c>
    </row>
    <row r="7222" spans="1:8">
      <c r="A7222" t="s">
        <v>19732</v>
      </c>
      <c r="B7222" t="s">
        <v>19733</v>
      </c>
      <c r="C7222" s="1">
        <v>4.6400000000000002E-151</v>
      </c>
      <c r="D7222">
        <v>465</v>
      </c>
      <c r="E7222" t="s">
        <v>40826</v>
      </c>
      <c r="F7222" t="s">
        <v>36936</v>
      </c>
      <c r="H7222" t="s">
        <v>19734</v>
      </c>
    </row>
    <row r="7223" spans="1:8">
      <c r="A7223" t="s">
        <v>19735</v>
      </c>
      <c r="B7223" t="s">
        <v>19736</v>
      </c>
      <c r="C7223" s="1">
        <v>8.6499999999999995E-16</v>
      </c>
      <c r="D7223">
        <v>93.6</v>
      </c>
      <c r="E7223" t="s">
        <v>40827</v>
      </c>
      <c r="F7223" t="s">
        <v>34551</v>
      </c>
      <c r="G7223" t="s">
        <v>40828</v>
      </c>
      <c r="H7223" t="s">
        <v>19737</v>
      </c>
    </row>
    <row r="7224" spans="1:8">
      <c r="A7224" t="s">
        <v>19738</v>
      </c>
      <c r="B7224" t="s">
        <v>19739</v>
      </c>
      <c r="C7224" s="1">
        <v>1.72E-116</v>
      </c>
      <c r="D7224">
        <v>372</v>
      </c>
      <c r="E7224" t="s">
        <v>34507</v>
      </c>
      <c r="F7224" t="s">
        <v>36802</v>
      </c>
      <c r="H7224" t="s">
        <v>19740</v>
      </c>
    </row>
    <row r="7225" spans="1:8">
      <c r="A7225" t="s">
        <v>19741</v>
      </c>
      <c r="B7225" t="s">
        <v>7815</v>
      </c>
      <c r="C7225" s="1">
        <v>2.7900000000000001E-48</v>
      </c>
      <c r="D7225">
        <v>190</v>
      </c>
      <c r="E7225" t="s">
        <v>35350</v>
      </c>
      <c r="F7225" t="s">
        <v>37340</v>
      </c>
      <c r="H7225" t="s">
        <v>7816</v>
      </c>
    </row>
    <row r="7226" spans="1:8">
      <c r="A7226" t="s">
        <v>19742</v>
      </c>
      <c r="B7226" t="s">
        <v>4526</v>
      </c>
      <c r="C7226" s="1">
        <v>1.25E-91</v>
      </c>
      <c r="D7226">
        <v>343</v>
      </c>
      <c r="E7226" t="s">
        <v>36301</v>
      </c>
      <c r="F7226" t="s">
        <v>34643</v>
      </c>
      <c r="G7226" t="s">
        <v>36302</v>
      </c>
      <c r="H7226" t="s">
        <v>4527</v>
      </c>
    </row>
    <row r="7227" spans="1:8">
      <c r="A7227" t="s">
        <v>19743</v>
      </c>
      <c r="B7227" t="s">
        <v>19744</v>
      </c>
      <c r="C7227" s="1">
        <v>3.1399999999999997E-42</v>
      </c>
      <c r="D7227">
        <v>159</v>
      </c>
      <c r="E7227" t="s">
        <v>35081</v>
      </c>
      <c r="F7227" t="s">
        <v>40829</v>
      </c>
      <c r="H7227" t="s">
        <v>19745</v>
      </c>
    </row>
    <row r="7228" spans="1:8">
      <c r="A7228" t="s">
        <v>19746</v>
      </c>
      <c r="B7228" t="s">
        <v>19747</v>
      </c>
      <c r="C7228" s="1">
        <v>5.7100000000000003E-21</v>
      </c>
      <c r="D7228">
        <v>99.8</v>
      </c>
      <c r="E7228" t="s">
        <v>40830</v>
      </c>
      <c r="F7228" t="s">
        <v>40831</v>
      </c>
      <c r="H7228" t="s">
        <v>19748</v>
      </c>
    </row>
    <row r="7229" spans="1:8">
      <c r="A7229" t="s">
        <v>19749</v>
      </c>
      <c r="B7229" t="s">
        <v>19750</v>
      </c>
      <c r="C7229" s="1">
        <v>1.77E-34</v>
      </c>
      <c r="D7229">
        <v>153</v>
      </c>
      <c r="E7229" t="s">
        <v>40832</v>
      </c>
      <c r="F7229" t="s">
        <v>38588</v>
      </c>
      <c r="H7229" t="s">
        <v>19751</v>
      </c>
    </row>
    <row r="7230" spans="1:8">
      <c r="A7230" t="s">
        <v>19752</v>
      </c>
      <c r="B7230" t="s">
        <v>19753</v>
      </c>
      <c r="C7230" s="1">
        <v>2.55E-57</v>
      </c>
      <c r="D7230">
        <v>205</v>
      </c>
      <c r="E7230" t="s">
        <v>40833</v>
      </c>
      <c r="F7230" t="s">
        <v>37867</v>
      </c>
      <c r="G7230" t="s">
        <v>40834</v>
      </c>
      <c r="H7230" t="s">
        <v>19754</v>
      </c>
    </row>
    <row r="7231" spans="1:8">
      <c r="A7231" t="s">
        <v>19755</v>
      </c>
      <c r="B7231" t="s">
        <v>19756</v>
      </c>
      <c r="C7231" s="1">
        <v>3.7200000000000003E-101</v>
      </c>
      <c r="D7231">
        <v>320</v>
      </c>
      <c r="E7231" t="s">
        <v>40835</v>
      </c>
      <c r="F7231" t="s">
        <v>40836</v>
      </c>
      <c r="H7231" t="s">
        <v>19757</v>
      </c>
    </row>
    <row r="7232" spans="1:8">
      <c r="A7232" t="s">
        <v>19758</v>
      </c>
      <c r="B7232" t="s">
        <v>19759</v>
      </c>
      <c r="C7232" s="1">
        <v>2.8700000000000002E-132</v>
      </c>
      <c r="D7232">
        <v>397</v>
      </c>
      <c r="E7232" t="s">
        <v>40837</v>
      </c>
      <c r="F7232" t="s">
        <v>35141</v>
      </c>
      <c r="H7232" t="s">
        <v>19760</v>
      </c>
    </row>
    <row r="7233" spans="1:8">
      <c r="A7233" t="s">
        <v>19761</v>
      </c>
      <c r="B7233" t="s">
        <v>19762</v>
      </c>
      <c r="C7233" s="1">
        <v>5.5700000000000002E-118</v>
      </c>
      <c r="D7233">
        <v>402</v>
      </c>
      <c r="E7233" t="s">
        <v>40838</v>
      </c>
      <c r="F7233" t="s">
        <v>34508</v>
      </c>
      <c r="H7233" t="s">
        <v>19763</v>
      </c>
    </row>
    <row r="7234" spans="1:8">
      <c r="A7234" t="s">
        <v>19764</v>
      </c>
      <c r="B7234" t="s">
        <v>19765</v>
      </c>
      <c r="C7234">
        <v>0</v>
      </c>
      <c r="D7234">
        <v>707</v>
      </c>
      <c r="E7234" t="s">
        <v>34507</v>
      </c>
      <c r="F7234" t="s">
        <v>38031</v>
      </c>
      <c r="H7234" t="s">
        <v>19766</v>
      </c>
    </row>
    <row r="7235" spans="1:8">
      <c r="A7235" t="s">
        <v>19767</v>
      </c>
      <c r="B7235" t="s">
        <v>19768</v>
      </c>
      <c r="C7235" s="1">
        <v>1.13E-22</v>
      </c>
      <c r="D7235">
        <v>110</v>
      </c>
      <c r="E7235" t="s">
        <v>40839</v>
      </c>
      <c r="F7235" t="s">
        <v>40840</v>
      </c>
      <c r="H7235" t="s">
        <v>19769</v>
      </c>
    </row>
    <row r="7236" spans="1:8">
      <c r="A7236" t="s">
        <v>19770</v>
      </c>
      <c r="B7236" t="s">
        <v>19771</v>
      </c>
      <c r="C7236" s="1">
        <v>3.4300000000000002E-19</v>
      </c>
      <c r="D7236">
        <v>100</v>
      </c>
      <c r="E7236" t="s">
        <v>34507</v>
      </c>
      <c r="F7236" t="s">
        <v>34794</v>
      </c>
      <c r="H7236" t="s">
        <v>19772</v>
      </c>
    </row>
    <row r="7237" spans="1:8">
      <c r="A7237" t="s">
        <v>19773</v>
      </c>
      <c r="B7237" t="s">
        <v>19774</v>
      </c>
      <c r="C7237" s="1">
        <v>3.97E-36</v>
      </c>
      <c r="D7237">
        <v>134</v>
      </c>
      <c r="E7237" t="s">
        <v>34507</v>
      </c>
      <c r="F7237" t="s">
        <v>34533</v>
      </c>
      <c r="H7237" t="s">
        <v>19775</v>
      </c>
    </row>
    <row r="7238" spans="1:8">
      <c r="A7238" t="s">
        <v>19776</v>
      </c>
      <c r="B7238" t="s">
        <v>19777</v>
      </c>
      <c r="C7238" s="1">
        <v>2.25E-46</v>
      </c>
      <c r="D7238">
        <v>176</v>
      </c>
      <c r="E7238" t="s">
        <v>40835</v>
      </c>
      <c r="F7238" t="s">
        <v>39143</v>
      </c>
      <c r="H7238" t="s">
        <v>19778</v>
      </c>
    </row>
    <row r="7239" spans="1:8">
      <c r="A7239" t="s">
        <v>19779</v>
      </c>
      <c r="B7239" t="s">
        <v>19780</v>
      </c>
      <c r="C7239" s="1">
        <v>8.2100000000000006E-11</v>
      </c>
      <c r="D7239">
        <v>68.599999999999994</v>
      </c>
      <c r="E7239" t="s">
        <v>34507</v>
      </c>
      <c r="F7239" t="s">
        <v>34983</v>
      </c>
      <c r="H7239" t="s">
        <v>19781</v>
      </c>
    </row>
    <row r="7240" spans="1:8">
      <c r="A7240" t="s">
        <v>19782</v>
      </c>
      <c r="B7240" t="s">
        <v>19783</v>
      </c>
      <c r="C7240" s="1">
        <v>4.6500000000000003E-20</v>
      </c>
      <c r="D7240">
        <v>107</v>
      </c>
      <c r="E7240" t="s">
        <v>34507</v>
      </c>
      <c r="F7240" t="s">
        <v>35152</v>
      </c>
      <c r="H7240" t="s">
        <v>19784</v>
      </c>
    </row>
    <row r="7241" spans="1:8">
      <c r="A7241" t="s">
        <v>19785</v>
      </c>
      <c r="B7241" t="s">
        <v>19762</v>
      </c>
      <c r="C7241" s="1">
        <v>5.55E-118</v>
      </c>
      <c r="D7241">
        <v>402</v>
      </c>
      <c r="E7241" t="s">
        <v>40838</v>
      </c>
      <c r="F7241" t="s">
        <v>34508</v>
      </c>
      <c r="H7241" t="s">
        <v>19763</v>
      </c>
    </row>
    <row r="7242" spans="1:8">
      <c r="A7242" t="s">
        <v>19786</v>
      </c>
      <c r="B7242" t="s">
        <v>19787</v>
      </c>
      <c r="C7242" s="1">
        <v>1.05E-22</v>
      </c>
      <c r="D7242">
        <v>107</v>
      </c>
      <c r="E7242" t="s">
        <v>34507</v>
      </c>
      <c r="F7242" t="s">
        <v>34794</v>
      </c>
      <c r="H7242" t="s">
        <v>19788</v>
      </c>
    </row>
    <row r="7243" spans="1:8">
      <c r="A7243" t="s">
        <v>19789</v>
      </c>
      <c r="B7243" t="s">
        <v>19790</v>
      </c>
      <c r="C7243" s="1">
        <v>2.5399999999999998E-13</v>
      </c>
      <c r="D7243">
        <v>80.099999999999994</v>
      </c>
      <c r="E7243" t="s">
        <v>34507</v>
      </c>
      <c r="F7243" t="s">
        <v>35046</v>
      </c>
      <c r="H7243" t="s">
        <v>19791</v>
      </c>
    </row>
    <row r="7244" spans="1:8">
      <c r="A7244" t="s">
        <v>19792</v>
      </c>
      <c r="B7244" t="s">
        <v>19793</v>
      </c>
      <c r="C7244" s="1">
        <v>1.2E-178</v>
      </c>
      <c r="D7244">
        <v>516</v>
      </c>
      <c r="E7244" t="s">
        <v>40841</v>
      </c>
      <c r="F7244" t="s">
        <v>34723</v>
      </c>
      <c r="G7244" t="s">
        <v>40842</v>
      </c>
      <c r="H7244" t="s">
        <v>19794</v>
      </c>
    </row>
    <row r="7245" spans="1:8">
      <c r="A7245" t="s">
        <v>19795</v>
      </c>
      <c r="B7245" t="s">
        <v>19466</v>
      </c>
      <c r="C7245" s="1">
        <v>1.22E-28</v>
      </c>
      <c r="D7245">
        <v>139</v>
      </c>
      <c r="E7245" t="s">
        <v>34507</v>
      </c>
      <c r="F7245" t="s">
        <v>35996</v>
      </c>
      <c r="H7245" t="s">
        <v>19467</v>
      </c>
    </row>
    <row r="7246" spans="1:8">
      <c r="A7246" t="s">
        <v>19796</v>
      </c>
      <c r="B7246" t="s">
        <v>19797</v>
      </c>
      <c r="C7246" s="1">
        <v>2.2700000000000001E-116</v>
      </c>
      <c r="D7246">
        <v>399</v>
      </c>
      <c r="E7246" t="s">
        <v>34507</v>
      </c>
      <c r="F7246" t="s">
        <v>34534</v>
      </c>
      <c r="H7246" t="s">
        <v>19798</v>
      </c>
    </row>
    <row r="7247" spans="1:8">
      <c r="A7247" t="s">
        <v>19799</v>
      </c>
      <c r="B7247" t="s">
        <v>10624</v>
      </c>
      <c r="C7247" s="1">
        <v>3.4199999999999998E-51</v>
      </c>
      <c r="D7247">
        <v>188</v>
      </c>
      <c r="E7247" t="s">
        <v>38186</v>
      </c>
      <c r="F7247" t="s">
        <v>34675</v>
      </c>
      <c r="H7247" t="s">
        <v>10625</v>
      </c>
    </row>
    <row r="7248" spans="1:8">
      <c r="A7248" t="s">
        <v>19800</v>
      </c>
      <c r="B7248" t="s">
        <v>19801</v>
      </c>
      <c r="C7248" s="1">
        <v>1.1999999999999999E-45</v>
      </c>
      <c r="D7248">
        <v>190</v>
      </c>
      <c r="E7248" t="s">
        <v>34507</v>
      </c>
      <c r="F7248" t="s">
        <v>40843</v>
      </c>
      <c r="G7248" t="s">
        <v>40844</v>
      </c>
      <c r="H7248" t="s">
        <v>19802</v>
      </c>
    </row>
    <row r="7249" spans="1:8">
      <c r="A7249" t="s">
        <v>19803</v>
      </c>
      <c r="B7249" t="s">
        <v>19804</v>
      </c>
      <c r="C7249" s="1">
        <v>3.0700000000000001E-36</v>
      </c>
      <c r="D7249">
        <v>142</v>
      </c>
      <c r="E7249" t="s">
        <v>40845</v>
      </c>
      <c r="F7249" t="s">
        <v>37666</v>
      </c>
      <c r="G7249" t="s">
        <v>40846</v>
      </c>
      <c r="H7249" t="s">
        <v>19805</v>
      </c>
    </row>
    <row r="7250" spans="1:8">
      <c r="A7250" t="s">
        <v>19806</v>
      </c>
      <c r="B7250" t="s">
        <v>19807</v>
      </c>
      <c r="C7250" s="1">
        <v>3.8200000000000003E-77</v>
      </c>
      <c r="D7250">
        <v>284</v>
      </c>
      <c r="E7250" t="s">
        <v>40847</v>
      </c>
      <c r="F7250" t="s">
        <v>40848</v>
      </c>
      <c r="G7250" t="s">
        <v>40849</v>
      </c>
      <c r="H7250" t="s">
        <v>19808</v>
      </c>
    </row>
    <row r="7251" spans="1:8">
      <c r="A7251" t="s">
        <v>19809</v>
      </c>
      <c r="B7251" t="s">
        <v>19810</v>
      </c>
      <c r="C7251" s="1">
        <v>5.3399999999999999E-172</v>
      </c>
      <c r="D7251">
        <v>495</v>
      </c>
      <c r="E7251" t="s">
        <v>34507</v>
      </c>
      <c r="F7251" t="s">
        <v>34635</v>
      </c>
      <c r="H7251" t="s">
        <v>19811</v>
      </c>
    </row>
    <row r="7252" spans="1:8">
      <c r="A7252" t="s">
        <v>19812</v>
      </c>
      <c r="B7252" t="s">
        <v>19813</v>
      </c>
      <c r="C7252" s="1">
        <v>1.28E-25</v>
      </c>
      <c r="D7252">
        <v>124</v>
      </c>
      <c r="E7252" t="s">
        <v>35208</v>
      </c>
      <c r="F7252" t="s">
        <v>40850</v>
      </c>
      <c r="H7252" t="s">
        <v>19814</v>
      </c>
    </row>
    <row r="7253" spans="1:8">
      <c r="A7253" t="s">
        <v>19815</v>
      </c>
      <c r="B7253" t="s">
        <v>19816</v>
      </c>
      <c r="C7253" s="1">
        <v>4.16E-89</v>
      </c>
      <c r="D7253">
        <v>311</v>
      </c>
      <c r="E7253" t="s">
        <v>40851</v>
      </c>
      <c r="F7253" t="s">
        <v>34508</v>
      </c>
      <c r="H7253" t="s">
        <v>19817</v>
      </c>
    </row>
    <row r="7254" spans="1:8">
      <c r="A7254" t="s">
        <v>19818</v>
      </c>
      <c r="B7254" t="s">
        <v>19819</v>
      </c>
      <c r="C7254" s="1">
        <v>7.07E-97</v>
      </c>
      <c r="D7254">
        <v>317</v>
      </c>
      <c r="E7254" t="s">
        <v>34507</v>
      </c>
      <c r="F7254" t="s">
        <v>35342</v>
      </c>
      <c r="H7254" t="s">
        <v>19820</v>
      </c>
    </row>
    <row r="7255" spans="1:8">
      <c r="A7255" t="s">
        <v>19821</v>
      </c>
      <c r="B7255" t="s">
        <v>14282</v>
      </c>
      <c r="C7255" s="1">
        <v>2.84E-24</v>
      </c>
      <c r="D7255">
        <v>121</v>
      </c>
      <c r="E7255" t="s">
        <v>36757</v>
      </c>
      <c r="F7255" t="s">
        <v>39247</v>
      </c>
      <c r="H7255" t="s">
        <v>14283</v>
      </c>
    </row>
    <row r="7256" spans="1:8">
      <c r="A7256" t="s">
        <v>19822</v>
      </c>
      <c r="B7256" t="s">
        <v>14443</v>
      </c>
      <c r="C7256">
        <v>0</v>
      </c>
      <c r="D7256">
        <v>672</v>
      </c>
      <c r="E7256" t="s">
        <v>34507</v>
      </c>
      <c r="F7256" t="s">
        <v>35518</v>
      </c>
      <c r="H7256" t="s">
        <v>14444</v>
      </c>
    </row>
    <row r="7257" spans="1:8">
      <c r="A7257" t="s">
        <v>19823</v>
      </c>
      <c r="B7257" t="s">
        <v>13595</v>
      </c>
      <c r="C7257" s="1">
        <v>2.4000000000000001E-71</v>
      </c>
      <c r="D7257">
        <v>248</v>
      </c>
      <c r="E7257" t="s">
        <v>34507</v>
      </c>
      <c r="F7257" t="s">
        <v>34534</v>
      </c>
      <c r="H7257" t="s">
        <v>13596</v>
      </c>
    </row>
    <row r="7258" spans="1:8">
      <c r="A7258" t="s">
        <v>19824</v>
      </c>
      <c r="B7258" t="s">
        <v>19825</v>
      </c>
      <c r="C7258" s="1">
        <v>9.2099999999999994E-15</v>
      </c>
      <c r="D7258">
        <v>75.900000000000006</v>
      </c>
      <c r="E7258" t="s">
        <v>35442</v>
      </c>
      <c r="F7258" t="s">
        <v>40852</v>
      </c>
      <c r="H7258" t="s">
        <v>19826</v>
      </c>
    </row>
    <row r="7259" spans="1:8">
      <c r="A7259" t="s">
        <v>19827</v>
      </c>
      <c r="B7259" t="s">
        <v>19466</v>
      </c>
      <c r="C7259" s="1">
        <v>1.0699999999999999E-33</v>
      </c>
      <c r="D7259">
        <v>155</v>
      </c>
      <c r="E7259" t="s">
        <v>34507</v>
      </c>
      <c r="F7259" t="s">
        <v>35996</v>
      </c>
      <c r="H7259" t="s">
        <v>19467</v>
      </c>
    </row>
    <row r="7260" spans="1:8">
      <c r="A7260" t="s">
        <v>19828</v>
      </c>
      <c r="B7260" t="s">
        <v>19829</v>
      </c>
      <c r="C7260" s="1">
        <v>2.03E-20</v>
      </c>
      <c r="D7260">
        <v>94.7</v>
      </c>
      <c r="E7260" t="s">
        <v>34507</v>
      </c>
      <c r="F7260" t="s">
        <v>37312</v>
      </c>
      <c r="H7260" t="s">
        <v>19830</v>
      </c>
    </row>
    <row r="7261" spans="1:8">
      <c r="A7261" t="s">
        <v>19831</v>
      </c>
      <c r="B7261" t="s">
        <v>19832</v>
      </c>
      <c r="C7261" s="1">
        <v>1.1999999999999999E-12</v>
      </c>
      <c r="D7261">
        <v>82.4</v>
      </c>
      <c r="E7261" t="s">
        <v>35088</v>
      </c>
      <c r="F7261" t="s">
        <v>35445</v>
      </c>
      <c r="H7261" t="s">
        <v>19833</v>
      </c>
    </row>
    <row r="7262" spans="1:8">
      <c r="A7262" t="s">
        <v>19834</v>
      </c>
      <c r="B7262" t="s">
        <v>19835</v>
      </c>
      <c r="C7262" s="1">
        <v>2.0999999999999999E-32</v>
      </c>
      <c r="D7262">
        <v>148</v>
      </c>
      <c r="E7262" t="s">
        <v>34507</v>
      </c>
      <c r="F7262" t="s">
        <v>35089</v>
      </c>
      <c r="H7262" t="s">
        <v>19836</v>
      </c>
    </row>
    <row r="7263" spans="1:8">
      <c r="A7263" t="s">
        <v>19837</v>
      </c>
      <c r="B7263" t="s">
        <v>19838</v>
      </c>
      <c r="C7263" s="1">
        <v>1.8900000000000001E-71</v>
      </c>
      <c r="D7263">
        <v>273</v>
      </c>
      <c r="E7263" t="s">
        <v>34507</v>
      </c>
      <c r="F7263" t="s">
        <v>34687</v>
      </c>
      <c r="H7263" t="s">
        <v>19839</v>
      </c>
    </row>
    <row r="7264" spans="1:8">
      <c r="A7264" t="s">
        <v>19840</v>
      </c>
      <c r="B7264" t="s">
        <v>19841</v>
      </c>
      <c r="C7264" s="1">
        <v>4.7899999999999997E-68</v>
      </c>
      <c r="D7264">
        <v>214</v>
      </c>
      <c r="E7264" t="s">
        <v>34507</v>
      </c>
      <c r="F7264" t="s">
        <v>35551</v>
      </c>
      <c r="H7264" t="s">
        <v>19842</v>
      </c>
    </row>
    <row r="7265" spans="1:8">
      <c r="A7265" t="s">
        <v>19843</v>
      </c>
      <c r="B7265" t="s">
        <v>19844</v>
      </c>
      <c r="C7265" s="1">
        <v>4.1499999999999996E-24</v>
      </c>
      <c r="D7265">
        <v>119</v>
      </c>
      <c r="E7265" t="s">
        <v>34507</v>
      </c>
      <c r="F7265" t="s">
        <v>34534</v>
      </c>
      <c r="H7265" t="s">
        <v>19845</v>
      </c>
    </row>
    <row r="7266" spans="1:8">
      <c r="A7266" t="s">
        <v>19846</v>
      </c>
      <c r="B7266" t="s">
        <v>19847</v>
      </c>
      <c r="C7266" s="1">
        <v>1.27E-11</v>
      </c>
      <c r="D7266">
        <v>70.099999999999994</v>
      </c>
      <c r="E7266" t="s">
        <v>40853</v>
      </c>
      <c r="F7266" t="s">
        <v>40854</v>
      </c>
      <c r="H7266" t="s">
        <v>19848</v>
      </c>
    </row>
    <row r="7267" spans="1:8">
      <c r="A7267" t="s">
        <v>19849</v>
      </c>
      <c r="B7267" t="s">
        <v>19850</v>
      </c>
      <c r="C7267" s="1">
        <v>8.1400000000000004E-76</v>
      </c>
      <c r="D7267">
        <v>271</v>
      </c>
      <c r="E7267" t="s">
        <v>40855</v>
      </c>
      <c r="F7267" t="s">
        <v>36071</v>
      </c>
      <c r="H7267" t="s">
        <v>19851</v>
      </c>
    </row>
    <row r="7268" spans="1:8">
      <c r="A7268" t="s">
        <v>19852</v>
      </c>
      <c r="B7268" t="s">
        <v>14443</v>
      </c>
      <c r="C7268">
        <v>0</v>
      </c>
      <c r="D7268">
        <v>656</v>
      </c>
      <c r="E7268" t="s">
        <v>34507</v>
      </c>
      <c r="F7268" t="s">
        <v>35518</v>
      </c>
      <c r="H7268" t="s">
        <v>14444</v>
      </c>
    </row>
    <row r="7269" spans="1:8">
      <c r="A7269" t="s">
        <v>19853</v>
      </c>
      <c r="B7269" t="s">
        <v>4282</v>
      </c>
      <c r="C7269" s="1">
        <v>2.1800000000000001E-43</v>
      </c>
      <c r="D7269">
        <v>163</v>
      </c>
      <c r="E7269" t="s">
        <v>36236</v>
      </c>
      <c r="F7269" t="s">
        <v>36237</v>
      </c>
      <c r="H7269" t="s">
        <v>4283</v>
      </c>
    </row>
    <row r="7270" spans="1:8">
      <c r="A7270" t="s">
        <v>19854</v>
      </c>
      <c r="B7270" t="s">
        <v>19855</v>
      </c>
      <c r="C7270" s="1">
        <v>8.6000000000000001E-60</v>
      </c>
      <c r="D7270">
        <v>232</v>
      </c>
      <c r="E7270" t="s">
        <v>36342</v>
      </c>
      <c r="F7270" t="s">
        <v>40856</v>
      </c>
      <c r="H7270" t="s">
        <v>19856</v>
      </c>
    </row>
    <row r="7271" spans="1:8">
      <c r="A7271" t="s">
        <v>19857</v>
      </c>
      <c r="B7271" t="s">
        <v>19858</v>
      </c>
      <c r="C7271" s="1">
        <v>9.5099999999999997E-103</v>
      </c>
      <c r="D7271">
        <v>326</v>
      </c>
      <c r="E7271" t="s">
        <v>40857</v>
      </c>
      <c r="F7271" t="s">
        <v>34508</v>
      </c>
      <c r="H7271" t="s">
        <v>19859</v>
      </c>
    </row>
    <row r="7272" spans="1:8">
      <c r="A7272" t="s">
        <v>19860</v>
      </c>
      <c r="B7272" t="s">
        <v>19861</v>
      </c>
      <c r="C7272" s="1">
        <v>2.6999999999999999E-61</v>
      </c>
      <c r="D7272">
        <v>230</v>
      </c>
      <c r="E7272" t="s">
        <v>40858</v>
      </c>
      <c r="F7272" t="s">
        <v>34877</v>
      </c>
      <c r="G7272" t="s">
        <v>40859</v>
      </c>
      <c r="H7272" t="s">
        <v>19862</v>
      </c>
    </row>
    <row r="7273" spans="1:8">
      <c r="A7273" t="s">
        <v>19863</v>
      </c>
      <c r="B7273" t="s">
        <v>19864</v>
      </c>
      <c r="C7273" s="1">
        <v>6.6900000000000003E-6</v>
      </c>
      <c r="D7273">
        <v>57.8</v>
      </c>
      <c r="E7273" t="s">
        <v>36132</v>
      </c>
      <c r="F7273" t="s">
        <v>35101</v>
      </c>
      <c r="H7273" t="s">
        <v>19865</v>
      </c>
    </row>
    <row r="7274" spans="1:8">
      <c r="A7274" t="s">
        <v>19866</v>
      </c>
      <c r="B7274" t="s">
        <v>19867</v>
      </c>
      <c r="C7274" s="1">
        <v>1.07E-15</v>
      </c>
      <c r="D7274">
        <v>83.2</v>
      </c>
      <c r="E7274" t="s">
        <v>40860</v>
      </c>
      <c r="F7274" t="s">
        <v>37108</v>
      </c>
      <c r="G7274" t="s">
        <v>40861</v>
      </c>
      <c r="H7274" t="e">
        <f>--------XP_012989430</f>
        <v>#NAME?</v>
      </c>
    </row>
    <row r="7275" spans="1:8">
      <c r="A7275" t="s">
        <v>19868</v>
      </c>
      <c r="B7275" t="s">
        <v>19869</v>
      </c>
      <c r="C7275" s="1">
        <v>8.1600000000000006E-138</v>
      </c>
      <c r="D7275">
        <v>419</v>
      </c>
      <c r="E7275" t="s">
        <v>34507</v>
      </c>
      <c r="F7275" t="s">
        <v>34606</v>
      </c>
      <c r="H7275" t="s">
        <v>19870</v>
      </c>
    </row>
    <row r="7276" spans="1:8">
      <c r="A7276" t="s">
        <v>19871</v>
      </c>
      <c r="B7276" t="s">
        <v>18929</v>
      </c>
      <c r="C7276" s="1">
        <v>5.7299999999999999E-87</v>
      </c>
      <c r="D7276">
        <v>320</v>
      </c>
      <c r="E7276" t="s">
        <v>40591</v>
      </c>
      <c r="F7276" t="s">
        <v>35647</v>
      </c>
      <c r="G7276" t="s">
        <v>40592</v>
      </c>
      <c r="H7276" t="e">
        <f>--------XP_004038297</f>
        <v>#NAME?</v>
      </c>
    </row>
    <row r="7277" spans="1:8">
      <c r="A7277" t="s">
        <v>19872</v>
      </c>
      <c r="B7277" t="s">
        <v>19873</v>
      </c>
      <c r="C7277" s="1">
        <v>5.7099999999999997E-66</v>
      </c>
      <c r="D7277">
        <v>218</v>
      </c>
      <c r="E7277" t="s">
        <v>40862</v>
      </c>
      <c r="F7277" t="s">
        <v>34551</v>
      </c>
      <c r="G7277" t="s">
        <v>40863</v>
      </c>
      <c r="H7277" t="s">
        <v>19874</v>
      </c>
    </row>
    <row r="7278" spans="1:8">
      <c r="A7278" t="s">
        <v>19875</v>
      </c>
      <c r="B7278" t="s">
        <v>19876</v>
      </c>
      <c r="C7278" s="1">
        <v>1.85E-14</v>
      </c>
      <c r="D7278">
        <v>79</v>
      </c>
      <c r="E7278" t="s">
        <v>34507</v>
      </c>
      <c r="F7278" t="s">
        <v>40864</v>
      </c>
      <c r="H7278" t="s">
        <v>19877</v>
      </c>
    </row>
    <row r="7279" spans="1:8">
      <c r="A7279" t="s">
        <v>19878</v>
      </c>
      <c r="B7279" t="s">
        <v>11163</v>
      </c>
      <c r="C7279" s="1">
        <v>1.7699999999999999E-21</v>
      </c>
      <c r="D7279">
        <v>100</v>
      </c>
      <c r="E7279" t="s">
        <v>38347</v>
      </c>
      <c r="F7279" t="s">
        <v>34522</v>
      </c>
      <c r="H7279" t="s">
        <v>11164</v>
      </c>
    </row>
    <row r="7280" spans="1:8">
      <c r="A7280" t="s">
        <v>19879</v>
      </c>
      <c r="B7280" t="s">
        <v>19880</v>
      </c>
      <c r="C7280">
        <v>0</v>
      </c>
      <c r="D7280">
        <v>688</v>
      </c>
      <c r="E7280" t="s">
        <v>40865</v>
      </c>
      <c r="F7280" t="s">
        <v>34553</v>
      </c>
      <c r="H7280" t="s">
        <v>19881</v>
      </c>
    </row>
    <row r="7281" spans="1:8">
      <c r="A7281" t="s">
        <v>19882</v>
      </c>
      <c r="B7281" t="s">
        <v>19883</v>
      </c>
      <c r="C7281" s="1">
        <v>5.4399999999999996E-6</v>
      </c>
      <c r="D7281">
        <v>61.2</v>
      </c>
      <c r="E7281" t="s">
        <v>40866</v>
      </c>
      <c r="F7281" t="s">
        <v>40867</v>
      </c>
      <c r="H7281" t="s">
        <v>19884</v>
      </c>
    </row>
    <row r="7282" spans="1:8">
      <c r="A7282" t="s">
        <v>19885</v>
      </c>
      <c r="B7282" t="s">
        <v>19886</v>
      </c>
      <c r="C7282" s="1">
        <v>4.5299999999999998E-18</v>
      </c>
      <c r="D7282">
        <v>99.8</v>
      </c>
      <c r="E7282" t="s">
        <v>34507</v>
      </c>
      <c r="F7282" t="s">
        <v>34595</v>
      </c>
      <c r="H7282" t="s">
        <v>19887</v>
      </c>
    </row>
    <row r="7283" spans="1:8">
      <c r="A7283" t="s">
        <v>19888</v>
      </c>
      <c r="B7283" t="s">
        <v>19889</v>
      </c>
      <c r="C7283" s="1">
        <v>3.3800000000000002E-60</v>
      </c>
      <c r="D7283">
        <v>237</v>
      </c>
      <c r="F7283" t="s">
        <v>34899</v>
      </c>
      <c r="G7283" t="s">
        <v>40868</v>
      </c>
      <c r="H7283" t="s">
        <v>19890</v>
      </c>
    </row>
    <row r="7284" spans="1:8">
      <c r="A7284" t="s">
        <v>19891</v>
      </c>
      <c r="B7284" t="s">
        <v>19892</v>
      </c>
      <c r="C7284" s="1">
        <v>1.79E-56</v>
      </c>
      <c r="D7284">
        <v>229</v>
      </c>
      <c r="E7284" t="s">
        <v>34507</v>
      </c>
      <c r="F7284" t="s">
        <v>34581</v>
      </c>
      <c r="H7284" t="s">
        <v>19893</v>
      </c>
    </row>
    <row r="7285" spans="1:8">
      <c r="A7285" t="s">
        <v>19894</v>
      </c>
      <c r="B7285" t="s">
        <v>19545</v>
      </c>
      <c r="C7285" s="1">
        <v>5.0099999999999999E-97</v>
      </c>
      <c r="D7285">
        <v>301</v>
      </c>
      <c r="E7285" t="s">
        <v>40769</v>
      </c>
      <c r="F7285" t="s">
        <v>34658</v>
      </c>
      <c r="G7285" t="s">
        <v>40770</v>
      </c>
      <c r="H7285" t="s">
        <v>19546</v>
      </c>
    </row>
    <row r="7286" spans="1:8">
      <c r="A7286" t="s">
        <v>19895</v>
      </c>
      <c r="B7286" t="s">
        <v>19896</v>
      </c>
      <c r="C7286" s="1">
        <v>8.6199999999999999E-30</v>
      </c>
      <c r="D7286">
        <v>115</v>
      </c>
      <c r="E7286" t="s">
        <v>34515</v>
      </c>
      <c r="F7286" t="s">
        <v>34516</v>
      </c>
      <c r="H7286" t="s">
        <v>19897</v>
      </c>
    </row>
    <row r="7287" spans="1:8">
      <c r="A7287" t="s">
        <v>19898</v>
      </c>
      <c r="B7287" t="s">
        <v>19899</v>
      </c>
      <c r="C7287" s="1">
        <v>1.8000000000000001E-35</v>
      </c>
      <c r="D7287">
        <v>156</v>
      </c>
      <c r="E7287" t="s">
        <v>34507</v>
      </c>
      <c r="F7287" t="s">
        <v>34553</v>
      </c>
      <c r="H7287" t="s">
        <v>19900</v>
      </c>
    </row>
    <row r="7288" spans="1:8">
      <c r="A7288" t="s">
        <v>19901</v>
      </c>
      <c r="B7288" t="s">
        <v>19902</v>
      </c>
      <c r="C7288" s="1">
        <v>4.9400000000000003E-19</v>
      </c>
      <c r="D7288">
        <v>102</v>
      </c>
      <c r="E7288" t="s">
        <v>34507</v>
      </c>
      <c r="F7288" t="s">
        <v>34610</v>
      </c>
      <c r="H7288" t="s">
        <v>19903</v>
      </c>
    </row>
    <row r="7289" spans="1:8">
      <c r="A7289" t="s">
        <v>19904</v>
      </c>
      <c r="B7289" t="s">
        <v>19905</v>
      </c>
      <c r="C7289" s="1">
        <v>2.9999999999999999E-89</v>
      </c>
      <c r="D7289">
        <v>279</v>
      </c>
      <c r="E7289" t="s">
        <v>40869</v>
      </c>
      <c r="F7289" t="s">
        <v>36763</v>
      </c>
      <c r="H7289" t="s">
        <v>19906</v>
      </c>
    </row>
    <row r="7290" spans="1:8">
      <c r="A7290" t="s">
        <v>19907</v>
      </c>
      <c r="B7290" t="s">
        <v>19908</v>
      </c>
      <c r="C7290" s="1">
        <v>4.7600000000000001E-9</v>
      </c>
      <c r="D7290">
        <v>59.7</v>
      </c>
      <c r="E7290" t="s">
        <v>34507</v>
      </c>
      <c r="F7290" t="s">
        <v>34606</v>
      </c>
      <c r="H7290" t="s">
        <v>19909</v>
      </c>
    </row>
    <row r="7291" spans="1:8">
      <c r="A7291" t="s">
        <v>19910</v>
      </c>
      <c r="B7291" t="s">
        <v>19911</v>
      </c>
      <c r="C7291" s="1">
        <v>1.43E-27</v>
      </c>
      <c r="D7291">
        <v>115</v>
      </c>
      <c r="E7291" t="s">
        <v>40870</v>
      </c>
      <c r="F7291" t="s">
        <v>35345</v>
      </c>
      <c r="G7291" t="s">
        <v>40871</v>
      </c>
      <c r="H7291" t="s">
        <v>19912</v>
      </c>
    </row>
    <row r="7292" spans="1:8">
      <c r="A7292" t="s">
        <v>19913</v>
      </c>
      <c r="B7292" t="s">
        <v>19914</v>
      </c>
      <c r="C7292" s="1">
        <v>2.6000000000000001E-119</v>
      </c>
      <c r="D7292">
        <v>373</v>
      </c>
      <c r="E7292" t="s">
        <v>40872</v>
      </c>
      <c r="F7292" t="s">
        <v>35834</v>
      </c>
      <c r="G7292" t="s">
        <v>40873</v>
      </c>
      <c r="H7292" t="s">
        <v>19915</v>
      </c>
    </row>
    <row r="7293" spans="1:8">
      <c r="A7293" t="s">
        <v>19916</v>
      </c>
      <c r="B7293" t="s">
        <v>19917</v>
      </c>
      <c r="C7293" s="1">
        <v>8.42E-60</v>
      </c>
      <c r="D7293">
        <v>220</v>
      </c>
      <c r="E7293" t="s">
        <v>34507</v>
      </c>
      <c r="F7293" t="s">
        <v>34594</v>
      </c>
      <c r="H7293" t="s">
        <v>19918</v>
      </c>
    </row>
    <row r="7294" spans="1:8">
      <c r="A7294" t="s">
        <v>19919</v>
      </c>
      <c r="B7294" t="s">
        <v>2039</v>
      </c>
      <c r="C7294" s="1">
        <v>3.37E-54</v>
      </c>
      <c r="D7294">
        <v>219</v>
      </c>
      <c r="E7294" t="s">
        <v>35387</v>
      </c>
      <c r="F7294" t="s">
        <v>35388</v>
      </c>
      <c r="H7294" t="s">
        <v>2040</v>
      </c>
    </row>
    <row r="7295" spans="1:8">
      <c r="A7295" t="s">
        <v>19920</v>
      </c>
      <c r="B7295" t="s">
        <v>19921</v>
      </c>
      <c r="C7295">
        <v>0</v>
      </c>
      <c r="D7295">
        <v>626</v>
      </c>
      <c r="E7295" t="s">
        <v>39044</v>
      </c>
      <c r="F7295" t="s">
        <v>36936</v>
      </c>
      <c r="H7295" t="s">
        <v>19922</v>
      </c>
    </row>
    <row r="7296" spans="1:8">
      <c r="A7296" t="s">
        <v>19923</v>
      </c>
      <c r="B7296" t="s">
        <v>19924</v>
      </c>
      <c r="C7296" s="1">
        <v>3.33E-109</v>
      </c>
      <c r="D7296">
        <v>333</v>
      </c>
      <c r="E7296" t="s">
        <v>34507</v>
      </c>
      <c r="F7296" t="s">
        <v>37666</v>
      </c>
      <c r="H7296" t="s">
        <v>19925</v>
      </c>
    </row>
    <row r="7297" spans="1:8">
      <c r="A7297" t="s">
        <v>19926</v>
      </c>
      <c r="B7297" t="s">
        <v>19927</v>
      </c>
      <c r="C7297" s="1">
        <v>7.3299999999999997E-38</v>
      </c>
      <c r="D7297">
        <v>153</v>
      </c>
      <c r="E7297" t="s">
        <v>34507</v>
      </c>
      <c r="F7297" t="s">
        <v>34996</v>
      </c>
      <c r="H7297" t="s">
        <v>19928</v>
      </c>
    </row>
    <row r="7298" spans="1:8">
      <c r="A7298" t="s">
        <v>19929</v>
      </c>
      <c r="B7298" t="s">
        <v>19930</v>
      </c>
      <c r="C7298" s="1">
        <v>2.8900000000000001E-86</v>
      </c>
      <c r="D7298">
        <v>281</v>
      </c>
      <c r="E7298" t="s">
        <v>40874</v>
      </c>
      <c r="F7298" t="s">
        <v>40875</v>
      </c>
      <c r="H7298" t="s">
        <v>19931</v>
      </c>
    </row>
    <row r="7299" spans="1:8">
      <c r="A7299" t="s">
        <v>19932</v>
      </c>
      <c r="B7299" t="s">
        <v>19933</v>
      </c>
      <c r="C7299" s="1">
        <v>1.11E-23</v>
      </c>
      <c r="D7299">
        <v>114</v>
      </c>
      <c r="E7299" t="s">
        <v>34507</v>
      </c>
      <c r="F7299" t="s">
        <v>34614</v>
      </c>
      <c r="H7299" t="s">
        <v>19934</v>
      </c>
    </row>
    <row r="7300" spans="1:8">
      <c r="A7300" t="s">
        <v>19935</v>
      </c>
      <c r="B7300" t="s">
        <v>19936</v>
      </c>
      <c r="C7300" s="1">
        <v>1.6799999999999999E-32</v>
      </c>
      <c r="D7300">
        <v>129</v>
      </c>
      <c r="E7300" t="s">
        <v>34507</v>
      </c>
      <c r="F7300" t="s">
        <v>35046</v>
      </c>
      <c r="H7300" t="s">
        <v>19937</v>
      </c>
    </row>
    <row r="7301" spans="1:8">
      <c r="A7301" t="s">
        <v>19938</v>
      </c>
      <c r="B7301" t="s">
        <v>19939</v>
      </c>
      <c r="C7301" s="1">
        <v>1.7200000000000001E-129</v>
      </c>
      <c r="D7301">
        <v>414</v>
      </c>
      <c r="E7301" t="s">
        <v>40876</v>
      </c>
      <c r="F7301" t="s">
        <v>35165</v>
      </c>
      <c r="H7301" t="s">
        <v>19940</v>
      </c>
    </row>
    <row r="7302" spans="1:8">
      <c r="A7302" t="s">
        <v>19941</v>
      </c>
      <c r="B7302" t="s">
        <v>9394</v>
      </c>
      <c r="C7302" s="1">
        <v>2.8899999999999998E-88</v>
      </c>
      <c r="D7302">
        <v>312</v>
      </c>
      <c r="E7302" t="s">
        <v>34507</v>
      </c>
      <c r="F7302" t="s">
        <v>34769</v>
      </c>
      <c r="H7302" t="s">
        <v>9395</v>
      </c>
    </row>
    <row r="7303" spans="1:8">
      <c r="A7303" t="s">
        <v>19942</v>
      </c>
      <c r="B7303" t="s">
        <v>19943</v>
      </c>
      <c r="C7303" s="1">
        <v>5.6200000000000003E-30</v>
      </c>
      <c r="D7303">
        <v>129</v>
      </c>
      <c r="E7303" t="s">
        <v>34507</v>
      </c>
      <c r="F7303" t="s">
        <v>34683</v>
      </c>
      <c r="H7303" t="s">
        <v>19944</v>
      </c>
    </row>
    <row r="7304" spans="1:8">
      <c r="A7304" t="s">
        <v>19945</v>
      </c>
      <c r="B7304" t="s">
        <v>11059</v>
      </c>
      <c r="C7304" s="1">
        <v>7.0900000000000003E-40</v>
      </c>
      <c r="D7304">
        <v>175</v>
      </c>
      <c r="E7304" t="s">
        <v>38308</v>
      </c>
      <c r="F7304" t="s">
        <v>35089</v>
      </c>
      <c r="H7304" t="s">
        <v>11060</v>
      </c>
    </row>
    <row r="7305" spans="1:8">
      <c r="A7305" t="s">
        <v>19946</v>
      </c>
      <c r="B7305" t="s">
        <v>19947</v>
      </c>
      <c r="C7305" s="1">
        <v>5.7299999999999999E-47</v>
      </c>
      <c r="D7305">
        <v>183</v>
      </c>
      <c r="E7305" t="s">
        <v>40877</v>
      </c>
      <c r="F7305" t="s">
        <v>34616</v>
      </c>
      <c r="H7305" t="s">
        <v>19948</v>
      </c>
    </row>
    <row r="7306" spans="1:8">
      <c r="A7306" t="s">
        <v>19949</v>
      </c>
      <c r="B7306" t="s">
        <v>19950</v>
      </c>
      <c r="C7306" s="1">
        <v>8.5499999999999997E-7</v>
      </c>
      <c r="D7306">
        <v>54.3</v>
      </c>
      <c r="E7306" t="s">
        <v>34507</v>
      </c>
      <c r="F7306" t="s">
        <v>34864</v>
      </c>
      <c r="H7306" t="s">
        <v>19951</v>
      </c>
    </row>
    <row r="7307" spans="1:8">
      <c r="A7307" t="s">
        <v>19952</v>
      </c>
      <c r="B7307" t="s">
        <v>19953</v>
      </c>
      <c r="C7307" s="1">
        <v>1.18E-41</v>
      </c>
      <c r="D7307">
        <v>162</v>
      </c>
      <c r="E7307" t="s">
        <v>36014</v>
      </c>
      <c r="F7307" t="s">
        <v>34558</v>
      </c>
      <c r="H7307" t="s">
        <v>19954</v>
      </c>
    </row>
    <row r="7308" spans="1:8">
      <c r="A7308" t="s">
        <v>19955</v>
      </c>
      <c r="B7308" t="s">
        <v>19956</v>
      </c>
      <c r="C7308" s="1">
        <v>2.9499999999999999E-25</v>
      </c>
      <c r="D7308">
        <v>105</v>
      </c>
      <c r="E7308" t="s">
        <v>34507</v>
      </c>
      <c r="F7308" t="s">
        <v>34995</v>
      </c>
      <c r="H7308" t="s">
        <v>19957</v>
      </c>
    </row>
    <row r="7309" spans="1:8">
      <c r="A7309" t="s">
        <v>19958</v>
      </c>
      <c r="B7309" t="s">
        <v>1670</v>
      </c>
      <c r="C7309" s="1">
        <v>2.4000000000000002E-59</v>
      </c>
      <c r="D7309">
        <v>227</v>
      </c>
      <c r="E7309" t="s">
        <v>34507</v>
      </c>
      <c r="F7309" t="s">
        <v>34614</v>
      </c>
      <c r="H7309" t="s">
        <v>1671</v>
      </c>
    </row>
    <row r="7310" spans="1:8">
      <c r="A7310" t="s">
        <v>19959</v>
      </c>
      <c r="B7310" t="s">
        <v>19960</v>
      </c>
      <c r="C7310" s="1">
        <v>3.2400000000000001E-53</v>
      </c>
      <c r="D7310">
        <v>188</v>
      </c>
      <c r="E7310" t="s">
        <v>40878</v>
      </c>
      <c r="F7310" t="s">
        <v>36056</v>
      </c>
      <c r="H7310" t="s">
        <v>19961</v>
      </c>
    </row>
    <row r="7311" spans="1:8">
      <c r="A7311" t="s">
        <v>19962</v>
      </c>
      <c r="B7311" t="s">
        <v>19963</v>
      </c>
      <c r="C7311" s="1">
        <v>3.0299999999999998E-6</v>
      </c>
      <c r="D7311">
        <v>55.5</v>
      </c>
      <c r="E7311" t="s">
        <v>35714</v>
      </c>
      <c r="F7311" t="s">
        <v>35715</v>
      </c>
      <c r="G7311" t="s">
        <v>40879</v>
      </c>
      <c r="H7311" t="s">
        <v>19964</v>
      </c>
    </row>
    <row r="7312" spans="1:8">
      <c r="A7312" t="s">
        <v>19965</v>
      </c>
      <c r="B7312" t="s">
        <v>2445</v>
      </c>
      <c r="C7312" s="1">
        <v>1.3399999999999999E-68</v>
      </c>
      <c r="D7312">
        <v>268</v>
      </c>
      <c r="E7312" t="s">
        <v>34507</v>
      </c>
      <c r="F7312" t="s">
        <v>34870</v>
      </c>
      <c r="H7312" t="s">
        <v>2446</v>
      </c>
    </row>
    <row r="7313" spans="1:8">
      <c r="A7313" t="s">
        <v>19966</v>
      </c>
      <c r="B7313" t="s">
        <v>19967</v>
      </c>
      <c r="C7313" s="1">
        <v>1.59E-14</v>
      </c>
      <c r="D7313">
        <v>87.8</v>
      </c>
      <c r="E7313" t="s">
        <v>34893</v>
      </c>
      <c r="F7313" t="s">
        <v>34894</v>
      </c>
      <c r="H7313" t="s">
        <v>19968</v>
      </c>
    </row>
    <row r="7314" spans="1:8">
      <c r="A7314" t="s">
        <v>19969</v>
      </c>
      <c r="B7314" t="s">
        <v>19970</v>
      </c>
      <c r="C7314" s="1">
        <v>2.6000000000000002E-29</v>
      </c>
      <c r="D7314">
        <v>135</v>
      </c>
      <c r="E7314" t="s">
        <v>34821</v>
      </c>
      <c r="F7314" t="s">
        <v>40880</v>
      </c>
      <c r="H7314" t="s">
        <v>19971</v>
      </c>
    </row>
    <row r="7315" spans="1:8">
      <c r="A7315" t="s">
        <v>19972</v>
      </c>
      <c r="B7315" t="s">
        <v>19973</v>
      </c>
      <c r="C7315" s="1">
        <v>4.32E-9</v>
      </c>
      <c r="D7315">
        <v>65.099999999999994</v>
      </c>
      <c r="E7315" t="s">
        <v>40881</v>
      </c>
      <c r="F7315" t="s">
        <v>35799</v>
      </c>
      <c r="G7315" t="s">
        <v>40882</v>
      </c>
      <c r="H7315" t="s">
        <v>19974</v>
      </c>
    </row>
    <row r="7316" spans="1:8">
      <c r="A7316" t="s">
        <v>19975</v>
      </c>
      <c r="B7316" t="s">
        <v>19976</v>
      </c>
      <c r="C7316" s="1">
        <v>1.35E-117</v>
      </c>
      <c r="D7316">
        <v>350</v>
      </c>
      <c r="E7316" t="s">
        <v>40883</v>
      </c>
      <c r="F7316" t="s">
        <v>36520</v>
      </c>
      <c r="H7316" t="s">
        <v>19977</v>
      </c>
    </row>
    <row r="7317" spans="1:8">
      <c r="A7317" t="s">
        <v>19978</v>
      </c>
      <c r="B7317" t="s">
        <v>19979</v>
      </c>
      <c r="C7317" s="1">
        <v>2.4499999999999999E-30</v>
      </c>
      <c r="D7317">
        <v>124</v>
      </c>
      <c r="E7317" t="s">
        <v>40884</v>
      </c>
      <c r="F7317" t="s">
        <v>36445</v>
      </c>
      <c r="H7317" t="s">
        <v>19980</v>
      </c>
    </row>
    <row r="7318" spans="1:8">
      <c r="A7318" t="s">
        <v>19981</v>
      </c>
      <c r="B7318" t="s">
        <v>19982</v>
      </c>
      <c r="C7318" s="1">
        <v>2.2699999999999998E-176</v>
      </c>
      <c r="D7318">
        <v>586</v>
      </c>
      <c r="E7318" t="s">
        <v>40885</v>
      </c>
      <c r="F7318" t="s">
        <v>38408</v>
      </c>
      <c r="H7318" t="s">
        <v>19983</v>
      </c>
    </row>
    <row r="7319" spans="1:8">
      <c r="A7319" t="s">
        <v>19984</v>
      </c>
      <c r="B7319" t="s">
        <v>19985</v>
      </c>
      <c r="C7319" s="1">
        <v>6.8499999999999997E-15</v>
      </c>
      <c r="D7319">
        <v>89</v>
      </c>
      <c r="E7319" t="s">
        <v>40886</v>
      </c>
      <c r="F7319" t="s">
        <v>34508</v>
      </c>
      <c r="H7319" t="s">
        <v>19986</v>
      </c>
    </row>
    <row r="7320" spans="1:8">
      <c r="A7320" t="s">
        <v>19987</v>
      </c>
      <c r="B7320" t="s">
        <v>19902</v>
      </c>
      <c r="C7320" s="1">
        <v>4.8800000000000002E-19</v>
      </c>
      <c r="D7320">
        <v>102</v>
      </c>
      <c r="E7320" t="s">
        <v>34507</v>
      </c>
      <c r="F7320" t="s">
        <v>34610</v>
      </c>
      <c r="H7320" t="s">
        <v>19903</v>
      </c>
    </row>
    <row r="7321" spans="1:8">
      <c r="A7321" t="s">
        <v>19988</v>
      </c>
      <c r="B7321" t="s">
        <v>235</v>
      </c>
      <c r="C7321" s="1">
        <v>2.4800000000000002E-28</v>
      </c>
      <c r="D7321">
        <v>134</v>
      </c>
      <c r="E7321" t="s">
        <v>34655</v>
      </c>
      <c r="F7321" t="s">
        <v>34656</v>
      </c>
      <c r="H7321" t="s">
        <v>236</v>
      </c>
    </row>
    <row r="7322" spans="1:8">
      <c r="A7322" t="s">
        <v>19989</v>
      </c>
      <c r="B7322" t="s">
        <v>19990</v>
      </c>
      <c r="C7322" s="1">
        <v>4.0400000000000001E-30</v>
      </c>
      <c r="D7322">
        <v>139</v>
      </c>
      <c r="E7322" t="s">
        <v>40887</v>
      </c>
      <c r="F7322" t="s">
        <v>34805</v>
      </c>
      <c r="G7322" t="s">
        <v>40888</v>
      </c>
      <c r="H7322" t="s">
        <v>19991</v>
      </c>
    </row>
    <row r="7323" spans="1:8">
      <c r="A7323" t="s">
        <v>19992</v>
      </c>
      <c r="B7323" t="s">
        <v>19993</v>
      </c>
      <c r="C7323" s="1">
        <v>5.7300000000000002E-6</v>
      </c>
      <c r="D7323">
        <v>55.1</v>
      </c>
      <c r="E7323" t="s">
        <v>34507</v>
      </c>
      <c r="F7323" t="s">
        <v>34554</v>
      </c>
      <c r="H7323" t="s">
        <v>19994</v>
      </c>
    </row>
    <row r="7324" spans="1:8">
      <c r="A7324" t="s">
        <v>19995</v>
      </c>
      <c r="B7324" t="s">
        <v>19996</v>
      </c>
      <c r="C7324">
        <v>0</v>
      </c>
      <c r="D7324">
        <v>557</v>
      </c>
      <c r="E7324" t="s">
        <v>40889</v>
      </c>
      <c r="F7324" t="s">
        <v>36957</v>
      </c>
      <c r="H7324" t="s">
        <v>19997</v>
      </c>
    </row>
    <row r="7325" spans="1:8">
      <c r="A7325" t="s">
        <v>19998</v>
      </c>
      <c r="B7325" t="s">
        <v>19999</v>
      </c>
      <c r="C7325" s="1">
        <v>5.1100000000000001E-8</v>
      </c>
      <c r="D7325">
        <v>63.2</v>
      </c>
      <c r="E7325" t="s">
        <v>34507</v>
      </c>
      <c r="F7325" t="s">
        <v>34606</v>
      </c>
      <c r="H7325" t="s">
        <v>20000</v>
      </c>
    </row>
    <row r="7326" spans="1:8">
      <c r="A7326" t="s">
        <v>20001</v>
      </c>
      <c r="B7326" t="s">
        <v>20002</v>
      </c>
      <c r="C7326" s="1">
        <v>3.6600000000000001E-6</v>
      </c>
      <c r="D7326">
        <v>61.6</v>
      </c>
      <c r="E7326" t="s">
        <v>40890</v>
      </c>
      <c r="F7326" t="s">
        <v>34693</v>
      </c>
      <c r="G7326" t="s">
        <v>40891</v>
      </c>
      <c r="H7326" t="s">
        <v>20003</v>
      </c>
    </row>
    <row r="7327" spans="1:8">
      <c r="A7327" t="s">
        <v>20004</v>
      </c>
      <c r="B7327" t="s">
        <v>20005</v>
      </c>
      <c r="C7327" s="1">
        <v>1.48E-124</v>
      </c>
      <c r="D7327">
        <v>401</v>
      </c>
      <c r="E7327" t="s">
        <v>40892</v>
      </c>
      <c r="F7327" t="s">
        <v>36226</v>
      </c>
      <c r="G7327" t="s">
        <v>40893</v>
      </c>
      <c r="H7327" t="s">
        <v>20006</v>
      </c>
    </row>
    <row r="7328" spans="1:8">
      <c r="A7328" t="s">
        <v>20007</v>
      </c>
      <c r="B7328" t="s">
        <v>19876</v>
      </c>
      <c r="C7328" s="1">
        <v>8.2999999999999998E-12</v>
      </c>
      <c r="D7328">
        <v>72.400000000000006</v>
      </c>
      <c r="E7328" t="s">
        <v>34507</v>
      </c>
      <c r="F7328" t="s">
        <v>40864</v>
      </c>
      <c r="H7328" t="s">
        <v>19877</v>
      </c>
    </row>
    <row r="7329" spans="1:8">
      <c r="A7329" t="s">
        <v>20008</v>
      </c>
      <c r="B7329" t="s">
        <v>6732</v>
      </c>
      <c r="C7329" s="1">
        <v>2.4699999999999999E-135</v>
      </c>
      <c r="D7329">
        <v>433</v>
      </c>
      <c r="E7329" t="s">
        <v>34507</v>
      </c>
      <c r="F7329" t="s">
        <v>34818</v>
      </c>
      <c r="H7329" t="s">
        <v>6733</v>
      </c>
    </row>
    <row r="7330" spans="1:8">
      <c r="A7330" t="s">
        <v>20009</v>
      </c>
      <c r="B7330" t="s">
        <v>20010</v>
      </c>
      <c r="C7330" s="1">
        <v>1.4500000000000001E-8</v>
      </c>
      <c r="D7330">
        <v>67.8</v>
      </c>
      <c r="E7330" t="s">
        <v>34507</v>
      </c>
      <c r="F7330" t="s">
        <v>34581</v>
      </c>
      <c r="H7330" t="s">
        <v>20011</v>
      </c>
    </row>
    <row r="7331" spans="1:8">
      <c r="A7331" t="s">
        <v>20012</v>
      </c>
      <c r="B7331" t="s">
        <v>20013</v>
      </c>
      <c r="C7331" s="1">
        <v>1.18E-33</v>
      </c>
      <c r="D7331">
        <v>136</v>
      </c>
      <c r="E7331" t="s">
        <v>35393</v>
      </c>
      <c r="F7331" t="s">
        <v>37095</v>
      </c>
      <c r="G7331" t="s">
        <v>40894</v>
      </c>
      <c r="H7331" t="s">
        <v>20014</v>
      </c>
    </row>
    <row r="7332" spans="1:8">
      <c r="A7332" t="s">
        <v>20015</v>
      </c>
      <c r="B7332" t="s">
        <v>20016</v>
      </c>
      <c r="C7332" s="1">
        <v>1.55E-25</v>
      </c>
      <c r="D7332">
        <v>112</v>
      </c>
      <c r="E7332" t="s">
        <v>40895</v>
      </c>
      <c r="F7332" t="s">
        <v>40896</v>
      </c>
      <c r="H7332" t="s">
        <v>20017</v>
      </c>
    </row>
    <row r="7333" spans="1:8">
      <c r="A7333" t="s">
        <v>20018</v>
      </c>
      <c r="B7333" t="s">
        <v>20019</v>
      </c>
      <c r="C7333" s="1">
        <v>1.2999999999999999E-32</v>
      </c>
      <c r="D7333">
        <v>142</v>
      </c>
      <c r="E7333" t="s">
        <v>40897</v>
      </c>
      <c r="F7333" t="s">
        <v>34986</v>
      </c>
      <c r="G7333" t="s">
        <v>40898</v>
      </c>
      <c r="H7333" t="s">
        <v>20020</v>
      </c>
    </row>
    <row r="7334" spans="1:8">
      <c r="A7334" t="s">
        <v>20021</v>
      </c>
      <c r="B7334" t="s">
        <v>20022</v>
      </c>
      <c r="C7334" s="1">
        <v>3.4799999999999997E-54</v>
      </c>
      <c r="D7334">
        <v>176</v>
      </c>
      <c r="E7334" t="s">
        <v>40899</v>
      </c>
      <c r="F7334" t="s">
        <v>36716</v>
      </c>
      <c r="H7334" t="s">
        <v>20023</v>
      </c>
    </row>
    <row r="7335" spans="1:8">
      <c r="A7335" t="s">
        <v>20024</v>
      </c>
      <c r="B7335" t="s">
        <v>20025</v>
      </c>
      <c r="C7335" s="1">
        <v>7.7700000000000004E-60</v>
      </c>
      <c r="D7335">
        <v>224</v>
      </c>
      <c r="E7335" t="s">
        <v>34507</v>
      </c>
      <c r="F7335" t="s">
        <v>35480</v>
      </c>
      <c r="G7335" t="s">
        <v>40900</v>
      </c>
      <c r="H7335" t="s">
        <v>20026</v>
      </c>
    </row>
    <row r="7336" spans="1:8">
      <c r="A7336" t="s">
        <v>20027</v>
      </c>
      <c r="B7336" t="s">
        <v>20028</v>
      </c>
      <c r="C7336" s="1">
        <v>3.9199999999999998E-29</v>
      </c>
      <c r="D7336">
        <v>121</v>
      </c>
      <c r="E7336" t="s">
        <v>38528</v>
      </c>
      <c r="F7336" t="s">
        <v>40901</v>
      </c>
      <c r="H7336" t="s">
        <v>20029</v>
      </c>
    </row>
    <row r="7337" spans="1:8">
      <c r="A7337" t="s">
        <v>20030</v>
      </c>
      <c r="B7337" t="s">
        <v>31</v>
      </c>
      <c r="C7337" s="1">
        <v>3.19E-80</v>
      </c>
      <c r="D7337">
        <v>299</v>
      </c>
      <c r="E7337" t="s">
        <v>34521</v>
      </c>
      <c r="F7337" t="s">
        <v>34522</v>
      </c>
      <c r="H7337" t="s">
        <v>32</v>
      </c>
    </row>
    <row r="7338" spans="1:8">
      <c r="A7338" t="s">
        <v>20031</v>
      </c>
      <c r="B7338" t="s">
        <v>20032</v>
      </c>
      <c r="C7338" s="1">
        <v>5.5600000000000001E-52</v>
      </c>
      <c r="D7338">
        <v>176</v>
      </c>
      <c r="E7338" t="s">
        <v>40902</v>
      </c>
      <c r="F7338" t="s">
        <v>34833</v>
      </c>
      <c r="H7338" t="s">
        <v>20033</v>
      </c>
    </row>
    <row r="7339" spans="1:8">
      <c r="A7339" t="s">
        <v>20034</v>
      </c>
      <c r="B7339" t="s">
        <v>20035</v>
      </c>
      <c r="C7339" s="1">
        <v>2.1600000000000001E-6</v>
      </c>
      <c r="D7339">
        <v>60.1</v>
      </c>
      <c r="E7339" t="s">
        <v>34507</v>
      </c>
      <c r="F7339" t="s">
        <v>40903</v>
      </c>
      <c r="H7339" t="s">
        <v>20036</v>
      </c>
    </row>
    <row r="7340" spans="1:8">
      <c r="A7340" t="s">
        <v>20037</v>
      </c>
      <c r="B7340" t="s">
        <v>20038</v>
      </c>
      <c r="C7340" s="1">
        <v>2.8399999999999999E-6</v>
      </c>
      <c r="D7340">
        <v>54.3</v>
      </c>
      <c r="E7340" t="s">
        <v>40904</v>
      </c>
      <c r="F7340" t="s">
        <v>34558</v>
      </c>
      <c r="H7340" t="s">
        <v>20039</v>
      </c>
    </row>
    <row r="7341" spans="1:8">
      <c r="A7341" t="s">
        <v>20040</v>
      </c>
      <c r="B7341" t="s">
        <v>20041</v>
      </c>
      <c r="C7341">
        <v>0</v>
      </c>
      <c r="D7341">
        <v>1089</v>
      </c>
      <c r="E7341" t="s">
        <v>34590</v>
      </c>
      <c r="F7341" t="s">
        <v>34600</v>
      </c>
      <c r="G7341" t="s">
        <v>40905</v>
      </c>
      <c r="H7341" t="s">
        <v>20042</v>
      </c>
    </row>
    <row r="7342" spans="1:8">
      <c r="A7342" t="s">
        <v>20043</v>
      </c>
      <c r="B7342" t="s">
        <v>20044</v>
      </c>
      <c r="C7342" s="1">
        <v>2.36E-114</v>
      </c>
      <c r="D7342">
        <v>372</v>
      </c>
      <c r="E7342" t="s">
        <v>40906</v>
      </c>
      <c r="F7342" t="s">
        <v>38095</v>
      </c>
      <c r="H7342" t="s">
        <v>20045</v>
      </c>
    </row>
    <row r="7343" spans="1:8">
      <c r="A7343" t="s">
        <v>20046</v>
      </c>
      <c r="B7343" t="s">
        <v>20047</v>
      </c>
      <c r="C7343" s="1">
        <v>1.9E-72</v>
      </c>
      <c r="D7343">
        <v>252</v>
      </c>
      <c r="E7343" t="s">
        <v>40907</v>
      </c>
      <c r="F7343" t="s">
        <v>34513</v>
      </c>
      <c r="G7343" t="s">
        <v>40908</v>
      </c>
      <c r="H7343" t="s">
        <v>20048</v>
      </c>
    </row>
    <row r="7344" spans="1:8">
      <c r="A7344" t="s">
        <v>20049</v>
      </c>
      <c r="B7344" t="s">
        <v>20050</v>
      </c>
      <c r="C7344" s="1">
        <v>4.9600000000000002E-11</v>
      </c>
      <c r="D7344">
        <v>63.9</v>
      </c>
      <c r="E7344" t="s">
        <v>34507</v>
      </c>
      <c r="F7344" t="s">
        <v>35491</v>
      </c>
      <c r="H7344" t="s">
        <v>20051</v>
      </c>
    </row>
    <row r="7345" spans="1:8">
      <c r="A7345" t="s">
        <v>20052</v>
      </c>
      <c r="B7345" t="s">
        <v>20053</v>
      </c>
      <c r="C7345" s="1">
        <v>1.22E-17</v>
      </c>
      <c r="D7345">
        <v>94.4</v>
      </c>
      <c r="E7345" t="s">
        <v>34507</v>
      </c>
      <c r="F7345" t="s">
        <v>34581</v>
      </c>
      <c r="H7345" t="s">
        <v>20054</v>
      </c>
    </row>
    <row r="7346" spans="1:8">
      <c r="A7346" t="s">
        <v>20055</v>
      </c>
      <c r="B7346" t="s">
        <v>20056</v>
      </c>
      <c r="C7346" s="1">
        <v>6.1700000000000001E-38</v>
      </c>
      <c r="D7346">
        <v>155</v>
      </c>
      <c r="E7346" t="s">
        <v>40909</v>
      </c>
      <c r="F7346" t="s">
        <v>35472</v>
      </c>
      <c r="G7346" t="s">
        <v>40910</v>
      </c>
      <c r="H7346" t="s">
        <v>20057</v>
      </c>
    </row>
    <row r="7347" spans="1:8">
      <c r="A7347" t="s">
        <v>20058</v>
      </c>
      <c r="B7347" t="s">
        <v>569</v>
      </c>
      <c r="C7347" s="1">
        <v>5.4899999999999998E-128</v>
      </c>
      <c r="D7347">
        <v>453</v>
      </c>
      <c r="E7347" t="s">
        <v>34507</v>
      </c>
      <c r="F7347" t="s">
        <v>34816</v>
      </c>
      <c r="H7347" t="s">
        <v>570</v>
      </c>
    </row>
    <row r="7348" spans="1:8">
      <c r="A7348" t="s">
        <v>20059</v>
      </c>
      <c r="B7348" t="s">
        <v>20060</v>
      </c>
      <c r="C7348" s="1">
        <v>3.3300000000000002E-33</v>
      </c>
      <c r="D7348">
        <v>129</v>
      </c>
      <c r="E7348" t="s">
        <v>34507</v>
      </c>
      <c r="F7348" t="s">
        <v>35551</v>
      </c>
      <c r="H7348" t="s">
        <v>20061</v>
      </c>
    </row>
    <row r="7349" spans="1:8">
      <c r="A7349" t="s">
        <v>20062</v>
      </c>
      <c r="B7349" t="s">
        <v>9415</v>
      </c>
      <c r="C7349" s="1">
        <v>4.1200000000000002E-36</v>
      </c>
      <c r="D7349">
        <v>159</v>
      </c>
      <c r="E7349" t="s">
        <v>34507</v>
      </c>
      <c r="F7349" t="s">
        <v>34794</v>
      </c>
      <c r="H7349" t="s">
        <v>9416</v>
      </c>
    </row>
    <row r="7350" spans="1:8">
      <c r="A7350" t="s">
        <v>20063</v>
      </c>
      <c r="B7350" t="s">
        <v>20064</v>
      </c>
      <c r="C7350" s="1">
        <v>5.1800000000000004E-96</v>
      </c>
      <c r="D7350">
        <v>311</v>
      </c>
      <c r="E7350" t="s">
        <v>40911</v>
      </c>
      <c r="F7350" t="s">
        <v>34508</v>
      </c>
      <c r="H7350" t="s">
        <v>20065</v>
      </c>
    </row>
    <row r="7351" spans="1:8">
      <c r="A7351" t="s">
        <v>20066</v>
      </c>
      <c r="B7351" t="s">
        <v>20067</v>
      </c>
      <c r="C7351" s="1">
        <v>2.7999999999999998E-46</v>
      </c>
      <c r="D7351">
        <v>171</v>
      </c>
      <c r="E7351" t="s">
        <v>40912</v>
      </c>
      <c r="F7351" t="s">
        <v>40913</v>
      </c>
      <c r="H7351" t="s">
        <v>20068</v>
      </c>
    </row>
    <row r="7352" spans="1:8">
      <c r="A7352" t="s">
        <v>20069</v>
      </c>
      <c r="B7352" t="s">
        <v>20070</v>
      </c>
      <c r="C7352">
        <v>0</v>
      </c>
      <c r="D7352">
        <v>985</v>
      </c>
      <c r="E7352" t="s">
        <v>40914</v>
      </c>
      <c r="F7352" t="s">
        <v>39425</v>
      </c>
      <c r="H7352" t="s">
        <v>20071</v>
      </c>
    </row>
    <row r="7353" spans="1:8">
      <c r="A7353" t="s">
        <v>20072</v>
      </c>
      <c r="B7353" t="s">
        <v>20073</v>
      </c>
      <c r="C7353" s="1">
        <v>3.4799999999999998E-92</v>
      </c>
      <c r="D7353">
        <v>283</v>
      </c>
      <c r="E7353" t="s">
        <v>40915</v>
      </c>
      <c r="F7353" t="s">
        <v>34534</v>
      </c>
      <c r="H7353" t="s">
        <v>20074</v>
      </c>
    </row>
    <row r="7354" spans="1:8">
      <c r="A7354" t="s">
        <v>20075</v>
      </c>
      <c r="B7354" t="s">
        <v>20076</v>
      </c>
      <c r="C7354" s="1">
        <v>5.9400000000000004E-14</v>
      </c>
      <c r="D7354">
        <v>80.900000000000006</v>
      </c>
      <c r="E7354" t="s">
        <v>40916</v>
      </c>
      <c r="F7354" t="s">
        <v>34508</v>
      </c>
      <c r="H7354" t="s">
        <v>20077</v>
      </c>
    </row>
    <row r="7355" spans="1:8">
      <c r="A7355" t="s">
        <v>20078</v>
      </c>
      <c r="B7355" t="s">
        <v>20079</v>
      </c>
      <c r="C7355" s="1">
        <v>2.5299999999999999E-11</v>
      </c>
      <c r="D7355">
        <v>72.400000000000006</v>
      </c>
      <c r="E7355" t="s">
        <v>40917</v>
      </c>
      <c r="F7355" t="s">
        <v>34743</v>
      </c>
      <c r="G7355" t="s">
        <v>40918</v>
      </c>
      <c r="H7355" t="s">
        <v>20080</v>
      </c>
    </row>
    <row r="7356" spans="1:8">
      <c r="A7356" t="s">
        <v>20081</v>
      </c>
      <c r="B7356" t="s">
        <v>20082</v>
      </c>
      <c r="C7356" s="1">
        <v>2.95E-80</v>
      </c>
      <c r="D7356">
        <v>243</v>
      </c>
      <c r="E7356" t="s">
        <v>40919</v>
      </c>
      <c r="F7356" t="s">
        <v>34696</v>
      </c>
      <c r="H7356" t="s">
        <v>20083</v>
      </c>
    </row>
    <row r="7357" spans="1:8">
      <c r="A7357" t="s">
        <v>20084</v>
      </c>
      <c r="B7357" t="s">
        <v>20085</v>
      </c>
      <c r="C7357" s="1">
        <v>1.5999999999999999E-79</v>
      </c>
      <c r="D7357">
        <v>259</v>
      </c>
      <c r="E7357" t="s">
        <v>40920</v>
      </c>
      <c r="F7357" t="s">
        <v>37356</v>
      </c>
      <c r="H7357" t="s">
        <v>20086</v>
      </c>
    </row>
    <row r="7358" spans="1:8">
      <c r="A7358" t="s">
        <v>20087</v>
      </c>
      <c r="B7358" t="s">
        <v>6863</v>
      </c>
      <c r="C7358" s="1">
        <v>9.9900000000000004E-85</v>
      </c>
      <c r="D7358">
        <v>318</v>
      </c>
      <c r="E7358" t="s">
        <v>36916</v>
      </c>
      <c r="F7358" t="s">
        <v>34595</v>
      </c>
      <c r="G7358" t="s">
        <v>37062</v>
      </c>
      <c r="H7358" t="s">
        <v>6864</v>
      </c>
    </row>
    <row r="7359" spans="1:8">
      <c r="A7359" t="s">
        <v>20088</v>
      </c>
      <c r="B7359" t="s">
        <v>20089</v>
      </c>
      <c r="C7359">
        <v>0</v>
      </c>
      <c r="D7359">
        <v>1506</v>
      </c>
      <c r="E7359" t="s">
        <v>34507</v>
      </c>
      <c r="F7359" t="s">
        <v>34683</v>
      </c>
      <c r="H7359" t="s">
        <v>20090</v>
      </c>
    </row>
    <row r="7360" spans="1:8">
      <c r="A7360" t="s">
        <v>20091</v>
      </c>
      <c r="B7360" t="s">
        <v>20092</v>
      </c>
      <c r="C7360" s="1">
        <v>6.7800000000000003E-71</v>
      </c>
      <c r="D7360">
        <v>243</v>
      </c>
      <c r="E7360" t="s">
        <v>40921</v>
      </c>
      <c r="F7360" t="s">
        <v>40922</v>
      </c>
      <c r="H7360" t="s">
        <v>20093</v>
      </c>
    </row>
    <row r="7361" spans="1:8">
      <c r="A7361" t="s">
        <v>20094</v>
      </c>
      <c r="B7361" t="s">
        <v>31</v>
      </c>
      <c r="C7361" s="1">
        <v>4.2500000000000001E-70</v>
      </c>
      <c r="D7361">
        <v>267</v>
      </c>
      <c r="E7361" t="s">
        <v>34521</v>
      </c>
      <c r="F7361" t="s">
        <v>34522</v>
      </c>
      <c r="H7361" t="s">
        <v>32</v>
      </c>
    </row>
    <row r="7362" spans="1:8">
      <c r="A7362" t="s">
        <v>20095</v>
      </c>
      <c r="B7362" t="s">
        <v>14553</v>
      </c>
      <c r="C7362" s="1">
        <v>8.6200000000000006E-33</v>
      </c>
      <c r="D7362">
        <v>145</v>
      </c>
      <c r="E7362" t="s">
        <v>35918</v>
      </c>
      <c r="F7362" t="s">
        <v>34522</v>
      </c>
      <c r="H7362" t="s">
        <v>14554</v>
      </c>
    </row>
    <row r="7363" spans="1:8">
      <c r="A7363" t="s">
        <v>20096</v>
      </c>
      <c r="B7363" t="s">
        <v>20097</v>
      </c>
      <c r="C7363" s="1">
        <v>5.8199999999999998E-87</v>
      </c>
      <c r="D7363">
        <v>279</v>
      </c>
      <c r="E7363" t="s">
        <v>40923</v>
      </c>
      <c r="F7363" t="s">
        <v>40924</v>
      </c>
      <c r="H7363" t="s">
        <v>20098</v>
      </c>
    </row>
    <row r="7364" spans="1:8">
      <c r="A7364" t="s">
        <v>20099</v>
      </c>
      <c r="B7364" t="s">
        <v>20100</v>
      </c>
      <c r="C7364" s="1">
        <v>8.6999999999999996E-22</v>
      </c>
      <c r="D7364">
        <v>97.1</v>
      </c>
      <c r="E7364" t="s">
        <v>40925</v>
      </c>
      <c r="F7364" t="s">
        <v>40926</v>
      </c>
      <c r="H7364" t="s">
        <v>20101</v>
      </c>
    </row>
    <row r="7365" spans="1:8">
      <c r="A7365" t="s">
        <v>20102</v>
      </c>
      <c r="B7365" t="s">
        <v>20103</v>
      </c>
      <c r="C7365" s="1">
        <v>8.01E-119</v>
      </c>
      <c r="D7365">
        <v>360</v>
      </c>
      <c r="E7365" t="s">
        <v>40917</v>
      </c>
      <c r="F7365" t="s">
        <v>40927</v>
      </c>
      <c r="H7365" t="s">
        <v>20104</v>
      </c>
    </row>
    <row r="7366" spans="1:8">
      <c r="A7366" t="s">
        <v>20105</v>
      </c>
      <c r="B7366" t="s">
        <v>20106</v>
      </c>
      <c r="C7366" s="1">
        <v>1.08E-59</v>
      </c>
      <c r="D7366">
        <v>234</v>
      </c>
      <c r="E7366" t="s">
        <v>34507</v>
      </c>
      <c r="F7366" t="s">
        <v>40928</v>
      </c>
      <c r="H7366" t="s">
        <v>20107</v>
      </c>
    </row>
    <row r="7367" spans="1:8">
      <c r="A7367" t="s">
        <v>20108</v>
      </c>
      <c r="B7367" t="s">
        <v>20109</v>
      </c>
      <c r="C7367" s="1">
        <v>4.4500000000000001E-8</v>
      </c>
      <c r="D7367">
        <v>63.9</v>
      </c>
      <c r="E7367" t="s">
        <v>34507</v>
      </c>
      <c r="F7367" t="s">
        <v>34658</v>
      </c>
      <c r="H7367" t="s">
        <v>20110</v>
      </c>
    </row>
    <row r="7368" spans="1:8">
      <c r="A7368" t="s">
        <v>20111</v>
      </c>
      <c r="B7368" t="s">
        <v>20112</v>
      </c>
      <c r="C7368" s="1">
        <v>6.1499999999999996E-88</v>
      </c>
      <c r="D7368">
        <v>290</v>
      </c>
      <c r="E7368" t="s">
        <v>36348</v>
      </c>
      <c r="F7368" t="s">
        <v>34530</v>
      </c>
      <c r="H7368" t="s">
        <v>20113</v>
      </c>
    </row>
    <row r="7369" spans="1:8">
      <c r="A7369" t="s">
        <v>20114</v>
      </c>
      <c r="B7369" t="s">
        <v>20115</v>
      </c>
      <c r="C7369" s="1">
        <v>8.9899999999999999E-20</v>
      </c>
      <c r="D7369">
        <v>90.1</v>
      </c>
      <c r="E7369" t="s">
        <v>40929</v>
      </c>
      <c r="F7369" t="s">
        <v>40930</v>
      </c>
      <c r="H7369" t="s">
        <v>20116</v>
      </c>
    </row>
    <row r="7370" spans="1:8">
      <c r="A7370" t="s">
        <v>20117</v>
      </c>
      <c r="B7370" t="s">
        <v>20118</v>
      </c>
      <c r="C7370" s="1">
        <v>1.4599999999999999E-18</v>
      </c>
      <c r="D7370">
        <v>97.1</v>
      </c>
      <c r="E7370" t="s">
        <v>34507</v>
      </c>
      <c r="F7370" t="s">
        <v>35480</v>
      </c>
      <c r="H7370" t="s">
        <v>20119</v>
      </c>
    </row>
    <row r="7371" spans="1:8">
      <c r="A7371" t="s">
        <v>20120</v>
      </c>
      <c r="B7371" t="s">
        <v>20121</v>
      </c>
      <c r="C7371" s="1">
        <v>1.0400000000000001E-49</v>
      </c>
      <c r="D7371">
        <v>191</v>
      </c>
      <c r="E7371" t="s">
        <v>40931</v>
      </c>
      <c r="F7371" t="s">
        <v>34522</v>
      </c>
      <c r="H7371" t="s">
        <v>20122</v>
      </c>
    </row>
    <row r="7372" spans="1:8">
      <c r="A7372" t="s">
        <v>20123</v>
      </c>
      <c r="B7372" t="s">
        <v>5354</v>
      </c>
      <c r="C7372" s="1">
        <v>7.4000000000000003E-10</v>
      </c>
      <c r="D7372">
        <v>72.8</v>
      </c>
      <c r="E7372" t="s">
        <v>34507</v>
      </c>
      <c r="F7372" t="s">
        <v>35101</v>
      </c>
      <c r="H7372" t="s">
        <v>5355</v>
      </c>
    </row>
    <row r="7373" spans="1:8">
      <c r="A7373" t="s">
        <v>20124</v>
      </c>
      <c r="B7373" t="s">
        <v>20125</v>
      </c>
      <c r="C7373" s="1">
        <v>1.7800000000000001E-10</v>
      </c>
      <c r="D7373">
        <v>63.2</v>
      </c>
      <c r="E7373" t="s">
        <v>34507</v>
      </c>
      <c r="F7373" t="s">
        <v>34917</v>
      </c>
      <c r="H7373" t="s">
        <v>20126</v>
      </c>
    </row>
    <row r="7374" spans="1:8">
      <c r="A7374" t="s">
        <v>20127</v>
      </c>
      <c r="B7374" t="s">
        <v>1676</v>
      </c>
      <c r="C7374" s="1">
        <v>8.2500000000000006E-33</v>
      </c>
      <c r="D7374">
        <v>143</v>
      </c>
      <c r="E7374" t="s">
        <v>35266</v>
      </c>
      <c r="F7374" t="s">
        <v>34564</v>
      </c>
      <c r="G7374" t="s">
        <v>35267</v>
      </c>
      <c r="H7374" t="s">
        <v>1677</v>
      </c>
    </row>
    <row r="7375" spans="1:8">
      <c r="A7375" t="s">
        <v>20128</v>
      </c>
      <c r="B7375" t="s">
        <v>20129</v>
      </c>
      <c r="C7375" s="1">
        <v>3.0499999999999998E-140</v>
      </c>
      <c r="D7375">
        <v>446</v>
      </c>
      <c r="E7375" t="s">
        <v>40932</v>
      </c>
      <c r="F7375" t="s">
        <v>39383</v>
      </c>
      <c r="G7375" t="s">
        <v>40933</v>
      </c>
      <c r="H7375" t="s">
        <v>20130</v>
      </c>
    </row>
    <row r="7376" spans="1:8">
      <c r="A7376" t="s">
        <v>20131</v>
      </c>
      <c r="B7376" t="s">
        <v>840</v>
      </c>
      <c r="C7376" s="1">
        <v>1.4E-58</v>
      </c>
      <c r="D7376">
        <v>219</v>
      </c>
      <c r="E7376" t="s">
        <v>34928</v>
      </c>
      <c r="F7376" t="s">
        <v>34880</v>
      </c>
      <c r="H7376" t="s">
        <v>841</v>
      </c>
    </row>
    <row r="7377" spans="1:8">
      <c r="A7377" t="s">
        <v>20132</v>
      </c>
      <c r="B7377" t="s">
        <v>20133</v>
      </c>
      <c r="C7377" s="1">
        <v>1.1700000000000001E-71</v>
      </c>
      <c r="D7377">
        <v>241</v>
      </c>
      <c r="E7377" t="s">
        <v>34507</v>
      </c>
      <c r="F7377" t="s">
        <v>34548</v>
      </c>
      <c r="H7377" t="s">
        <v>20134</v>
      </c>
    </row>
    <row r="7378" spans="1:8">
      <c r="A7378" t="s">
        <v>20135</v>
      </c>
      <c r="B7378" t="s">
        <v>20136</v>
      </c>
      <c r="C7378" s="1">
        <v>1.09E-80</v>
      </c>
      <c r="D7378">
        <v>261</v>
      </c>
      <c r="E7378" t="s">
        <v>40934</v>
      </c>
      <c r="F7378" t="s">
        <v>34673</v>
      </c>
      <c r="H7378" t="s">
        <v>20137</v>
      </c>
    </row>
    <row r="7379" spans="1:8">
      <c r="A7379" t="s">
        <v>20138</v>
      </c>
      <c r="B7379" t="s">
        <v>20139</v>
      </c>
      <c r="C7379" s="1">
        <v>1.21E-60</v>
      </c>
      <c r="D7379">
        <v>202</v>
      </c>
      <c r="E7379" t="s">
        <v>34507</v>
      </c>
      <c r="F7379" t="s">
        <v>34614</v>
      </c>
      <c r="H7379" t="s">
        <v>20140</v>
      </c>
    </row>
    <row r="7380" spans="1:8">
      <c r="A7380" t="s">
        <v>20141</v>
      </c>
      <c r="B7380" t="s">
        <v>20142</v>
      </c>
      <c r="C7380" s="1">
        <v>4.2199999999999996E-59</v>
      </c>
      <c r="D7380">
        <v>190</v>
      </c>
      <c r="E7380" t="s">
        <v>40935</v>
      </c>
      <c r="F7380" t="s">
        <v>36217</v>
      </c>
      <c r="G7380" t="s">
        <v>40936</v>
      </c>
      <c r="H7380" t="s">
        <v>20143</v>
      </c>
    </row>
    <row r="7381" spans="1:8">
      <c r="A7381" t="s">
        <v>20144</v>
      </c>
      <c r="B7381" t="s">
        <v>20145</v>
      </c>
      <c r="C7381" s="1">
        <v>3.0400000000000001E-75</v>
      </c>
      <c r="D7381">
        <v>271</v>
      </c>
      <c r="E7381" t="s">
        <v>40937</v>
      </c>
      <c r="F7381" t="s">
        <v>37185</v>
      </c>
      <c r="H7381" t="s">
        <v>20146</v>
      </c>
    </row>
    <row r="7382" spans="1:8">
      <c r="A7382" t="s">
        <v>20147</v>
      </c>
      <c r="B7382" t="s">
        <v>20148</v>
      </c>
      <c r="C7382" s="1">
        <v>2.7799999999999999E-9</v>
      </c>
      <c r="D7382">
        <v>67.400000000000006</v>
      </c>
      <c r="E7382" t="s">
        <v>40938</v>
      </c>
      <c r="F7382" t="s">
        <v>40939</v>
      </c>
      <c r="H7382" t="s">
        <v>20149</v>
      </c>
    </row>
    <row r="7383" spans="1:8">
      <c r="A7383" t="s">
        <v>20150</v>
      </c>
      <c r="B7383" t="s">
        <v>20151</v>
      </c>
      <c r="C7383" s="1">
        <v>3.6599999999999999E-20</v>
      </c>
      <c r="D7383">
        <v>94.4</v>
      </c>
      <c r="E7383" t="s">
        <v>34507</v>
      </c>
      <c r="F7383" t="s">
        <v>34614</v>
      </c>
      <c r="H7383" t="s">
        <v>20152</v>
      </c>
    </row>
    <row r="7384" spans="1:8">
      <c r="A7384" t="s">
        <v>20153</v>
      </c>
      <c r="B7384" t="s">
        <v>20154</v>
      </c>
      <c r="C7384" s="1">
        <v>7.0399999999999997E-9</v>
      </c>
      <c r="D7384">
        <v>70.5</v>
      </c>
      <c r="E7384" t="s">
        <v>34507</v>
      </c>
      <c r="F7384" t="s">
        <v>34614</v>
      </c>
      <c r="H7384" t="s">
        <v>20155</v>
      </c>
    </row>
    <row r="7385" spans="1:8">
      <c r="A7385" t="s">
        <v>20156</v>
      </c>
      <c r="B7385" t="s">
        <v>20157</v>
      </c>
      <c r="C7385" s="1">
        <v>5.0799999999999998E-8</v>
      </c>
      <c r="D7385">
        <v>68.2</v>
      </c>
      <c r="E7385" t="s">
        <v>40940</v>
      </c>
      <c r="F7385" t="s">
        <v>40941</v>
      </c>
      <c r="H7385" t="s">
        <v>20158</v>
      </c>
    </row>
    <row r="7386" spans="1:8">
      <c r="A7386" t="s">
        <v>20159</v>
      </c>
      <c r="B7386" t="s">
        <v>412</v>
      </c>
      <c r="C7386" s="1">
        <v>6.7800000000000001E-18</v>
      </c>
      <c r="D7386">
        <v>97.8</v>
      </c>
      <c r="E7386" t="s">
        <v>34736</v>
      </c>
      <c r="F7386" t="s">
        <v>34737</v>
      </c>
      <c r="H7386" t="s">
        <v>413</v>
      </c>
    </row>
    <row r="7387" spans="1:8">
      <c r="A7387" t="s">
        <v>20160</v>
      </c>
      <c r="B7387" t="s">
        <v>20161</v>
      </c>
      <c r="C7387" s="1">
        <v>7.6699999999999994E-17</v>
      </c>
      <c r="D7387">
        <v>80.900000000000006</v>
      </c>
      <c r="E7387" t="s">
        <v>40942</v>
      </c>
      <c r="F7387" t="s">
        <v>35186</v>
      </c>
      <c r="G7387" t="s">
        <v>40943</v>
      </c>
      <c r="H7387" t="s">
        <v>20162</v>
      </c>
    </row>
    <row r="7388" spans="1:8">
      <c r="A7388" t="s">
        <v>20163</v>
      </c>
      <c r="B7388" t="s">
        <v>20164</v>
      </c>
      <c r="C7388" s="1">
        <v>2.99E-23</v>
      </c>
      <c r="D7388">
        <v>117</v>
      </c>
      <c r="E7388" t="s">
        <v>34507</v>
      </c>
      <c r="F7388" t="s">
        <v>40944</v>
      </c>
      <c r="H7388" t="s">
        <v>20165</v>
      </c>
    </row>
    <row r="7389" spans="1:8">
      <c r="A7389" t="s">
        <v>20166</v>
      </c>
      <c r="B7389" t="s">
        <v>2678</v>
      </c>
      <c r="C7389" s="1">
        <v>1.1999999999999999E-45</v>
      </c>
      <c r="D7389">
        <v>188</v>
      </c>
      <c r="E7389" t="s">
        <v>35612</v>
      </c>
      <c r="F7389" t="s">
        <v>34508</v>
      </c>
      <c r="H7389" t="s">
        <v>2679</v>
      </c>
    </row>
    <row r="7390" spans="1:8">
      <c r="A7390" t="s">
        <v>20167</v>
      </c>
      <c r="B7390" t="s">
        <v>20168</v>
      </c>
      <c r="C7390" s="1">
        <v>2.0899999999999999E-37</v>
      </c>
      <c r="D7390">
        <v>140</v>
      </c>
      <c r="E7390" t="s">
        <v>40945</v>
      </c>
      <c r="F7390" t="s">
        <v>40946</v>
      </c>
      <c r="H7390" t="s">
        <v>20169</v>
      </c>
    </row>
    <row r="7391" spans="1:8">
      <c r="A7391" t="s">
        <v>20170</v>
      </c>
      <c r="B7391" t="s">
        <v>16615</v>
      </c>
      <c r="C7391" s="1">
        <v>3.0100000000000002E-41</v>
      </c>
      <c r="D7391">
        <v>178</v>
      </c>
      <c r="E7391" t="s">
        <v>36604</v>
      </c>
      <c r="F7391" t="s">
        <v>36076</v>
      </c>
      <c r="H7391" t="s">
        <v>16616</v>
      </c>
    </row>
    <row r="7392" spans="1:8">
      <c r="A7392" t="s">
        <v>20171</v>
      </c>
      <c r="B7392" t="s">
        <v>20172</v>
      </c>
      <c r="C7392" s="1">
        <v>4.1500000000000001E-21</v>
      </c>
      <c r="D7392">
        <v>101</v>
      </c>
      <c r="E7392" t="s">
        <v>36509</v>
      </c>
      <c r="F7392" t="s">
        <v>34522</v>
      </c>
      <c r="H7392" t="s">
        <v>20173</v>
      </c>
    </row>
    <row r="7393" spans="1:8">
      <c r="A7393" t="s">
        <v>20174</v>
      </c>
      <c r="B7393" t="s">
        <v>20175</v>
      </c>
      <c r="C7393" s="1">
        <v>1.1E-69</v>
      </c>
      <c r="D7393">
        <v>274</v>
      </c>
      <c r="E7393" t="s">
        <v>36979</v>
      </c>
      <c r="F7393" t="s">
        <v>34723</v>
      </c>
      <c r="G7393" t="s">
        <v>40947</v>
      </c>
      <c r="H7393" t="s">
        <v>20176</v>
      </c>
    </row>
    <row r="7394" spans="1:8">
      <c r="A7394" t="s">
        <v>20177</v>
      </c>
      <c r="B7394" t="s">
        <v>20178</v>
      </c>
      <c r="C7394" s="1">
        <v>1.16E-138</v>
      </c>
      <c r="D7394">
        <v>420</v>
      </c>
      <c r="E7394" t="s">
        <v>34507</v>
      </c>
      <c r="F7394" t="s">
        <v>37083</v>
      </c>
      <c r="H7394" t="s">
        <v>20179</v>
      </c>
    </row>
    <row r="7395" spans="1:8">
      <c r="A7395" t="s">
        <v>20180</v>
      </c>
      <c r="B7395" t="s">
        <v>20181</v>
      </c>
      <c r="C7395" s="1">
        <v>3.3699999999999998E-47</v>
      </c>
      <c r="D7395">
        <v>166</v>
      </c>
      <c r="E7395" t="s">
        <v>34507</v>
      </c>
      <c r="F7395" t="s">
        <v>35821</v>
      </c>
      <c r="H7395" t="s">
        <v>20182</v>
      </c>
    </row>
    <row r="7396" spans="1:8">
      <c r="A7396" t="s">
        <v>20183</v>
      </c>
      <c r="B7396" t="s">
        <v>20184</v>
      </c>
      <c r="C7396" s="1">
        <v>2.74E-24</v>
      </c>
      <c r="D7396">
        <v>115</v>
      </c>
      <c r="E7396" t="s">
        <v>34793</v>
      </c>
      <c r="F7396" t="s">
        <v>37117</v>
      </c>
      <c r="H7396" t="e">
        <f>--------WP_063773857</f>
        <v>#NAME?</v>
      </c>
    </row>
    <row r="7397" spans="1:8">
      <c r="A7397" t="s">
        <v>20185</v>
      </c>
      <c r="B7397" t="s">
        <v>20186</v>
      </c>
      <c r="C7397" s="1">
        <v>1.6500000000000001E-65</v>
      </c>
      <c r="D7397">
        <v>218</v>
      </c>
      <c r="E7397" t="s">
        <v>40938</v>
      </c>
      <c r="F7397" t="s">
        <v>38963</v>
      </c>
      <c r="H7397" t="s">
        <v>20187</v>
      </c>
    </row>
    <row r="7398" spans="1:8">
      <c r="A7398" t="s">
        <v>20188</v>
      </c>
      <c r="B7398" t="s">
        <v>20189</v>
      </c>
      <c r="C7398" s="1">
        <v>1.4600000000000001E-115</v>
      </c>
      <c r="D7398">
        <v>374</v>
      </c>
      <c r="E7398" t="s">
        <v>40948</v>
      </c>
      <c r="F7398" t="s">
        <v>34616</v>
      </c>
      <c r="H7398" t="s">
        <v>20190</v>
      </c>
    </row>
    <row r="7399" spans="1:8">
      <c r="A7399" t="s">
        <v>20191</v>
      </c>
      <c r="B7399" t="s">
        <v>20192</v>
      </c>
      <c r="C7399" s="1">
        <v>2.9700000000000002E-14</v>
      </c>
      <c r="D7399">
        <v>82.8</v>
      </c>
      <c r="E7399" t="s">
        <v>40949</v>
      </c>
      <c r="F7399" t="s">
        <v>34721</v>
      </c>
      <c r="H7399" t="s">
        <v>20193</v>
      </c>
    </row>
    <row r="7400" spans="1:8">
      <c r="A7400" t="s">
        <v>20194</v>
      </c>
      <c r="B7400" t="s">
        <v>20154</v>
      </c>
      <c r="C7400" s="1">
        <v>1.48E-11</v>
      </c>
      <c r="D7400">
        <v>79.3</v>
      </c>
      <c r="E7400" t="s">
        <v>34507</v>
      </c>
      <c r="F7400" t="s">
        <v>34614</v>
      </c>
      <c r="H7400" t="s">
        <v>20155</v>
      </c>
    </row>
    <row r="7401" spans="1:8">
      <c r="A7401" t="s">
        <v>20195</v>
      </c>
      <c r="B7401" t="s">
        <v>20196</v>
      </c>
      <c r="C7401">
        <v>0</v>
      </c>
      <c r="D7401">
        <v>535</v>
      </c>
      <c r="E7401" t="s">
        <v>39708</v>
      </c>
      <c r="F7401" t="s">
        <v>34818</v>
      </c>
      <c r="H7401" t="s">
        <v>20197</v>
      </c>
    </row>
    <row r="7402" spans="1:8">
      <c r="A7402" t="s">
        <v>20198</v>
      </c>
      <c r="B7402" t="s">
        <v>31</v>
      </c>
      <c r="C7402" s="1">
        <v>1.2E-81</v>
      </c>
      <c r="D7402">
        <v>305</v>
      </c>
      <c r="E7402" t="s">
        <v>34521</v>
      </c>
      <c r="F7402" t="s">
        <v>34522</v>
      </c>
      <c r="H7402" t="s">
        <v>32</v>
      </c>
    </row>
    <row r="7403" spans="1:8">
      <c r="A7403" t="s">
        <v>20199</v>
      </c>
      <c r="B7403" t="s">
        <v>20200</v>
      </c>
      <c r="C7403" s="1">
        <v>2.5000000000000001E-102</v>
      </c>
      <c r="D7403">
        <v>337</v>
      </c>
      <c r="E7403" t="s">
        <v>34507</v>
      </c>
      <c r="F7403" t="s">
        <v>35173</v>
      </c>
      <c r="H7403" t="s">
        <v>20201</v>
      </c>
    </row>
    <row r="7404" spans="1:8">
      <c r="A7404" t="s">
        <v>20202</v>
      </c>
      <c r="B7404" t="s">
        <v>20203</v>
      </c>
      <c r="C7404" s="1">
        <v>1.9100000000000001E-136</v>
      </c>
      <c r="D7404">
        <v>441</v>
      </c>
      <c r="E7404" t="s">
        <v>40950</v>
      </c>
      <c r="F7404" t="s">
        <v>34723</v>
      </c>
      <c r="G7404" t="s">
        <v>40951</v>
      </c>
      <c r="H7404" t="s">
        <v>20204</v>
      </c>
    </row>
    <row r="7405" spans="1:8">
      <c r="A7405" t="s">
        <v>20205</v>
      </c>
      <c r="B7405" t="s">
        <v>19507</v>
      </c>
      <c r="C7405" s="1">
        <v>6.4500000000000001E-26</v>
      </c>
      <c r="D7405">
        <v>122</v>
      </c>
      <c r="E7405" t="s">
        <v>40756</v>
      </c>
      <c r="F7405" t="s">
        <v>40757</v>
      </c>
      <c r="H7405" t="s">
        <v>19508</v>
      </c>
    </row>
    <row r="7406" spans="1:8">
      <c r="A7406" t="s">
        <v>20206</v>
      </c>
      <c r="B7406" t="s">
        <v>2072</v>
      </c>
      <c r="C7406" s="1">
        <v>2.2200000000000001E-73</v>
      </c>
      <c r="D7406">
        <v>278</v>
      </c>
      <c r="E7406" t="s">
        <v>35403</v>
      </c>
      <c r="F7406" t="s">
        <v>35000</v>
      </c>
      <c r="H7406" t="s">
        <v>2073</v>
      </c>
    </row>
    <row r="7407" spans="1:8">
      <c r="A7407" t="s">
        <v>20207</v>
      </c>
      <c r="B7407" t="s">
        <v>4479</v>
      </c>
      <c r="C7407" s="1">
        <v>2.5199999999999999E-64</v>
      </c>
      <c r="D7407">
        <v>223</v>
      </c>
      <c r="E7407" t="s">
        <v>34507</v>
      </c>
      <c r="F7407" t="s">
        <v>36291</v>
      </c>
      <c r="H7407" t="s">
        <v>4480</v>
      </c>
    </row>
    <row r="7408" spans="1:8">
      <c r="A7408" t="s">
        <v>20208</v>
      </c>
      <c r="B7408" t="s">
        <v>20209</v>
      </c>
      <c r="C7408" s="1">
        <v>7.8099999999999993E-62</v>
      </c>
      <c r="D7408">
        <v>213</v>
      </c>
      <c r="E7408" t="s">
        <v>40952</v>
      </c>
      <c r="F7408" t="s">
        <v>40953</v>
      </c>
      <c r="H7408" t="s">
        <v>20210</v>
      </c>
    </row>
    <row r="7409" spans="1:8">
      <c r="A7409" t="s">
        <v>20211</v>
      </c>
      <c r="B7409" t="s">
        <v>20212</v>
      </c>
      <c r="C7409" s="1">
        <v>1.3E-49</v>
      </c>
      <c r="D7409">
        <v>189</v>
      </c>
      <c r="E7409" t="s">
        <v>34507</v>
      </c>
      <c r="F7409" t="s">
        <v>35480</v>
      </c>
      <c r="H7409" t="s">
        <v>20213</v>
      </c>
    </row>
    <row r="7410" spans="1:8">
      <c r="A7410" t="s">
        <v>20214</v>
      </c>
      <c r="B7410" t="s">
        <v>20215</v>
      </c>
      <c r="C7410" s="1">
        <v>3.3300000000000001E-140</v>
      </c>
      <c r="D7410">
        <v>410</v>
      </c>
      <c r="E7410" t="s">
        <v>40954</v>
      </c>
      <c r="F7410" t="s">
        <v>36777</v>
      </c>
      <c r="H7410" t="s">
        <v>20216</v>
      </c>
    </row>
    <row r="7411" spans="1:8">
      <c r="A7411" t="s">
        <v>20217</v>
      </c>
      <c r="B7411" t="s">
        <v>12508</v>
      </c>
      <c r="C7411">
        <v>0</v>
      </c>
      <c r="D7411">
        <v>759</v>
      </c>
      <c r="E7411" t="s">
        <v>38758</v>
      </c>
      <c r="F7411" t="s">
        <v>34553</v>
      </c>
      <c r="H7411" t="s">
        <v>12509</v>
      </c>
    </row>
    <row r="7412" spans="1:8">
      <c r="A7412" t="s">
        <v>20218</v>
      </c>
      <c r="B7412" t="s">
        <v>13391</v>
      </c>
      <c r="C7412" s="1">
        <v>1.28E-67</v>
      </c>
      <c r="D7412">
        <v>239</v>
      </c>
      <c r="E7412" t="s">
        <v>34507</v>
      </c>
      <c r="F7412" t="s">
        <v>37257</v>
      </c>
      <c r="H7412" t="s">
        <v>13392</v>
      </c>
    </row>
    <row r="7413" spans="1:8">
      <c r="A7413" t="s">
        <v>20219</v>
      </c>
      <c r="B7413" t="s">
        <v>20220</v>
      </c>
      <c r="C7413" s="1">
        <v>3.6599999999999999E-48</v>
      </c>
      <c r="D7413">
        <v>163</v>
      </c>
      <c r="E7413" t="s">
        <v>40955</v>
      </c>
      <c r="F7413" t="s">
        <v>34508</v>
      </c>
      <c r="H7413" t="s">
        <v>20221</v>
      </c>
    </row>
    <row r="7414" spans="1:8">
      <c r="A7414" t="s">
        <v>20222</v>
      </c>
      <c r="B7414" t="s">
        <v>20223</v>
      </c>
      <c r="C7414" s="1">
        <v>2.4100000000000001E-68</v>
      </c>
      <c r="D7414">
        <v>266</v>
      </c>
      <c r="E7414" t="s">
        <v>34515</v>
      </c>
      <c r="F7414" t="s">
        <v>40956</v>
      </c>
      <c r="H7414" t="s">
        <v>20224</v>
      </c>
    </row>
    <row r="7415" spans="1:8">
      <c r="A7415" t="s">
        <v>20225</v>
      </c>
      <c r="B7415" t="s">
        <v>20226</v>
      </c>
      <c r="C7415" s="1">
        <v>5.9699999999999995E-44</v>
      </c>
      <c r="D7415">
        <v>177</v>
      </c>
      <c r="E7415" t="s">
        <v>40957</v>
      </c>
      <c r="F7415" t="s">
        <v>35894</v>
      </c>
      <c r="H7415" t="s">
        <v>20227</v>
      </c>
    </row>
    <row r="7416" spans="1:8">
      <c r="A7416" t="s">
        <v>20228</v>
      </c>
      <c r="B7416" t="s">
        <v>20229</v>
      </c>
      <c r="C7416" s="1">
        <v>1.04E-58</v>
      </c>
      <c r="D7416">
        <v>191</v>
      </c>
      <c r="E7416" t="s">
        <v>40958</v>
      </c>
      <c r="F7416" t="s">
        <v>35038</v>
      </c>
      <c r="H7416" t="s">
        <v>20230</v>
      </c>
    </row>
    <row r="7417" spans="1:8">
      <c r="A7417" t="s">
        <v>20231</v>
      </c>
      <c r="B7417" t="s">
        <v>20232</v>
      </c>
      <c r="C7417" s="1">
        <v>3.02E-90</v>
      </c>
      <c r="D7417">
        <v>299</v>
      </c>
      <c r="E7417" t="s">
        <v>34507</v>
      </c>
      <c r="F7417" t="s">
        <v>34594</v>
      </c>
      <c r="H7417" t="s">
        <v>20233</v>
      </c>
    </row>
    <row r="7418" spans="1:8">
      <c r="A7418" t="s">
        <v>20234</v>
      </c>
      <c r="B7418" t="s">
        <v>20235</v>
      </c>
      <c r="C7418" s="1">
        <v>1.52E-11</v>
      </c>
      <c r="D7418">
        <v>80.900000000000006</v>
      </c>
      <c r="E7418" t="s">
        <v>34507</v>
      </c>
      <c r="F7418" t="s">
        <v>35551</v>
      </c>
      <c r="H7418" t="s">
        <v>20236</v>
      </c>
    </row>
    <row r="7419" spans="1:8">
      <c r="A7419" t="s">
        <v>20237</v>
      </c>
      <c r="B7419" t="s">
        <v>20238</v>
      </c>
      <c r="C7419" s="1">
        <v>1.1499999999999999E-80</v>
      </c>
      <c r="D7419">
        <v>293</v>
      </c>
      <c r="E7419" t="s">
        <v>34507</v>
      </c>
      <c r="F7419" t="s">
        <v>34854</v>
      </c>
      <c r="H7419" t="s">
        <v>20239</v>
      </c>
    </row>
    <row r="7420" spans="1:8">
      <c r="A7420" t="s">
        <v>20240</v>
      </c>
      <c r="B7420" t="s">
        <v>20241</v>
      </c>
      <c r="C7420" s="1">
        <v>2.7799999999999999E-170</v>
      </c>
      <c r="D7420">
        <v>517</v>
      </c>
      <c r="E7420" t="s">
        <v>40959</v>
      </c>
      <c r="F7420" t="s">
        <v>35472</v>
      </c>
      <c r="G7420" t="s">
        <v>40960</v>
      </c>
      <c r="H7420" t="s">
        <v>20242</v>
      </c>
    </row>
    <row r="7421" spans="1:8">
      <c r="A7421" t="s">
        <v>20243</v>
      </c>
      <c r="B7421" t="s">
        <v>20244</v>
      </c>
      <c r="C7421" s="1">
        <v>2.0400000000000001E-165</v>
      </c>
      <c r="D7421">
        <v>525</v>
      </c>
      <c r="E7421" t="s">
        <v>40961</v>
      </c>
      <c r="F7421" t="s">
        <v>34508</v>
      </c>
      <c r="H7421" t="s">
        <v>20245</v>
      </c>
    </row>
    <row r="7422" spans="1:8">
      <c r="A7422" t="s">
        <v>20246</v>
      </c>
      <c r="B7422" t="s">
        <v>20247</v>
      </c>
      <c r="C7422" s="1">
        <v>1.6499999999999999E-24</v>
      </c>
      <c r="D7422">
        <v>106</v>
      </c>
      <c r="E7422" t="s">
        <v>34507</v>
      </c>
      <c r="F7422" t="s">
        <v>34719</v>
      </c>
      <c r="H7422" t="s">
        <v>20248</v>
      </c>
    </row>
    <row r="7423" spans="1:8">
      <c r="A7423" t="s">
        <v>20249</v>
      </c>
      <c r="B7423" t="s">
        <v>20250</v>
      </c>
      <c r="C7423" s="1">
        <v>9.6500000000000004E-42</v>
      </c>
      <c r="D7423">
        <v>179</v>
      </c>
      <c r="E7423" t="s">
        <v>34507</v>
      </c>
      <c r="F7423" t="s">
        <v>34581</v>
      </c>
      <c r="H7423" t="s">
        <v>20251</v>
      </c>
    </row>
    <row r="7424" spans="1:8">
      <c r="A7424" t="s">
        <v>20252</v>
      </c>
      <c r="B7424" t="s">
        <v>20253</v>
      </c>
      <c r="C7424" s="1">
        <v>3.6300000000000002E-65</v>
      </c>
      <c r="D7424">
        <v>256</v>
      </c>
      <c r="E7424" t="s">
        <v>40962</v>
      </c>
      <c r="F7424" t="s">
        <v>37781</v>
      </c>
      <c r="H7424" t="s">
        <v>20254</v>
      </c>
    </row>
    <row r="7425" spans="1:8">
      <c r="A7425" t="s">
        <v>20255</v>
      </c>
      <c r="B7425" t="s">
        <v>20256</v>
      </c>
      <c r="C7425" s="1">
        <v>2.5899999999999998E-19</v>
      </c>
      <c r="D7425">
        <v>104</v>
      </c>
      <c r="E7425" t="s">
        <v>34507</v>
      </c>
      <c r="F7425" t="s">
        <v>34581</v>
      </c>
      <c r="H7425" t="s">
        <v>20257</v>
      </c>
    </row>
    <row r="7426" spans="1:8">
      <c r="A7426" t="s">
        <v>20258</v>
      </c>
      <c r="B7426" t="s">
        <v>1952</v>
      </c>
      <c r="C7426" s="1">
        <v>3.3500000000000002E-38</v>
      </c>
      <c r="D7426">
        <v>168</v>
      </c>
      <c r="E7426" t="s">
        <v>34507</v>
      </c>
      <c r="F7426" t="s">
        <v>34675</v>
      </c>
      <c r="H7426" t="s">
        <v>1953</v>
      </c>
    </row>
    <row r="7427" spans="1:8">
      <c r="A7427" t="s">
        <v>20259</v>
      </c>
      <c r="B7427" t="s">
        <v>20260</v>
      </c>
      <c r="C7427" s="1">
        <v>4.8599999999999998E-87</v>
      </c>
      <c r="D7427">
        <v>296</v>
      </c>
      <c r="E7427" t="s">
        <v>34950</v>
      </c>
      <c r="F7427" t="s">
        <v>34616</v>
      </c>
      <c r="H7427" t="s">
        <v>20261</v>
      </c>
    </row>
    <row r="7428" spans="1:8">
      <c r="A7428" t="s">
        <v>20262</v>
      </c>
      <c r="B7428" t="s">
        <v>4547</v>
      </c>
      <c r="C7428" s="1">
        <v>5.3299999999999997E-102</v>
      </c>
      <c r="D7428">
        <v>362</v>
      </c>
      <c r="E7428" t="s">
        <v>35020</v>
      </c>
      <c r="F7428" t="s">
        <v>34794</v>
      </c>
      <c r="H7428" t="s">
        <v>4548</v>
      </c>
    </row>
    <row r="7429" spans="1:8">
      <c r="A7429" t="s">
        <v>20263</v>
      </c>
      <c r="B7429" t="s">
        <v>20232</v>
      </c>
      <c r="C7429" s="1">
        <v>1.68E-83</v>
      </c>
      <c r="D7429">
        <v>287</v>
      </c>
      <c r="E7429" t="s">
        <v>34507</v>
      </c>
      <c r="F7429" t="s">
        <v>34594</v>
      </c>
      <c r="H7429" t="s">
        <v>20233</v>
      </c>
    </row>
    <row r="7430" spans="1:8">
      <c r="A7430" t="s">
        <v>20264</v>
      </c>
      <c r="B7430" t="s">
        <v>20265</v>
      </c>
      <c r="C7430" s="1">
        <v>1.62E-14</v>
      </c>
      <c r="D7430">
        <v>87.4</v>
      </c>
      <c r="E7430" t="s">
        <v>34507</v>
      </c>
      <c r="F7430" t="s">
        <v>35144</v>
      </c>
      <c r="H7430" t="s">
        <v>20266</v>
      </c>
    </row>
    <row r="7431" spans="1:8">
      <c r="A7431" t="s">
        <v>20267</v>
      </c>
      <c r="B7431" t="s">
        <v>20268</v>
      </c>
      <c r="C7431" s="1">
        <v>7.6100000000000001E-58</v>
      </c>
      <c r="D7431">
        <v>229</v>
      </c>
      <c r="E7431" t="s">
        <v>35208</v>
      </c>
      <c r="F7431" t="s">
        <v>40367</v>
      </c>
      <c r="H7431" t="s">
        <v>20269</v>
      </c>
    </row>
    <row r="7432" spans="1:8">
      <c r="A7432" t="s">
        <v>20270</v>
      </c>
      <c r="B7432" t="s">
        <v>4184</v>
      </c>
      <c r="C7432" s="1">
        <v>1.9300000000000001E-58</v>
      </c>
      <c r="D7432">
        <v>237</v>
      </c>
      <c r="E7432" t="s">
        <v>36196</v>
      </c>
      <c r="F7432" t="s">
        <v>34564</v>
      </c>
      <c r="G7432" t="s">
        <v>36197</v>
      </c>
      <c r="H7432" t="s">
        <v>4185</v>
      </c>
    </row>
    <row r="7433" spans="1:8">
      <c r="A7433" t="s">
        <v>20271</v>
      </c>
      <c r="B7433" t="s">
        <v>20272</v>
      </c>
      <c r="C7433" s="1">
        <v>3.6499999999999999E-71</v>
      </c>
      <c r="D7433">
        <v>232</v>
      </c>
      <c r="E7433" t="s">
        <v>34507</v>
      </c>
      <c r="F7433" t="s">
        <v>35037</v>
      </c>
      <c r="H7433" t="s">
        <v>20273</v>
      </c>
    </row>
    <row r="7434" spans="1:8">
      <c r="A7434" t="s">
        <v>20274</v>
      </c>
      <c r="B7434" t="s">
        <v>20275</v>
      </c>
      <c r="C7434" s="1">
        <v>1.0700000000000001E-81</v>
      </c>
      <c r="D7434">
        <v>277</v>
      </c>
      <c r="E7434" t="s">
        <v>34507</v>
      </c>
      <c r="F7434" t="s">
        <v>36802</v>
      </c>
      <c r="H7434" t="s">
        <v>20276</v>
      </c>
    </row>
    <row r="7435" spans="1:8">
      <c r="A7435" t="s">
        <v>20277</v>
      </c>
      <c r="B7435" t="s">
        <v>20278</v>
      </c>
      <c r="C7435" s="1">
        <v>1.8699999999999999E-8</v>
      </c>
      <c r="D7435">
        <v>68.2</v>
      </c>
      <c r="E7435" t="s">
        <v>34507</v>
      </c>
      <c r="F7435" t="s">
        <v>34508</v>
      </c>
      <c r="H7435" t="s">
        <v>20279</v>
      </c>
    </row>
    <row r="7436" spans="1:8">
      <c r="A7436" t="s">
        <v>20280</v>
      </c>
      <c r="B7436" t="s">
        <v>20281</v>
      </c>
      <c r="C7436" s="1">
        <v>7.5500000000000003E-24</v>
      </c>
      <c r="D7436">
        <v>105</v>
      </c>
      <c r="E7436" t="s">
        <v>34507</v>
      </c>
      <c r="F7436" t="s">
        <v>34542</v>
      </c>
      <c r="H7436" t="s">
        <v>20282</v>
      </c>
    </row>
    <row r="7437" spans="1:8">
      <c r="A7437" t="s">
        <v>20283</v>
      </c>
      <c r="B7437" t="s">
        <v>20284</v>
      </c>
      <c r="C7437" s="1">
        <v>2.8799999999999998E-19</v>
      </c>
      <c r="D7437">
        <v>95.1</v>
      </c>
      <c r="E7437" t="s">
        <v>34507</v>
      </c>
      <c r="F7437" t="s">
        <v>34870</v>
      </c>
      <c r="H7437" t="s">
        <v>20285</v>
      </c>
    </row>
    <row r="7438" spans="1:8">
      <c r="A7438" t="s">
        <v>20286</v>
      </c>
      <c r="B7438" t="s">
        <v>20287</v>
      </c>
      <c r="C7438" s="1">
        <v>2.5799999999999999E-51</v>
      </c>
      <c r="D7438">
        <v>176</v>
      </c>
      <c r="E7438" t="s">
        <v>40963</v>
      </c>
      <c r="F7438" t="s">
        <v>36852</v>
      </c>
      <c r="H7438" t="s">
        <v>20288</v>
      </c>
    </row>
    <row r="7439" spans="1:8">
      <c r="A7439" t="s">
        <v>20289</v>
      </c>
      <c r="B7439" t="s">
        <v>20290</v>
      </c>
      <c r="C7439" s="1">
        <v>1.0600000000000001E-101</v>
      </c>
      <c r="D7439">
        <v>364</v>
      </c>
      <c r="E7439" t="s">
        <v>34507</v>
      </c>
      <c r="F7439" t="s">
        <v>34511</v>
      </c>
      <c r="H7439" t="s">
        <v>20291</v>
      </c>
    </row>
    <row r="7440" spans="1:8">
      <c r="A7440" t="s">
        <v>20292</v>
      </c>
      <c r="B7440" t="s">
        <v>20293</v>
      </c>
      <c r="C7440" s="1">
        <v>1.0599999999999999E-23</v>
      </c>
      <c r="D7440">
        <v>110</v>
      </c>
      <c r="E7440" t="s">
        <v>34507</v>
      </c>
      <c r="F7440" t="s">
        <v>40964</v>
      </c>
      <c r="H7440" t="s">
        <v>20294</v>
      </c>
    </row>
    <row r="7441" spans="1:8">
      <c r="A7441" t="s">
        <v>20295</v>
      </c>
      <c r="B7441" t="s">
        <v>20296</v>
      </c>
      <c r="C7441" s="1">
        <v>1.3900000000000001E-40</v>
      </c>
      <c r="D7441">
        <v>164</v>
      </c>
      <c r="E7441" t="s">
        <v>34507</v>
      </c>
      <c r="F7441" t="s">
        <v>35038</v>
      </c>
      <c r="H7441" t="s">
        <v>20297</v>
      </c>
    </row>
    <row r="7442" spans="1:8">
      <c r="A7442" t="s">
        <v>20298</v>
      </c>
      <c r="B7442" t="s">
        <v>20299</v>
      </c>
      <c r="C7442">
        <v>0</v>
      </c>
      <c r="D7442">
        <v>555</v>
      </c>
      <c r="E7442" t="s">
        <v>34507</v>
      </c>
      <c r="F7442" t="s">
        <v>34666</v>
      </c>
      <c r="H7442" t="s">
        <v>20300</v>
      </c>
    </row>
    <row r="7443" spans="1:8">
      <c r="A7443" t="s">
        <v>20301</v>
      </c>
      <c r="B7443" t="s">
        <v>20223</v>
      </c>
      <c r="C7443" s="1">
        <v>1.3900000000000001E-48</v>
      </c>
      <c r="D7443">
        <v>195</v>
      </c>
      <c r="E7443" t="s">
        <v>34515</v>
      </c>
      <c r="F7443" t="s">
        <v>40956</v>
      </c>
      <c r="H7443" t="s">
        <v>20224</v>
      </c>
    </row>
    <row r="7444" spans="1:8">
      <c r="A7444" t="s">
        <v>20302</v>
      </c>
      <c r="B7444" t="s">
        <v>20303</v>
      </c>
      <c r="C7444" s="1">
        <v>1.2900000000000001E-28</v>
      </c>
      <c r="D7444">
        <v>118</v>
      </c>
      <c r="E7444" t="s">
        <v>40965</v>
      </c>
      <c r="F7444" t="s">
        <v>34522</v>
      </c>
      <c r="H7444" t="s">
        <v>20304</v>
      </c>
    </row>
    <row r="7445" spans="1:8">
      <c r="A7445" t="s">
        <v>20305</v>
      </c>
      <c r="B7445" t="s">
        <v>20306</v>
      </c>
      <c r="C7445" s="1">
        <v>4.56E-9</v>
      </c>
      <c r="D7445">
        <v>72.8</v>
      </c>
      <c r="E7445" t="s">
        <v>34507</v>
      </c>
      <c r="F7445" t="s">
        <v>34530</v>
      </c>
      <c r="H7445" t="s">
        <v>20307</v>
      </c>
    </row>
    <row r="7446" spans="1:8">
      <c r="A7446" t="s">
        <v>20308</v>
      </c>
      <c r="B7446" t="s">
        <v>20309</v>
      </c>
      <c r="C7446" s="1">
        <v>4.6299999999999999E-27</v>
      </c>
      <c r="D7446">
        <v>120</v>
      </c>
      <c r="E7446" t="s">
        <v>40966</v>
      </c>
      <c r="F7446" t="s">
        <v>35059</v>
      </c>
      <c r="G7446" t="s">
        <v>40967</v>
      </c>
      <c r="H7446" t="s">
        <v>20310</v>
      </c>
    </row>
    <row r="7447" spans="1:8">
      <c r="A7447" t="s">
        <v>20311</v>
      </c>
      <c r="B7447" t="s">
        <v>20312</v>
      </c>
      <c r="C7447" s="1">
        <v>9.5599999999999997E-23</v>
      </c>
      <c r="D7447">
        <v>110</v>
      </c>
      <c r="E7447" t="s">
        <v>35039</v>
      </c>
      <c r="F7447" t="s">
        <v>34553</v>
      </c>
      <c r="H7447" t="s">
        <v>20313</v>
      </c>
    </row>
    <row r="7448" spans="1:8">
      <c r="A7448" t="s">
        <v>20314</v>
      </c>
      <c r="B7448" t="s">
        <v>20315</v>
      </c>
      <c r="C7448" s="1">
        <v>1.1399999999999999E-75</v>
      </c>
      <c r="D7448">
        <v>249</v>
      </c>
      <c r="E7448" t="s">
        <v>40968</v>
      </c>
      <c r="F7448" t="s">
        <v>34510</v>
      </c>
      <c r="H7448" t="s">
        <v>20316</v>
      </c>
    </row>
    <row r="7449" spans="1:8">
      <c r="A7449" t="s">
        <v>20317</v>
      </c>
      <c r="B7449" t="s">
        <v>20318</v>
      </c>
      <c r="C7449" s="1">
        <v>3.6500000000000001E-13</v>
      </c>
      <c r="D7449">
        <v>80.5</v>
      </c>
      <c r="E7449" t="s">
        <v>40969</v>
      </c>
      <c r="F7449" t="s">
        <v>35022</v>
      </c>
      <c r="G7449" t="s">
        <v>40970</v>
      </c>
      <c r="H7449" t="s">
        <v>20319</v>
      </c>
    </row>
    <row r="7450" spans="1:8">
      <c r="A7450" t="s">
        <v>20320</v>
      </c>
      <c r="B7450" t="s">
        <v>20321</v>
      </c>
      <c r="C7450" s="1">
        <v>1.9E-92</v>
      </c>
      <c r="D7450">
        <v>291</v>
      </c>
      <c r="E7450" t="s">
        <v>34507</v>
      </c>
      <c r="F7450" t="s">
        <v>34558</v>
      </c>
      <c r="H7450" t="s">
        <v>20322</v>
      </c>
    </row>
    <row r="7451" spans="1:8">
      <c r="A7451" t="s">
        <v>20323</v>
      </c>
      <c r="B7451" t="s">
        <v>20324</v>
      </c>
      <c r="C7451">
        <v>0</v>
      </c>
      <c r="D7451">
        <v>612</v>
      </c>
      <c r="E7451" t="s">
        <v>40971</v>
      </c>
      <c r="F7451" t="s">
        <v>40972</v>
      </c>
      <c r="H7451" t="s">
        <v>20325</v>
      </c>
    </row>
    <row r="7452" spans="1:8">
      <c r="A7452" t="s">
        <v>20326</v>
      </c>
      <c r="B7452" t="s">
        <v>20327</v>
      </c>
      <c r="C7452">
        <v>0</v>
      </c>
      <c r="D7452">
        <v>759</v>
      </c>
      <c r="F7452" t="s">
        <v>34518</v>
      </c>
      <c r="H7452" t="s">
        <v>20328</v>
      </c>
    </row>
    <row r="7453" spans="1:8">
      <c r="A7453" t="s">
        <v>20329</v>
      </c>
      <c r="B7453" t="s">
        <v>20330</v>
      </c>
      <c r="C7453" s="1">
        <v>3.2500000000000001E-7</v>
      </c>
      <c r="D7453">
        <v>63.9</v>
      </c>
      <c r="E7453" t="s">
        <v>40973</v>
      </c>
      <c r="F7453" t="s">
        <v>35484</v>
      </c>
      <c r="H7453" t="s">
        <v>20331</v>
      </c>
    </row>
    <row r="7454" spans="1:8">
      <c r="A7454" t="s">
        <v>20332</v>
      </c>
      <c r="B7454" t="s">
        <v>20333</v>
      </c>
      <c r="C7454" s="1">
        <v>7.1499999999999996E-60</v>
      </c>
      <c r="D7454">
        <v>239</v>
      </c>
      <c r="E7454" t="s">
        <v>40974</v>
      </c>
      <c r="F7454" t="s">
        <v>36341</v>
      </c>
      <c r="H7454" t="s">
        <v>20334</v>
      </c>
    </row>
    <row r="7455" spans="1:8">
      <c r="A7455" t="s">
        <v>20335</v>
      </c>
      <c r="B7455" t="s">
        <v>20336</v>
      </c>
      <c r="C7455" s="1">
        <v>2.47E-72</v>
      </c>
      <c r="D7455">
        <v>236</v>
      </c>
      <c r="E7455" t="s">
        <v>34507</v>
      </c>
      <c r="F7455" t="s">
        <v>34683</v>
      </c>
      <c r="H7455" t="s">
        <v>20337</v>
      </c>
    </row>
    <row r="7456" spans="1:8">
      <c r="A7456" t="s">
        <v>20338</v>
      </c>
      <c r="B7456" t="s">
        <v>17614</v>
      </c>
      <c r="C7456" s="1">
        <v>1.91E-37</v>
      </c>
      <c r="D7456">
        <v>161</v>
      </c>
      <c r="E7456" t="s">
        <v>34507</v>
      </c>
      <c r="F7456" t="s">
        <v>40199</v>
      </c>
      <c r="H7456" t="s">
        <v>17615</v>
      </c>
    </row>
    <row r="7457" spans="1:8">
      <c r="A7457" t="s">
        <v>20339</v>
      </c>
      <c r="B7457" t="s">
        <v>20340</v>
      </c>
      <c r="C7457" s="1">
        <v>1.6500000000000001E-70</v>
      </c>
      <c r="D7457">
        <v>268</v>
      </c>
      <c r="E7457" t="s">
        <v>34507</v>
      </c>
      <c r="F7457" t="s">
        <v>34776</v>
      </c>
      <c r="H7457" t="s">
        <v>20341</v>
      </c>
    </row>
    <row r="7458" spans="1:8">
      <c r="A7458" t="s">
        <v>20342</v>
      </c>
      <c r="B7458" t="s">
        <v>31</v>
      </c>
      <c r="C7458" s="1">
        <v>1.86E-67</v>
      </c>
      <c r="D7458">
        <v>258</v>
      </c>
      <c r="E7458" t="s">
        <v>34521</v>
      </c>
      <c r="F7458" t="s">
        <v>34522</v>
      </c>
      <c r="H7458" t="s">
        <v>32</v>
      </c>
    </row>
    <row r="7459" spans="1:8">
      <c r="A7459" t="s">
        <v>20343</v>
      </c>
      <c r="B7459" t="s">
        <v>20344</v>
      </c>
      <c r="C7459" s="1">
        <v>2.9099999999999999E-18</v>
      </c>
      <c r="D7459">
        <v>92.8</v>
      </c>
      <c r="E7459" t="s">
        <v>40975</v>
      </c>
      <c r="F7459" t="s">
        <v>40976</v>
      </c>
      <c r="H7459" t="s">
        <v>20345</v>
      </c>
    </row>
    <row r="7460" spans="1:8">
      <c r="A7460" t="s">
        <v>20346</v>
      </c>
      <c r="B7460" t="s">
        <v>20347</v>
      </c>
      <c r="C7460" s="1">
        <v>2.9399999999999999E-62</v>
      </c>
      <c r="D7460">
        <v>213</v>
      </c>
      <c r="E7460" t="s">
        <v>34507</v>
      </c>
      <c r="F7460" t="s">
        <v>34881</v>
      </c>
      <c r="H7460" t="s">
        <v>20348</v>
      </c>
    </row>
    <row r="7461" spans="1:8">
      <c r="A7461" t="s">
        <v>20349</v>
      </c>
      <c r="B7461" t="s">
        <v>20350</v>
      </c>
      <c r="C7461" s="1">
        <v>3.5600000000000001E-42</v>
      </c>
      <c r="D7461">
        <v>180</v>
      </c>
      <c r="E7461" t="s">
        <v>40977</v>
      </c>
      <c r="F7461" t="s">
        <v>40978</v>
      </c>
      <c r="H7461" t="s">
        <v>20351</v>
      </c>
    </row>
    <row r="7462" spans="1:8">
      <c r="A7462" t="s">
        <v>20352</v>
      </c>
      <c r="B7462" t="s">
        <v>20353</v>
      </c>
      <c r="C7462" s="1">
        <v>7.0899999999999998E-126</v>
      </c>
      <c r="D7462">
        <v>403</v>
      </c>
      <c r="E7462" t="s">
        <v>34507</v>
      </c>
      <c r="F7462" t="s">
        <v>34581</v>
      </c>
      <c r="H7462" t="s">
        <v>20354</v>
      </c>
    </row>
    <row r="7463" spans="1:8">
      <c r="A7463" t="s">
        <v>20355</v>
      </c>
      <c r="B7463" t="s">
        <v>20356</v>
      </c>
      <c r="C7463">
        <v>0</v>
      </c>
      <c r="D7463">
        <v>666</v>
      </c>
      <c r="E7463" t="s">
        <v>34507</v>
      </c>
      <c r="F7463" t="s">
        <v>38968</v>
      </c>
      <c r="H7463" t="s">
        <v>20357</v>
      </c>
    </row>
    <row r="7464" spans="1:8">
      <c r="A7464" t="s">
        <v>20358</v>
      </c>
      <c r="B7464" t="s">
        <v>20359</v>
      </c>
      <c r="C7464" s="1">
        <v>8.4300000000000003E-28</v>
      </c>
      <c r="D7464">
        <v>117</v>
      </c>
      <c r="E7464" t="s">
        <v>40979</v>
      </c>
      <c r="F7464" t="s">
        <v>34551</v>
      </c>
      <c r="G7464" t="s">
        <v>40980</v>
      </c>
      <c r="H7464" t="s">
        <v>20360</v>
      </c>
    </row>
    <row r="7465" spans="1:8">
      <c r="A7465" t="s">
        <v>20361</v>
      </c>
      <c r="B7465" t="s">
        <v>20362</v>
      </c>
      <c r="C7465" s="1">
        <v>2.5699999999999999E-8</v>
      </c>
      <c r="D7465">
        <v>65.900000000000006</v>
      </c>
      <c r="E7465" t="s">
        <v>40981</v>
      </c>
      <c r="F7465" t="s">
        <v>40982</v>
      </c>
      <c r="H7465" t="s">
        <v>20363</v>
      </c>
    </row>
    <row r="7466" spans="1:8">
      <c r="A7466" t="s">
        <v>20364</v>
      </c>
      <c r="B7466" t="s">
        <v>20365</v>
      </c>
      <c r="C7466" s="1">
        <v>1.1E-16</v>
      </c>
      <c r="D7466">
        <v>86.3</v>
      </c>
      <c r="E7466" t="s">
        <v>40983</v>
      </c>
      <c r="F7466" t="s">
        <v>39371</v>
      </c>
      <c r="G7466" t="s">
        <v>40984</v>
      </c>
      <c r="H7466" t="s">
        <v>20366</v>
      </c>
    </row>
    <row r="7467" spans="1:8">
      <c r="A7467" t="s">
        <v>20367</v>
      </c>
      <c r="B7467" t="s">
        <v>20368</v>
      </c>
      <c r="C7467" s="1">
        <v>8.7299999999999994E-64</v>
      </c>
      <c r="D7467">
        <v>214</v>
      </c>
      <c r="E7467" t="s">
        <v>40985</v>
      </c>
      <c r="F7467" t="s">
        <v>40986</v>
      </c>
      <c r="H7467" t="s">
        <v>20369</v>
      </c>
    </row>
    <row r="7468" spans="1:8">
      <c r="A7468" t="s">
        <v>20370</v>
      </c>
      <c r="B7468" t="s">
        <v>20371</v>
      </c>
      <c r="C7468" s="1">
        <v>1.4600000000000001E-146</v>
      </c>
      <c r="D7468">
        <v>427</v>
      </c>
      <c r="E7468" t="s">
        <v>40987</v>
      </c>
      <c r="F7468" t="s">
        <v>40988</v>
      </c>
      <c r="H7468" t="s">
        <v>20372</v>
      </c>
    </row>
    <row r="7469" spans="1:8">
      <c r="A7469" t="s">
        <v>20373</v>
      </c>
      <c r="B7469" t="s">
        <v>20374</v>
      </c>
      <c r="C7469" s="1">
        <v>2.04E-22</v>
      </c>
      <c r="D7469">
        <v>107</v>
      </c>
      <c r="E7469" t="s">
        <v>34708</v>
      </c>
      <c r="F7469" t="s">
        <v>36156</v>
      </c>
      <c r="H7469" t="s">
        <v>20375</v>
      </c>
    </row>
    <row r="7470" spans="1:8">
      <c r="A7470" t="s">
        <v>20376</v>
      </c>
      <c r="B7470" t="s">
        <v>20377</v>
      </c>
      <c r="C7470" s="1">
        <v>8.5E-54</v>
      </c>
      <c r="D7470">
        <v>213</v>
      </c>
      <c r="E7470" t="s">
        <v>40989</v>
      </c>
      <c r="F7470" t="s">
        <v>34618</v>
      </c>
      <c r="G7470" t="s">
        <v>40990</v>
      </c>
      <c r="H7470" t="s">
        <v>20378</v>
      </c>
    </row>
    <row r="7471" spans="1:8">
      <c r="A7471" t="s">
        <v>20379</v>
      </c>
      <c r="B7471" t="s">
        <v>20380</v>
      </c>
      <c r="C7471" s="1">
        <v>4.7400000000000004E-40</v>
      </c>
      <c r="D7471">
        <v>158</v>
      </c>
      <c r="E7471" t="s">
        <v>34507</v>
      </c>
      <c r="F7471" t="s">
        <v>35551</v>
      </c>
      <c r="H7471" t="s">
        <v>20381</v>
      </c>
    </row>
    <row r="7472" spans="1:8">
      <c r="A7472" t="s">
        <v>20382</v>
      </c>
      <c r="B7472" t="s">
        <v>659</v>
      </c>
      <c r="C7472" s="1">
        <v>4.4799999999999997E-108</v>
      </c>
      <c r="D7472">
        <v>321</v>
      </c>
      <c r="E7472" t="s">
        <v>34852</v>
      </c>
      <c r="F7472" t="s">
        <v>34853</v>
      </c>
      <c r="H7472" t="s">
        <v>660</v>
      </c>
    </row>
    <row r="7473" spans="1:8">
      <c r="A7473" t="s">
        <v>20383</v>
      </c>
      <c r="B7473" t="s">
        <v>20384</v>
      </c>
      <c r="C7473" s="1">
        <v>9.2999999999999998E-70</v>
      </c>
      <c r="D7473">
        <v>254</v>
      </c>
      <c r="E7473" t="s">
        <v>40991</v>
      </c>
      <c r="F7473" t="s">
        <v>36217</v>
      </c>
      <c r="G7473" t="s">
        <v>40992</v>
      </c>
      <c r="H7473" t="s">
        <v>20385</v>
      </c>
    </row>
    <row r="7474" spans="1:8">
      <c r="A7474" t="s">
        <v>20386</v>
      </c>
      <c r="B7474" t="s">
        <v>20387</v>
      </c>
      <c r="C7474" s="1">
        <v>4.1100000000000001E-50</v>
      </c>
      <c r="D7474">
        <v>174</v>
      </c>
      <c r="E7474" t="s">
        <v>34507</v>
      </c>
      <c r="F7474" t="s">
        <v>34658</v>
      </c>
      <c r="H7474" t="s">
        <v>20388</v>
      </c>
    </row>
    <row r="7475" spans="1:8">
      <c r="A7475" t="s">
        <v>20389</v>
      </c>
      <c r="B7475" t="s">
        <v>20390</v>
      </c>
      <c r="C7475" s="1">
        <v>9.0800000000000003E-77</v>
      </c>
      <c r="D7475">
        <v>256</v>
      </c>
      <c r="E7475" t="s">
        <v>40993</v>
      </c>
      <c r="F7475" t="s">
        <v>37610</v>
      </c>
      <c r="H7475" t="s">
        <v>20391</v>
      </c>
    </row>
    <row r="7476" spans="1:8">
      <c r="A7476" t="s">
        <v>20392</v>
      </c>
      <c r="B7476" t="s">
        <v>20393</v>
      </c>
      <c r="C7476" s="1">
        <v>7.1999999999999996E-50</v>
      </c>
      <c r="D7476">
        <v>192</v>
      </c>
      <c r="E7476" t="s">
        <v>34507</v>
      </c>
      <c r="F7476" t="s">
        <v>34683</v>
      </c>
      <c r="H7476" t="s">
        <v>20394</v>
      </c>
    </row>
    <row r="7477" spans="1:8">
      <c r="A7477" t="s">
        <v>20395</v>
      </c>
      <c r="B7477" t="s">
        <v>20396</v>
      </c>
      <c r="C7477" s="1">
        <v>5.8499999999999996E-119</v>
      </c>
      <c r="D7477">
        <v>365</v>
      </c>
      <c r="E7477" t="s">
        <v>40994</v>
      </c>
      <c r="F7477" t="s">
        <v>36448</v>
      </c>
      <c r="H7477" t="s">
        <v>20397</v>
      </c>
    </row>
    <row r="7478" spans="1:8">
      <c r="A7478" t="s">
        <v>20398</v>
      </c>
      <c r="B7478" t="s">
        <v>20399</v>
      </c>
      <c r="C7478" s="1">
        <v>6.6399999999999995E-55</v>
      </c>
      <c r="D7478">
        <v>207</v>
      </c>
      <c r="E7478" t="s">
        <v>34507</v>
      </c>
      <c r="F7478" t="s">
        <v>35188</v>
      </c>
      <c r="H7478" t="s">
        <v>20400</v>
      </c>
    </row>
    <row r="7479" spans="1:8">
      <c r="A7479" t="s">
        <v>20401</v>
      </c>
      <c r="B7479" t="s">
        <v>20402</v>
      </c>
      <c r="C7479" s="1">
        <v>1.7299999999999999E-74</v>
      </c>
      <c r="D7479">
        <v>239</v>
      </c>
      <c r="E7479" t="s">
        <v>40995</v>
      </c>
      <c r="F7479" t="s">
        <v>40996</v>
      </c>
      <c r="G7479" t="s">
        <v>40997</v>
      </c>
      <c r="H7479" t="s">
        <v>20403</v>
      </c>
    </row>
    <row r="7480" spans="1:8">
      <c r="A7480" t="s">
        <v>20404</v>
      </c>
      <c r="B7480" t="s">
        <v>20405</v>
      </c>
      <c r="C7480" s="1">
        <v>7.5699999999999993E-37</v>
      </c>
      <c r="D7480">
        <v>145</v>
      </c>
      <c r="E7480" t="s">
        <v>34507</v>
      </c>
      <c r="F7480" t="s">
        <v>39809</v>
      </c>
      <c r="H7480" t="s">
        <v>20406</v>
      </c>
    </row>
    <row r="7481" spans="1:8">
      <c r="A7481" t="s">
        <v>20407</v>
      </c>
      <c r="B7481" t="s">
        <v>20408</v>
      </c>
      <c r="C7481" s="1">
        <v>2.9299999999999999E-6</v>
      </c>
      <c r="D7481">
        <v>55.5</v>
      </c>
      <c r="E7481" t="s">
        <v>34507</v>
      </c>
      <c r="F7481" t="s">
        <v>34594</v>
      </c>
      <c r="H7481" t="s">
        <v>20409</v>
      </c>
    </row>
    <row r="7482" spans="1:8">
      <c r="A7482" t="s">
        <v>20410</v>
      </c>
      <c r="B7482" t="s">
        <v>20411</v>
      </c>
      <c r="C7482" s="1">
        <v>1.51E-101</v>
      </c>
      <c r="D7482">
        <v>314</v>
      </c>
      <c r="E7482" t="s">
        <v>40998</v>
      </c>
      <c r="F7482" t="s">
        <v>38252</v>
      </c>
      <c r="H7482" t="s">
        <v>20412</v>
      </c>
    </row>
    <row r="7483" spans="1:8">
      <c r="A7483" t="s">
        <v>20413</v>
      </c>
      <c r="B7483" t="s">
        <v>20414</v>
      </c>
      <c r="C7483" s="1">
        <v>1.2400000000000001E-28</v>
      </c>
      <c r="D7483">
        <v>123</v>
      </c>
      <c r="E7483" t="s">
        <v>34507</v>
      </c>
      <c r="F7483" t="s">
        <v>34534</v>
      </c>
      <c r="H7483" t="s">
        <v>20415</v>
      </c>
    </row>
    <row r="7484" spans="1:8">
      <c r="A7484" t="s">
        <v>20416</v>
      </c>
      <c r="B7484" t="s">
        <v>20417</v>
      </c>
      <c r="C7484" s="1">
        <v>7.9199999999999998E-30</v>
      </c>
      <c r="D7484">
        <v>137</v>
      </c>
      <c r="E7484" t="s">
        <v>40999</v>
      </c>
      <c r="F7484" t="s">
        <v>34513</v>
      </c>
      <c r="G7484" t="s">
        <v>41000</v>
      </c>
      <c r="H7484" t="e">
        <f>--------XP_011412934</f>
        <v>#NAME?</v>
      </c>
    </row>
    <row r="7485" spans="1:8">
      <c r="A7485" t="s">
        <v>20418</v>
      </c>
      <c r="B7485" t="s">
        <v>20419</v>
      </c>
      <c r="C7485" s="1">
        <v>1.1599999999999999E-9</v>
      </c>
      <c r="D7485">
        <v>68.900000000000006</v>
      </c>
      <c r="E7485" t="s">
        <v>41001</v>
      </c>
      <c r="F7485" t="s">
        <v>35022</v>
      </c>
      <c r="G7485" t="s">
        <v>41002</v>
      </c>
      <c r="H7485" t="s">
        <v>20420</v>
      </c>
    </row>
    <row r="7486" spans="1:8">
      <c r="A7486" t="s">
        <v>20421</v>
      </c>
      <c r="B7486" t="s">
        <v>20422</v>
      </c>
      <c r="C7486" s="1">
        <v>1.19E-9</v>
      </c>
      <c r="D7486">
        <v>71.2</v>
      </c>
      <c r="E7486" t="s">
        <v>34507</v>
      </c>
      <c r="F7486" t="s">
        <v>34528</v>
      </c>
      <c r="H7486" t="s">
        <v>20423</v>
      </c>
    </row>
    <row r="7487" spans="1:8">
      <c r="A7487" t="s">
        <v>20424</v>
      </c>
      <c r="B7487" t="s">
        <v>20425</v>
      </c>
      <c r="C7487" s="1">
        <v>1.99E-7</v>
      </c>
      <c r="D7487">
        <v>65.099999999999994</v>
      </c>
      <c r="E7487" t="s">
        <v>41003</v>
      </c>
      <c r="F7487" t="s">
        <v>35414</v>
      </c>
      <c r="H7487" t="s">
        <v>20426</v>
      </c>
    </row>
    <row r="7488" spans="1:8">
      <c r="A7488" t="s">
        <v>20427</v>
      </c>
      <c r="B7488" t="s">
        <v>20428</v>
      </c>
      <c r="C7488" s="1">
        <v>4.0400000000000001E-28</v>
      </c>
      <c r="D7488">
        <v>122</v>
      </c>
      <c r="E7488" t="s">
        <v>34507</v>
      </c>
      <c r="F7488" t="s">
        <v>34870</v>
      </c>
      <c r="H7488" t="s">
        <v>20429</v>
      </c>
    </row>
    <row r="7489" spans="1:8">
      <c r="A7489" t="s">
        <v>20430</v>
      </c>
      <c r="B7489" t="s">
        <v>20431</v>
      </c>
      <c r="C7489" s="1">
        <v>3.82E-35</v>
      </c>
      <c r="D7489">
        <v>140</v>
      </c>
      <c r="E7489" t="s">
        <v>41004</v>
      </c>
      <c r="F7489" t="s">
        <v>34542</v>
      </c>
      <c r="H7489" t="s">
        <v>20432</v>
      </c>
    </row>
    <row r="7490" spans="1:8">
      <c r="A7490" t="s">
        <v>20433</v>
      </c>
      <c r="B7490" t="s">
        <v>20434</v>
      </c>
      <c r="C7490" s="1">
        <v>2.6400000000000002E-31</v>
      </c>
      <c r="D7490">
        <v>146</v>
      </c>
      <c r="E7490" t="s">
        <v>41005</v>
      </c>
      <c r="F7490" t="s">
        <v>35242</v>
      </c>
      <c r="G7490" t="s">
        <v>41006</v>
      </c>
      <c r="H7490" t="s">
        <v>20435</v>
      </c>
    </row>
    <row r="7491" spans="1:8">
      <c r="A7491" t="s">
        <v>20436</v>
      </c>
      <c r="B7491" t="s">
        <v>20437</v>
      </c>
      <c r="C7491" s="1">
        <v>2.36E-7</v>
      </c>
      <c r="D7491">
        <v>63.2</v>
      </c>
      <c r="E7491" t="s">
        <v>41007</v>
      </c>
      <c r="F7491" t="s">
        <v>35242</v>
      </c>
      <c r="G7491" t="s">
        <v>41008</v>
      </c>
      <c r="H7491" t="s">
        <v>20438</v>
      </c>
    </row>
    <row r="7492" spans="1:8">
      <c r="A7492" t="s">
        <v>20439</v>
      </c>
      <c r="B7492" t="s">
        <v>20440</v>
      </c>
      <c r="C7492" s="1">
        <v>1.7800000000000002E-18</v>
      </c>
      <c r="D7492">
        <v>94.4</v>
      </c>
      <c r="E7492" t="s">
        <v>34507</v>
      </c>
      <c r="F7492" t="s">
        <v>34594</v>
      </c>
      <c r="H7492" t="s">
        <v>20441</v>
      </c>
    </row>
    <row r="7493" spans="1:8">
      <c r="A7493" t="s">
        <v>20442</v>
      </c>
      <c r="B7493" t="s">
        <v>20443</v>
      </c>
      <c r="C7493" s="1">
        <v>5.7900000000000002E-11</v>
      </c>
      <c r="D7493">
        <v>68.2</v>
      </c>
      <c r="E7493" t="s">
        <v>41009</v>
      </c>
      <c r="F7493" t="s">
        <v>35447</v>
      </c>
      <c r="G7493" t="s">
        <v>41010</v>
      </c>
      <c r="H7493" t="s">
        <v>20444</v>
      </c>
    </row>
    <row r="7494" spans="1:8">
      <c r="A7494" t="s">
        <v>20445</v>
      </c>
      <c r="B7494" t="s">
        <v>20446</v>
      </c>
      <c r="C7494" s="1">
        <v>8.4200000000000003E-9</v>
      </c>
      <c r="D7494">
        <v>67</v>
      </c>
      <c r="E7494" t="s">
        <v>34507</v>
      </c>
      <c r="F7494" t="s">
        <v>34931</v>
      </c>
      <c r="H7494" t="s">
        <v>20447</v>
      </c>
    </row>
    <row r="7495" spans="1:8">
      <c r="A7495" t="s">
        <v>20448</v>
      </c>
      <c r="B7495" t="s">
        <v>20449</v>
      </c>
      <c r="C7495" s="1">
        <v>1.47E-13</v>
      </c>
      <c r="D7495">
        <v>83.6</v>
      </c>
      <c r="E7495" t="s">
        <v>34507</v>
      </c>
      <c r="F7495" t="s">
        <v>35722</v>
      </c>
      <c r="H7495" t="s">
        <v>20450</v>
      </c>
    </row>
    <row r="7496" spans="1:8">
      <c r="A7496" t="s">
        <v>20451</v>
      </c>
      <c r="B7496" t="s">
        <v>20452</v>
      </c>
      <c r="C7496" s="1">
        <v>9.2899999999999994E-135</v>
      </c>
      <c r="D7496">
        <v>412</v>
      </c>
      <c r="E7496" t="s">
        <v>41011</v>
      </c>
      <c r="F7496" t="s">
        <v>41012</v>
      </c>
      <c r="H7496" t="s">
        <v>20453</v>
      </c>
    </row>
    <row r="7497" spans="1:8">
      <c r="A7497" t="s">
        <v>20454</v>
      </c>
      <c r="B7497" t="s">
        <v>20455</v>
      </c>
      <c r="C7497" s="1">
        <v>3.0800000000000002E-19</v>
      </c>
      <c r="D7497">
        <v>97.1</v>
      </c>
      <c r="E7497" t="s">
        <v>34507</v>
      </c>
      <c r="F7497" t="s">
        <v>34687</v>
      </c>
      <c r="H7497" t="s">
        <v>20456</v>
      </c>
    </row>
    <row r="7498" spans="1:8">
      <c r="A7498" t="s">
        <v>20457</v>
      </c>
      <c r="B7498" t="s">
        <v>20399</v>
      </c>
      <c r="C7498" s="1">
        <v>1.5000000000000001E-40</v>
      </c>
      <c r="D7498">
        <v>164</v>
      </c>
      <c r="E7498" t="s">
        <v>34507</v>
      </c>
      <c r="F7498" t="s">
        <v>35188</v>
      </c>
      <c r="H7498" t="s">
        <v>20400</v>
      </c>
    </row>
    <row r="7499" spans="1:8">
      <c r="A7499" t="s">
        <v>20458</v>
      </c>
      <c r="B7499" t="s">
        <v>20459</v>
      </c>
      <c r="C7499" s="1">
        <v>2.4000000000000001E-111</v>
      </c>
      <c r="D7499">
        <v>365</v>
      </c>
      <c r="E7499" t="s">
        <v>34634</v>
      </c>
      <c r="F7499" t="s">
        <v>34635</v>
      </c>
      <c r="H7499" t="s">
        <v>20460</v>
      </c>
    </row>
    <row r="7500" spans="1:8">
      <c r="A7500" t="s">
        <v>20461</v>
      </c>
      <c r="B7500" t="s">
        <v>20462</v>
      </c>
      <c r="C7500" s="1">
        <v>5.25E-174</v>
      </c>
      <c r="D7500">
        <v>509</v>
      </c>
      <c r="E7500" t="s">
        <v>41013</v>
      </c>
      <c r="F7500" t="s">
        <v>34522</v>
      </c>
      <c r="H7500" t="s">
        <v>20463</v>
      </c>
    </row>
    <row r="7501" spans="1:8">
      <c r="A7501" t="s">
        <v>20464</v>
      </c>
      <c r="B7501" t="s">
        <v>20465</v>
      </c>
      <c r="C7501" s="1">
        <v>4.7200000000000002E-81</v>
      </c>
      <c r="D7501">
        <v>253</v>
      </c>
      <c r="E7501" t="s">
        <v>41014</v>
      </c>
      <c r="F7501" t="s">
        <v>37684</v>
      </c>
      <c r="G7501" t="s">
        <v>41015</v>
      </c>
      <c r="H7501" t="s">
        <v>20466</v>
      </c>
    </row>
    <row r="7502" spans="1:8">
      <c r="A7502" t="s">
        <v>20467</v>
      </c>
      <c r="B7502" t="s">
        <v>20468</v>
      </c>
      <c r="C7502" s="1">
        <v>2.13E-69</v>
      </c>
      <c r="D7502">
        <v>259</v>
      </c>
      <c r="E7502" t="s">
        <v>41016</v>
      </c>
      <c r="F7502" t="s">
        <v>35089</v>
      </c>
      <c r="H7502" t="s">
        <v>20469</v>
      </c>
    </row>
    <row r="7503" spans="1:8">
      <c r="A7503" t="s">
        <v>20470</v>
      </c>
      <c r="B7503" t="s">
        <v>20471</v>
      </c>
      <c r="C7503">
        <v>0</v>
      </c>
      <c r="D7503">
        <v>553</v>
      </c>
      <c r="E7503" t="s">
        <v>41017</v>
      </c>
      <c r="F7503" t="s">
        <v>35108</v>
      </c>
      <c r="H7503" t="s">
        <v>20472</v>
      </c>
    </row>
    <row r="7504" spans="1:8">
      <c r="A7504" t="s">
        <v>20473</v>
      </c>
      <c r="B7504" t="s">
        <v>455</v>
      </c>
      <c r="C7504" s="1">
        <v>6.3200000000000003E-23</v>
      </c>
      <c r="D7504">
        <v>114</v>
      </c>
      <c r="E7504" t="s">
        <v>34764</v>
      </c>
      <c r="F7504" t="s">
        <v>34689</v>
      </c>
      <c r="H7504" t="s">
        <v>456</v>
      </c>
    </row>
    <row r="7505" spans="1:8">
      <c r="A7505" t="s">
        <v>20474</v>
      </c>
      <c r="B7505" t="s">
        <v>20475</v>
      </c>
      <c r="C7505" s="1">
        <v>3.8600000000000001E-72</v>
      </c>
      <c r="D7505">
        <v>240</v>
      </c>
      <c r="E7505" t="s">
        <v>37997</v>
      </c>
      <c r="F7505" t="s">
        <v>34616</v>
      </c>
      <c r="H7505" t="s">
        <v>20476</v>
      </c>
    </row>
    <row r="7506" spans="1:8">
      <c r="A7506" t="s">
        <v>20477</v>
      </c>
      <c r="B7506" t="s">
        <v>20478</v>
      </c>
      <c r="C7506" s="1">
        <v>2.7999999999999999E-32</v>
      </c>
      <c r="D7506">
        <v>139</v>
      </c>
      <c r="E7506" t="s">
        <v>34507</v>
      </c>
      <c r="F7506" t="s">
        <v>34854</v>
      </c>
      <c r="H7506" t="s">
        <v>20479</v>
      </c>
    </row>
    <row r="7507" spans="1:8">
      <c r="A7507" t="s">
        <v>20480</v>
      </c>
      <c r="B7507" t="s">
        <v>20475</v>
      </c>
      <c r="C7507" s="1">
        <v>7.79E-57</v>
      </c>
      <c r="D7507">
        <v>201</v>
      </c>
      <c r="E7507" t="s">
        <v>37997</v>
      </c>
      <c r="F7507" t="s">
        <v>34616</v>
      </c>
      <c r="H7507" t="s">
        <v>20476</v>
      </c>
    </row>
    <row r="7508" spans="1:8">
      <c r="A7508" t="s">
        <v>20481</v>
      </c>
      <c r="B7508" t="s">
        <v>20482</v>
      </c>
      <c r="C7508" s="1">
        <v>2.2100000000000001E-27</v>
      </c>
      <c r="D7508">
        <v>127</v>
      </c>
      <c r="E7508" t="s">
        <v>41018</v>
      </c>
      <c r="F7508" t="s">
        <v>41019</v>
      </c>
      <c r="H7508" t="s">
        <v>20483</v>
      </c>
    </row>
    <row r="7509" spans="1:8">
      <c r="A7509" t="s">
        <v>20484</v>
      </c>
      <c r="B7509" t="s">
        <v>20485</v>
      </c>
      <c r="C7509" s="1">
        <v>3.2199999999999998E-40</v>
      </c>
      <c r="D7509">
        <v>146</v>
      </c>
      <c r="E7509" t="s">
        <v>41020</v>
      </c>
      <c r="F7509" t="s">
        <v>35025</v>
      </c>
      <c r="H7509" t="s">
        <v>20486</v>
      </c>
    </row>
    <row r="7510" spans="1:8">
      <c r="A7510" t="s">
        <v>20487</v>
      </c>
      <c r="B7510" t="s">
        <v>20488</v>
      </c>
      <c r="C7510" s="1">
        <v>1.9199999999999999E-13</v>
      </c>
      <c r="D7510">
        <v>83.6</v>
      </c>
      <c r="E7510" t="s">
        <v>41021</v>
      </c>
      <c r="F7510" t="s">
        <v>35029</v>
      </c>
      <c r="G7510" t="s">
        <v>41022</v>
      </c>
      <c r="H7510" t="s">
        <v>20489</v>
      </c>
    </row>
    <row r="7511" spans="1:8">
      <c r="A7511" t="s">
        <v>20490</v>
      </c>
      <c r="B7511" t="s">
        <v>4993</v>
      </c>
      <c r="C7511" s="1">
        <v>1.05E-26</v>
      </c>
      <c r="D7511">
        <v>129</v>
      </c>
      <c r="E7511" t="s">
        <v>34507</v>
      </c>
      <c r="F7511" t="s">
        <v>35468</v>
      </c>
      <c r="H7511" t="s">
        <v>4994</v>
      </c>
    </row>
    <row r="7512" spans="1:8">
      <c r="A7512" t="s">
        <v>20491</v>
      </c>
      <c r="B7512" t="s">
        <v>20492</v>
      </c>
      <c r="C7512" s="1">
        <v>5.1799999999999998E-161</v>
      </c>
      <c r="D7512">
        <v>477</v>
      </c>
      <c r="E7512" t="s">
        <v>41023</v>
      </c>
      <c r="F7512" t="s">
        <v>34719</v>
      </c>
      <c r="H7512" t="s">
        <v>20493</v>
      </c>
    </row>
    <row r="7513" spans="1:8">
      <c r="A7513" t="s">
        <v>20494</v>
      </c>
      <c r="B7513" t="s">
        <v>20495</v>
      </c>
      <c r="C7513">
        <v>0</v>
      </c>
      <c r="D7513">
        <v>640</v>
      </c>
      <c r="E7513" t="s">
        <v>41024</v>
      </c>
      <c r="F7513" t="s">
        <v>34920</v>
      </c>
      <c r="H7513" t="s">
        <v>20496</v>
      </c>
    </row>
    <row r="7514" spans="1:8">
      <c r="A7514" t="s">
        <v>20497</v>
      </c>
      <c r="B7514" t="s">
        <v>20498</v>
      </c>
      <c r="C7514" s="1">
        <v>9.4900000000000006E-47</v>
      </c>
      <c r="D7514">
        <v>176</v>
      </c>
      <c r="E7514" t="s">
        <v>41025</v>
      </c>
      <c r="F7514" t="s">
        <v>34542</v>
      </c>
      <c r="H7514" t="s">
        <v>20499</v>
      </c>
    </row>
    <row r="7515" spans="1:8">
      <c r="A7515" t="s">
        <v>20500</v>
      </c>
      <c r="B7515" t="s">
        <v>20501</v>
      </c>
      <c r="C7515" s="1">
        <v>4.9100000000000001E-175</v>
      </c>
      <c r="D7515">
        <v>511</v>
      </c>
      <c r="E7515" t="s">
        <v>41026</v>
      </c>
      <c r="F7515" t="s">
        <v>34573</v>
      </c>
      <c r="G7515" t="s">
        <v>41027</v>
      </c>
      <c r="H7515" t="s">
        <v>20502</v>
      </c>
    </row>
    <row r="7516" spans="1:8">
      <c r="A7516" t="s">
        <v>20503</v>
      </c>
      <c r="B7516" t="s">
        <v>20504</v>
      </c>
      <c r="C7516" s="1">
        <v>1.27E-131</v>
      </c>
      <c r="D7516">
        <v>408</v>
      </c>
      <c r="E7516" t="s">
        <v>41028</v>
      </c>
      <c r="F7516" t="s">
        <v>39784</v>
      </c>
      <c r="H7516" t="s">
        <v>20505</v>
      </c>
    </row>
    <row r="7517" spans="1:8">
      <c r="A7517" t="s">
        <v>20506</v>
      </c>
      <c r="B7517" t="s">
        <v>20507</v>
      </c>
      <c r="C7517" s="1">
        <v>1.74E-18</v>
      </c>
      <c r="D7517">
        <v>102</v>
      </c>
      <c r="E7517" t="s">
        <v>34507</v>
      </c>
      <c r="F7517" t="s">
        <v>41029</v>
      </c>
      <c r="H7517" t="s">
        <v>20508</v>
      </c>
    </row>
    <row r="7518" spans="1:8">
      <c r="A7518" t="s">
        <v>20509</v>
      </c>
      <c r="B7518" t="s">
        <v>14232</v>
      </c>
      <c r="C7518" s="1">
        <v>4.5100000000000003E-55</v>
      </c>
      <c r="D7518">
        <v>181</v>
      </c>
      <c r="E7518" t="s">
        <v>35380</v>
      </c>
      <c r="F7518" t="s">
        <v>34769</v>
      </c>
      <c r="H7518" t="s">
        <v>14233</v>
      </c>
    </row>
    <row r="7519" spans="1:8">
      <c r="A7519" t="s">
        <v>20510</v>
      </c>
      <c r="B7519" t="s">
        <v>20511</v>
      </c>
      <c r="C7519" s="1">
        <v>5.4700000000000001E-35</v>
      </c>
      <c r="D7519">
        <v>154</v>
      </c>
      <c r="E7519" t="s">
        <v>34823</v>
      </c>
      <c r="F7519" t="s">
        <v>34530</v>
      </c>
      <c r="H7519" t="s">
        <v>20512</v>
      </c>
    </row>
    <row r="7520" spans="1:8">
      <c r="A7520" t="s">
        <v>20513</v>
      </c>
      <c r="B7520" t="s">
        <v>20514</v>
      </c>
      <c r="C7520" s="1">
        <v>2.9500000000000002E-12</v>
      </c>
      <c r="D7520">
        <v>79.7</v>
      </c>
      <c r="E7520" t="s">
        <v>34507</v>
      </c>
      <c r="F7520" t="s">
        <v>36497</v>
      </c>
      <c r="H7520" t="s">
        <v>20515</v>
      </c>
    </row>
    <row r="7521" spans="1:8">
      <c r="A7521" t="s">
        <v>20516</v>
      </c>
      <c r="B7521" t="s">
        <v>3363</v>
      </c>
      <c r="C7521" s="1">
        <v>2.3499999999999999E-15</v>
      </c>
      <c r="D7521">
        <v>94.4</v>
      </c>
      <c r="E7521" t="s">
        <v>35859</v>
      </c>
      <c r="F7521" t="s">
        <v>34551</v>
      </c>
      <c r="G7521" t="s">
        <v>35860</v>
      </c>
      <c r="H7521" t="s">
        <v>3364</v>
      </c>
    </row>
    <row r="7522" spans="1:8">
      <c r="A7522" t="s">
        <v>20517</v>
      </c>
      <c r="B7522" t="s">
        <v>20518</v>
      </c>
      <c r="C7522" s="1">
        <v>9.66E-15</v>
      </c>
      <c r="D7522">
        <v>80.5</v>
      </c>
      <c r="E7522" t="s">
        <v>41030</v>
      </c>
      <c r="F7522" t="s">
        <v>39367</v>
      </c>
      <c r="G7522" t="s">
        <v>41031</v>
      </c>
      <c r="H7522" t="s">
        <v>20519</v>
      </c>
    </row>
    <row r="7523" spans="1:8">
      <c r="A7523" t="s">
        <v>20520</v>
      </c>
      <c r="B7523" t="s">
        <v>14864</v>
      </c>
      <c r="C7523" s="1">
        <v>5.8600000000000001E-44</v>
      </c>
      <c r="D7523">
        <v>184</v>
      </c>
      <c r="E7523" t="s">
        <v>39412</v>
      </c>
      <c r="F7523" t="s">
        <v>35065</v>
      </c>
      <c r="H7523" t="s">
        <v>14865</v>
      </c>
    </row>
    <row r="7524" spans="1:8">
      <c r="A7524" t="s">
        <v>20521</v>
      </c>
      <c r="B7524" t="s">
        <v>20522</v>
      </c>
      <c r="C7524" s="1">
        <v>8.2399999999999995E-41</v>
      </c>
      <c r="D7524">
        <v>148</v>
      </c>
      <c r="E7524" t="s">
        <v>34507</v>
      </c>
      <c r="F7524" t="s">
        <v>34510</v>
      </c>
      <c r="H7524" t="s">
        <v>20523</v>
      </c>
    </row>
    <row r="7525" spans="1:8">
      <c r="A7525" t="s">
        <v>20524</v>
      </c>
      <c r="B7525" t="s">
        <v>2678</v>
      </c>
      <c r="C7525" s="1">
        <v>1.1199999999999999E-49</v>
      </c>
      <c r="D7525">
        <v>202</v>
      </c>
      <c r="E7525" t="s">
        <v>35612</v>
      </c>
      <c r="F7525" t="s">
        <v>34508</v>
      </c>
      <c r="H7525" t="s">
        <v>2679</v>
      </c>
    </row>
    <row r="7526" spans="1:8">
      <c r="A7526" t="s">
        <v>20525</v>
      </c>
      <c r="B7526" t="s">
        <v>2678</v>
      </c>
      <c r="C7526" s="1">
        <v>6.1100000000000001E-25</v>
      </c>
      <c r="D7526">
        <v>124</v>
      </c>
      <c r="E7526" t="s">
        <v>35612</v>
      </c>
      <c r="F7526" t="s">
        <v>34508</v>
      </c>
      <c r="H7526" t="s">
        <v>2679</v>
      </c>
    </row>
    <row r="7527" spans="1:8">
      <c r="A7527" t="s">
        <v>20526</v>
      </c>
      <c r="B7527" t="s">
        <v>20527</v>
      </c>
      <c r="C7527" s="1">
        <v>1.8200000000000001E-13</v>
      </c>
      <c r="D7527">
        <v>81.599999999999994</v>
      </c>
      <c r="E7527" t="s">
        <v>34507</v>
      </c>
      <c r="F7527" t="s">
        <v>34530</v>
      </c>
      <c r="H7527" t="s">
        <v>20528</v>
      </c>
    </row>
    <row r="7528" spans="1:8">
      <c r="A7528" t="s">
        <v>20529</v>
      </c>
      <c r="B7528" t="s">
        <v>20530</v>
      </c>
      <c r="C7528" s="1">
        <v>5.5800000000000002E-53</v>
      </c>
      <c r="D7528">
        <v>186</v>
      </c>
      <c r="E7528" t="s">
        <v>41032</v>
      </c>
      <c r="F7528" t="s">
        <v>37951</v>
      </c>
      <c r="H7528" t="s">
        <v>20531</v>
      </c>
    </row>
    <row r="7529" spans="1:8">
      <c r="A7529" t="s">
        <v>20532</v>
      </c>
      <c r="B7529" t="s">
        <v>20533</v>
      </c>
      <c r="C7529" s="1">
        <v>1.26E-15</v>
      </c>
      <c r="D7529">
        <v>90.1</v>
      </c>
      <c r="E7529" t="s">
        <v>41033</v>
      </c>
      <c r="F7529" t="s">
        <v>35468</v>
      </c>
      <c r="H7529" t="s">
        <v>20534</v>
      </c>
    </row>
    <row r="7530" spans="1:8">
      <c r="A7530" t="s">
        <v>20535</v>
      </c>
      <c r="B7530" t="s">
        <v>3203</v>
      </c>
      <c r="C7530" s="1">
        <v>2.05E-16</v>
      </c>
      <c r="D7530">
        <v>85.9</v>
      </c>
      <c r="E7530" t="s">
        <v>34507</v>
      </c>
      <c r="F7530" t="s">
        <v>34533</v>
      </c>
      <c r="H7530" t="s">
        <v>3204</v>
      </c>
    </row>
    <row r="7531" spans="1:8">
      <c r="A7531" t="s">
        <v>20536</v>
      </c>
      <c r="B7531" t="s">
        <v>20537</v>
      </c>
      <c r="C7531" s="1">
        <v>1.5799999999999999E-51</v>
      </c>
      <c r="D7531">
        <v>172</v>
      </c>
      <c r="E7531" t="s">
        <v>34507</v>
      </c>
      <c r="F7531" t="s">
        <v>35738</v>
      </c>
      <c r="H7531" t="s">
        <v>20538</v>
      </c>
    </row>
    <row r="7532" spans="1:8">
      <c r="A7532" t="s">
        <v>20539</v>
      </c>
      <c r="B7532" t="s">
        <v>20540</v>
      </c>
      <c r="C7532" s="1">
        <v>3.5200000000000001E-32</v>
      </c>
      <c r="D7532">
        <v>126</v>
      </c>
      <c r="E7532" t="s">
        <v>34507</v>
      </c>
      <c r="F7532" t="s">
        <v>34854</v>
      </c>
      <c r="H7532" t="s">
        <v>20541</v>
      </c>
    </row>
    <row r="7533" spans="1:8">
      <c r="A7533" t="s">
        <v>20542</v>
      </c>
      <c r="B7533" t="s">
        <v>1785</v>
      </c>
      <c r="C7533" s="1">
        <v>7.8799999999999997E-10</v>
      </c>
      <c r="D7533">
        <v>75.099999999999994</v>
      </c>
      <c r="E7533" t="s">
        <v>35311</v>
      </c>
      <c r="F7533" t="s">
        <v>34513</v>
      </c>
      <c r="G7533" t="s">
        <v>35312</v>
      </c>
      <c r="H7533" t="e">
        <f>--------XP_011425282</f>
        <v>#NAME?</v>
      </c>
    </row>
    <row r="7534" spans="1:8">
      <c r="A7534" t="s">
        <v>20543</v>
      </c>
      <c r="B7534" t="s">
        <v>20544</v>
      </c>
      <c r="C7534" s="1">
        <v>8.3499999999999996E-11</v>
      </c>
      <c r="D7534">
        <v>67.8</v>
      </c>
      <c r="E7534" t="s">
        <v>34507</v>
      </c>
      <c r="F7534" t="s">
        <v>34719</v>
      </c>
      <c r="H7534" t="s">
        <v>20545</v>
      </c>
    </row>
    <row r="7535" spans="1:8">
      <c r="A7535" t="s">
        <v>20546</v>
      </c>
      <c r="B7535" t="s">
        <v>20547</v>
      </c>
      <c r="C7535" s="1">
        <v>4.8500000000000002E-6</v>
      </c>
      <c r="D7535">
        <v>60.5</v>
      </c>
      <c r="E7535" t="s">
        <v>41034</v>
      </c>
      <c r="F7535" t="s">
        <v>35565</v>
      </c>
      <c r="G7535" t="s">
        <v>41035</v>
      </c>
      <c r="H7535" t="s">
        <v>20548</v>
      </c>
    </row>
    <row r="7536" spans="1:8">
      <c r="A7536" t="s">
        <v>20549</v>
      </c>
      <c r="B7536" t="s">
        <v>20550</v>
      </c>
      <c r="C7536" s="1">
        <v>5.0199999999999998E-57</v>
      </c>
      <c r="D7536">
        <v>195</v>
      </c>
      <c r="E7536" t="s">
        <v>41036</v>
      </c>
      <c r="F7536" t="s">
        <v>41037</v>
      </c>
      <c r="H7536" t="s">
        <v>20551</v>
      </c>
    </row>
    <row r="7537" spans="1:8">
      <c r="A7537" t="s">
        <v>20552</v>
      </c>
      <c r="B7537" t="s">
        <v>20553</v>
      </c>
      <c r="C7537" s="1">
        <v>7.0799999999999999E-51</v>
      </c>
      <c r="D7537">
        <v>181</v>
      </c>
      <c r="E7537" t="s">
        <v>35406</v>
      </c>
      <c r="F7537" t="s">
        <v>41038</v>
      </c>
      <c r="H7537" t="s">
        <v>20554</v>
      </c>
    </row>
    <row r="7538" spans="1:8">
      <c r="A7538" t="s">
        <v>20555</v>
      </c>
      <c r="B7538" t="s">
        <v>20556</v>
      </c>
      <c r="C7538" s="1">
        <v>6.4299999999999998E-111</v>
      </c>
      <c r="D7538">
        <v>386</v>
      </c>
      <c r="E7538" t="s">
        <v>41039</v>
      </c>
      <c r="F7538" t="s">
        <v>34522</v>
      </c>
      <c r="H7538" t="s">
        <v>20557</v>
      </c>
    </row>
    <row r="7539" spans="1:8">
      <c r="A7539" t="s">
        <v>20558</v>
      </c>
      <c r="B7539" t="s">
        <v>20559</v>
      </c>
      <c r="C7539" s="1">
        <v>7.0199999999999995E-10</v>
      </c>
      <c r="D7539">
        <v>60.8</v>
      </c>
      <c r="E7539" t="s">
        <v>34507</v>
      </c>
      <c r="F7539" t="s">
        <v>34995</v>
      </c>
      <c r="H7539" t="s">
        <v>20560</v>
      </c>
    </row>
    <row r="7540" spans="1:8">
      <c r="A7540" t="s">
        <v>20561</v>
      </c>
      <c r="B7540" t="s">
        <v>20562</v>
      </c>
      <c r="C7540" s="1">
        <v>1.62E-38</v>
      </c>
      <c r="D7540">
        <v>158</v>
      </c>
      <c r="E7540" t="s">
        <v>34507</v>
      </c>
      <c r="F7540" t="s">
        <v>35004</v>
      </c>
      <c r="H7540" t="s">
        <v>20563</v>
      </c>
    </row>
    <row r="7541" spans="1:8">
      <c r="A7541" t="s">
        <v>20564</v>
      </c>
      <c r="B7541" t="s">
        <v>20374</v>
      </c>
      <c r="C7541" s="1">
        <v>4.8600000000000002E-24</v>
      </c>
      <c r="D7541">
        <v>111</v>
      </c>
      <c r="E7541" t="s">
        <v>34708</v>
      </c>
      <c r="F7541" t="s">
        <v>36156</v>
      </c>
      <c r="H7541" t="s">
        <v>20375</v>
      </c>
    </row>
    <row r="7542" spans="1:8">
      <c r="A7542" t="s">
        <v>20565</v>
      </c>
      <c r="B7542" t="s">
        <v>20566</v>
      </c>
      <c r="C7542" s="1">
        <v>6.8400000000000004E-11</v>
      </c>
      <c r="D7542">
        <v>70.099999999999994</v>
      </c>
      <c r="E7542" t="s">
        <v>34507</v>
      </c>
      <c r="F7542" t="s">
        <v>41040</v>
      </c>
      <c r="H7542" t="s">
        <v>20567</v>
      </c>
    </row>
    <row r="7543" spans="1:8">
      <c r="A7543" t="s">
        <v>20568</v>
      </c>
      <c r="B7543" t="s">
        <v>20569</v>
      </c>
      <c r="C7543" s="1">
        <v>1.23E-41</v>
      </c>
      <c r="D7543">
        <v>161</v>
      </c>
      <c r="E7543" t="s">
        <v>41041</v>
      </c>
      <c r="F7543" t="s">
        <v>34794</v>
      </c>
      <c r="H7543" t="s">
        <v>20570</v>
      </c>
    </row>
    <row r="7544" spans="1:8">
      <c r="A7544" t="s">
        <v>20571</v>
      </c>
      <c r="B7544" t="s">
        <v>20572</v>
      </c>
      <c r="C7544" s="1">
        <v>3.4799999999999998E-147</v>
      </c>
      <c r="D7544">
        <v>436</v>
      </c>
      <c r="F7544" t="s">
        <v>34518</v>
      </c>
      <c r="H7544" t="s">
        <v>20573</v>
      </c>
    </row>
    <row r="7545" spans="1:8">
      <c r="A7545" t="s">
        <v>20574</v>
      </c>
      <c r="B7545" t="s">
        <v>20575</v>
      </c>
      <c r="C7545" s="1">
        <v>3.4399999999999997E-14</v>
      </c>
      <c r="D7545">
        <v>77.8</v>
      </c>
      <c r="E7545" t="s">
        <v>41042</v>
      </c>
      <c r="F7545" t="s">
        <v>35754</v>
      </c>
      <c r="G7545" t="s">
        <v>41043</v>
      </c>
      <c r="H7545" t="s">
        <v>20576</v>
      </c>
    </row>
    <row r="7546" spans="1:8">
      <c r="A7546" t="s">
        <v>20577</v>
      </c>
      <c r="B7546" t="s">
        <v>20578</v>
      </c>
      <c r="C7546" s="1">
        <v>1.8399999999999999E-46</v>
      </c>
      <c r="D7546">
        <v>170</v>
      </c>
      <c r="E7546" t="s">
        <v>34507</v>
      </c>
      <c r="F7546" t="s">
        <v>35850</v>
      </c>
      <c r="H7546" t="s">
        <v>20579</v>
      </c>
    </row>
    <row r="7547" spans="1:8">
      <c r="A7547" t="s">
        <v>20580</v>
      </c>
      <c r="B7547" t="s">
        <v>20581</v>
      </c>
      <c r="C7547">
        <v>0</v>
      </c>
      <c r="D7547">
        <v>643</v>
      </c>
      <c r="E7547" t="s">
        <v>41044</v>
      </c>
      <c r="F7547" t="s">
        <v>34508</v>
      </c>
      <c r="H7547" t="s">
        <v>20582</v>
      </c>
    </row>
    <row r="7548" spans="1:8">
      <c r="A7548" t="s">
        <v>20583</v>
      </c>
      <c r="B7548" t="s">
        <v>20584</v>
      </c>
      <c r="C7548" s="1">
        <v>3.52E-16</v>
      </c>
      <c r="D7548">
        <v>95.1</v>
      </c>
      <c r="E7548" t="s">
        <v>34507</v>
      </c>
      <c r="F7548" t="s">
        <v>35222</v>
      </c>
      <c r="H7548" t="s">
        <v>20585</v>
      </c>
    </row>
    <row r="7549" spans="1:8">
      <c r="A7549" t="s">
        <v>20586</v>
      </c>
      <c r="B7549" t="s">
        <v>20587</v>
      </c>
      <c r="C7549" s="1">
        <v>5.64E-18</v>
      </c>
      <c r="D7549">
        <v>97.8</v>
      </c>
      <c r="E7549" t="s">
        <v>41045</v>
      </c>
      <c r="F7549" t="s">
        <v>34937</v>
      </c>
      <c r="G7549" t="s">
        <v>41046</v>
      </c>
      <c r="H7549" t="s">
        <v>20588</v>
      </c>
    </row>
    <row r="7550" spans="1:8">
      <c r="A7550" t="s">
        <v>20589</v>
      </c>
      <c r="B7550" t="s">
        <v>20590</v>
      </c>
      <c r="C7550" s="1">
        <v>2.92E-89</v>
      </c>
      <c r="D7550">
        <v>291</v>
      </c>
      <c r="E7550" t="s">
        <v>41047</v>
      </c>
      <c r="F7550" t="s">
        <v>35022</v>
      </c>
      <c r="G7550" t="s">
        <v>41048</v>
      </c>
      <c r="H7550" t="s">
        <v>20591</v>
      </c>
    </row>
    <row r="7551" spans="1:8">
      <c r="A7551" t="s">
        <v>20592</v>
      </c>
      <c r="B7551" t="s">
        <v>20593</v>
      </c>
      <c r="C7551">
        <v>0</v>
      </c>
      <c r="D7551">
        <v>546</v>
      </c>
      <c r="E7551" t="s">
        <v>41049</v>
      </c>
      <c r="F7551" t="s">
        <v>36886</v>
      </c>
      <c r="G7551" t="s">
        <v>41050</v>
      </c>
      <c r="H7551" t="s">
        <v>20594</v>
      </c>
    </row>
    <row r="7552" spans="1:8">
      <c r="A7552" t="s">
        <v>20595</v>
      </c>
      <c r="B7552" t="s">
        <v>20556</v>
      </c>
      <c r="C7552" s="1">
        <v>5.5999999999999999E-111</v>
      </c>
      <c r="D7552">
        <v>387</v>
      </c>
      <c r="E7552" t="s">
        <v>41039</v>
      </c>
      <c r="F7552" t="s">
        <v>34522</v>
      </c>
      <c r="H7552" t="s">
        <v>20557</v>
      </c>
    </row>
    <row r="7553" spans="1:8">
      <c r="A7553" t="s">
        <v>20596</v>
      </c>
      <c r="B7553" t="s">
        <v>20597</v>
      </c>
      <c r="C7553" s="1">
        <v>3.0399999999999999E-74</v>
      </c>
      <c r="D7553">
        <v>285</v>
      </c>
      <c r="E7553" t="s">
        <v>41051</v>
      </c>
      <c r="F7553" t="s">
        <v>35309</v>
      </c>
      <c r="G7553" t="s">
        <v>41052</v>
      </c>
      <c r="H7553" t="s">
        <v>20598</v>
      </c>
    </row>
    <row r="7554" spans="1:8">
      <c r="A7554" t="s">
        <v>20599</v>
      </c>
      <c r="B7554" t="s">
        <v>20600</v>
      </c>
      <c r="C7554" s="1">
        <v>4.3800000000000002E-26</v>
      </c>
      <c r="D7554">
        <v>113</v>
      </c>
      <c r="E7554" t="s">
        <v>34507</v>
      </c>
      <c r="F7554" t="s">
        <v>41053</v>
      </c>
      <c r="H7554" t="s">
        <v>20601</v>
      </c>
    </row>
    <row r="7555" spans="1:8">
      <c r="A7555" t="s">
        <v>20602</v>
      </c>
      <c r="B7555" t="s">
        <v>20603</v>
      </c>
      <c r="C7555" s="1">
        <v>3.8700000000000002E-59</v>
      </c>
      <c r="D7555">
        <v>191</v>
      </c>
      <c r="E7555" t="s">
        <v>34507</v>
      </c>
      <c r="F7555" t="s">
        <v>34683</v>
      </c>
      <c r="H7555" t="s">
        <v>20604</v>
      </c>
    </row>
    <row r="7556" spans="1:8">
      <c r="A7556" t="s">
        <v>20605</v>
      </c>
      <c r="B7556" t="s">
        <v>20606</v>
      </c>
      <c r="C7556" s="1">
        <v>3.9899999999999998E-12</v>
      </c>
      <c r="D7556">
        <v>81.3</v>
      </c>
      <c r="E7556" t="s">
        <v>36604</v>
      </c>
      <c r="F7556" t="s">
        <v>35173</v>
      </c>
      <c r="H7556" t="s">
        <v>20607</v>
      </c>
    </row>
    <row r="7557" spans="1:8">
      <c r="A7557" t="s">
        <v>20608</v>
      </c>
      <c r="B7557" t="s">
        <v>20609</v>
      </c>
      <c r="C7557" s="1">
        <v>2.7300000000000001E-18</v>
      </c>
      <c r="D7557">
        <v>99</v>
      </c>
      <c r="E7557" t="s">
        <v>41054</v>
      </c>
      <c r="F7557" t="s">
        <v>35052</v>
      </c>
      <c r="G7557" t="s">
        <v>41055</v>
      </c>
      <c r="H7557" t="s">
        <v>20610</v>
      </c>
    </row>
    <row r="7558" spans="1:8">
      <c r="A7558" t="s">
        <v>20611</v>
      </c>
      <c r="B7558" t="s">
        <v>20612</v>
      </c>
      <c r="C7558" s="1">
        <v>1.6600000000000001E-9</v>
      </c>
      <c r="D7558">
        <v>72.8</v>
      </c>
      <c r="E7558" t="s">
        <v>34507</v>
      </c>
      <c r="F7558" t="s">
        <v>41056</v>
      </c>
      <c r="H7558" t="s">
        <v>20613</v>
      </c>
    </row>
    <row r="7559" spans="1:8">
      <c r="A7559" t="s">
        <v>20614</v>
      </c>
      <c r="B7559" t="s">
        <v>20615</v>
      </c>
      <c r="C7559">
        <v>0</v>
      </c>
      <c r="D7559">
        <v>768</v>
      </c>
      <c r="E7559" t="s">
        <v>41057</v>
      </c>
      <c r="F7559" t="s">
        <v>35331</v>
      </c>
      <c r="H7559" t="s">
        <v>20616</v>
      </c>
    </row>
    <row r="7560" spans="1:8">
      <c r="A7560" t="s">
        <v>20617</v>
      </c>
      <c r="B7560" t="s">
        <v>16546</v>
      </c>
      <c r="C7560" s="1">
        <v>1.31E-30</v>
      </c>
      <c r="D7560">
        <v>142</v>
      </c>
      <c r="E7560" t="s">
        <v>34507</v>
      </c>
      <c r="F7560" t="s">
        <v>36789</v>
      </c>
      <c r="H7560" t="s">
        <v>16547</v>
      </c>
    </row>
    <row r="7561" spans="1:8">
      <c r="A7561" t="s">
        <v>20618</v>
      </c>
      <c r="B7561" t="s">
        <v>20619</v>
      </c>
      <c r="C7561" s="1">
        <v>2.02E-23</v>
      </c>
      <c r="D7561">
        <v>114</v>
      </c>
      <c r="E7561" t="s">
        <v>41058</v>
      </c>
      <c r="F7561" t="s">
        <v>35022</v>
      </c>
      <c r="G7561" t="s">
        <v>41059</v>
      </c>
      <c r="H7561" t="s">
        <v>20620</v>
      </c>
    </row>
    <row r="7562" spans="1:8">
      <c r="A7562" t="s">
        <v>20621</v>
      </c>
      <c r="B7562" t="s">
        <v>20622</v>
      </c>
      <c r="C7562" s="1">
        <v>6.4299999999999997E-18</v>
      </c>
      <c r="D7562">
        <v>97.4</v>
      </c>
      <c r="E7562" t="s">
        <v>34507</v>
      </c>
      <c r="F7562" t="s">
        <v>34958</v>
      </c>
      <c r="H7562" t="s">
        <v>20623</v>
      </c>
    </row>
    <row r="7563" spans="1:8">
      <c r="A7563" t="s">
        <v>20624</v>
      </c>
      <c r="B7563" t="s">
        <v>20625</v>
      </c>
      <c r="C7563" s="1">
        <v>1.86E-153</v>
      </c>
      <c r="D7563">
        <v>454</v>
      </c>
      <c r="E7563" t="s">
        <v>41060</v>
      </c>
      <c r="F7563" t="s">
        <v>34583</v>
      </c>
      <c r="G7563" t="s">
        <v>41061</v>
      </c>
      <c r="H7563" t="s">
        <v>20626</v>
      </c>
    </row>
    <row r="7564" spans="1:8">
      <c r="A7564" t="s">
        <v>20627</v>
      </c>
      <c r="B7564" t="s">
        <v>20628</v>
      </c>
      <c r="C7564" s="1">
        <v>3.58E-16</v>
      </c>
      <c r="D7564">
        <v>82</v>
      </c>
      <c r="E7564" t="s">
        <v>41062</v>
      </c>
      <c r="F7564" t="s">
        <v>34719</v>
      </c>
      <c r="H7564" t="s">
        <v>20629</v>
      </c>
    </row>
    <row r="7565" spans="1:8">
      <c r="A7565" t="s">
        <v>20630</v>
      </c>
      <c r="B7565" t="s">
        <v>20631</v>
      </c>
      <c r="C7565" s="1">
        <v>1.6800000000000002E-8</v>
      </c>
      <c r="D7565">
        <v>59.3</v>
      </c>
      <c r="E7565" t="s">
        <v>41063</v>
      </c>
      <c r="F7565" t="s">
        <v>34682</v>
      </c>
      <c r="H7565" t="s">
        <v>20632</v>
      </c>
    </row>
    <row r="7566" spans="1:8">
      <c r="A7566" t="s">
        <v>20633</v>
      </c>
      <c r="B7566" t="s">
        <v>20634</v>
      </c>
      <c r="C7566" s="1">
        <v>2.1499999999999999E-51</v>
      </c>
      <c r="D7566">
        <v>201</v>
      </c>
      <c r="E7566" t="s">
        <v>34507</v>
      </c>
      <c r="F7566" t="s">
        <v>41064</v>
      </c>
      <c r="H7566" t="s">
        <v>20635</v>
      </c>
    </row>
    <row r="7567" spans="1:8">
      <c r="A7567" t="s">
        <v>20636</v>
      </c>
      <c r="B7567" t="s">
        <v>20637</v>
      </c>
      <c r="C7567" s="1">
        <v>1.01E-44</v>
      </c>
      <c r="D7567">
        <v>169</v>
      </c>
      <c r="E7567" t="s">
        <v>41065</v>
      </c>
      <c r="F7567" t="s">
        <v>34533</v>
      </c>
      <c r="G7567" t="s">
        <v>41066</v>
      </c>
      <c r="H7567" t="s">
        <v>20638</v>
      </c>
    </row>
    <row r="7568" spans="1:8">
      <c r="A7568" t="s">
        <v>20639</v>
      </c>
      <c r="B7568" t="s">
        <v>20640</v>
      </c>
      <c r="C7568" s="1">
        <v>7.3200000000000003E-65</v>
      </c>
      <c r="D7568">
        <v>235</v>
      </c>
      <c r="E7568" t="s">
        <v>34507</v>
      </c>
      <c r="F7568" t="s">
        <v>34534</v>
      </c>
      <c r="H7568" t="s">
        <v>20641</v>
      </c>
    </row>
    <row r="7569" spans="1:8">
      <c r="A7569" t="s">
        <v>20642</v>
      </c>
      <c r="B7569" t="s">
        <v>20643</v>
      </c>
      <c r="C7569" s="1">
        <v>4.3599999999999997E-136</v>
      </c>
      <c r="D7569">
        <v>429</v>
      </c>
      <c r="E7569" t="s">
        <v>38785</v>
      </c>
      <c r="F7569" t="s">
        <v>35832</v>
      </c>
      <c r="H7569" t="s">
        <v>20644</v>
      </c>
    </row>
    <row r="7570" spans="1:8">
      <c r="A7570" t="s">
        <v>20645</v>
      </c>
      <c r="B7570" t="s">
        <v>20646</v>
      </c>
      <c r="C7570" s="1">
        <v>1.56E-23</v>
      </c>
      <c r="D7570">
        <v>118</v>
      </c>
      <c r="E7570" t="s">
        <v>36511</v>
      </c>
      <c r="F7570" t="s">
        <v>41067</v>
      </c>
      <c r="H7570" t="s">
        <v>20647</v>
      </c>
    </row>
    <row r="7571" spans="1:8">
      <c r="A7571" t="s">
        <v>20648</v>
      </c>
      <c r="B7571" t="s">
        <v>20649</v>
      </c>
      <c r="C7571" s="1">
        <v>7.7400000000000003E-13</v>
      </c>
      <c r="D7571">
        <v>75.099999999999994</v>
      </c>
      <c r="E7571" t="s">
        <v>41068</v>
      </c>
      <c r="F7571" t="s">
        <v>35914</v>
      </c>
      <c r="G7571" t="s">
        <v>41069</v>
      </c>
      <c r="H7571" t="s">
        <v>20650</v>
      </c>
    </row>
    <row r="7572" spans="1:8">
      <c r="A7572" t="s">
        <v>20651</v>
      </c>
      <c r="B7572" t="s">
        <v>20652</v>
      </c>
      <c r="C7572" s="1">
        <v>1.27E-69</v>
      </c>
      <c r="D7572">
        <v>223</v>
      </c>
      <c r="E7572" t="s">
        <v>41070</v>
      </c>
      <c r="F7572" t="s">
        <v>35022</v>
      </c>
      <c r="G7572" t="s">
        <v>41071</v>
      </c>
      <c r="H7572" t="s">
        <v>20653</v>
      </c>
    </row>
    <row r="7573" spans="1:8">
      <c r="A7573" t="s">
        <v>20654</v>
      </c>
      <c r="B7573" t="s">
        <v>13655</v>
      </c>
      <c r="C7573" s="1">
        <v>3.09E-30</v>
      </c>
      <c r="D7573">
        <v>144</v>
      </c>
      <c r="E7573" t="s">
        <v>37198</v>
      </c>
      <c r="F7573" t="s">
        <v>34627</v>
      </c>
      <c r="G7573" t="s">
        <v>39059</v>
      </c>
      <c r="H7573" t="s">
        <v>13656</v>
      </c>
    </row>
    <row r="7574" spans="1:8">
      <c r="A7574" t="s">
        <v>20655</v>
      </c>
      <c r="B7574" t="s">
        <v>20315</v>
      </c>
      <c r="C7574" s="1">
        <v>4.3700000000000004E-78</v>
      </c>
      <c r="D7574">
        <v>256</v>
      </c>
      <c r="E7574" t="s">
        <v>40968</v>
      </c>
      <c r="F7574" t="s">
        <v>34510</v>
      </c>
      <c r="H7574" t="s">
        <v>20316</v>
      </c>
    </row>
    <row r="7575" spans="1:8">
      <c r="A7575" t="s">
        <v>20656</v>
      </c>
      <c r="B7575" t="s">
        <v>20657</v>
      </c>
      <c r="C7575" s="1">
        <v>1.4099999999999999E-91</v>
      </c>
      <c r="D7575">
        <v>323</v>
      </c>
      <c r="E7575" t="s">
        <v>34507</v>
      </c>
      <c r="F7575" t="s">
        <v>34542</v>
      </c>
      <c r="H7575" t="s">
        <v>20658</v>
      </c>
    </row>
    <row r="7576" spans="1:8">
      <c r="A7576" t="s">
        <v>20659</v>
      </c>
      <c r="B7576" t="s">
        <v>20660</v>
      </c>
      <c r="C7576" s="1">
        <v>4.5999999999999998E-157</v>
      </c>
      <c r="D7576">
        <v>468</v>
      </c>
      <c r="E7576" t="s">
        <v>41072</v>
      </c>
      <c r="F7576" t="s">
        <v>39624</v>
      </c>
      <c r="H7576" t="s">
        <v>20661</v>
      </c>
    </row>
    <row r="7577" spans="1:8">
      <c r="A7577" t="s">
        <v>20662</v>
      </c>
      <c r="B7577" t="s">
        <v>20663</v>
      </c>
      <c r="C7577" s="1">
        <v>2.3199999999999999E-57</v>
      </c>
      <c r="D7577">
        <v>226</v>
      </c>
      <c r="E7577" t="s">
        <v>41073</v>
      </c>
      <c r="F7577" t="s">
        <v>34522</v>
      </c>
      <c r="H7577" t="s">
        <v>20664</v>
      </c>
    </row>
    <row r="7578" spans="1:8">
      <c r="A7578" t="s">
        <v>20665</v>
      </c>
      <c r="B7578" t="s">
        <v>20666</v>
      </c>
      <c r="C7578" s="1">
        <v>7.9899999999999994E-8</v>
      </c>
      <c r="D7578">
        <v>64.7</v>
      </c>
      <c r="E7578" t="s">
        <v>37451</v>
      </c>
      <c r="F7578" t="s">
        <v>37585</v>
      </c>
      <c r="G7578" t="s">
        <v>37453</v>
      </c>
      <c r="H7578" t="s">
        <v>20667</v>
      </c>
    </row>
    <row r="7579" spans="1:8">
      <c r="A7579" t="s">
        <v>20668</v>
      </c>
      <c r="B7579" t="s">
        <v>20669</v>
      </c>
      <c r="C7579" s="1">
        <v>1.0999999999999999E-87</v>
      </c>
      <c r="D7579">
        <v>271</v>
      </c>
      <c r="E7579" t="s">
        <v>41074</v>
      </c>
      <c r="F7579" t="s">
        <v>41075</v>
      </c>
      <c r="H7579" t="s">
        <v>20670</v>
      </c>
    </row>
    <row r="7580" spans="1:8">
      <c r="A7580" t="s">
        <v>20671</v>
      </c>
      <c r="B7580" t="s">
        <v>20672</v>
      </c>
      <c r="C7580" s="1">
        <v>1.09E-38</v>
      </c>
      <c r="D7580">
        <v>155</v>
      </c>
      <c r="E7580" t="s">
        <v>34507</v>
      </c>
      <c r="F7580" t="s">
        <v>35188</v>
      </c>
      <c r="H7580" t="s">
        <v>20673</v>
      </c>
    </row>
    <row r="7581" spans="1:8">
      <c r="A7581" t="s">
        <v>20674</v>
      </c>
      <c r="B7581" t="s">
        <v>9174</v>
      </c>
      <c r="C7581" s="1">
        <v>1.04E-54</v>
      </c>
      <c r="D7581">
        <v>224</v>
      </c>
      <c r="E7581" t="s">
        <v>34507</v>
      </c>
      <c r="F7581" t="s">
        <v>34614</v>
      </c>
      <c r="H7581" t="s">
        <v>9175</v>
      </c>
    </row>
    <row r="7582" spans="1:8">
      <c r="A7582" t="s">
        <v>20675</v>
      </c>
      <c r="B7582" t="s">
        <v>20676</v>
      </c>
      <c r="C7582" s="1">
        <v>1.41E-24</v>
      </c>
      <c r="D7582">
        <v>110</v>
      </c>
      <c r="E7582" t="s">
        <v>34507</v>
      </c>
      <c r="F7582" t="s">
        <v>34534</v>
      </c>
      <c r="H7582" t="s">
        <v>20677</v>
      </c>
    </row>
    <row r="7583" spans="1:8">
      <c r="A7583" t="s">
        <v>20678</v>
      </c>
      <c r="B7583" t="s">
        <v>20679</v>
      </c>
      <c r="C7583" s="1">
        <v>8.3299999999999993E-176</v>
      </c>
      <c r="D7583">
        <v>541</v>
      </c>
      <c r="E7583" t="s">
        <v>34507</v>
      </c>
      <c r="F7583" t="s">
        <v>34666</v>
      </c>
      <c r="H7583" t="s">
        <v>20680</v>
      </c>
    </row>
    <row r="7584" spans="1:8">
      <c r="A7584" t="s">
        <v>20681</v>
      </c>
      <c r="B7584" t="s">
        <v>20682</v>
      </c>
      <c r="C7584" s="1">
        <v>1.2199999999999999E-31</v>
      </c>
      <c r="D7584">
        <v>141</v>
      </c>
      <c r="E7584" t="s">
        <v>39799</v>
      </c>
      <c r="F7584" t="s">
        <v>34664</v>
      </c>
      <c r="G7584" t="s">
        <v>41076</v>
      </c>
      <c r="H7584" t="s">
        <v>20683</v>
      </c>
    </row>
    <row r="7585" spans="1:8">
      <c r="A7585" t="s">
        <v>20684</v>
      </c>
      <c r="B7585" t="s">
        <v>20685</v>
      </c>
      <c r="C7585" s="1">
        <v>2.3800000000000001E-6</v>
      </c>
      <c r="D7585">
        <v>63.2</v>
      </c>
      <c r="E7585" t="s">
        <v>41077</v>
      </c>
      <c r="F7585" t="s">
        <v>36690</v>
      </c>
      <c r="G7585" t="s">
        <v>41078</v>
      </c>
      <c r="H7585" t="s">
        <v>20686</v>
      </c>
    </row>
    <row r="7586" spans="1:8">
      <c r="A7586" t="s">
        <v>20687</v>
      </c>
      <c r="B7586" t="s">
        <v>20688</v>
      </c>
      <c r="C7586" s="1">
        <v>1.81E-14</v>
      </c>
      <c r="D7586">
        <v>80.099999999999994</v>
      </c>
      <c r="E7586" t="s">
        <v>41079</v>
      </c>
      <c r="F7586" t="s">
        <v>41080</v>
      </c>
      <c r="H7586" t="s">
        <v>20689</v>
      </c>
    </row>
    <row r="7587" spans="1:8">
      <c r="A7587" t="s">
        <v>20690</v>
      </c>
      <c r="B7587" t="s">
        <v>20691</v>
      </c>
      <c r="C7587" s="1">
        <v>5.9800000000000003E-11</v>
      </c>
      <c r="D7587">
        <v>68.2</v>
      </c>
      <c r="E7587" t="s">
        <v>36925</v>
      </c>
      <c r="F7587" t="s">
        <v>34743</v>
      </c>
      <c r="H7587" t="s">
        <v>20692</v>
      </c>
    </row>
    <row r="7588" spans="1:8">
      <c r="A7588" t="s">
        <v>20693</v>
      </c>
      <c r="B7588" t="s">
        <v>20694</v>
      </c>
      <c r="C7588" s="1">
        <v>2.8699999999999998E-41</v>
      </c>
      <c r="D7588">
        <v>155</v>
      </c>
      <c r="E7588" t="s">
        <v>37311</v>
      </c>
      <c r="F7588" t="s">
        <v>34867</v>
      </c>
      <c r="H7588" t="s">
        <v>20695</v>
      </c>
    </row>
    <row r="7589" spans="1:8">
      <c r="A7589" t="s">
        <v>20696</v>
      </c>
      <c r="B7589" t="s">
        <v>20697</v>
      </c>
      <c r="C7589" s="1">
        <v>1.4000000000000001E-29</v>
      </c>
      <c r="D7589">
        <v>128</v>
      </c>
      <c r="E7589" t="s">
        <v>41081</v>
      </c>
      <c r="F7589" t="s">
        <v>35672</v>
      </c>
      <c r="G7589" t="s">
        <v>41082</v>
      </c>
      <c r="H7589" t="s">
        <v>20698</v>
      </c>
    </row>
    <row r="7590" spans="1:8">
      <c r="A7590" t="s">
        <v>20699</v>
      </c>
      <c r="B7590" t="s">
        <v>6829</v>
      </c>
      <c r="C7590" s="1">
        <v>6.7300000000000001E-14</v>
      </c>
      <c r="D7590">
        <v>87.4</v>
      </c>
      <c r="E7590" t="s">
        <v>34507</v>
      </c>
      <c r="F7590" t="s">
        <v>34510</v>
      </c>
      <c r="H7590" t="s">
        <v>6830</v>
      </c>
    </row>
    <row r="7591" spans="1:8">
      <c r="A7591" t="s">
        <v>20700</v>
      </c>
      <c r="B7591" t="s">
        <v>20701</v>
      </c>
      <c r="C7591" s="1">
        <v>5.7299999999999997E-27</v>
      </c>
      <c r="D7591">
        <v>110</v>
      </c>
      <c r="E7591" t="s">
        <v>41083</v>
      </c>
      <c r="F7591" t="s">
        <v>34734</v>
      </c>
      <c r="G7591" t="s">
        <v>41084</v>
      </c>
      <c r="H7591" t="s">
        <v>20702</v>
      </c>
    </row>
    <row r="7592" spans="1:8">
      <c r="A7592" t="s">
        <v>20703</v>
      </c>
      <c r="B7592" t="s">
        <v>20704</v>
      </c>
      <c r="C7592" s="1">
        <v>1.17E-26</v>
      </c>
      <c r="D7592">
        <v>117</v>
      </c>
      <c r="E7592" t="s">
        <v>41085</v>
      </c>
      <c r="F7592" t="s">
        <v>41086</v>
      </c>
      <c r="H7592" t="s">
        <v>20705</v>
      </c>
    </row>
    <row r="7593" spans="1:8">
      <c r="A7593" t="s">
        <v>20706</v>
      </c>
      <c r="B7593" t="s">
        <v>20707</v>
      </c>
      <c r="C7593" s="1">
        <v>6.5999999999999998E-16</v>
      </c>
      <c r="D7593">
        <v>82</v>
      </c>
      <c r="E7593" t="s">
        <v>41087</v>
      </c>
      <c r="F7593" t="s">
        <v>37108</v>
      </c>
      <c r="G7593" t="s">
        <v>41088</v>
      </c>
      <c r="H7593" t="s">
        <v>20708</v>
      </c>
    </row>
    <row r="7594" spans="1:8">
      <c r="A7594" t="s">
        <v>20709</v>
      </c>
      <c r="B7594" t="s">
        <v>20710</v>
      </c>
      <c r="C7594" s="1">
        <v>3.4700000000000001E-70</v>
      </c>
      <c r="D7594">
        <v>232</v>
      </c>
      <c r="E7594" t="s">
        <v>41087</v>
      </c>
      <c r="F7594" t="s">
        <v>37108</v>
      </c>
      <c r="G7594" t="s">
        <v>41088</v>
      </c>
      <c r="H7594" t="s">
        <v>20711</v>
      </c>
    </row>
    <row r="7595" spans="1:8">
      <c r="A7595" t="s">
        <v>20712</v>
      </c>
      <c r="B7595" t="s">
        <v>20713</v>
      </c>
      <c r="C7595" s="1">
        <v>9.4900000000000005E-39</v>
      </c>
      <c r="D7595">
        <v>155</v>
      </c>
      <c r="E7595" t="s">
        <v>41089</v>
      </c>
      <c r="F7595" t="s">
        <v>37991</v>
      </c>
      <c r="G7595" t="s">
        <v>41090</v>
      </c>
      <c r="H7595" t="s">
        <v>20714</v>
      </c>
    </row>
    <row r="7596" spans="1:8">
      <c r="A7596" t="s">
        <v>20715</v>
      </c>
      <c r="B7596" t="s">
        <v>20716</v>
      </c>
      <c r="C7596" s="1">
        <v>1.81E-24</v>
      </c>
      <c r="D7596">
        <v>114</v>
      </c>
      <c r="E7596" t="s">
        <v>34507</v>
      </c>
      <c r="F7596" t="s">
        <v>34683</v>
      </c>
      <c r="H7596" t="s">
        <v>20717</v>
      </c>
    </row>
    <row r="7597" spans="1:8">
      <c r="A7597" t="s">
        <v>20718</v>
      </c>
      <c r="B7597" t="s">
        <v>20719</v>
      </c>
      <c r="C7597" s="1">
        <v>3.2899999999999998E-174</v>
      </c>
      <c r="D7597">
        <v>553</v>
      </c>
      <c r="E7597" t="s">
        <v>41091</v>
      </c>
      <c r="F7597" t="s">
        <v>34542</v>
      </c>
      <c r="H7597" t="s">
        <v>20720</v>
      </c>
    </row>
    <row r="7598" spans="1:8">
      <c r="A7598" t="s">
        <v>20721</v>
      </c>
      <c r="B7598" t="s">
        <v>20722</v>
      </c>
      <c r="C7598" s="1">
        <v>3.1000000000000001E-77</v>
      </c>
      <c r="D7598">
        <v>254</v>
      </c>
      <c r="E7598" t="s">
        <v>34507</v>
      </c>
      <c r="F7598" t="s">
        <v>35850</v>
      </c>
      <c r="H7598" t="s">
        <v>20723</v>
      </c>
    </row>
    <row r="7599" spans="1:8">
      <c r="A7599" t="s">
        <v>20724</v>
      </c>
      <c r="B7599" t="s">
        <v>20725</v>
      </c>
      <c r="C7599" s="1">
        <v>3.8E-6</v>
      </c>
      <c r="D7599">
        <v>60.8</v>
      </c>
      <c r="E7599" t="s">
        <v>34758</v>
      </c>
      <c r="F7599" t="s">
        <v>41092</v>
      </c>
      <c r="H7599" t="s">
        <v>20726</v>
      </c>
    </row>
    <row r="7600" spans="1:8">
      <c r="A7600" t="s">
        <v>20727</v>
      </c>
      <c r="B7600" t="s">
        <v>20728</v>
      </c>
      <c r="C7600" s="1">
        <v>4.9999999999999998E-24</v>
      </c>
      <c r="D7600">
        <v>110</v>
      </c>
      <c r="E7600" t="s">
        <v>40421</v>
      </c>
      <c r="F7600" t="s">
        <v>39565</v>
      </c>
      <c r="H7600" t="s">
        <v>20729</v>
      </c>
    </row>
    <row r="7601" spans="1:8">
      <c r="A7601" t="s">
        <v>20730</v>
      </c>
      <c r="B7601" t="s">
        <v>20685</v>
      </c>
      <c r="C7601" s="1">
        <v>1.9800000000000001E-6</v>
      </c>
      <c r="D7601">
        <v>63.5</v>
      </c>
      <c r="E7601" t="s">
        <v>41077</v>
      </c>
      <c r="F7601" t="s">
        <v>36690</v>
      </c>
      <c r="G7601" t="s">
        <v>41078</v>
      </c>
      <c r="H7601" t="s">
        <v>20686</v>
      </c>
    </row>
    <row r="7602" spans="1:8">
      <c r="A7602" t="s">
        <v>20731</v>
      </c>
      <c r="B7602" t="s">
        <v>20732</v>
      </c>
      <c r="C7602" s="1">
        <v>3.0600000000000002E-53</v>
      </c>
      <c r="D7602">
        <v>215</v>
      </c>
      <c r="E7602" t="s">
        <v>41093</v>
      </c>
      <c r="F7602" t="s">
        <v>41094</v>
      </c>
      <c r="H7602" t="s">
        <v>20733</v>
      </c>
    </row>
    <row r="7603" spans="1:8">
      <c r="A7603" t="s">
        <v>20734</v>
      </c>
      <c r="B7603" t="s">
        <v>20735</v>
      </c>
      <c r="C7603" s="1">
        <v>7.9899999999999995E-108</v>
      </c>
      <c r="D7603">
        <v>351</v>
      </c>
      <c r="E7603" t="s">
        <v>41095</v>
      </c>
      <c r="F7603" t="s">
        <v>34564</v>
      </c>
      <c r="G7603" t="s">
        <v>41096</v>
      </c>
      <c r="H7603" t="s">
        <v>20736</v>
      </c>
    </row>
    <row r="7604" spans="1:8">
      <c r="A7604" t="s">
        <v>20737</v>
      </c>
      <c r="B7604" t="s">
        <v>20738</v>
      </c>
      <c r="C7604">
        <v>0</v>
      </c>
      <c r="D7604">
        <v>832</v>
      </c>
      <c r="E7604" t="s">
        <v>34507</v>
      </c>
      <c r="F7604" t="s">
        <v>34594</v>
      </c>
      <c r="H7604" t="s">
        <v>20739</v>
      </c>
    </row>
    <row r="7605" spans="1:8">
      <c r="A7605" t="s">
        <v>20740</v>
      </c>
      <c r="B7605" t="s">
        <v>20741</v>
      </c>
      <c r="C7605" s="1">
        <v>1.28E-98</v>
      </c>
      <c r="D7605">
        <v>317</v>
      </c>
      <c r="E7605" t="s">
        <v>34507</v>
      </c>
      <c r="F7605" t="s">
        <v>41097</v>
      </c>
      <c r="H7605" t="s">
        <v>20742</v>
      </c>
    </row>
    <row r="7606" spans="1:8">
      <c r="A7606" t="s">
        <v>20743</v>
      </c>
      <c r="B7606" t="s">
        <v>20744</v>
      </c>
      <c r="C7606" s="1">
        <v>3.3400000000000001E-106</v>
      </c>
      <c r="D7606">
        <v>322</v>
      </c>
      <c r="E7606" t="s">
        <v>41098</v>
      </c>
      <c r="F7606" t="s">
        <v>35022</v>
      </c>
      <c r="G7606" t="s">
        <v>41099</v>
      </c>
      <c r="H7606" t="s">
        <v>20745</v>
      </c>
    </row>
    <row r="7607" spans="1:8">
      <c r="A7607" t="s">
        <v>20746</v>
      </c>
      <c r="B7607" t="s">
        <v>17333</v>
      </c>
      <c r="C7607" s="1">
        <v>7.3700000000000003E-159</v>
      </c>
      <c r="D7607">
        <v>498</v>
      </c>
      <c r="E7607" t="s">
        <v>40116</v>
      </c>
      <c r="F7607" t="s">
        <v>35857</v>
      </c>
      <c r="H7607" t="s">
        <v>17334</v>
      </c>
    </row>
    <row r="7608" spans="1:8">
      <c r="A7608" t="s">
        <v>20747</v>
      </c>
      <c r="B7608" t="s">
        <v>20748</v>
      </c>
      <c r="C7608" s="1">
        <v>1.1000000000000001E-6</v>
      </c>
      <c r="D7608">
        <v>57.4</v>
      </c>
      <c r="E7608" t="s">
        <v>34655</v>
      </c>
      <c r="F7608" t="s">
        <v>41100</v>
      </c>
      <c r="H7608" t="s">
        <v>20749</v>
      </c>
    </row>
    <row r="7609" spans="1:8">
      <c r="A7609" t="s">
        <v>20750</v>
      </c>
      <c r="B7609" t="s">
        <v>20751</v>
      </c>
      <c r="C7609" s="1">
        <v>4.33E-10</v>
      </c>
      <c r="D7609">
        <v>72.8</v>
      </c>
      <c r="E7609" t="s">
        <v>41101</v>
      </c>
      <c r="F7609" t="s">
        <v>39069</v>
      </c>
      <c r="H7609" t="s">
        <v>20752</v>
      </c>
    </row>
    <row r="7610" spans="1:8">
      <c r="A7610" t="s">
        <v>20753</v>
      </c>
      <c r="B7610" t="s">
        <v>20754</v>
      </c>
      <c r="C7610" s="1">
        <v>4.51E-12</v>
      </c>
      <c r="D7610">
        <v>77.400000000000006</v>
      </c>
      <c r="E7610" t="s">
        <v>34507</v>
      </c>
      <c r="F7610" t="s">
        <v>34594</v>
      </c>
      <c r="H7610" t="s">
        <v>20755</v>
      </c>
    </row>
    <row r="7611" spans="1:8">
      <c r="A7611" t="s">
        <v>20756</v>
      </c>
      <c r="B7611" t="s">
        <v>20757</v>
      </c>
      <c r="C7611" s="1">
        <v>6.64E-13</v>
      </c>
      <c r="D7611">
        <v>83.6</v>
      </c>
      <c r="E7611" t="s">
        <v>34507</v>
      </c>
      <c r="F7611" t="s">
        <v>34553</v>
      </c>
      <c r="H7611" t="s">
        <v>20758</v>
      </c>
    </row>
    <row r="7612" spans="1:8">
      <c r="A7612" t="s">
        <v>20759</v>
      </c>
      <c r="B7612" t="s">
        <v>20760</v>
      </c>
      <c r="C7612" s="1">
        <v>1.1899999999999999E-56</v>
      </c>
      <c r="D7612">
        <v>214</v>
      </c>
      <c r="E7612" t="s">
        <v>41102</v>
      </c>
      <c r="F7612" t="s">
        <v>34743</v>
      </c>
      <c r="G7612" t="s">
        <v>41103</v>
      </c>
      <c r="H7612" t="s">
        <v>20761</v>
      </c>
    </row>
    <row r="7613" spans="1:8">
      <c r="A7613" t="s">
        <v>20762</v>
      </c>
      <c r="B7613" t="s">
        <v>31</v>
      </c>
      <c r="C7613" s="1">
        <v>3.8400000000000002E-91</v>
      </c>
      <c r="D7613">
        <v>333</v>
      </c>
      <c r="E7613" t="s">
        <v>34521</v>
      </c>
      <c r="F7613" t="s">
        <v>34522</v>
      </c>
      <c r="H7613" t="s">
        <v>32</v>
      </c>
    </row>
    <row r="7614" spans="1:8">
      <c r="A7614" t="s">
        <v>20763</v>
      </c>
      <c r="B7614" t="s">
        <v>20764</v>
      </c>
      <c r="C7614" s="1">
        <v>5.9800000000000002E-51</v>
      </c>
      <c r="D7614">
        <v>171</v>
      </c>
      <c r="E7614" t="s">
        <v>35115</v>
      </c>
      <c r="F7614" t="s">
        <v>40286</v>
      </c>
      <c r="H7614" t="s">
        <v>20765</v>
      </c>
    </row>
    <row r="7615" spans="1:8">
      <c r="A7615" t="s">
        <v>20766</v>
      </c>
      <c r="B7615" t="s">
        <v>20767</v>
      </c>
      <c r="C7615" s="1">
        <v>8.2800000000000004E-99</v>
      </c>
      <c r="D7615">
        <v>307</v>
      </c>
      <c r="E7615" t="s">
        <v>41104</v>
      </c>
      <c r="F7615" t="s">
        <v>34522</v>
      </c>
      <c r="H7615" t="s">
        <v>20768</v>
      </c>
    </row>
    <row r="7616" spans="1:8">
      <c r="A7616" t="s">
        <v>20769</v>
      </c>
      <c r="B7616" t="s">
        <v>20770</v>
      </c>
      <c r="C7616" s="1">
        <v>3.5599999999999999E-77</v>
      </c>
      <c r="D7616">
        <v>255</v>
      </c>
      <c r="E7616" t="s">
        <v>34742</v>
      </c>
      <c r="F7616" t="s">
        <v>34743</v>
      </c>
      <c r="H7616" t="s">
        <v>20771</v>
      </c>
    </row>
    <row r="7617" spans="1:8">
      <c r="A7617" t="s">
        <v>20772</v>
      </c>
      <c r="B7617" t="s">
        <v>3753</v>
      </c>
      <c r="C7617" s="1">
        <v>7.2299999999999994E-108</v>
      </c>
      <c r="D7617">
        <v>344</v>
      </c>
      <c r="E7617" t="s">
        <v>36035</v>
      </c>
      <c r="F7617" t="s">
        <v>36036</v>
      </c>
      <c r="H7617" t="s">
        <v>3754</v>
      </c>
    </row>
    <row r="7618" spans="1:8">
      <c r="A7618" t="s">
        <v>20773</v>
      </c>
      <c r="B7618" t="s">
        <v>20774</v>
      </c>
      <c r="C7618" s="1">
        <v>7.7199999999999998E-30</v>
      </c>
      <c r="D7618">
        <v>126</v>
      </c>
      <c r="E7618" t="s">
        <v>41105</v>
      </c>
      <c r="F7618" t="s">
        <v>34937</v>
      </c>
      <c r="G7618" t="s">
        <v>41106</v>
      </c>
      <c r="H7618" t="s">
        <v>20775</v>
      </c>
    </row>
    <row r="7619" spans="1:8">
      <c r="A7619" t="s">
        <v>20776</v>
      </c>
      <c r="B7619" t="s">
        <v>20777</v>
      </c>
      <c r="C7619" s="1">
        <v>2.2900000000000001E-18</v>
      </c>
      <c r="D7619">
        <v>95.1</v>
      </c>
      <c r="E7619" t="s">
        <v>41107</v>
      </c>
      <c r="F7619" t="s">
        <v>34513</v>
      </c>
      <c r="H7619" t="s">
        <v>20778</v>
      </c>
    </row>
    <row r="7620" spans="1:8">
      <c r="A7620" t="s">
        <v>20779</v>
      </c>
      <c r="B7620" t="s">
        <v>20780</v>
      </c>
      <c r="C7620" s="1">
        <v>2.9199999999999999E-36</v>
      </c>
      <c r="D7620">
        <v>159</v>
      </c>
      <c r="E7620" t="s">
        <v>34507</v>
      </c>
      <c r="F7620" t="s">
        <v>35037</v>
      </c>
      <c r="H7620" t="s">
        <v>20781</v>
      </c>
    </row>
    <row r="7621" spans="1:8">
      <c r="A7621" t="s">
        <v>20782</v>
      </c>
      <c r="B7621" t="s">
        <v>20783</v>
      </c>
      <c r="C7621" s="1">
        <v>8.3199999999999994E-67</v>
      </c>
      <c r="D7621">
        <v>239</v>
      </c>
      <c r="E7621" t="s">
        <v>41108</v>
      </c>
      <c r="F7621" t="s">
        <v>35041</v>
      </c>
      <c r="G7621" t="s">
        <v>41109</v>
      </c>
      <c r="H7621" t="s">
        <v>20784</v>
      </c>
    </row>
    <row r="7622" spans="1:8">
      <c r="A7622" t="s">
        <v>20785</v>
      </c>
      <c r="B7622" t="s">
        <v>14166</v>
      </c>
      <c r="C7622" s="1">
        <v>2.4900000000000001E-86</v>
      </c>
      <c r="D7622">
        <v>288</v>
      </c>
      <c r="E7622" t="s">
        <v>39094</v>
      </c>
      <c r="F7622" t="s">
        <v>34737</v>
      </c>
      <c r="H7622" t="s">
        <v>14167</v>
      </c>
    </row>
    <row r="7623" spans="1:8">
      <c r="A7623" t="s">
        <v>20786</v>
      </c>
      <c r="B7623" t="s">
        <v>15972</v>
      </c>
      <c r="C7623" s="1">
        <v>1.3300000000000001E-84</v>
      </c>
      <c r="D7623">
        <v>270</v>
      </c>
      <c r="E7623" t="s">
        <v>39743</v>
      </c>
      <c r="F7623" t="s">
        <v>34575</v>
      </c>
      <c r="H7623" t="s">
        <v>15973</v>
      </c>
    </row>
    <row r="7624" spans="1:8">
      <c r="A7624" t="s">
        <v>20787</v>
      </c>
      <c r="B7624" t="s">
        <v>19416</v>
      </c>
      <c r="C7624" s="1">
        <v>8.6900000000000001E-38</v>
      </c>
      <c r="D7624">
        <v>150</v>
      </c>
      <c r="E7624" t="s">
        <v>34507</v>
      </c>
      <c r="F7624" t="s">
        <v>34595</v>
      </c>
      <c r="H7624" t="s">
        <v>19417</v>
      </c>
    </row>
    <row r="7625" spans="1:8">
      <c r="A7625" t="s">
        <v>20788</v>
      </c>
      <c r="B7625" t="s">
        <v>20789</v>
      </c>
      <c r="C7625" s="1">
        <v>2.03E-36</v>
      </c>
      <c r="D7625">
        <v>146</v>
      </c>
      <c r="E7625" t="s">
        <v>34507</v>
      </c>
      <c r="F7625" t="s">
        <v>34508</v>
      </c>
      <c r="H7625" t="s">
        <v>20790</v>
      </c>
    </row>
    <row r="7626" spans="1:8">
      <c r="A7626" t="s">
        <v>20791</v>
      </c>
      <c r="B7626" t="s">
        <v>20792</v>
      </c>
      <c r="C7626" s="1">
        <v>1.6100000000000001E-85</v>
      </c>
      <c r="D7626">
        <v>304</v>
      </c>
      <c r="E7626" t="s">
        <v>41110</v>
      </c>
      <c r="F7626" t="s">
        <v>34766</v>
      </c>
      <c r="H7626" t="s">
        <v>20793</v>
      </c>
    </row>
    <row r="7627" spans="1:8">
      <c r="A7627" t="s">
        <v>20794</v>
      </c>
      <c r="B7627" t="s">
        <v>13159</v>
      </c>
      <c r="C7627" s="1">
        <v>2.6299999999999999E-31</v>
      </c>
      <c r="D7627">
        <v>125</v>
      </c>
      <c r="E7627" t="s">
        <v>38931</v>
      </c>
      <c r="F7627" t="s">
        <v>34870</v>
      </c>
      <c r="H7627" t="s">
        <v>13160</v>
      </c>
    </row>
    <row r="7628" spans="1:8">
      <c r="A7628" t="s">
        <v>20795</v>
      </c>
      <c r="B7628" t="s">
        <v>20796</v>
      </c>
      <c r="C7628" s="1">
        <v>6.2700000000000003E-16</v>
      </c>
      <c r="D7628">
        <v>92.8</v>
      </c>
      <c r="E7628" t="s">
        <v>41111</v>
      </c>
      <c r="F7628" t="s">
        <v>35242</v>
      </c>
      <c r="G7628" t="s">
        <v>41112</v>
      </c>
      <c r="H7628" t="s">
        <v>20797</v>
      </c>
    </row>
    <row r="7629" spans="1:8">
      <c r="A7629" t="s">
        <v>20798</v>
      </c>
      <c r="B7629" t="s">
        <v>2072</v>
      </c>
      <c r="C7629" s="1">
        <v>2.0500000000000001E-68</v>
      </c>
      <c r="D7629">
        <v>262</v>
      </c>
      <c r="E7629" t="s">
        <v>35403</v>
      </c>
      <c r="F7629" t="s">
        <v>35000</v>
      </c>
      <c r="H7629" t="s">
        <v>2073</v>
      </c>
    </row>
    <row r="7630" spans="1:8">
      <c r="A7630" t="s">
        <v>20799</v>
      </c>
      <c r="B7630" t="s">
        <v>20800</v>
      </c>
      <c r="C7630" s="1">
        <v>7.7599999999999995E-116</v>
      </c>
      <c r="D7630">
        <v>399</v>
      </c>
      <c r="E7630" t="s">
        <v>34507</v>
      </c>
      <c r="F7630" t="s">
        <v>34581</v>
      </c>
      <c r="H7630" t="s">
        <v>20801</v>
      </c>
    </row>
    <row r="7631" spans="1:8">
      <c r="A7631" t="s">
        <v>20802</v>
      </c>
      <c r="B7631" t="s">
        <v>20803</v>
      </c>
      <c r="C7631" s="1">
        <v>3.4E-14</v>
      </c>
      <c r="D7631">
        <v>74.3</v>
      </c>
      <c r="E7631" t="s">
        <v>34507</v>
      </c>
      <c r="F7631" t="s">
        <v>41113</v>
      </c>
      <c r="H7631" t="s">
        <v>20804</v>
      </c>
    </row>
    <row r="7632" spans="1:8">
      <c r="A7632" t="s">
        <v>20805</v>
      </c>
      <c r="B7632" t="s">
        <v>20806</v>
      </c>
      <c r="C7632" s="1">
        <v>1.5899999999999999E-87</v>
      </c>
      <c r="D7632">
        <v>275</v>
      </c>
      <c r="E7632" t="s">
        <v>41114</v>
      </c>
      <c r="F7632" t="s">
        <v>35633</v>
      </c>
      <c r="G7632" t="s">
        <v>41115</v>
      </c>
      <c r="H7632" t="s">
        <v>20807</v>
      </c>
    </row>
    <row r="7633" spans="1:8">
      <c r="A7633" t="s">
        <v>20808</v>
      </c>
      <c r="B7633" t="s">
        <v>20809</v>
      </c>
      <c r="C7633" s="1">
        <v>7.4199999999999997E-146</v>
      </c>
      <c r="D7633">
        <v>441</v>
      </c>
      <c r="E7633" t="s">
        <v>35352</v>
      </c>
      <c r="F7633" t="s">
        <v>41116</v>
      </c>
      <c r="H7633" t="s">
        <v>20810</v>
      </c>
    </row>
    <row r="7634" spans="1:8">
      <c r="A7634" t="s">
        <v>20811</v>
      </c>
      <c r="B7634" t="s">
        <v>14166</v>
      </c>
      <c r="C7634" s="1">
        <v>6.8600000000000002E-20</v>
      </c>
      <c r="D7634">
        <v>94</v>
      </c>
      <c r="E7634" t="s">
        <v>39094</v>
      </c>
      <c r="F7634" t="s">
        <v>34737</v>
      </c>
      <c r="H7634" t="s">
        <v>14167</v>
      </c>
    </row>
    <row r="7635" spans="1:8">
      <c r="A7635" t="s">
        <v>20812</v>
      </c>
      <c r="B7635" t="s">
        <v>20813</v>
      </c>
      <c r="C7635" s="1">
        <v>9.25E-37</v>
      </c>
      <c r="D7635">
        <v>134</v>
      </c>
      <c r="E7635" t="s">
        <v>34507</v>
      </c>
      <c r="F7635" t="s">
        <v>34683</v>
      </c>
      <c r="H7635" t="s">
        <v>20814</v>
      </c>
    </row>
    <row r="7636" spans="1:8">
      <c r="A7636" t="s">
        <v>20815</v>
      </c>
      <c r="B7636" t="s">
        <v>1175</v>
      </c>
      <c r="C7636" s="1">
        <v>1.26E-47</v>
      </c>
      <c r="D7636">
        <v>174</v>
      </c>
      <c r="E7636" t="s">
        <v>34507</v>
      </c>
      <c r="F7636" t="s">
        <v>35087</v>
      </c>
      <c r="H7636" t="s">
        <v>1176</v>
      </c>
    </row>
    <row r="7637" spans="1:8">
      <c r="A7637" t="s">
        <v>20816</v>
      </c>
      <c r="B7637" t="s">
        <v>20817</v>
      </c>
      <c r="C7637" s="1">
        <v>3.6999999999999999E-83</v>
      </c>
      <c r="D7637">
        <v>275</v>
      </c>
      <c r="E7637" t="s">
        <v>34507</v>
      </c>
      <c r="F7637" t="s">
        <v>34636</v>
      </c>
      <c r="H7637" t="s">
        <v>20818</v>
      </c>
    </row>
    <row r="7638" spans="1:8">
      <c r="A7638" t="s">
        <v>20819</v>
      </c>
      <c r="B7638" t="s">
        <v>20820</v>
      </c>
      <c r="C7638" s="1">
        <v>6.7200000000000006E-39</v>
      </c>
      <c r="D7638">
        <v>167</v>
      </c>
      <c r="E7638" t="s">
        <v>41117</v>
      </c>
      <c r="F7638" t="s">
        <v>34508</v>
      </c>
      <c r="H7638" t="s">
        <v>20821</v>
      </c>
    </row>
    <row r="7639" spans="1:8">
      <c r="A7639" t="s">
        <v>20822</v>
      </c>
      <c r="B7639" t="s">
        <v>20823</v>
      </c>
      <c r="C7639" s="1">
        <v>7.5399999999999999E-20</v>
      </c>
      <c r="D7639">
        <v>104</v>
      </c>
      <c r="E7639" t="s">
        <v>41118</v>
      </c>
      <c r="F7639" t="s">
        <v>35076</v>
      </c>
      <c r="G7639" t="s">
        <v>41119</v>
      </c>
      <c r="H7639" t="s">
        <v>20824</v>
      </c>
    </row>
    <row r="7640" spans="1:8">
      <c r="A7640" t="s">
        <v>20825</v>
      </c>
      <c r="B7640" t="s">
        <v>10424</v>
      </c>
      <c r="C7640" s="1">
        <v>3.8300000000000002E-25</v>
      </c>
      <c r="D7640">
        <v>115</v>
      </c>
      <c r="E7640" t="s">
        <v>35609</v>
      </c>
      <c r="F7640" t="s">
        <v>34510</v>
      </c>
      <c r="H7640" t="s">
        <v>10425</v>
      </c>
    </row>
    <row r="7641" spans="1:8">
      <c r="A7641" t="s">
        <v>20826</v>
      </c>
      <c r="B7641" t="s">
        <v>20827</v>
      </c>
      <c r="C7641" s="1">
        <v>1.6099999999999999E-117</v>
      </c>
      <c r="D7641">
        <v>359</v>
      </c>
      <c r="E7641" t="s">
        <v>41120</v>
      </c>
      <c r="F7641" t="s">
        <v>37603</v>
      </c>
      <c r="G7641" t="s">
        <v>41121</v>
      </c>
      <c r="H7641" t="s">
        <v>20828</v>
      </c>
    </row>
    <row r="7642" spans="1:8">
      <c r="A7642" t="s">
        <v>20829</v>
      </c>
      <c r="B7642" t="s">
        <v>20830</v>
      </c>
      <c r="C7642" s="1">
        <v>6.63E-13</v>
      </c>
      <c r="D7642">
        <v>82.4</v>
      </c>
      <c r="E7642" t="s">
        <v>34507</v>
      </c>
      <c r="F7642" t="s">
        <v>34854</v>
      </c>
      <c r="H7642" t="s">
        <v>20831</v>
      </c>
    </row>
    <row r="7643" spans="1:8">
      <c r="A7643" t="s">
        <v>20832</v>
      </c>
      <c r="B7643" t="s">
        <v>20833</v>
      </c>
      <c r="C7643" s="1">
        <v>1.56E-22</v>
      </c>
      <c r="D7643">
        <v>103</v>
      </c>
      <c r="E7643" t="s">
        <v>41122</v>
      </c>
      <c r="F7643" t="s">
        <v>34600</v>
      </c>
      <c r="G7643" t="s">
        <v>41123</v>
      </c>
      <c r="H7643" t="s">
        <v>20834</v>
      </c>
    </row>
    <row r="7644" spans="1:8">
      <c r="A7644" t="s">
        <v>20835</v>
      </c>
      <c r="B7644" t="s">
        <v>20836</v>
      </c>
      <c r="C7644" s="1">
        <v>1.85E-47</v>
      </c>
      <c r="D7644">
        <v>194</v>
      </c>
      <c r="E7644" t="s">
        <v>34507</v>
      </c>
      <c r="F7644" t="s">
        <v>35101</v>
      </c>
      <c r="H7644" t="s">
        <v>20837</v>
      </c>
    </row>
    <row r="7645" spans="1:8">
      <c r="A7645" t="s">
        <v>20838</v>
      </c>
      <c r="B7645" t="s">
        <v>20839</v>
      </c>
      <c r="C7645" s="1">
        <v>2.0700000000000001E-169</v>
      </c>
      <c r="D7645">
        <v>493</v>
      </c>
      <c r="E7645" t="s">
        <v>41124</v>
      </c>
      <c r="F7645" t="s">
        <v>37108</v>
      </c>
      <c r="G7645" t="s">
        <v>41125</v>
      </c>
      <c r="H7645" t="s">
        <v>20840</v>
      </c>
    </row>
    <row r="7646" spans="1:8">
      <c r="A7646" t="s">
        <v>20841</v>
      </c>
      <c r="B7646" t="s">
        <v>20842</v>
      </c>
      <c r="C7646" s="1">
        <v>3.5E-12</v>
      </c>
      <c r="D7646">
        <v>75.099999999999994</v>
      </c>
      <c r="E7646" t="s">
        <v>41126</v>
      </c>
      <c r="F7646" t="s">
        <v>41127</v>
      </c>
      <c r="H7646" t="s">
        <v>20843</v>
      </c>
    </row>
    <row r="7647" spans="1:8">
      <c r="A7647" t="s">
        <v>20844</v>
      </c>
      <c r="B7647" t="s">
        <v>20845</v>
      </c>
      <c r="C7647" s="1">
        <v>1.55E-18</v>
      </c>
      <c r="D7647">
        <v>100</v>
      </c>
      <c r="E7647" t="s">
        <v>34507</v>
      </c>
      <c r="F7647" t="s">
        <v>38843</v>
      </c>
      <c r="H7647" t="s">
        <v>20846</v>
      </c>
    </row>
    <row r="7648" spans="1:8">
      <c r="A7648" t="s">
        <v>20847</v>
      </c>
      <c r="B7648" t="s">
        <v>20848</v>
      </c>
      <c r="C7648" s="1">
        <v>2.8899999999999998E-11</v>
      </c>
      <c r="D7648">
        <v>69.7</v>
      </c>
      <c r="E7648" t="s">
        <v>34519</v>
      </c>
      <c r="F7648" t="s">
        <v>36091</v>
      </c>
      <c r="H7648" t="s">
        <v>20849</v>
      </c>
    </row>
    <row r="7649" spans="1:8">
      <c r="A7649" t="s">
        <v>20850</v>
      </c>
      <c r="B7649" t="s">
        <v>139</v>
      </c>
      <c r="C7649" s="1">
        <v>8.0599999999999998E-11</v>
      </c>
      <c r="D7649">
        <v>75.900000000000006</v>
      </c>
      <c r="E7649" t="s">
        <v>34592</v>
      </c>
      <c r="F7649" t="s">
        <v>34573</v>
      </c>
      <c r="G7649" t="s">
        <v>34593</v>
      </c>
      <c r="H7649" t="s">
        <v>140</v>
      </c>
    </row>
    <row r="7650" spans="1:8">
      <c r="A7650" t="s">
        <v>20851</v>
      </c>
      <c r="B7650" t="s">
        <v>20852</v>
      </c>
      <c r="C7650" s="1">
        <v>5.6600000000000002E-40</v>
      </c>
      <c r="D7650">
        <v>152</v>
      </c>
      <c r="E7650" t="s">
        <v>39094</v>
      </c>
      <c r="F7650" t="s">
        <v>41128</v>
      </c>
      <c r="H7650" t="s">
        <v>20853</v>
      </c>
    </row>
    <row r="7651" spans="1:8">
      <c r="A7651" t="s">
        <v>20854</v>
      </c>
      <c r="B7651" t="s">
        <v>20855</v>
      </c>
      <c r="C7651" s="1">
        <v>2.0599999999999998E-18</v>
      </c>
      <c r="D7651">
        <v>99</v>
      </c>
      <c r="E7651" t="s">
        <v>34507</v>
      </c>
      <c r="F7651" t="s">
        <v>34542</v>
      </c>
      <c r="H7651" t="s">
        <v>20856</v>
      </c>
    </row>
    <row r="7652" spans="1:8">
      <c r="A7652" t="s">
        <v>20857</v>
      </c>
      <c r="B7652" t="s">
        <v>20858</v>
      </c>
      <c r="C7652" s="1">
        <v>7.5099999999999995E-30</v>
      </c>
      <c r="D7652">
        <v>125</v>
      </c>
      <c r="E7652" t="s">
        <v>41129</v>
      </c>
      <c r="F7652" t="s">
        <v>41130</v>
      </c>
      <c r="H7652" t="s">
        <v>20859</v>
      </c>
    </row>
    <row r="7653" spans="1:8">
      <c r="A7653" t="s">
        <v>20860</v>
      </c>
      <c r="B7653" t="s">
        <v>20861</v>
      </c>
      <c r="C7653" s="1">
        <v>3.27E-80</v>
      </c>
      <c r="D7653">
        <v>259</v>
      </c>
      <c r="E7653" t="s">
        <v>40782</v>
      </c>
      <c r="F7653" t="s">
        <v>35595</v>
      </c>
      <c r="H7653" t="s">
        <v>20862</v>
      </c>
    </row>
    <row r="7654" spans="1:8">
      <c r="A7654" t="s">
        <v>20863</v>
      </c>
      <c r="B7654" t="s">
        <v>20864</v>
      </c>
      <c r="C7654" s="1">
        <v>5.1999999999999996E-10</v>
      </c>
      <c r="D7654">
        <v>72.8</v>
      </c>
      <c r="E7654" t="s">
        <v>41131</v>
      </c>
      <c r="F7654" t="s">
        <v>35722</v>
      </c>
      <c r="H7654" t="s">
        <v>20865</v>
      </c>
    </row>
    <row r="7655" spans="1:8">
      <c r="A7655" t="s">
        <v>20866</v>
      </c>
      <c r="B7655" t="s">
        <v>20867</v>
      </c>
      <c r="C7655" s="1">
        <v>1.7300000000000001E-60</v>
      </c>
      <c r="D7655">
        <v>215</v>
      </c>
      <c r="E7655" t="s">
        <v>34507</v>
      </c>
      <c r="F7655" t="s">
        <v>35551</v>
      </c>
      <c r="H7655" t="s">
        <v>20868</v>
      </c>
    </row>
    <row r="7656" spans="1:8">
      <c r="A7656" t="s">
        <v>20869</v>
      </c>
      <c r="B7656" t="s">
        <v>20870</v>
      </c>
      <c r="C7656" s="1">
        <v>3.3999999999999998E-61</v>
      </c>
      <c r="D7656">
        <v>203</v>
      </c>
      <c r="E7656" t="s">
        <v>34507</v>
      </c>
      <c r="F7656" t="s">
        <v>41132</v>
      </c>
      <c r="H7656" t="s">
        <v>20871</v>
      </c>
    </row>
    <row r="7657" spans="1:8">
      <c r="A7657" t="s">
        <v>20872</v>
      </c>
      <c r="B7657" t="s">
        <v>20873</v>
      </c>
      <c r="C7657" s="1">
        <v>5.2100000000000003E-8</v>
      </c>
      <c r="D7657">
        <v>64.3</v>
      </c>
      <c r="E7657" t="s">
        <v>41133</v>
      </c>
      <c r="F7657" t="s">
        <v>41134</v>
      </c>
      <c r="H7657" t="s">
        <v>20874</v>
      </c>
    </row>
    <row r="7658" spans="1:8">
      <c r="A7658" t="s">
        <v>20875</v>
      </c>
      <c r="B7658" t="s">
        <v>20876</v>
      </c>
      <c r="C7658" s="1">
        <v>1.2200000000000001E-72</v>
      </c>
      <c r="D7658">
        <v>249</v>
      </c>
      <c r="E7658" t="s">
        <v>34507</v>
      </c>
      <c r="F7658" t="s">
        <v>34558</v>
      </c>
      <c r="H7658" t="s">
        <v>20877</v>
      </c>
    </row>
    <row r="7659" spans="1:8">
      <c r="A7659" t="s">
        <v>20878</v>
      </c>
      <c r="B7659" t="s">
        <v>20879</v>
      </c>
      <c r="C7659" s="1">
        <v>8.2199999999999997E-39</v>
      </c>
      <c r="D7659">
        <v>149</v>
      </c>
      <c r="E7659" t="s">
        <v>34507</v>
      </c>
      <c r="F7659" t="s">
        <v>35037</v>
      </c>
      <c r="H7659" t="s">
        <v>20880</v>
      </c>
    </row>
    <row r="7660" spans="1:8">
      <c r="A7660" t="s">
        <v>20881</v>
      </c>
      <c r="B7660" t="s">
        <v>20882</v>
      </c>
      <c r="C7660" s="1">
        <v>5.3300000000000002E-74</v>
      </c>
      <c r="D7660">
        <v>252</v>
      </c>
      <c r="E7660" t="s">
        <v>34507</v>
      </c>
      <c r="F7660" t="s">
        <v>34635</v>
      </c>
      <c r="H7660" t="s">
        <v>20883</v>
      </c>
    </row>
    <row r="7661" spans="1:8">
      <c r="A7661" t="s">
        <v>20884</v>
      </c>
      <c r="B7661" t="s">
        <v>20885</v>
      </c>
      <c r="C7661" s="1">
        <v>2.3400000000000001E-73</v>
      </c>
      <c r="D7661">
        <v>243</v>
      </c>
      <c r="E7661" t="s">
        <v>40769</v>
      </c>
      <c r="F7661" t="s">
        <v>41135</v>
      </c>
      <c r="H7661" t="s">
        <v>20886</v>
      </c>
    </row>
    <row r="7662" spans="1:8">
      <c r="A7662" t="s">
        <v>20887</v>
      </c>
      <c r="B7662" t="s">
        <v>20888</v>
      </c>
      <c r="C7662" s="1">
        <v>1.95E-25</v>
      </c>
      <c r="D7662">
        <v>120</v>
      </c>
      <c r="E7662" t="s">
        <v>41136</v>
      </c>
      <c r="F7662" t="s">
        <v>35672</v>
      </c>
      <c r="G7662" t="s">
        <v>41137</v>
      </c>
      <c r="H7662" t="s">
        <v>20889</v>
      </c>
    </row>
    <row r="7663" spans="1:8">
      <c r="A7663" t="s">
        <v>20890</v>
      </c>
      <c r="B7663" t="s">
        <v>20891</v>
      </c>
      <c r="C7663" s="1">
        <v>2.4600000000000001E-11</v>
      </c>
      <c r="D7663">
        <v>73.599999999999994</v>
      </c>
      <c r="E7663" t="s">
        <v>41138</v>
      </c>
      <c r="F7663" t="s">
        <v>37828</v>
      </c>
      <c r="G7663" t="s">
        <v>41139</v>
      </c>
      <c r="H7663" t="s">
        <v>20892</v>
      </c>
    </row>
    <row r="7664" spans="1:8">
      <c r="A7664" t="s">
        <v>20893</v>
      </c>
      <c r="B7664" t="s">
        <v>3693</v>
      </c>
      <c r="C7664" s="1">
        <v>5.8900000000000004E-42</v>
      </c>
      <c r="D7664">
        <v>177</v>
      </c>
      <c r="E7664" t="s">
        <v>36011</v>
      </c>
      <c r="F7664" t="s">
        <v>36012</v>
      </c>
      <c r="G7664" t="s">
        <v>36013</v>
      </c>
      <c r="H7664" t="s">
        <v>3694</v>
      </c>
    </row>
    <row r="7665" spans="1:8">
      <c r="A7665" t="s">
        <v>20894</v>
      </c>
      <c r="B7665" t="s">
        <v>20895</v>
      </c>
      <c r="C7665" s="1">
        <v>1.77E-73</v>
      </c>
      <c r="D7665">
        <v>236</v>
      </c>
      <c r="E7665" t="s">
        <v>41140</v>
      </c>
      <c r="F7665" t="s">
        <v>35744</v>
      </c>
      <c r="H7665" t="s">
        <v>20896</v>
      </c>
    </row>
    <row r="7666" spans="1:8">
      <c r="A7666" t="s">
        <v>20897</v>
      </c>
      <c r="B7666" t="s">
        <v>20898</v>
      </c>
      <c r="C7666" s="1">
        <v>2.0699999999999999E-7</v>
      </c>
      <c r="D7666">
        <v>58.2</v>
      </c>
      <c r="E7666" t="s">
        <v>34507</v>
      </c>
      <c r="F7666" t="s">
        <v>34709</v>
      </c>
      <c r="H7666" t="s">
        <v>20899</v>
      </c>
    </row>
    <row r="7667" spans="1:8">
      <c r="A7667" t="s">
        <v>20900</v>
      </c>
      <c r="B7667" t="s">
        <v>11094</v>
      </c>
      <c r="C7667" s="1">
        <v>6.8800000000000002E-55</v>
      </c>
      <c r="D7667">
        <v>180</v>
      </c>
      <c r="E7667" t="s">
        <v>38321</v>
      </c>
      <c r="F7667" t="s">
        <v>38322</v>
      </c>
      <c r="G7667" t="s">
        <v>38323</v>
      </c>
      <c r="H7667" t="e">
        <f>--------XP_005701746</f>
        <v>#NAME?</v>
      </c>
    </row>
    <row r="7668" spans="1:8">
      <c r="A7668" t="s">
        <v>20901</v>
      </c>
      <c r="B7668" t="s">
        <v>20902</v>
      </c>
      <c r="C7668" s="1">
        <v>8.0600000000000003E-20</v>
      </c>
      <c r="D7668">
        <v>105</v>
      </c>
      <c r="E7668" t="s">
        <v>41141</v>
      </c>
      <c r="F7668" t="s">
        <v>34675</v>
      </c>
      <c r="H7668" t="s">
        <v>20903</v>
      </c>
    </row>
    <row r="7669" spans="1:8">
      <c r="A7669" t="s">
        <v>20904</v>
      </c>
      <c r="B7669" t="s">
        <v>20905</v>
      </c>
      <c r="C7669" s="1">
        <v>1.07E-23</v>
      </c>
      <c r="D7669">
        <v>108</v>
      </c>
      <c r="E7669" t="s">
        <v>37802</v>
      </c>
      <c r="F7669" t="s">
        <v>41142</v>
      </c>
      <c r="H7669" t="s">
        <v>20906</v>
      </c>
    </row>
    <row r="7670" spans="1:8">
      <c r="A7670" t="s">
        <v>20907</v>
      </c>
      <c r="B7670" t="s">
        <v>20908</v>
      </c>
      <c r="C7670" s="1">
        <v>4.73E-13</v>
      </c>
      <c r="D7670">
        <v>78.2</v>
      </c>
      <c r="E7670" t="s">
        <v>37669</v>
      </c>
      <c r="F7670" t="s">
        <v>34664</v>
      </c>
      <c r="G7670" t="s">
        <v>41143</v>
      </c>
      <c r="H7670" t="s">
        <v>20909</v>
      </c>
    </row>
    <row r="7671" spans="1:8">
      <c r="A7671" t="s">
        <v>20910</v>
      </c>
      <c r="B7671" t="s">
        <v>20911</v>
      </c>
      <c r="C7671">
        <v>0</v>
      </c>
      <c r="D7671">
        <v>1888</v>
      </c>
      <c r="E7671" t="s">
        <v>41144</v>
      </c>
      <c r="F7671" t="s">
        <v>34844</v>
      </c>
      <c r="G7671" t="s">
        <v>41145</v>
      </c>
      <c r="H7671" t="s">
        <v>20912</v>
      </c>
    </row>
    <row r="7672" spans="1:8">
      <c r="A7672" t="s">
        <v>20913</v>
      </c>
      <c r="B7672" t="s">
        <v>20914</v>
      </c>
      <c r="C7672" s="1">
        <v>4.1899999999999996E-40</v>
      </c>
      <c r="D7672">
        <v>164</v>
      </c>
      <c r="E7672" t="s">
        <v>34507</v>
      </c>
      <c r="F7672" t="s">
        <v>35037</v>
      </c>
      <c r="H7672" t="s">
        <v>20915</v>
      </c>
    </row>
    <row r="7673" spans="1:8">
      <c r="A7673" t="s">
        <v>20916</v>
      </c>
      <c r="B7673" t="s">
        <v>20917</v>
      </c>
      <c r="C7673" s="1">
        <v>1.6600000000000001E-44</v>
      </c>
      <c r="D7673">
        <v>150</v>
      </c>
      <c r="E7673" t="s">
        <v>41146</v>
      </c>
      <c r="F7673" t="s">
        <v>34571</v>
      </c>
      <c r="G7673" t="s">
        <v>41147</v>
      </c>
      <c r="H7673" t="s">
        <v>20918</v>
      </c>
    </row>
    <row r="7674" spans="1:8">
      <c r="A7674" t="s">
        <v>20919</v>
      </c>
      <c r="B7674" t="s">
        <v>20920</v>
      </c>
      <c r="C7674" s="1">
        <v>1.4500000000000001E-44</v>
      </c>
      <c r="D7674">
        <v>160</v>
      </c>
      <c r="E7674" t="s">
        <v>38989</v>
      </c>
      <c r="F7674" t="s">
        <v>34775</v>
      </c>
      <c r="H7674" t="s">
        <v>20921</v>
      </c>
    </row>
    <row r="7675" spans="1:8">
      <c r="A7675" t="s">
        <v>20922</v>
      </c>
      <c r="B7675" t="s">
        <v>20923</v>
      </c>
      <c r="C7675" s="1">
        <v>7.4799999999999996E-59</v>
      </c>
      <c r="D7675">
        <v>215</v>
      </c>
      <c r="E7675" t="s">
        <v>41148</v>
      </c>
      <c r="F7675" t="s">
        <v>34522</v>
      </c>
      <c r="H7675" t="s">
        <v>20924</v>
      </c>
    </row>
    <row r="7676" spans="1:8">
      <c r="A7676" t="s">
        <v>20925</v>
      </c>
      <c r="B7676" t="s">
        <v>20926</v>
      </c>
      <c r="C7676" s="1">
        <v>2.5500000000000001E-9</v>
      </c>
      <c r="D7676">
        <v>70.5</v>
      </c>
      <c r="E7676" t="s">
        <v>34507</v>
      </c>
      <c r="F7676" t="s">
        <v>34916</v>
      </c>
      <c r="H7676" t="s">
        <v>20927</v>
      </c>
    </row>
    <row r="7677" spans="1:8">
      <c r="A7677" t="s">
        <v>20928</v>
      </c>
      <c r="B7677" t="s">
        <v>20929</v>
      </c>
      <c r="C7677" s="1">
        <v>1.5899999999999999E-37</v>
      </c>
      <c r="D7677">
        <v>136</v>
      </c>
      <c r="E7677" t="s">
        <v>41149</v>
      </c>
      <c r="F7677" t="s">
        <v>35041</v>
      </c>
      <c r="G7677" t="s">
        <v>41150</v>
      </c>
      <c r="H7677" t="s">
        <v>20930</v>
      </c>
    </row>
    <row r="7678" spans="1:8">
      <c r="A7678" t="s">
        <v>20931</v>
      </c>
      <c r="B7678" t="s">
        <v>20932</v>
      </c>
      <c r="C7678" s="1">
        <v>1.14E-7</v>
      </c>
      <c r="D7678">
        <v>58.9</v>
      </c>
      <c r="E7678" t="s">
        <v>35393</v>
      </c>
      <c r="F7678" t="s">
        <v>41151</v>
      </c>
      <c r="H7678" t="s">
        <v>20933</v>
      </c>
    </row>
    <row r="7679" spans="1:8">
      <c r="A7679" t="s">
        <v>20934</v>
      </c>
      <c r="B7679" t="s">
        <v>20935</v>
      </c>
      <c r="C7679" s="1">
        <v>4.4200000000000004E-19</v>
      </c>
      <c r="D7679">
        <v>93.6</v>
      </c>
      <c r="E7679" t="s">
        <v>34507</v>
      </c>
      <c r="F7679" t="s">
        <v>34854</v>
      </c>
      <c r="H7679" t="s">
        <v>20936</v>
      </c>
    </row>
    <row r="7680" spans="1:8">
      <c r="A7680" t="s">
        <v>20937</v>
      </c>
      <c r="B7680" t="s">
        <v>20938</v>
      </c>
      <c r="C7680" s="1">
        <v>5.4700000000000001E-35</v>
      </c>
      <c r="D7680">
        <v>147</v>
      </c>
      <c r="E7680" t="s">
        <v>41152</v>
      </c>
      <c r="F7680" t="s">
        <v>35390</v>
      </c>
      <c r="G7680" t="s">
        <v>41153</v>
      </c>
      <c r="H7680" t="e">
        <f>--------XP_011404827</f>
        <v>#NAME?</v>
      </c>
    </row>
    <row r="7681" spans="1:8">
      <c r="A7681" t="s">
        <v>20939</v>
      </c>
      <c r="B7681" t="s">
        <v>20940</v>
      </c>
      <c r="C7681" s="1">
        <v>1.95E-43</v>
      </c>
      <c r="D7681">
        <v>158</v>
      </c>
      <c r="E7681" t="s">
        <v>34507</v>
      </c>
      <c r="F7681" t="s">
        <v>34614</v>
      </c>
      <c r="H7681" t="s">
        <v>20941</v>
      </c>
    </row>
    <row r="7682" spans="1:8">
      <c r="A7682" t="s">
        <v>20942</v>
      </c>
      <c r="B7682" t="s">
        <v>20943</v>
      </c>
      <c r="C7682" s="1">
        <v>1.7199999999999999E-12</v>
      </c>
      <c r="D7682">
        <v>80.900000000000006</v>
      </c>
      <c r="E7682" t="s">
        <v>41154</v>
      </c>
      <c r="F7682" t="s">
        <v>41155</v>
      </c>
      <c r="H7682" t="s">
        <v>20944</v>
      </c>
    </row>
    <row r="7683" spans="1:8">
      <c r="A7683" t="s">
        <v>20945</v>
      </c>
      <c r="B7683" t="s">
        <v>20946</v>
      </c>
      <c r="C7683" s="1">
        <v>1.8199999999999999E-9</v>
      </c>
      <c r="D7683">
        <v>68.599999999999994</v>
      </c>
      <c r="E7683" t="s">
        <v>34507</v>
      </c>
      <c r="F7683" t="s">
        <v>34595</v>
      </c>
      <c r="H7683" t="s">
        <v>20947</v>
      </c>
    </row>
    <row r="7684" spans="1:8">
      <c r="A7684" t="s">
        <v>20948</v>
      </c>
      <c r="B7684" t="s">
        <v>6933</v>
      </c>
      <c r="C7684" s="1">
        <v>2.0299999999999998E-46</v>
      </c>
      <c r="D7684">
        <v>172</v>
      </c>
      <c r="E7684" t="s">
        <v>34507</v>
      </c>
      <c r="F7684" t="s">
        <v>37083</v>
      </c>
      <c r="H7684" t="s">
        <v>6934</v>
      </c>
    </row>
    <row r="7685" spans="1:8">
      <c r="A7685" t="s">
        <v>20949</v>
      </c>
      <c r="B7685" t="s">
        <v>20950</v>
      </c>
      <c r="C7685">
        <v>0</v>
      </c>
      <c r="D7685">
        <v>998</v>
      </c>
      <c r="E7685" t="s">
        <v>41156</v>
      </c>
      <c r="F7685" t="s">
        <v>34508</v>
      </c>
      <c r="H7685" t="s">
        <v>20951</v>
      </c>
    </row>
    <row r="7686" spans="1:8">
      <c r="A7686" t="s">
        <v>20952</v>
      </c>
      <c r="B7686" t="s">
        <v>20533</v>
      </c>
      <c r="C7686" s="1">
        <v>5.6400000000000003E-70</v>
      </c>
      <c r="D7686">
        <v>253</v>
      </c>
      <c r="E7686" t="s">
        <v>41033</v>
      </c>
      <c r="F7686" t="s">
        <v>35468</v>
      </c>
      <c r="H7686" t="s">
        <v>20534</v>
      </c>
    </row>
    <row r="7687" spans="1:8">
      <c r="A7687" t="s">
        <v>20953</v>
      </c>
      <c r="B7687" t="s">
        <v>20954</v>
      </c>
      <c r="C7687" s="1">
        <v>9.9999999999999995E-7</v>
      </c>
      <c r="D7687">
        <v>63.9</v>
      </c>
      <c r="E7687" t="s">
        <v>34507</v>
      </c>
      <c r="F7687" t="s">
        <v>34553</v>
      </c>
      <c r="H7687" t="s">
        <v>20955</v>
      </c>
    </row>
    <row r="7688" spans="1:8">
      <c r="A7688" t="s">
        <v>20956</v>
      </c>
      <c r="B7688" t="s">
        <v>20957</v>
      </c>
      <c r="C7688" s="1">
        <v>6.8899999999999999E-7</v>
      </c>
      <c r="D7688">
        <v>62.4</v>
      </c>
      <c r="E7688" t="s">
        <v>34507</v>
      </c>
      <c r="F7688" t="s">
        <v>35724</v>
      </c>
      <c r="H7688" t="s">
        <v>20958</v>
      </c>
    </row>
    <row r="7689" spans="1:8">
      <c r="A7689" t="s">
        <v>20959</v>
      </c>
      <c r="B7689" t="s">
        <v>20960</v>
      </c>
      <c r="C7689" s="1">
        <v>1.98E-38</v>
      </c>
      <c r="D7689">
        <v>147</v>
      </c>
      <c r="E7689" t="s">
        <v>34507</v>
      </c>
      <c r="F7689" t="s">
        <v>34573</v>
      </c>
      <c r="H7689" t="s">
        <v>20961</v>
      </c>
    </row>
    <row r="7690" spans="1:8">
      <c r="A7690" t="s">
        <v>20962</v>
      </c>
      <c r="B7690" t="s">
        <v>20963</v>
      </c>
      <c r="C7690" s="1">
        <v>8.3799999999999993E-40</v>
      </c>
      <c r="D7690">
        <v>163</v>
      </c>
      <c r="E7690" t="s">
        <v>34507</v>
      </c>
      <c r="F7690" t="s">
        <v>35480</v>
      </c>
      <c r="H7690" t="s">
        <v>20964</v>
      </c>
    </row>
    <row r="7691" spans="1:8">
      <c r="A7691" t="s">
        <v>20965</v>
      </c>
      <c r="B7691" t="s">
        <v>3753</v>
      </c>
      <c r="C7691" s="1">
        <v>4.7800000000000003E-108</v>
      </c>
      <c r="D7691">
        <v>344</v>
      </c>
      <c r="E7691" t="s">
        <v>36035</v>
      </c>
      <c r="F7691" t="s">
        <v>36036</v>
      </c>
      <c r="H7691" t="s">
        <v>3754</v>
      </c>
    </row>
    <row r="7692" spans="1:8">
      <c r="A7692" t="s">
        <v>20966</v>
      </c>
      <c r="B7692" t="s">
        <v>20967</v>
      </c>
      <c r="C7692" s="1">
        <v>2.1999999999999999E-60</v>
      </c>
      <c r="D7692">
        <v>201</v>
      </c>
      <c r="E7692" t="s">
        <v>41157</v>
      </c>
      <c r="F7692" t="s">
        <v>41158</v>
      </c>
      <c r="H7692" t="s">
        <v>20968</v>
      </c>
    </row>
    <row r="7693" spans="1:8">
      <c r="A7693" t="s">
        <v>20969</v>
      </c>
      <c r="B7693" t="s">
        <v>20970</v>
      </c>
      <c r="C7693" s="1">
        <v>3.6999999999999997E-88</v>
      </c>
      <c r="D7693">
        <v>302</v>
      </c>
      <c r="E7693" t="s">
        <v>41159</v>
      </c>
      <c r="F7693" t="s">
        <v>35309</v>
      </c>
      <c r="G7693" t="s">
        <v>41160</v>
      </c>
      <c r="H7693" t="s">
        <v>20971</v>
      </c>
    </row>
    <row r="7694" spans="1:8">
      <c r="A7694" t="s">
        <v>20972</v>
      </c>
      <c r="B7694" t="s">
        <v>20973</v>
      </c>
      <c r="C7694" s="1">
        <v>1.73E-10</v>
      </c>
      <c r="D7694">
        <v>62.4</v>
      </c>
      <c r="E7694" t="s">
        <v>34507</v>
      </c>
      <c r="F7694" t="s">
        <v>34666</v>
      </c>
      <c r="H7694" t="s">
        <v>20974</v>
      </c>
    </row>
    <row r="7695" spans="1:8">
      <c r="A7695" t="s">
        <v>20975</v>
      </c>
      <c r="B7695" t="s">
        <v>20976</v>
      </c>
      <c r="C7695" s="1">
        <v>4.8800000000000003E-7</v>
      </c>
      <c r="D7695">
        <v>57.4</v>
      </c>
      <c r="E7695" t="s">
        <v>35208</v>
      </c>
      <c r="F7695" t="s">
        <v>35091</v>
      </c>
      <c r="H7695" t="s">
        <v>20977</v>
      </c>
    </row>
    <row r="7696" spans="1:8">
      <c r="A7696" t="s">
        <v>20978</v>
      </c>
      <c r="B7696" t="s">
        <v>20979</v>
      </c>
      <c r="C7696" s="1">
        <v>1.33E-11</v>
      </c>
      <c r="D7696">
        <v>78.599999999999994</v>
      </c>
      <c r="E7696" t="s">
        <v>34507</v>
      </c>
      <c r="F7696" t="s">
        <v>34687</v>
      </c>
      <c r="H7696" t="s">
        <v>20980</v>
      </c>
    </row>
    <row r="7697" spans="1:8">
      <c r="A7697" t="s">
        <v>20981</v>
      </c>
      <c r="B7697" t="s">
        <v>20982</v>
      </c>
      <c r="C7697" s="1">
        <v>4.4599999999999999E-49</v>
      </c>
      <c r="D7697">
        <v>182</v>
      </c>
      <c r="E7697" t="s">
        <v>34742</v>
      </c>
      <c r="F7697" t="s">
        <v>34743</v>
      </c>
      <c r="H7697" t="s">
        <v>20983</v>
      </c>
    </row>
    <row r="7698" spans="1:8">
      <c r="A7698" t="s">
        <v>20984</v>
      </c>
      <c r="B7698" t="s">
        <v>20985</v>
      </c>
      <c r="C7698" s="1">
        <v>6.6399999999999994E-23</v>
      </c>
      <c r="D7698">
        <v>104</v>
      </c>
      <c r="E7698" t="s">
        <v>34821</v>
      </c>
      <c r="F7698" t="s">
        <v>41161</v>
      </c>
      <c r="H7698" t="s">
        <v>20986</v>
      </c>
    </row>
    <row r="7699" spans="1:8">
      <c r="A7699" t="s">
        <v>20987</v>
      </c>
      <c r="B7699" t="s">
        <v>20988</v>
      </c>
      <c r="C7699" s="1">
        <v>1.15E-65</v>
      </c>
      <c r="D7699">
        <v>213</v>
      </c>
      <c r="E7699" t="s">
        <v>34507</v>
      </c>
      <c r="F7699" t="s">
        <v>34666</v>
      </c>
      <c r="H7699" t="s">
        <v>20989</v>
      </c>
    </row>
    <row r="7700" spans="1:8">
      <c r="A7700" t="s">
        <v>20990</v>
      </c>
      <c r="B7700" t="s">
        <v>20991</v>
      </c>
      <c r="C7700" s="1">
        <v>6.74E-12</v>
      </c>
      <c r="D7700">
        <v>70.099999999999994</v>
      </c>
      <c r="E7700" t="s">
        <v>34507</v>
      </c>
      <c r="F7700" t="s">
        <v>40170</v>
      </c>
      <c r="H7700" t="s">
        <v>20992</v>
      </c>
    </row>
    <row r="7701" spans="1:8">
      <c r="A7701" t="s">
        <v>20993</v>
      </c>
      <c r="B7701" t="s">
        <v>20994</v>
      </c>
      <c r="C7701" s="1">
        <v>1.35E-66</v>
      </c>
      <c r="D7701">
        <v>254</v>
      </c>
      <c r="E7701" t="s">
        <v>34507</v>
      </c>
      <c r="F7701" t="s">
        <v>35414</v>
      </c>
      <c r="H7701" t="s">
        <v>20995</v>
      </c>
    </row>
    <row r="7702" spans="1:8">
      <c r="A7702" t="s">
        <v>20996</v>
      </c>
      <c r="B7702" t="s">
        <v>20997</v>
      </c>
      <c r="C7702" s="1">
        <v>1.8499999999999999E-13</v>
      </c>
      <c r="D7702">
        <v>84</v>
      </c>
      <c r="E7702" t="s">
        <v>41162</v>
      </c>
      <c r="F7702" t="s">
        <v>41163</v>
      </c>
      <c r="H7702" t="s">
        <v>20998</v>
      </c>
    </row>
    <row r="7703" spans="1:8">
      <c r="A7703" t="s">
        <v>20999</v>
      </c>
      <c r="B7703" t="s">
        <v>21000</v>
      </c>
      <c r="C7703" s="1">
        <v>8.6100000000000003E-10</v>
      </c>
      <c r="D7703">
        <v>74.7</v>
      </c>
      <c r="F7703" t="s">
        <v>37981</v>
      </c>
      <c r="H7703" t="s">
        <v>21001</v>
      </c>
    </row>
    <row r="7704" spans="1:8">
      <c r="A7704" t="s">
        <v>21002</v>
      </c>
      <c r="B7704" t="s">
        <v>21003</v>
      </c>
      <c r="C7704" s="1">
        <v>4.2499999999999997E-56</v>
      </c>
      <c r="D7704">
        <v>201</v>
      </c>
      <c r="E7704" t="s">
        <v>34507</v>
      </c>
      <c r="F7704" t="s">
        <v>34666</v>
      </c>
      <c r="H7704" t="s">
        <v>21004</v>
      </c>
    </row>
    <row r="7705" spans="1:8">
      <c r="A7705" t="s">
        <v>21005</v>
      </c>
      <c r="B7705" t="s">
        <v>21006</v>
      </c>
      <c r="C7705" s="1">
        <v>5.2599999999999997E-18</v>
      </c>
      <c r="D7705">
        <v>96.7</v>
      </c>
      <c r="E7705" t="s">
        <v>34507</v>
      </c>
      <c r="F7705" t="s">
        <v>41164</v>
      </c>
      <c r="H7705" t="s">
        <v>21007</v>
      </c>
    </row>
    <row r="7706" spans="1:8">
      <c r="A7706" t="s">
        <v>21008</v>
      </c>
      <c r="B7706" t="s">
        <v>21009</v>
      </c>
      <c r="C7706" s="1">
        <v>2.4599999999999999E-36</v>
      </c>
      <c r="D7706">
        <v>147</v>
      </c>
      <c r="E7706" t="s">
        <v>34507</v>
      </c>
      <c r="F7706" t="s">
        <v>34594</v>
      </c>
      <c r="H7706" t="s">
        <v>21010</v>
      </c>
    </row>
    <row r="7707" spans="1:8">
      <c r="A7707" t="s">
        <v>21011</v>
      </c>
      <c r="B7707" t="s">
        <v>21012</v>
      </c>
      <c r="C7707" s="1">
        <v>4.69E-139</v>
      </c>
      <c r="D7707">
        <v>415</v>
      </c>
      <c r="E7707" t="s">
        <v>34507</v>
      </c>
      <c r="F7707" t="s">
        <v>34579</v>
      </c>
      <c r="H7707" t="s">
        <v>21013</v>
      </c>
    </row>
    <row r="7708" spans="1:8">
      <c r="A7708" t="s">
        <v>21014</v>
      </c>
      <c r="B7708" t="s">
        <v>21015</v>
      </c>
      <c r="C7708" s="1">
        <v>1.9799999999999999E-84</v>
      </c>
      <c r="D7708">
        <v>267</v>
      </c>
      <c r="E7708" t="s">
        <v>34507</v>
      </c>
      <c r="F7708" t="s">
        <v>34610</v>
      </c>
      <c r="H7708" t="s">
        <v>21016</v>
      </c>
    </row>
    <row r="7709" spans="1:8">
      <c r="A7709" t="s">
        <v>21017</v>
      </c>
      <c r="B7709" t="s">
        <v>21018</v>
      </c>
      <c r="C7709" s="1">
        <v>1.07E-16</v>
      </c>
      <c r="D7709">
        <v>82.8</v>
      </c>
      <c r="E7709" t="s">
        <v>41165</v>
      </c>
      <c r="F7709" t="s">
        <v>34812</v>
      </c>
      <c r="G7709" t="s">
        <v>41166</v>
      </c>
      <c r="H7709" t="s">
        <v>21019</v>
      </c>
    </row>
    <row r="7710" spans="1:8">
      <c r="A7710" t="s">
        <v>21020</v>
      </c>
      <c r="B7710" t="s">
        <v>21021</v>
      </c>
      <c r="C7710" s="1">
        <v>1.6999999999999999E-65</v>
      </c>
      <c r="D7710">
        <v>247</v>
      </c>
      <c r="E7710" t="s">
        <v>34752</v>
      </c>
      <c r="F7710" t="s">
        <v>41167</v>
      </c>
      <c r="G7710" t="s">
        <v>34754</v>
      </c>
      <c r="H7710" t="s">
        <v>21022</v>
      </c>
    </row>
    <row r="7711" spans="1:8">
      <c r="A7711" t="s">
        <v>21023</v>
      </c>
      <c r="B7711" t="s">
        <v>21024</v>
      </c>
      <c r="C7711" s="1">
        <v>4.2099999999999999E-84</v>
      </c>
      <c r="D7711">
        <v>273</v>
      </c>
      <c r="E7711" t="s">
        <v>41168</v>
      </c>
      <c r="F7711" t="s">
        <v>35771</v>
      </c>
      <c r="H7711" t="s">
        <v>21025</v>
      </c>
    </row>
    <row r="7712" spans="1:8">
      <c r="A7712" t="s">
        <v>21026</v>
      </c>
      <c r="B7712" t="s">
        <v>2771</v>
      </c>
      <c r="C7712" s="1">
        <v>1.8799999999999999E-7</v>
      </c>
      <c r="D7712">
        <v>66.2</v>
      </c>
      <c r="E7712" t="s">
        <v>35646</v>
      </c>
      <c r="F7712" t="s">
        <v>35647</v>
      </c>
      <c r="G7712" t="s">
        <v>35648</v>
      </c>
      <c r="H7712" t="e">
        <f>--------XP_004025562</f>
        <v>#NAME?</v>
      </c>
    </row>
    <row r="7713" spans="1:8">
      <c r="A7713" t="s">
        <v>21027</v>
      </c>
      <c r="B7713" t="s">
        <v>21028</v>
      </c>
      <c r="C7713" s="1">
        <v>6.46E-6</v>
      </c>
      <c r="D7713">
        <v>50.8</v>
      </c>
      <c r="E7713" t="s">
        <v>34507</v>
      </c>
      <c r="F7713" t="s">
        <v>41169</v>
      </c>
      <c r="H7713" t="s">
        <v>21029</v>
      </c>
    </row>
    <row r="7714" spans="1:8">
      <c r="A7714" t="s">
        <v>21030</v>
      </c>
      <c r="B7714" t="s">
        <v>21031</v>
      </c>
      <c r="C7714" s="1">
        <v>7.1699999999999999E-128</v>
      </c>
      <c r="D7714">
        <v>378</v>
      </c>
      <c r="E7714" t="s">
        <v>41170</v>
      </c>
      <c r="F7714" t="s">
        <v>41171</v>
      </c>
      <c r="G7714" t="s">
        <v>41172</v>
      </c>
      <c r="H7714" t="s">
        <v>21032</v>
      </c>
    </row>
    <row r="7715" spans="1:8">
      <c r="A7715" t="s">
        <v>21033</v>
      </c>
      <c r="B7715" t="s">
        <v>21034</v>
      </c>
      <c r="C7715" s="1">
        <v>9.6699999999999999E-17</v>
      </c>
      <c r="D7715">
        <v>87.4</v>
      </c>
      <c r="E7715" t="s">
        <v>34507</v>
      </c>
      <c r="F7715" t="s">
        <v>41173</v>
      </c>
      <c r="H7715" t="s">
        <v>21035</v>
      </c>
    </row>
    <row r="7716" spans="1:8">
      <c r="A7716" t="s">
        <v>21036</v>
      </c>
      <c r="B7716" t="s">
        <v>21037</v>
      </c>
      <c r="C7716" s="1">
        <v>1.61E-16</v>
      </c>
      <c r="D7716">
        <v>95.5</v>
      </c>
      <c r="E7716" t="s">
        <v>41174</v>
      </c>
      <c r="F7716" t="s">
        <v>41175</v>
      </c>
      <c r="G7716" t="s">
        <v>41176</v>
      </c>
      <c r="H7716" t="s">
        <v>21038</v>
      </c>
    </row>
    <row r="7717" spans="1:8">
      <c r="A7717" t="s">
        <v>21039</v>
      </c>
      <c r="B7717" t="s">
        <v>21040</v>
      </c>
      <c r="C7717" s="1">
        <v>4.3200000000000001E-75</v>
      </c>
      <c r="D7717">
        <v>240</v>
      </c>
      <c r="E7717" t="s">
        <v>34507</v>
      </c>
      <c r="F7717" t="s">
        <v>35034</v>
      </c>
      <c r="H7717" t="s">
        <v>21041</v>
      </c>
    </row>
    <row r="7718" spans="1:8">
      <c r="A7718" t="s">
        <v>21042</v>
      </c>
      <c r="B7718" t="s">
        <v>21043</v>
      </c>
      <c r="C7718" s="1">
        <v>5.2400000000000003E-96</v>
      </c>
      <c r="D7718">
        <v>310</v>
      </c>
      <c r="E7718" t="s">
        <v>41177</v>
      </c>
      <c r="F7718" t="s">
        <v>34522</v>
      </c>
      <c r="H7718" t="s">
        <v>21044</v>
      </c>
    </row>
    <row r="7719" spans="1:8">
      <c r="A7719" t="s">
        <v>21045</v>
      </c>
      <c r="B7719" t="s">
        <v>21046</v>
      </c>
      <c r="C7719" s="1">
        <v>6.2100000000000003E-120</v>
      </c>
      <c r="D7719">
        <v>376</v>
      </c>
      <c r="E7719" t="s">
        <v>41178</v>
      </c>
      <c r="F7719" t="s">
        <v>34583</v>
      </c>
      <c r="G7719" t="s">
        <v>41179</v>
      </c>
      <c r="H7719" t="s">
        <v>21047</v>
      </c>
    </row>
    <row r="7720" spans="1:8">
      <c r="A7720" t="s">
        <v>21048</v>
      </c>
      <c r="B7720" t="s">
        <v>21049</v>
      </c>
      <c r="C7720" s="1">
        <v>1.2299999999999999E-19</v>
      </c>
      <c r="D7720">
        <v>97.1</v>
      </c>
      <c r="E7720" t="s">
        <v>35293</v>
      </c>
      <c r="F7720" t="s">
        <v>41180</v>
      </c>
      <c r="H7720" t="s">
        <v>21050</v>
      </c>
    </row>
    <row r="7721" spans="1:8">
      <c r="A7721" t="s">
        <v>21051</v>
      </c>
      <c r="B7721" t="s">
        <v>21052</v>
      </c>
      <c r="C7721" s="1">
        <v>4.8700000000000003E-31</v>
      </c>
      <c r="D7721">
        <v>130</v>
      </c>
      <c r="E7721" t="s">
        <v>34507</v>
      </c>
      <c r="F7721" t="s">
        <v>38871</v>
      </c>
      <c r="H7721" t="s">
        <v>21053</v>
      </c>
    </row>
    <row r="7722" spans="1:8">
      <c r="A7722" t="s">
        <v>21054</v>
      </c>
      <c r="B7722" t="s">
        <v>21055</v>
      </c>
      <c r="C7722">
        <v>0</v>
      </c>
      <c r="D7722">
        <v>550</v>
      </c>
      <c r="E7722" t="s">
        <v>41181</v>
      </c>
      <c r="F7722" t="s">
        <v>35480</v>
      </c>
      <c r="H7722" t="s">
        <v>21056</v>
      </c>
    </row>
    <row r="7723" spans="1:8">
      <c r="A7723" t="s">
        <v>21057</v>
      </c>
      <c r="B7723" t="s">
        <v>21058</v>
      </c>
      <c r="C7723" s="1">
        <v>2.6899999999999999E-21</v>
      </c>
      <c r="D7723">
        <v>91.7</v>
      </c>
      <c r="E7723" t="s">
        <v>34507</v>
      </c>
      <c r="F7723" t="s">
        <v>35188</v>
      </c>
      <c r="H7723" t="s">
        <v>21059</v>
      </c>
    </row>
    <row r="7724" spans="1:8">
      <c r="A7724" t="s">
        <v>21060</v>
      </c>
      <c r="B7724" t="s">
        <v>16037</v>
      </c>
      <c r="C7724" s="1">
        <v>1.2800000000000001E-35</v>
      </c>
      <c r="D7724">
        <v>150</v>
      </c>
      <c r="E7724" t="s">
        <v>39762</v>
      </c>
      <c r="F7724" t="s">
        <v>39763</v>
      </c>
      <c r="H7724" t="s">
        <v>16038</v>
      </c>
    </row>
    <row r="7725" spans="1:8">
      <c r="A7725" t="s">
        <v>21061</v>
      </c>
      <c r="B7725" t="s">
        <v>21062</v>
      </c>
      <c r="C7725" s="1">
        <v>1.35E-55</v>
      </c>
      <c r="D7725">
        <v>189</v>
      </c>
      <c r="E7725" t="s">
        <v>41182</v>
      </c>
      <c r="F7725" t="s">
        <v>36292</v>
      </c>
      <c r="H7725" t="s">
        <v>21063</v>
      </c>
    </row>
    <row r="7726" spans="1:8">
      <c r="A7726" t="s">
        <v>21064</v>
      </c>
      <c r="B7726" t="s">
        <v>21065</v>
      </c>
      <c r="C7726" s="1">
        <v>2.1499999999999999E-26</v>
      </c>
      <c r="D7726">
        <v>107</v>
      </c>
      <c r="E7726" t="s">
        <v>34507</v>
      </c>
      <c r="F7726" t="s">
        <v>35222</v>
      </c>
      <c r="H7726" t="s">
        <v>21066</v>
      </c>
    </row>
    <row r="7727" spans="1:8">
      <c r="A7727" t="s">
        <v>21067</v>
      </c>
      <c r="B7727" t="s">
        <v>21068</v>
      </c>
      <c r="C7727" s="1">
        <v>1.78E-77</v>
      </c>
      <c r="D7727">
        <v>259</v>
      </c>
      <c r="E7727" t="s">
        <v>34507</v>
      </c>
      <c r="F7727" t="s">
        <v>34508</v>
      </c>
      <c r="H7727" t="s">
        <v>21069</v>
      </c>
    </row>
    <row r="7728" spans="1:8">
      <c r="A7728" t="s">
        <v>21070</v>
      </c>
      <c r="B7728" t="s">
        <v>21071</v>
      </c>
      <c r="C7728" s="1">
        <v>8.32E-22</v>
      </c>
      <c r="D7728">
        <v>99.8</v>
      </c>
      <c r="E7728" t="s">
        <v>34507</v>
      </c>
      <c r="F7728" t="s">
        <v>34636</v>
      </c>
      <c r="H7728" t="s">
        <v>21072</v>
      </c>
    </row>
    <row r="7729" spans="1:8">
      <c r="A7729" t="s">
        <v>21073</v>
      </c>
      <c r="B7729" t="s">
        <v>13082</v>
      </c>
      <c r="C7729" s="1">
        <v>6.7699999999999997E-20</v>
      </c>
      <c r="D7729">
        <v>107</v>
      </c>
      <c r="E7729" t="s">
        <v>35039</v>
      </c>
      <c r="F7729" t="s">
        <v>35093</v>
      </c>
      <c r="H7729" t="s">
        <v>13083</v>
      </c>
    </row>
    <row r="7730" spans="1:8">
      <c r="A7730" t="s">
        <v>21074</v>
      </c>
      <c r="B7730" t="s">
        <v>6933</v>
      </c>
      <c r="C7730" s="1">
        <v>1.57E-44</v>
      </c>
      <c r="D7730">
        <v>168</v>
      </c>
      <c r="E7730" t="s">
        <v>34507</v>
      </c>
      <c r="F7730" t="s">
        <v>37083</v>
      </c>
      <c r="H7730" t="s">
        <v>6934</v>
      </c>
    </row>
    <row r="7731" spans="1:8">
      <c r="A7731" t="s">
        <v>21075</v>
      </c>
      <c r="B7731" t="s">
        <v>21076</v>
      </c>
      <c r="C7731" s="1">
        <v>2.1700000000000001E-60</v>
      </c>
      <c r="D7731">
        <v>214</v>
      </c>
      <c r="E7731" t="s">
        <v>41183</v>
      </c>
      <c r="F7731" t="s">
        <v>34719</v>
      </c>
      <c r="H7731" t="s">
        <v>21077</v>
      </c>
    </row>
    <row r="7732" spans="1:8">
      <c r="A7732" t="s">
        <v>21078</v>
      </c>
      <c r="B7732" t="s">
        <v>21079</v>
      </c>
      <c r="C7732" s="1">
        <v>2.5700000000000001E-90</v>
      </c>
      <c r="D7732">
        <v>299</v>
      </c>
      <c r="E7732" t="s">
        <v>34869</v>
      </c>
      <c r="F7732" t="s">
        <v>39425</v>
      </c>
      <c r="H7732" t="s">
        <v>21080</v>
      </c>
    </row>
    <row r="7733" spans="1:8">
      <c r="A7733" t="s">
        <v>21081</v>
      </c>
      <c r="B7733" t="s">
        <v>21082</v>
      </c>
      <c r="C7733" s="1">
        <v>9.2200000000000004E-128</v>
      </c>
      <c r="D7733">
        <v>420</v>
      </c>
      <c r="E7733" t="s">
        <v>41184</v>
      </c>
      <c r="F7733" t="s">
        <v>34627</v>
      </c>
      <c r="G7733" t="s">
        <v>41185</v>
      </c>
      <c r="H7733" t="s">
        <v>21083</v>
      </c>
    </row>
    <row r="7734" spans="1:8">
      <c r="A7734" t="s">
        <v>21084</v>
      </c>
      <c r="B7734" t="s">
        <v>21085</v>
      </c>
      <c r="C7734" s="1">
        <v>1.5299999999999999E-18</v>
      </c>
      <c r="D7734">
        <v>101</v>
      </c>
      <c r="E7734" t="s">
        <v>41186</v>
      </c>
      <c r="F7734" t="s">
        <v>37907</v>
      </c>
      <c r="H7734" t="s">
        <v>21086</v>
      </c>
    </row>
    <row r="7735" spans="1:8">
      <c r="A7735" t="s">
        <v>21087</v>
      </c>
      <c r="B7735" t="s">
        <v>21088</v>
      </c>
      <c r="C7735" s="1">
        <v>3.8500000000000002E-54</v>
      </c>
      <c r="D7735">
        <v>197</v>
      </c>
      <c r="E7735" t="s">
        <v>41187</v>
      </c>
      <c r="F7735" t="s">
        <v>35065</v>
      </c>
      <c r="G7735" t="s">
        <v>41188</v>
      </c>
      <c r="H7735" t="s">
        <v>21089</v>
      </c>
    </row>
    <row r="7736" spans="1:8">
      <c r="A7736" t="s">
        <v>21090</v>
      </c>
      <c r="B7736" t="s">
        <v>21091</v>
      </c>
      <c r="C7736" s="1">
        <v>5.7800000000000002E-21</v>
      </c>
      <c r="D7736">
        <v>103</v>
      </c>
      <c r="E7736" t="s">
        <v>34780</v>
      </c>
      <c r="F7736" t="s">
        <v>41189</v>
      </c>
      <c r="H7736" t="s">
        <v>21092</v>
      </c>
    </row>
    <row r="7737" spans="1:8">
      <c r="A7737" t="s">
        <v>21093</v>
      </c>
      <c r="B7737" t="s">
        <v>21094</v>
      </c>
      <c r="C7737">
        <v>0</v>
      </c>
      <c r="D7737">
        <v>769</v>
      </c>
      <c r="E7737" t="s">
        <v>36329</v>
      </c>
      <c r="F7737" t="s">
        <v>41190</v>
      </c>
      <c r="H7737" t="s">
        <v>21095</v>
      </c>
    </row>
    <row r="7738" spans="1:8">
      <c r="A7738" t="s">
        <v>21096</v>
      </c>
      <c r="B7738" t="s">
        <v>21097</v>
      </c>
      <c r="C7738" s="1">
        <v>2.7199999999999999E-38</v>
      </c>
      <c r="D7738">
        <v>152</v>
      </c>
      <c r="E7738" t="s">
        <v>41191</v>
      </c>
      <c r="F7738" t="s">
        <v>35041</v>
      </c>
      <c r="G7738" t="s">
        <v>41192</v>
      </c>
      <c r="H7738" t="s">
        <v>21098</v>
      </c>
    </row>
    <row r="7739" spans="1:8">
      <c r="A7739" t="s">
        <v>21099</v>
      </c>
      <c r="B7739" t="s">
        <v>21100</v>
      </c>
      <c r="C7739" s="1">
        <v>2.92E-33</v>
      </c>
      <c r="D7739">
        <v>135</v>
      </c>
      <c r="E7739" t="s">
        <v>41193</v>
      </c>
      <c r="F7739" t="s">
        <v>41194</v>
      </c>
      <c r="H7739" t="s">
        <v>21101</v>
      </c>
    </row>
    <row r="7740" spans="1:8">
      <c r="A7740" t="s">
        <v>21102</v>
      </c>
      <c r="B7740" t="s">
        <v>21103</v>
      </c>
      <c r="C7740" s="1">
        <v>1.88E-6</v>
      </c>
      <c r="D7740">
        <v>58.5</v>
      </c>
      <c r="E7740" t="s">
        <v>34507</v>
      </c>
      <c r="F7740" t="s">
        <v>34522</v>
      </c>
      <c r="H7740" t="s">
        <v>21104</v>
      </c>
    </row>
    <row r="7741" spans="1:8">
      <c r="A7741" t="s">
        <v>21105</v>
      </c>
      <c r="B7741" t="s">
        <v>21106</v>
      </c>
      <c r="C7741" s="1">
        <v>7.0400000000000006E-52</v>
      </c>
      <c r="D7741">
        <v>196</v>
      </c>
      <c r="E7741" t="s">
        <v>36837</v>
      </c>
      <c r="F7741" t="s">
        <v>35480</v>
      </c>
      <c r="H7741" t="s">
        <v>21107</v>
      </c>
    </row>
    <row r="7742" spans="1:8">
      <c r="A7742" t="s">
        <v>21108</v>
      </c>
      <c r="B7742" t="s">
        <v>21109</v>
      </c>
      <c r="C7742" s="1">
        <v>2.0799999999999999E-78</v>
      </c>
      <c r="D7742">
        <v>300</v>
      </c>
      <c r="E7742" t="s">
        <v>34758</v>
      </c>
      <c r="F7742" t="s">
        <v>36445</v>
      </c>
      <c r="H7742" t="s">
        <v>21110</v>
      </c>
    </row>
    <row r="7743" spans="1:8">
      <c r="A7743" t="s">
        <v>21111</v>
      </c>
      <c r="B7743" t="s">
        <v>21112</v>
      </c>
      <c r="C7743" s="1">
        <v>5.8999999999999997E-20</v>
      </c>
      <c r="D7743">
        <v>104</v>
      </c>
      <c r="E7743" t="s">
        <v>34507</v>
      </c>
      <c r="F7743" t="s">
        <v>34636</v>
      </c>
      <c r="H7743" t="s">
        <v>21113</v>
      </c>
    </row>
    <row r="7744" spans="1:8">
      <c r="A7744" t="s">
        <v>21114</v>
      </c>
      <c r="B7744" t="s">
        <v>21115</v>
      </c>
      <c r="C7744" s="1">
        <v>6.7099999999999997E-24</v>
      </c>
      <c r="D7744">
        <v>114</v>
      </c>
      <c r="E7744" t="s">
        <v>34507</v>
      </c>
      <c r="F7744" t="s">
        <v>35256</v>
      </c>
      <c r="H7744" t="s">
        <v>21116</v>
      </c>
    </row>
    <row r="7745" spans="1:8">
      <c r="A7745" t="s">
        <v>21117</v>
      </c>
      <c r="B7745" t="s">
        <v>21118</v>
      </c>
      <c r="C7745" s="1">
        <v>4.76E-106</v>
      </c>
      <c r="D7745">
        <v>347</v>
      </c>
      <c r="E7745" t="s">
        <v>41195</v>
      </c>
      <c r="F7745" t="s">
        <v>40829</v>
      </c>
      <c r="H7745" t="s">
        <v>21119</v>
      </c>
    </row>
    <row r="7746" spans="1:8">
      <c r="A7746" t="s">
        <v>21120</v>
      </c>
      <c r="B7746" t="s">
        <v>21121</v>
      </c>
      <c r="C7746" s="1">
        <v>5.7700000000000002E-29</v>
      </c>
      <c r="D7746">
        <v>127</v>
      </c>
      <c r="E7746" t="s">
        <v>34963</v>
      </c>
      <c r="F7746" t="s">
        <v>40595</v>
      </c>
      <c r="H7746" t="s">
        <v>21122</v>
      </c>
    </row>
    <row r="7747" spans="1:8">
      <c r="A7747" t="s">
        <v>21123</v>
      </c>
      <c r="B7747" t="s">
        <v>21124</v>
      </c>
      <c r="C7747" s="1">
        <v>4.0000000000000002E-141</v>
      </c>
      <c r="D7747">
        <v>481</v>
      </c>
      <c r="E7747" t="s">
        <v>34507</v>
      </c>
      <c r="F7747" t="s">
        <v>35643</v>
      </c>
      <c r="H7747" t="s">
        <v>21125</v>
      </c>
    </row>
    <row r="7748" spans="1:8">
      <c r="A7748" t="s">
        <v>21126</v>
      </c>
      <c r="B7748" t="s">
        <v>21127</v>
      </c>
      <c r="C7748" s="1">
        <v>9.3399999999999997E-47</v>
      </c>
      <c r="D7748">
        <v>180</v>
      </c>
      <c r="E7748" t="s">
        <v>41196</v>
      </c>
      <c r="F7748" t="s">
        <v>35484</v>
      </c>
      <c r="H7748" t="s">
        <v>21128</v>
      </c>
    </row>
    <row r="7749" spans="1:8">
      <c r="A7749" t="s">
        <v>21129</v>
      </c>
      <c r="B7749" t="s">
        <v>21062</v>
      </c>
      <c r="C7749" s="1">
        <v>4.9400000000000001E-58</v>
      </c>
      <c r="D7749">
        <v>196</v>
      </c>
      <c r="E7749" t="s">
        <v>41182</v>
      </c>
      <c r="F7749" t="s">
        <v>36292</v>
      </c>
      <c r="H7749" t="s">
        <v>21063</v>
      </c>
    </row>
    <row r="7750" spans="1:8">
      <c r="A7750" t="s">
        <v>21130</v>
      </c>
      <c r="B7750" t="s">
        <v>21131</v>
      </c>
      <c r="C7750" s="1">
        <v>1.6100000000000001E-28</v>
      </c>
      <c r="D7750">
        <v>134</v>
      </c>
      <c r="E7750" t="s">
        <v>41197</v>
      </c>
      <c r="F7750" t="s">
        <v>34542</v>
      </c>
      <c r="H7750" t="s">
        <v>21132</v>
      </c>
    </row>
    <row r="7751" spans="1:8">
      <c r="A7751" t="s">
        <v>21133</v>
      </c>
      <c r="B7751" t="s">
        <v>9340</v>
      </c>
      <c r="C7751" s="1">
        <v>7.0800000000000003E-115</v>
      </c>
      <c r="D7751">
        <v>392</v>
      </c>
      <c r="E7751" t="s">
        <v>37820</v>
      </c>
      <c r="F7751" t="s">
        <v>37821</v>
      </c>
      <c r="H7751" t="s">
        <v>9341</v>
      </c>
    </row>
    <row r="7752" spans="1:8">
      <c r="A7752" t="s">
        <v>21134</v>
      </c>
      <c r="B7752" t="s">
        <v>21135</v>
      </c>
      <c r="C7752" s="1">
        <v>1.36E-24</v>
      </c>
      <c r="D7752">
        <v>122</v>
      </c>
      <c r="E7752" t="s">
        <v>34507</v>
      </c>
      <c r="F7752" t="s">
        <v>34614</v>
      </c>
      <c r="H7752" t="s">
        <v>21136</v>
      </c>
    </row>
    <row r="7753" spans="1:8">
      <c r="A7753" t="s">
        <v>21137</v>
      </c>
      <c r="B7753" t="s">
        <v>21138</v>
      </c>
      <c r="C7753" s="1">
        <v>1.7700000000000001E-78</v>
      </c>
      <c r="D7753">
        <v>265</v>
      </c>
      <c r="E7753" t="s">
        <v>41198</v>
      </c>
      <c r="F7753" t="s">
        <v>34564</v>
      </c>
      <c r="G7753" t="s">
        <v>41199</v>
      </c>
      <c r="H7753" t="s">
        <v>21139</v>
      </c>
    </row>
    <row r="7754" spans="1:8">
      <c r="A7754" t="s">
        <v>21140</v>
      </c>
      <c r="B7754" t="s">
        <v>21141</v>
      </c>
      <c r="C7754" s="1">
        <v>2.72E-33</v>
      </c>
      <c r="D7754">
        <v>143</v>
      </c>
      <c r="E7754" t="s">
        <v>41200</v>
      </c>
      <c r="F7754" t="s">
        <v>34877</v>
      </c>
      <c r="G7754" t="s">
        <v>41201</v>
      </c>
      <c r="H7754" t="s">
        <v>21142</v>
      </c>
    </row>
    <row r="7755" spans="1:8">
      <c r="A7755" t="s">
        <v>21143</v>
      </c>
      <c r="B7755" t="s">
        <v>21144</v>
      </c>
      <c r="C7755" s="1">
        <v>8.6700000000000001E-53</v>
      </c>
      <c r="D7755">
        <v>203</v>
      </c>
      <c r="E7755" t="s">
        <v>34507</v>
      </c>
      <c r="F7755" t="s">
        <v>41202</v>
      </c>
      <c r="H7755" t="s">
        <v>21145</v>
      </c>
    </row>
    <row r="7756" spans="1:8">
      <c r="A7756" t="s">
        <v>21146</v>
      </c>
      <c r="B7756" t="s">
        <v>21147</v>
      </c>
      <c r="C7756" s="1">
        <v>6.0699999999999997E-37</v>
      </c>
      <c r="D7756">
        <v>135</v>
      </c>
      <c r="E7756" t="s">
        <v>41203</v>
      </c>
      <c r="F7756" t="s">
        <v>37787</v>
      </c>
      <c r="H7756" t="s">
        <v>21148</v>
      </c>
    </row>
    <row r="7757" spans="1:8">
      <c r="A7757" t="s">
        <v>21149</v>
      </c>
      <c r="B7757" t="s">
        <v>21150</v>
      </c>
      <c r="C7757" s="1">
        <v>2.9599999999999999E-95</v>
      </c>
      <c r="D7757">
        <v>357</v>
      </c>
      <c r="E7757" t="s">
        <v>41204</v>
      </c>
      <c r="F7757" t="s">
        <v>34513</v>
      </c>
      <c r="G7757" t="s">
        <v>41205</v>
      </c>
      <c r="H7757" t="s">
        <v>21151</v>
      </c>
    </row>
    <row r="7758" spans="1:8">
      <c r="A7758" t="s">
        <v>21152</v>
      </c>
      <c r="B7758" t="s">
        <v>21153</v>
      </c>
      <c r="C7758" s="1">
        <v>2.2899999999999999E-19</v>
      </c>
      <c r="D7758">
        <v>85.9</v>
      </c>
      <c r="E7758" t="s">
        <v>34507</v>
      </c>
      <c r="F7758" t="s">
        <v>35331</v>
      </c>
      <c r="H7758" t="s">
        <v>21154</v>
      </c>
    </row>
    <row r="7759" spans="1:8">
      <c r="A7759" t="s">
        <v>21155</v>
      </c>
      <c r="B7759" t="s">
        <v>21156</v>
      </c>
      <c r="C7759" s="1">
        <v>5.1499999999999999E-16</v>
      </c>
      <c r="D7759">
        <v>89.7</v>
      </c>
      <c r="E7759" t="s">
        <v>34507</v>
      </c>
      <c r="F7759" t="s">
        <v>41206</v>
      </c>
      <c r="H7759" t="s">
        <v>21157</v>
      </c>
    </row>
    <row r="7760" spans="1:8">
      <c r="A7760" t="s">
        <v>21158</v>
      </c>
      <c r="B7760" t="s">
        <v>21159</v>
      </c>
      <c r="C7760" s="1">
        <v>7.9800000000000003E-13</v>
      </c>
      <c r="D7760">
        <v>79.3</v>
      </c>
      <c r="E7760" t="s">
        <v>41207</v>
      </c>
      <c r="F7760" t="s">
        <v>35810</v>
      </c>
      <c r="G7760" t="s">
        <v>41208</v>
      </c>
      <c r="H7760" t="s">
        <v>21160</v>
      </c>
    </row>
    <row r="7761" spans="1:8">
      <c r="A7761" t="s">
        <v>21161</v>
      </c>
      <c r="B7761" t="s">
        <v>21162</v>
      </c>
      <c r="C7761" s="1">
        <v>5.8499999999999998E-30</v>
      </c>
      <c r="D7761">
        <v>124</v>
      </c>
      <c r="E7761" t="s">
        <v>34507</v>
      </c>
      <c r="F7761" t="s">
        <v>35480</v>
      </c>
      <c r="H7761" t="s">
        <v>21163</v>
      </c>
    </row>
    <row r="7762" spans="1:8">
      <c r="A7762" t="s">
        <v>21164</v>
      </c>
      <c r="B7762" t="s">
        <v>21165</v>
      </c>
      <c r="C7762" s="1">
        <v>5.1799999999999999E-33</v>
      </c>
      <c r="D7762">
        <v>141</v>
      </c>
      <c r="E7762" t="s">
        <v>36155</v>
      </c>
      <c r="F7762" t="s">
        <v>41209</v>
      </c>
      <c r="H7762" t="s">
        <v>21166</v>
      </c>
    </row>
    <row r="7763" spans="1:8">
      <c r="A7763" t="s">
        <v>21167</v>
      </c>
      <c r="B7763" t="s">
        <v>21168</v>
      </c>
      <c r="C7763" s="1">
        <v>2.0599999999999998E-80</v>
      </c>
      <c r="D7763">
        <v>282</v>
      </c>
      <c r="E7763" t="s">
        <v>41152</v>
      </c>
      <c r="F7763" t="s">
        <v>34583</v>
      </c>
      <c r="G7763" t="s">
        <v>41210</v>
      </c>
      <c r="H7763" t="s">
        <v>21169</v>
      </c>
    </row>
    <row r="7764" spans="1:8">
      <c r="A7764" t="s">
        <v>21170</v>
      </c>
      <c r="B7764" t="s">
        <v>21171</v>
      </c>
      <c r="C7764" s="1">
        <v>1.4000000000000001E-26</v>
      </c>
      <c r="D7764">
        <v>129</v>
      </c>
      <c r="E7764" t="s">
        <v>41211</v>
      </c>
      <c r="F7764" t="s">
        <v>34564</v>
      </c>
      <c r="H7764" t="s">
        <v>21172</v>
      </c>
    </row>
    <row r="7765" spans="1:8">
      <c r="A7765" t="s">
        <v>21173</v>
      </c>
      <c r="B7765" t="s">
        <v>2817</v>
      </c>
      <c r="C7765" s="1">
        <v>1.67E-28</v>
      </c>
      <c r="D7765">
        <v>136</v>
      </c>
      <c r="E7765" t="s">
        <v>34655</v>
      </c>
      <c r="F7765" t="s">
        <v>35663</v>
      </c>
      <c r="H7765" t="s">
        <v>2818</v>
      </c>
    </row>
    <row r="7766" spans="1:8">
      <c r="A7766" t="s">
        <v>21174</v>
      </c>
      <c r="B7766" t="s">
        <v>20044</v>
      </c>
      <c r="C7766" s="1">
        <v>2.9400000000000002E-99</v>
      </c>
      <c r="D7766">
        <v>333</v>
      </c>
      <c r="E7766" t="s">
        <v>40906</v>
      </c>
      <c r="F7766" t="s">
        <v>38095</v>
      </c>
      <c r="H7766" t="s">
        <v>20045</v>
      </c>
    </row>
    <row r="7767" spans="1:8">
      <c r="A7767" t="s">
        <v>21175</v>
      </c>
      <c r="B7767" t="s">
        <v>21176</v>
      </c>
      <c r="C7767" s="1">
        <v>5.0400000000000001E-16</v>
      </c>
      <c r="D7767">
        <v>92.4</v>
      </c>
      <c r="E7767" t="s">
        <v>41212</v>
      </c>
      <c r="F7767" t="s">
        <v>34861</v>
      </c>
      <c r="G7767" t="s">
        <v>41213</v>
      </c>
      <c r="H7767" t="s">
        <v>21177</v>
      </c>
    </row>
    <row r="7768" spans="1:8">
      <c r="A7768" t="s">
        <v>21178</v>
      </c>
      <c r="B7768" t="s">
        <v>21179</v>
      </c>
      <c r="C7768">
        <v>0</v>
      </c>
      <c r="D7768">
        <v>687</v>
      </c>
      <c r="E7768" t="s">
        <v>41214</v>
      </c>
      <c r="F7768" t="s">
        <v>34719</v>
      </c>
      <c r="H7768" t="s">
        <v>21180</v>
      </c>
    </row>
    <row r="7769" spans="1:8">
      <c r="A7769" t="s">
        <v>21181</v>
      </c>
      <c r="B7769" t="s">
        <v>21182</v>
      </c>
      <c r="C7769" s="1">
        <v>2.75E-114</v>
      </c>
      <c r="D7769">
        <v>351</v>
      </c>
      <c r="E7769" t="s">
        <v>41215</v>
      </c>
      <c r="F7769" t="s">
        <v>35715</v>
      </c>
      <c r="G7769" t="s">
        <v>41216</v>
      </c>
      <c r="H7769" t="s">
        <v>21183</v>
      </c>
    </row>
    <row r="7770" spans="1:8">
      <c r="A7770" t="s">
        <v>21184</v>
      </c>
      <c r="B7770" t="s">
        <v>21185</v>
      </c>
      <c r="C7770" s="1">
        <v>6.8100000000000003E-11</v>
      </c>
      <c r="D7770">
        <v>74.7</v>
      </c>
      <c r="E7770" t="s">
        <v>34507</v>
      </c>
      <c r="F7770" t="s">
        <v>35037</v>
      </c>
      <c r="H7770" t="s">
        <v>21186</v>
      </c>
    </row>
    <row r="7771" spans="1:8">
      <c r="A7771" t="s">
        <v>21187</v>
      </c>
      <c r="B7771" t="s">
        <v>21188</v>
      </c>
      <c r="C7771" s="1">
        <v>3.5399999999999997E-139</v>
      </c>
      <c r="D7771">
        <v>416</v>
      </c>
      <c r="E7771" t="s">
        <v>34507</v>
      </c>
      <c r="F7771" t="s">
        <v>34666</v>
      </c>
      <c r="H7771" t="s">
        <v>21189</v>
      </c>
    </row>
    <row r="7772" spans="1:8">
      <c r="A7772" t="s">
        <v>21190</v>
      </c>
      <c r="B7772" t="s">
        <v>21191</v>
      </c>
      <c r="C7772" s="1">
        <v>2.0899999999999998E-71</v>
      </c>
      <c r="D7772">
        <v>238</v>
      </c>
      <c r="E7772" t="s">
        <v>34507</v>
      </c>
      <c r="F7772" t="s">
        <v>35331</v>
      </c>
      <c r="H7772" t="s">
        <v>21192</v>
      </c>
    </row>
    <row r="7773" spans="1:8">
      <c r="A7773" t="s">
        <v>21193</v>
      </c>
      <c r="B7773" t="s">
        <v>21065</v>
      </c>
      <c r="C7773" s="1">
        <v>1.0099999999999999E-27</v>
      </c>
      <c r="D7773">
        <v>109</v>
      </c>
      <c r="E7773" t="s">
        <v>34507</v>
      </c>
      <c r="F7773" t="s">
        <v>35222</v>
      </c>
      <c r="H7773" t="s">
        <v>21066</v>
      </c>
    </row>
    <row r="7774" spans="1:8">
      <c r="A7774" t="s">
        <v>21194</v>
      </c>
      <c r="B7774" t="s">
        <v>21195</v>
      </c>
      <c r="C7774" s="1">
        <v>4.62E-55</v>
      </c>
      <c r="D7774">
        <v>219</v>
      </c>
      <c r="E7774" t="s">
        <v>41217</v>
      </c>
      <c r="F7774" t="s">
        <v>34530</v>
      </c>
      <c r="H7774" t="s">
        <v>21196</v>
      </c>
    </row>
    <row r="7775" spans="1:8">
      <c r="A7775" t="s">
        <v>21197</v>
      </c>
      <c r="B7775" t="s">
        <v>21198</v>
      </c>
      <c r="C7775" s="1">
        <v>2.3699999999999999E-7</v>
      </c>
      <c r="D7775">
        <v>61.2</v>
      </c>
      <c r="E7775" t="s">
        <v>34507</v>
      </c>
      <c r="F7775" t="s">
        <v>35046</v>
      </c>
      <c r="H7775" t="s">
        <v>21199</v>
      </c>
    </row>
    <row r="7776" spans="1:8">
      <c r="A7776" t="s">
        <v>21200</v>
      </c>
      <c r="B7776" t="s">
        <v>21201</v>
      </c>
      <c r="C7776" s="1">
        <v>2.11E-21</v>
      </c>
      <c r="D7776">
        <v>100</v>
      </c>
      <c r="E7776" t="s">
        <v>34507</v>
      </c>
      <c r="F7776" t="s">
        <v>38968</v>
      </c>
      <c r="H7776" t="s">
        <v>21202</v>
      </c>
    </row>
    <row r="7777" spans="1:8">
      <c r="A7777" t="s">
        <v>21203</v>
      </c>
      <c r="B7777" t="s">
        <v>21204</v>
      </c>
      <c r="C7777" s="1">
        <v>5.3599999999999999E-42</v>
      </c>
      <c r="D7777">
        <v>179</v>
      </c>
      <c r="E7777" t="s">
        <v>35609</v>
      </c>
      <c r="F7777" t="s">
        <v>34833</v>
      </c>
      <c r="H7777" t="s">
        <v>21205</v>
      </c>
    </row>
    <row r="7778" spans="1:8">
      <c r="A7778" t="s">
        <v>21206</v>
      </c>
      <c r="B7778" t="s">
        <v>21207</v>
      </c>
      <c r="C7778" s="1">
        <v>8.5799999999999996E-45</v>
      </c>
      <c r="D7778">
        <v>171</v>
      </c>
      <c r="E7778" t="s">
        <v>41218</v>
      </c>
      <c r="F7778" t="s">
        <v>34558</v>
      </c>
      <c r="H7778" t="s">
        <v>21208</v>
      </c>
    </row>
    <row r="7779" spans="1:8">
      <c r="A7779" t="s">
        <v>21209</v>
      </c>
      <c r="B7779" t="s">
        <v>21210</v>
      </c>
      <c r="C7779" s="1">
        <v>2.4299999999999999E-8</v>
      </c>
      <c r="D7779">
        <v>65.900000000000006</v>
      </c>
      <c r="E7779" t="s">
        <v>34507</v>
      </c>
      <c r="F7779" t="s">
        <v>34508</v>
      </c>
      <c r="H7779" t="s">
        <v>21211</v>
      </c>
    </row>
    <row r="7780" spans="1:8">
      <c r="A7780" t="s">
        <v>21212</v>
      </c>
      <c r="B7780" t="s">
        <v>21213</v>
      </c>
      <c r="C7780" s="1">
        <v>4.2299999999999998E-53</v>
      </c>
      <c r="D7780">
        <v>201</v>
      </c>
      <c r="E7780" t="s">
        <v>41219</v>
      </c>
      <c r="F7780" t="s">
        <v>36073</v>
      </c>
      <c r="G7780" t="s">
        <v>41220</v>
      </c>
      <c r="H7780" t="s">
        <v>21214</v>
      </c>
    </row>
    <row r="7781" spans="1:8">
      <c r="A7781" t="s">
        <v>21215</v>
      </c>
      <c r="B7781" t="s">
        <v>21216</v>
      </c>
      <c r="C7781" s="1">
        <v>1.01E-15</v>
      </c>
      <c r="D7781">
        <v>82.4</v>
      </c>
      <c r="E7781" t="s">
        <v>34507</v>
      </c>
      <c r="F7781" t="s">
        <v>34558</v>
      </c>
      <c r="H7781" t="s">
        <v>21217</v>
      </c>
    </row>
    <row r="7782" spans="1:8">
      <c r="A7782" t="s">
        <v>21218</v>
      </c>
      <c r="B7782" t="s">
        <v>21219</v>
      </c>
      <c r="C7782" s="1">
        <v>3.0899999999999999E-154</v>
      </c>
      <c r="D7782">
        <v>449</v>
      </c>
      <c r="E7782" t="s">
        <v>41221</v>
      </c>
      <c r="F7782" t="s">
        <v>34899</v>
      </c>
      <c r="G7782" t="s">
        <v>41222</v>
      </c>
      <c r="H7782" t="s">
        <v>21220</v>
      </c>
    </row>
    <row r="7783" spans="1:8">
      <c r="A7783" t="s">
        <v>21221</v>
      </c>
      <c r="B7783" t="s">
        <v>31</v>
      </c>
      <c r="C7783" s="1">
        <v>1.3999999999999999E-33</v>
      </c>
      <c r="D7783">
        <v>145</v>
      </c>
      <c r="E7783" t="s">
        <v>34521</v>
      </c>
      <c r="F7783" t="s">
        <v>34522</v>
      </c>
      <c r="H7783" t="s">
        <v>32</v>
      </c>
    </row>
    <row r="7784" spans="1:8">
      <c r="A7784" t="s">
        <v>21222</v>
      </c>
      <c r="B7784" t="s">
        <v>21223</v>
      </c>
      <c r="C7784" s="1">
        <v>1.6499999999999999E-85</v>
      </c>
      <c r="D7784">
        <v>269</v>
      </c>
      <c r="E7784" t="s">
        <v>41223</v>
      </c>
      <c r="F7784" t="s">
        <v>34870</v>
      </c>
      <c r="H7784" t="s">
        <v>21224</v>
      </c>
    </row>
    <row r="7785" spans="1:8">
      <c r="A7785" t="s">
        <v>21225</v>
      </c>
      <c r="B7785" t="s">
        <v>21226</v>
      </c>
      <c r="C7785" s="1">
        <v>3.4899999999999998E-51</v>
      </c>
      <c r="D7785">
        <v>190</v>
      </c>
      <c r="E7785" t="s">
        <v>34507</v>
      </c>
      <c r="F7785" t="s">
        <v>34844</v>
      </c>
      <c r="H7785" t="s">
        <v>21227</v>
      </c>
    </row>
    <row r="7786" spans="1:8">
      <c r="A7786" t="s">
        <v>21228</v>
      </c>
      <c r="B7786" t="s">
        <v>21229</v>
      </c>
      <c r="C7786" s="1">
        <v>3.1700000000000001E-54</v>
      </c>
      <c r="D7786">
        <v>194</v>
      </c>
      <c r="E7786" t="s">
        <v>41224</v>
      </c>
      <c r="F7786" t="s">
        <v>35996</v>
      </c>
      <c r="H7786" t="s">
        <v>21230</v>
      </c>
    </row>
    <row r="7787" spans="1:8">
      <c r="A7787" t="s">
        <v>21231</v>
      </c>
      <c r="B7787" t="s">
        <v>8202</v>
      </c>
      <c r="C7787" s="1">
        <v>3.2399999999999997E-45</v>
      </c>
      <c r="D7787">
        <v>179</v>
      </c>
      <c r="E7787" t="s">
        <v>34507</v>
      </c>
      <c r="F7787" t="s">
        <v>34683</v>
      </c>
      <c r="H7787" t="s">
        <v>8203</v>
      </c>
    </row>
    <row r="7788" spans="1:8">
      <c r="A7788" t="s">
        <v>21232</v>
      </c>
      <c r="B7788" t="s">
        <v>1637</v>
      </c>
      <c r="C7788" s="1">
        <v>3.28E-83</v>
      </c>
      <c r="D7788">
        <v>306</v>
      </c>
      <c r="E7788" t="s">
        <v>35204</v>
      </c>
      <c r="F7788" t="s">
        <v>34564</v>
      </c>
      <c r="G7788" t="s">
        <v>35205</v>
      </c>
      <c r="H7788" t="s">
        <v>1638</v>
      </c>
    </row>
    <row r="7789" spans="1:8">
      <c r="A7789" t="s">
        <v>21233</v>
      </c>
      <c r="B7789" t="s">
        <v>21234</v>
      </c>
      <c r="C7789" s="1">
        <v>1.8899999999999999E-61</v>
      </c>
      <c r="D7789">
        <v>208</v>
      </c>
      <c r="E7789" t="s">
        <v>41225</v>
      </c>
      <c r="F7789" t="s">
        <v>41226</v>
      </c>
      <c r="H7789" t="s">
        <v>21235</v>
      </c>
    </row>
    <row r="7790" spans="1:8">
      <c r="A7790" t="s">
        <v>21236</v>
      </c>
      <c r="B7790" t="s">
        <v>21237</v>
      </c>
      <c r="C7790" s="1">
        <v>2.3599999999999999E-42</v>
      </c>
      <c r="D7790">
        <v>165</v>
      </c>
      <c r="E7790" t="s">
        <v>34507</v>
      </c>
      <c r="F7790" t="s">
        <v>34854</v>
      </c>
      <c r="H7790" t="s">
        <v>21238</v>
      </c>
    </row>
    <row r="7791" spans="1:8">
      <c r="A7791" t="s">
        <v>21239</v>
      </c>
      <c r="B7791" t="s">
        <v>21204</v>
      </c>
      <c r="C7791" s="1">
        <v>1.05E-42</v>
      </c>
      <c r="D7791">
        <v>182</v>
      </c>
      <c r="E7791" t="s">
        <v>35609</v>
      </c>
      <c r="F7791" t="s">
        <v>34833</v>
      </c>
      <c r="H7791" t="s">
        <v>21205</v>
      </c>
    </row>
    <row r="7792" spans="1:8">
      <c r="A7792" t="s">
        <v>21240</v>
      </c>
      <c r="B7792" t="s">
        <v>21241</v>
      </c>
      <c r="C7792" s="1">
        <v>4.5600000000000001E-43</v>
      </c>
      <c r="D7792">
        <v>181</v>
      </c>
      <c r="E7792" t="s">
        <v>34507</v>
      </c>
      <c r="F7792" t="s">
        <v>34683</v>
      </c>
      <c r="H7792" t="s">
        <v>21242</v>
      </c>
    </row>
    <row r="7793" spans="1:8">
      <c r="A7793" t="s">
        <v>21243</v>
      </c>
      <c r="B7793" t="s">
        <v>21244</v>
      </c>
      <c r="C7793" s="1">
        <v>7.1399999999999999E-17</v>
      </c>
      <c r="D7793">
        <v>87</v>
      </c>
      <c r="E7793" t="s">
        <v>34507</v>
      </c>
      <c r="F7793" t="s">
        <v>41227</v>
      </c>
      <c r="H7793" t="s">
        <v>21245</v>
      </c>
    </row>
    <row r="7794" spans="1:8">
      <c r="A7794" t="s">
        <v>21246</v>
      </c>
      <c r="B7794" t="s">
        <v>21247</v>
      </c>
      <c r="C7794" s="1">
        <v>3.5400000000000002E-78</v>
      </c>
      <c r="D7794">
        <v>265</v>
      </c>
      <c r="E7794" t="s">
        <v>34507</v>
      </c>
      <c r="F7794" t="s">
        <v>35371</v>
      </c>
      <c r="H7794" t="s">
        <v>21248</v>
      </c>
    </row>
    <row r="7795" spans="1:8">
      <c r="A7795" t="s">
        <v>21249</v>
      </c>
      <c r="B7795" t="s">
        <v>1785</v>
      </c>
      <c r="C7795" s="1">
        <v>3.65E-7</v>
      </c>
      <c r="D7795">
        <v>66.2</v>
      </c>
      <c r="E7795" t="s">
        <v>35311</v>
      </c>
      <c r="F7795" t="s">
        <v>34513</v>
      </c>
      <c r="G7795" t="s">
        <v>35312</v>
      </c>
      <c r="H7795" t="e">
        <f>--------XP_011425282</f>
        <v>#NAME?</v>
      </c>
    </row>
    <row r="7796" spans="1:8">
      <c r="A7796" t="s">
        <v>21250</v>
      </c>
      <c r="B7796" t="s">
        <v>21223</v>
      </c>
      <c r="C7796" s="1">
        <v>5.1399999999999995E-88</v>
      </c>
      <c r="D7796">
        <v>276</v>
      </c>
      <c r="E7796" t="s">
        <v>41223</v>
      </c>
      <c r="F7796" t="s">
        <v>34870</v>
      </c>
      <c r="H7796" t="s">
        <v>21224</v>
      </c>
    </row>
    <row r="7797" spans="1:8">
      <c r="A7797" t="s">
        <v>21251</v>
      </c>
      <c r="B7797" t="s">
        <v>21252</v>
      </c>
      <c r="C7797" s="1">
        <v>3.0400000000000001E-6</v>
      </c>
      <c r="D7797">
        <v>61.2</v>
      </c>
      <c r="E7797" t="s">
        <v>34507</v>
      </c>
      <c r="F7797" t="s">
        <v>35366</v>
      </c>
      <c r="H7797" t="s">
        <v>21253</v>
      </c>
    </row>
    <row r="7798" spans="1:8">
      <c r="A7798" t="s">
        <v>21254</v>
      </c>
      <c r="B7798" t="s">
        <v>10346</v>
      </c>
      <c r="C7798" s="1">
        <v>1.33E-108</v>
      </c>
      <c r="D7798">
        <v>355</v>
      </c>
      <c r="E7798" t="s">
        <v>38108</v>
      </c>
      <c r="F7798" t="s">
        <v>34528</v>
      </c>
      <c r="G7798" t="s">
        <v>38109</v>
      </c>
      <c r="H7798" t="s">
        <v>10347</v>
      </c>
    </row>
    <row r="7799" spans="1:8">
      <c r="A7799" t="s">
        <v>21255</v>
      </c>
      <c r="B7799" t="s">
        <v>21256</v>
      </c>
      <c r="C7799" s="1">
        <v>4.5E-13</v>
      </c>
      <c r="D7799">
        <v>84.3</v>
      </c>
      <c r="E7799" t="s">
        <v>34507</v>
      </c>
      <c r="F7799" t="s">
        <v>34528</v>
      </c>
      <c r="H7799" t="s">
        <v>21257</v>
      </c>
    </row>
    <row r="7800" spans="1:8">
      <c r="A7800" t="s">
        <v>21258</v>
      </c>
      <c r="B7800" t="s">
        <v>21259</v>
      </c>
      <c r="C7800" s="1">
        <v>3.0699999999999999E-34</v>
      </c>
      <c r="D7800">
        <v>152</v>
      </c>
      <c r="E7800" t="s">
        <v>34507</v>
      </c>
      <c r="F7800" t="s">
        <v>34594</v>
      </c>
      <c r="H7800" t="s">
        <v>21260</v>
      </c>
    </row>
    <row r="7801" spans="1:8">
      <c r="A7801" t="s">
        <v>21261</v>
      </c>
      <c r="B7801" t="s">
        <v>21262</v>
      </c>
      <c r="C7801" s="1">
        <v>4.9599999999999995E-38</v>
      </c>
      <c r="D7801">
        <v>157</v>
      </c>
      <c r="E7801" t="s">
        <v>41228</v>
      </c>
      <c r="F7801" t="s">
        <v>38886</v>
      </c>
      <c r="G7801" t="s">
        <v>41229</v>
      </c>
      <c r="H7801" t="s">
        <v>21263</v>
      </c>
    </row>
    <row r="7802" spans="1:8">
      <c r="A7802" t="s">
        <v>21264</v>
      </c>
      <c r="B7802" t="s">
        <v>21265</v>
      </c>
      <c r="C7802" s="1">
        <v>6.1800000000000003E-97</v>
      </c>
      <c r="D7802">
        <v>362</v>
      </c>
      <c r="E7802" t="s">
        <v>41230</v>
      </c>
      <c r="F7802" t="s">
        <v>34564</v>
      </c>
      <c r="G7802" t="s">
        <v>41231</v>
      </c>
      <c r="H7802" t="s">
        <v>21266</v>
      </c>
    </row>
    <row r="7803" spans="1:8">
      <c r="A7803" t="s">
        <v>21267</v>
      </c>
      <c r="B7803" t="s">
        <v>21268</v>
      </c>
      <c r="C7803" s="1">
        <v>6.4500000000000003E-15</v>
      </c>
      <c r="D7803">
        <v>85.1</v>
      </c>
      <c r="E7803" t="s">
        <v>34507</v>
      </c>
      <c r="F7803" t="s">
        <v>36802</v>
      </c>
      <c r="H7803" t="s">
        <v>21269</v>
      </c>
    </row>
    <row r="7804" spans="1:8">
      <c r="A7804" t="s">
        <v>21270</v>
      </c>
      <c r="B7804" t="s">
        <v>21271</v>
      </c>
      <c r="C7804" s="1">
        <v>2.58E-52</v>
      </c>
      <c r="D7804">
        <v>175</v>
      </c>
      <c r="E7804" t="s">
        <v>34507</v>
      </c>
      <c r="F7804" t="s">
        <v>35322</v>
      </c>
      <c r="H7804" t="s">
        <v>21272</v>
      </c>
    </row>
    <row r="7805" spans="1:8">
      <c r="A7805" t="s">
        <v>21273</v>
      </c>
      <c r="B7805" t="s">
        <v>21274</v>
      </c>
      <c r="C7805" s="1">
        <v>1.0699999999999999E-11</v>
      </c>
      <c r="D7805">
        <v>78.2</v>
      </c>
      <c r="E7805" t="s">
        <v>34507</v>
      </c>
      <c r="F7805" t="s">
        <v>38779</v>
      </c>
      <c r="H7805" t="s">
        <v>21275</v>
      </c>
    </row>
    <row r="7806" spans="1:8">
      <c r="A7806" t="s">
        <v>21276</v>
      </c>
      <c r="B7806" t="s">
        <v>21277</v>
      </c>
      <c r="C7806" s="1">
        <v>4.1100000000000003E-115</v>
      </c>
      <c r="D7806">
        <v>345</v>
      </c>
      <c r="E7806" t="s">
        <v>39743</v>
      </c>
      <c r="F7806" t="s">
        <v>41232</v>
      </c>
      <c r="H7806" t="s">
        <v>21278</v>
      </c>
    </row>
    <row r="7807" spans="1:8">
      <c r="A7807" t="s">
        <v>21279</v>
      </c>
      <c r="B7807" t="s">
        <v>21280</v>
      </c>
      <c r="C7807" s="1">
        <v>2.7500000000000001E-22</v>
      </c>
      <c r="D7807">
        <v>104</v>
      </c>
      <c r="E7807" t="s">
        <v>34507</v>
      </c>
      <c r="F7807" t="s">
        <v>39344</v>
      </c>
      <c r="H7807" t="s">
        <v>21281</v>
      </c>
    </row>
    <row r="7808" spans="1:8">
      <c r="A7808" t="s">
        <v>21282</v>
      </c>
      <c r="B7808" t="s">
        <v>21283</v>
      </c>
      <c r="C7808" s="1">
        <v>8.5499999999999999E-13</v>
      </c>
      <c r="D7808">
        <v>81.3</v>
      </c>
      <c r="E7808" t="s">
        <v>41233</v>
      </c>
      <c r="F7808" t="s">
        <v>36864</v>
      </c>
      <c r="H7808" t="s">
        <v>21284</v>
      </c>
    </row>
    <row r="7809" spans="1:8">
      <c r="A7809" t="s">
        <v>21285</v>
      </c>
      <c r="B7809" t="s">
        <v>21286</v>
      </c>
      <c r="C7809" s="1">
        <v>1.09E-80</v>
      </c>
      <c r="D7809">
        <v>273</v>
      </c>
      <c r="E7809" t="s">
        <v>35432</v>
      </c>
      <c r="F7809" t="s">
        <v>41234</v>
      </c>
      <c r="H7809" t="s">
        <v>21287</v>
      </c>
    </row>
    <row r="7810" spans="1:8">
      <c r="A7810" t="s">
        <v>21288</v>
      </c>
      <c r="B7810" t="s">
        <v>21289</v>
      </c>
      <c r="C7810" s="1">
        <v>1.5900000000000001E-26</v>
      </c>
      <c r="D7810">
        <v>127</v>
      </c>
      <c r="E7810" t="s">
        <v>34507</v>
      </c>
      <c r="F7810" t="s">
        <v>34571</v>
      </c>
      <c r="H7810" t="s">
        <v>21290</v>
      </c>
    </row>
    <row r="7811" spans="1:8">
      <c r="A7811" t="s">
        <v>21291</v>
      </c>
      <c r="B7811" t="s">
        <v>21292</v>
      </c>
      <c r="C7811" s="1">
        <v>1.1E-12</v>
      </c>
      <c r="D7811">
        <v>73.900000000000006</v>
      </c>
      <c r="E7811" t="s">
        <v>41235</v>
      </c>
      <c r="F7811" t="s">
        <v>40108</v>
      </c>
      <c r="G7811" t="s">
        <v>41236</v>
      </c>
      <c r="H7811" t="s">
        <v>21293</v>
      </c>
    </row>
    <row r="7812" spans="1:8">
      <c r="A7812" t="s">
        <v>21294</v>
      </c>
      <c r="B7812" t="s">
        <v>21295</v>
      </c>
      <c r="C7812" s="1">
        <v>2.27E-21</v>
      </c>
      <c r="D7812">
        <v>110</v>
      </c>
      <c r="E7812" t="s">
        <v>34655</v>
      </c>
      <c r="F7812" t="s">
        <v>41237</v>
      </c>
      <c r="H7812" t="s">
        <v>21296</v>
      </c>
    </row>
    <row r="7813" spans="1:8">
      <c r="A7813" t="s">
        <v>21297</v>
      </c>
      <c r="B7813" t="s">
        <v>21298</v>
      </c>
      <c r="C7813" s="1">
        <v>4.3999999999999997E-18</v>
      </c>
      <c r="D7813">
        <v>99.8</v>
      </c>
      <c r="E7813" t="s">
        <v>35208</v>
      </c>
      <c r="F7813" t="s">
        <v>41238</v>
      </c>
      <c r="H7813" t="s">
        <v>21299</v>
      </c>
    </row>
    <row r="7814" spans="1:8">
      <c r="A7814" t="s">
        <v>21300</v>
      </c>
      <c r="B7814" t="s">
        <v>21301</v>
      </c>
      <c r="C7814" s="1">
        <v>2.97E-62</v>
      </c>
      <c r="D7814">
        <v>209</v>
      </c>
      <c r="E7814" t="s">
        <v>34507</v>
      </c>
      <c r="F7814" t="s">
        <v>34662</v>
      </c>
      <c r="H7814" t="s">
        <v>21302</v>
      </c>
    </row>
    <row r="7815" spans="1:8">
      <c r="A7815" t="s">
        <v>21303</v>
      </c>
      <c r="B7815" t="s">
        <v>21304</v>
      </c>
      <c r="C7815" s="1">
        <v>1.49E-35</v>
      </c>
      <c r="D7815">
        <v>146</v>
      </c>
      <c r="E7815" t="s">
        <v>41239</v>
      </c>
      <c r="F7815" t="s">
        <v>35207</v>
      </c>
      <c r="H7815" t="s">
        <v>21305</v>
      </c>
    </row>
    <row r="7816" spans="1:8">
      <c r="A7816" t="s">
        <v>21306</v>
      </c>
      <c r="B7816" t="s">
        <v>21307</v>
      </c>
      <c r="C7816" s="1">
        <v>4.54E-21</v>
      </c>
      <c r="D7816">
        <v>106</v>
      </c>
      <c r="E7816" t="s">
        <v>34507</v>
      </c>
      <c r="F7816" t="s">
        <v>34579</v>
      </c>
      <c r="H7816" t="s">
        <v>21308</v>
      </c>
    </row>
    <row r="7817" spans="1:8">
      <c r="A7817" t="s">
        <v>21309</v>
      </c>
      <c r="B7817" t="s">
        <v>21310</v>
      </c>
      <c r="C7817" s="1">
        <v>2.7300000000000001E-58</v>
      </c>
      <c r="D7817">
        <v>221</v>
      </c>
      <c r="E7817" t="s">
        <v>41240</v>
      </c>
      <c r="F7817" t="s">
        <v>34983</v>
      </c>
      <c r="G7817" t="s">
        <v>41241</v>
      </c>
      <c r="H7817" t="s">
        <v>21311</v>
      </c>
    </row>
    <row r="7818" spans="1:8">
      <c r="A7818" t="s">
        <v>21312</v>
      </c>
      <c r="B7818" t="s">
        <v>21313</v>
      </c>
      <c r="C7818" s="1">
        <v>4.5900000000000002E-36</v>
      </c>
      <c r="D7818">
        <v>153</v>
      </c>
      <c r="E7818" t="s">
        <v>41242</v>
      </c>
      <c r="F7818" t="s">
        <v>35715</v>
      </c>
      <c r="G7818" t="s">
        <v>41243</v>
      </c>
      <c r="H7818" t="s">
        <v>21314</v>
      </c>
    </row>
    <row r="7819" spans="1:8">
      <c r="A7819" t="s">
        <v>21315</v>
      </c>
      <c r="B7819" t="s">
        <v>21316</v>
      </c>
      <c r="C7819" s="1">
        <v>5.5299999999999997E-159</v>
      </c>
      <c r="D7819">
        <v>461</v>
      </c>
      <c r="E7819" t="s">
        <v>41244</v>
      </c>
      <c r="F7819" t="s">
        <v>41245</v>
      </c>
      <c r="H7819" t="s">
        <v>21317</v>
      </c>
    </row>
    <row r="7820" spans="1:8">
      <c r="A7820" t="s">
        <v>21318</v>
      </c>
      <c r="B7820" t="s">
        <v>365</v>
      </c>
      <c r="C7820" s="1">
        <v>2.0500000000000002E-15</v>
      </c>
      <c r="D7820">
        <v>83.2</v>
      </c>
      <c r="E7820" t="s">
        <v>34507</v>
      </c>
      <c r="F7820" t="s">
        <v>34542</v>
      </c>
      <c r="H7820" t="s">
        <v>366</v>
      </c>
    </row>
    <row r="7821" spans="1:8">
      <c r="A7821" t="s">
        <v>21319</v>
      </c>
      <c r="B7821" t="s">
        <v>21320</v>
      </c>
      <c r="C7821" s="1">
        <v>7.6100000000000002E-54</v>
      </c>
      <c r="D7821">
        <v>203</v>
      </c>
      <c r="E7821" t="s">
        <v>36228</v>
      </c>
      <c r="F7821" t="s">
        <v>41246</v>
      </c>
      <c r="H7821" t="s">
        <v>21321</v>
      </c>
    </row>
    <row r="7822" spans="1:8">
      <c r="A7822" t="s">
        <v>21322</v>
      </c>
      <c r="B7822" t="s">
        <v>21323</v>
      </c>
      <c r="C7822" s="1">
        <v>5.0399999999999996E-7</v>
      </c>
      <c r="D7822">
        <v>63.9</v>
      </c>
      <c r="E7822" t="s">
        <v>41247</v>
      </c>
      <c r="F7822" t="s">
        <v>35900</v>
      </c>
      <c r="G7822" t="s">
        <v>41248</v>
      </c>
      <c r="H7822" t="s">
        <v>21324</v>
      </c>
    </row>
    <row r="7823" spans="1:8">
      <c r="A7823" t="s">
        <v>21325</v>
      </c>
      <c r="B7823" t="s">
        <v>21326</v>
      </c>
      <c r="C7823" s="1">
        <v>8.5099999999999998E-125</v>
      </c>
      <c r="D7823">
        <v>374</v>
      </c>
      <c r="E7823" t="s">
        <v>34507</v>
      </c>
      <c r="F7823" t="s">
        <v>35037</v>
      </c>
      <c r="H7823" t="s">
        <v>21327</v>
      </c>
    </row>
    <row r="7824" spans="1:8">
      <c r="A7824" t="s">
        <v>21328</v>
      </c>
      <c r="B7824" t="s">
        <v>21329</v>
      </c>
      <c r="C7824" s="1">
        <v>4.7999999999999996E-7</v>
      </c>
      <c r="D7824">
        <v>60.8</v>
      </c>
      <c r="E7824" t="s">
        <v>41249</v>
      </c>
      <c r="F7824" t="s">
        <v>41250</v>
      </c>
      <c r="H7824" t="s">
        <v>21330</v>
      </c>
    </row>
    <row r="7825" spans="1:8">
      <c r="A7825" t="s">
        <v>21331</v>
      </c>
      <c r="B7825" t="s">
        <v>21332</v>
      </c>
      <c r="C7825" s="1">
        <v>1.6100000000000001E-67</v>
      </c>
      <c r="D7825">
        <v>239</v>
      </c>
      <c r="E7825" t="s">
        <v>41251</v>
      </c>
      <c r="F7825" t="s">
        <v>35472</v>
      </c>
      <c r="G7825" t="s">
        <v>41252</v>
      </c>
      <c r="H7825" t="s">
        <v>21333</v>
      </c>
    </row>
    <row r="7826" spans="1:8">
      <c r="A7826" t="s">
        <v>21334</v>
      </c>
      <c r="B7826" t="s">
        <v>21335</v>
      </c>
      <c r="C7826" s="1">
        <v>1.02E-9</v>
      </c>
      <c r="D7826">
        <v>71.2</v>
      </c>
      <c r="E7826" t="s">
        <v>35208</v>
      </c>
      <c r="F7826" t="s">
        <v>35675</v>
      </c>
      <c r="H7826" t="s">
        <v>21336</v>
      </c>
    </row>
    <row r="7827" spans="1:8">
      <c r="A7827" t="s">
        <v>21337</v>
      </c>
      <c r="B7827" t="s">
        <v>21338</v>
      </c>
      <c r="C7827" s="1">
        <v>7.9599999999999994E-20</v>
      </c>
      <c r="D7827">
        <v>105</v>
      </c>
      <c r="E7827" t="s">
        <v>34507</v>
      </c>
      <c r="F7827" t="s">
        <v>34773</v>
      </c>
      <c r="H7827" t="s">
        <v>21339</v>
      </c>
    </row>
    <row r="7828" spans="1:8">
      <c r="A7828" t="s">
        <v>21340</v>
      </c>
      <c r="B7828" t="s">
        <v>21341</v>
      </c>
      <c r="C7828" s="1">
        <v>1.63E-8</v>
      </c>
      <c r="D7828">
        <v>66.2</v>
      </c>
      <c r="E7828" t="s">
        <v>41253</v>
      </c>
      <c r="F7828" t="s">
        <v>35720</v>
      </c>
      <c r="G7828" t="s">
        <v>41254</v>
      </c>
      <c r="H7828" t="s">
        <v>21342</v>
      </c>
    </row>
    <row r="7829" spans="1:8">
      <c r="A7829" t="s">
        <v>21343</v>
      </c>
      <c r="B7829" t="s">
        <v>11711</v>
      </c>
      <c r="C7829" s="1">
        <v>7.6699999999999998E-97</v>
      </c>
      <c r="D7829">
        <v>321</v>
      </c>
      <c r="E7829" t="s">
        <v>34507</v>
      </c>
      <c r="F7829" t="s">
        <v>34614</v>
      </c>
      <c r="H7829" t="s">
        <v>11712</v>
      </c>
    </row>
    <row r="7830" spans="1:8">
      <c r="A7830" t="s">
        <v>21344</v>
      </c>
      <c r="B7830" t="s">
        <v>21065</v>
      </c>
      <c r="C7830" s="1">
        <v>9.9599999999999997E-28</v>
      </c>
      <c r="D7830">
        <v>110</v>
      </c>
      <c r="E7830" t="s">
        <v>34507</v>
      </c>
      <c r="F7830" t="s">
        <v>35222</v>
      </c>
      <c r="H7830" t="s">
        <v>21066</v>
      </c>
    </row>
    <row r="7831" spans="1:8">
      <c r="A7831" t="s">
        <v>21345</v>
      </c>
      <c r="B7831" t="s">
        <v>21346</v>
      </c>
      <c r="C7831" s="1">
        <v>1.5099999999999999E-35</v>
      </c>
      <c r="D7831">
        <v>140</v>
      </c>
      <c r="E7831" t="s">
        <v>34507</v>
      </c>
      <c r="F7831" t="s">
        <v>34508</v>
      </c>
      <c r="H7831" t="s">
        <v>21347</v>
      </c>
    </row>
    <row r="7832" spans="1:8">
      <c r="A7832" t="s">
        <v>21348</v>
      </c>
      <c r="B7832" t="s">
        <v>21349</v>
      </c>
      <c r="C7832" s="1">
        <v>4.54E-21</v>
      </c>
      <c r="D7832">
        <v>95.1</v>
      </c>
      <c r="E7832" t="s">
        <v>34507</v>
      </c>
      <c r="F7832" t="s">
        <v>34635</v>
      </c>
      <c r="H7832" t="s">
        <v>21350</v>
      </c>
    </row>
    <row r="7833" spans="1:8">
      <c r="A7833" t="s">
        <v>21351</v>
      </c>
      <c r="B7833" t="s">
        <v>21352</v>
      </c>
      <c r="C7833" s="1">
        <v>4.1199999999999999E-15</v>
      </c>
      <c r="D7833">
        <v>85.1</v>
      </c>
      <c r="F7833" t="s">
        <v>34518</v>
      </c>
      <c r="H7833" t="s">
        <v>21353</v>
      </c>
    </row>
    <row r="7834" spans="1:8">
      <c r="A7834" t="s">
        <v>21354</v>
      </c>
      <c r="B7834" t="s">
        <v>21355</v>
      </c>
      <c r="C7834" s="1">
        <v>9.6399999999999993E-118</v>
      </c>
      <c r="D7834">
        <v>358</v>
      </c>
      <c r="E7834" t="s">
        <v>41255</v>
      </c>
      <c r="F7834" t="s">
        <v>34658</v>
      </c>
      <c r="H7834" t="s">
        <v>21356</v>
      </c>
    </row>
    <row r="7835" spans="1:8">
      <c r="A7835" t="s">
        <v>21357</v>
      </c>
      <c r="B7835" t="s">
        <v>21358</v>
      </c>
      <c r="C7835" s="1">
        <v>7.25E-110</v>
      </c>
      <c r="D7835">
        <v>342</v>
      </c>
      <c r="E7835" t="s">
        <v>34758</v>
      </c>
      <c r="F7835" t="s">
        <v>34616</v>
      </c>
      <c r="H7835" t="s">
        <v>21359</v>
      </c>
    </row>
    <row r="7836" spans="1:8">
      <c r="A7836" t="s">
        <v>21360</v>
      </c>
      <c r="B7836" t="s">
        <v>21361</v>
      </c>
      <c r="C7836" s="1">
        <v>1.5199999999999999E-20</v>
      </c>
      <c r="D7836">
        <v>104</v>
      </c>
      <c r="E7836" t="s">
        <v>36228</v>
      </c>
      <c r="F7836" t="s">
        <v>41256</v>
      </c>
      <c r="H7836" t="s">
        <v>21362</v>
      </c>
    </row>
    <row r="7837" spans="1:8">
      <c r="A7837" t="s">
        <v>21363</v>
      </c>
      <c r="B7837" t="s">
        <v>5307</v>
      </c>
      <c r="C7837" s="1">
        <v>3.0900000000000001E-55</v>
      </c>
      <c r="D7837">
        <v>223</v>
      </c>
      <c r="E7837" t="s">
        <v>34507</v>
      </c>
      <c r="F7837" t="s">
        <v>34511</v>
      </c>
      <c r="H7837" t="s">
        <v>5308</v>
      </c>
    </row>
    <row r="7838" spans="1:8">
      <c r="A7838" t="s">
        <v>21364</v>
      </c>
      <c r="B7838" t="s">
        <v>21365</v>
      </c>
      <c r="C7838" s="1">
        <v>3.0000000000000001E-61</v>
      </c>
      <c r="D7838">
        <v>220</v>
      </c>
      <c r="E7838" t="s">
        <v>41257</v>
      </c>
      <c r="F7838" t="s">
        <v>34551</v>
      </c>
      <c r="G7838" t="s">
        <v>41258</v>
      </c>
      <c r="H7838" t="s">
        <v>21366</v>
      </c>
    </row>
    <row r="7839" spans="1:8">
      <c r="A7839" t="s">
        <v>21367</v>
      </c>
      <c r="B7839" t="s">
        <v>3280</v>
      </c>
      <c r="C7839" s="1">
        <v>4.8199999999999998E-29</v>
      </c>
      <c r="D7839">
        <v>124</v>
      </c>
      <c r="E7839" t="s">
        <v>35830</v>
      </c>
      <c r="F7839" t="s">
        <v>34616</v>
      </c>
      <c r="H7839" t="s">
        <v>3281</v>
      </c>
    </row>
    <row r="7840" spans="1:8">
      <c r="A7840" t="s">
        <v>21368</v>
      </c>
      <c r="B7840" t="s">
        <v>21332</v>
      </c>
      <c r="C7840" s="1">
        <v>1.5500000000000001E-67</v>
      </c>
      <c r="D7840">
        <v>239</v>
      </c>
      <c r="E7840" t="s">
        <v>41251</v>
      </c>
      <c r="F7840" t="s">
        <v>35472</v>
      </c>
      <c r="G7840" t="s">
        <v>41252</v>
      </c>
      <c r="H7840" t="s">
        <v>21333</v>
      </c>
    </row>
    <row r="7841" spans="1:8">
      <c r="A7841" t="s">
        <v>21369</v>
      </c>
      <c r="B7841" t="s">
        <v>21370</v>
      </c>
      <c r="C7841" s="1">
        <v>5.2300000000000001E-7</v>
      </c>
      <c r="D7841">
        <v>56.6</v>
      </c>
      <c r="E7841" t="s">
        <v>34507</v>
      </c>
      <c r="F7841" t="s">
        <v>34661</v>
      </c>
      <c r="H7841" t="s">
        <v>21371</v>
      </c>
    </row>
    <row r="7842" spans="1:8">
      <c r="A7842" t="s">
        <v>21372</v>
      </c>
      <c r="B7842" t="s">
        <v>3034</v>
      </c>
      <c r="C7842" s="1">
        <v>7.3799999999999999E-55</v>
      </c>
      <c r="D7842">
        <v>205</v>
      </c>
      <c r="E7842" t="s">
        <v>34821</v>
      </c>
      <c r="F7842" t="s">
        <v>35744</v>
      </c>
      <c r="H7842" t="s">
        <v>3035</v>
      </c>
    </row>
    <row r="7843" spans="1:8">
      <c r="A7843" t="s">
        <v>21373</v>
      </c>
      <c r="B7843" t="s">
        <v>21374</v>
      </c>
      <c r="C7843" s="1">
        <v>1.29E-72</v>
      </c>
      <c r="D7843">
        <v>259</v>
      </c>
      <c r="E7843" t="s">
        <v>41259</v>
      </c>
      <c r="F7843" t="s">
        <v>36312</v>
      </c>
      <c r="G7843" t="s">
        <v>41260</v>
      </c>
      <c r="H7843" t="s">
        <v>21375</v>
      </c>
    </row>
    <row r="7844" spans="1:8">
      <c r="A7844" t="s">
        <v>21376</v>
      </c>
      <c r="B7844" t="s">
        <v>21377</v>
      </c>
      <c r="C7844" s="1">
        <v>2.8199999999999998E-36</v>
      </c>
      <c r="D7844">
        <v>136</v>
      </c>
      <c r="E7844" t="s">
        <v>34507</v>
      </c>
      <c r="F7844" t="s">
        <v>34511</v>
      </c>
      <c r="H7844" t="s">
        <v>21378</v>
      </c>
    </row>
    <row r="7845" spans="1:8">
      <c r="A7845" t="s">
        <v>21379</v>
      </c>
      <c r="B7845" t="s">
        <v>21380</v>
      </c>
      <c r="C7845" s="1">
        <v>2.1800000000000001E-105</v>
      </c>
      <c r="D7845">
        <v>343</v>
      </c>
      <c r="E7845" t="s">
        <v>41261</v>
      </c>
      <c r="F7845" t="s">
        <v>34563</v>
      </c>
      <c r="H7845" t="s">
        <v>21381</v>
      </c>
    </row>
    <row r="7846" spans="1:8">
      <c r="A7846" t="s">
        <v>21382</v>
      </c>
      <c r="B7846" t="s">
        <v>21383</v>
      </c>
      <c r="C7846" s="1">
        <v>9.2700000000000005E-55</v>
      </c>
      <c r="D7846">
        <v>201</v>
      </c>
      <c r="E7846" t="s">
        <v>34507</v>
      </c>
      <c r="F7846" t="s">
        <v>34511</v>
      </c>
      <c r="H7846" t="s">
        <v>21384</v>
      </c>
    </row>
    <row r="7847" spans="1:8">
      <c r="A7847" t="s">
        <v>21385</v>
      </c>
      <c r="B7847" t="s">
        <v>21386</v>
      </c>
      <c r="C7847">
        <v>0</v>
      </c>
      <c r="D7847">
        <v>738</v>
      </c>
      <c r="E7847" t="s">
        <v>41262</v>
      </c>
      <c r="F7847" t="s">
        <v>41263</v>
      </c>
      <c r="H7847" t="s">
        <v>21387</v>
      </c>
    </row>
    <row r="7848" spans="1:8">
      <c r="A7848" t="s">
        <v>21388</v>
      </c>
      <c r="B7848" t="s">
        <v>21389</v>
      </c>
      <c r="C7848" s="1">
        <v>3.2299999999999999E-68</v>
      </c>
      <c r="D7848">
        <v>267</v>
      </c>
      <c r="E7848" t="s">
        <v>41264</v>
      </c>
      <c r="F7848" t="s">
        <v>37603</v>
      </c>
      <c r="G7848" t="s">
        <v>41265</v>
      </c>
      <c r="H7848" t="s">
        <v>21390</v>
      </c>
    </row>
    <row r="7849" spans="1:8">
      <c r="A7849" t="s">
        <v>21391</v>
      </c>
      <c r="B7849" t="s">
        <v>21392</v>
      </c>
      <c r="C7849" s="1">
        <v>1.1099999999999999E-81</v>
      </c>
      <c r="D7849">
        <v>259</v>
      </c>
      <c r="E7849" t="s">
        <v>41266</v>
      </c>
      <c r="F7849" t="s">
        <v>36477</v>
      </c>
      <c r="G7849" t="s">
        <v>41267</v>
      </c>
      <c r="H7849" t="s">
        <v>21393</v>
      </c>
    </row>
    <row r="7850" spans="1:8">
      <c r="A7850" t="s">
        <v>21394</v>
      </c>
      <c r="B7850" t="s">
        <v>21395</v>
      </c>
      <c r="C7850" s="1">
        <v>1.1499999999999999E-13</v>
      </c>
      <c r="D7850">
        <v>85.5</v>
      </c>
      <c r="E7850" t="s">
        <v>34507</v>
      </c>
      <c r="F7850" t="s">
        <v>34591</v>
      </c>
      <c r="H7850" t="s">
        <v>21396</v>
      </c>
    </row>
    <row r="7851" spans="1:8">
      <c r="A7851" t="s">
        <v>21397</v>
      </c>
      <c r="B7851" t="s">
        <v>21398</v>
      </c>
      <c r="C7851">
        <v>0</v>
      </c>
      <c r="D7851">
        <v>1674</v>
      </c>
      <c r="E7851" t="s">
        <v>41268</v>
      </c>
      <c r="F7851" t="s">
        <v>34508</v>
      </c>
      <c r="H7851" t="s">
        <v>21399</v>
      </c>
    </row>
    <row r="7852" spans="1:8">
      <c r="A7852" t="s">
        <v>21400</v>
      </c>
      <c r="B7852" t="s">
        <v>6863</v>
      </c>
      <c r="C7852" s="1">
        <v>1.4800000000000001E-106</v>
      </c>
      <c r="D7852">
        <v>387</v>
      </c>
      <c r="E7852" t="s">
        <v>36916</v>
      </c>
      <c r="F7852" t="s">
        <v>34595</v>
      </c>
      <c r="G7852" t="s">
        <v>37062</v>
      </c>
      <c r="H7852" t="s">
        <v>6864</v>
      </c>
    </row>
    <row r="7853" spans="1:8">
      <c r="A7853" t="s">
        <v>21401</v>
      </c>
      <c r="B7853" t="s">
        <v>21402</v>
      </c>
      <c r="C7853" s="1">
        <v>2.9699999999999997E-57</v>
      </c>
      <c r="D7853">
        <v>210</v>
      </c>
      <c r="E7853" t="s">
        <v>34507</v>
      </c>
      <c r="F7853" t="s">
        <v>41269</v>
      </c>
      <c r="H7853" t="s">
        <v>21403</v>
      </c>
    </row>
    <row r="7854" spans="1:8">
      <c r="A7854" t="s">
        <v>21404</v>
      </c>
      <c r="B7854" t="s">
        <v>18797</v>
      </c>
      <c r="C7854" s="1">
        <v>3.4200000000000001E-47</v>
      </c>
      <c r="D7854">
        <v>181</v>
      </c>
      <c r="E7854" t="s">
        <v>34507</v>
      </c>
      <c r="F7854" t="s">
        <v>40551</v>
      </c>
      <c r="H7854" t="s">
        <v>18798</v>
      </c>
    </row>
    <row r="7855" spans="1:8">
      <c r="A7855" t="s">
        <v>21405</v>
      </c>
      <c r="B7855" t="s">
        <v>21406</v>
      </c>
      <c r="C7855" s="1">
        <v>9.4800000000000006E-28</v>
      </c>
      <c r="D7855">
        <v>121</v>
      </c>
      <c r="E7855" t="s">
        <v>34507</v>
      </c>
      <c r="F7855" t="s">
        <v>34508</v>
      </c>
      <c r="H7855" t="s">
        <v>21407</v>
      </c>
    </row>
    <row r="7856" spans="1:8">
      <c r="A7856" t="s">
        <v>21408</v>
      </c>
      <c r="B7856" t="s">
        <v>20640</v>
      </c>
      <c r="C7856" s="1">
        <v>1.1100000000000001E-63</v>
      </c>
      <c r="D7856">
        <v>228</v>
      </c>
      <c r="E7856" t="s">
        <v>34507</v>
      </c>
      <c r="F7856" t="s">
        <v>34534</v>
      </c>
      <c r="H7856" t="s">
        <v>20641</v>
      </c>
    </row>
    <row r="7857" spans="1:8">
      <c r="A7857" t="s">
        <v>21409</v>
      </c>
      <c r="B7857" t="s">
        <v>21410</v>
      </c>
      <c r="C7857" s="1">
        <v>7.0499999999999996E-53</v>
      </c>
      <c r="D7857">
        <v>197</v>
      </c>
      <c r="E7857" t="s">
        <v>36639</v>
      </c>
      <c r="F7857" t="s">
        <v>35466</v>
      </c>
      <c r="H7857" t="s">
        <v>21411</v>
      </c>
    </row>
    <row r="7858" spans="1:8">
      <c r="A7858" t="s">
        <v>21412</v>
      </c>
      <c r="B7858" t="s">
        <v>21413</v>
      </c>
      <c r="C7858" s="1">
        <v>1.2900000000000001E-14</v>
      </c>
      <c r="D7858">
        <v>78.599999999999994</v>
      </c>
      <c r="E7858" t="s">
        <v>41270</v>
      </c>
      <c r="F7858" t="s">
        <v>41271</v>
      </c>
      <c r="H7858" t="s">
        <v>21414</v>
      </c>
    </row>
    <row r="7859" spans="1:8">
      <c r="A7859" t="s">
        <v>21415</v>
      </c>
      <c r="B7859" t="s">
        <v>21416</v>
      </c>
      <c r="C7859" s="1">
        <v>6.3100000000000004E-28</v>
      </c>
      <c r="D7859">
        <v>132</v>
      </c>
      <c r="E7859" t="s">
        <v>34507</v>
      </c>
      <c r="F7859" t="s">
        <v>35038</v>
      </c>
      <c r="H7859" t="s">
        <v>21417</v>
      </c>
    </row>
    <row r="7860" spans="1:8">
      <c r="A7860" t="s">
        <v>21418</v>
      </c>
      <c r="B7860" t="s">
        <v>21419</v>
      </c>
      <c r="C7860" s="1">
        <v>1.42E-19</v>
      </c>
      <c r="D7860">
        <v>97.8</v>
      </c>
      <c r="E7860" t="s">
        <v>34507</v>
      </c>
      <c r="F7860" t="s">
        <v>34635</v>
      </c>
      <c r="H7860" t="s">
        <v>21420</v>
      </c>
    </row>
    <row r="7861" spans="1:8">
      <c r="A7861" t="s">
        <v>21421</v>
      </c>
      <c r="B7861" t="s">
        <v>21422</v>
      </c>
      <c r="C7861" s="1">
        <v>7.2999999999999998E-80</v>
      </c>
      <c r="D7861">
        <v>278</v>
      </c>
      <c r="E7861" t="s">
        <v>41272</v>
      </c>
      <c r="F7861" t="s">
        <v>34583</v>
      </c>
      <c r="G7861" t="s">
        <v>41273</v>
      </c>
      <c r="H7861" t="s">
        <v>21423</v>
      </c>
    </row>
    <row r="7862" spans="1:8">
      <c r="A7862" t="s">
        <v>21424</v>
      </c>
      <c r="B7862" t="s">
        <v>21425</v>
      </c>
      <c r="C7862" s="1">
        <v>9.26E-66</v>
      </c>
      <c r="D7862">
        <v>251</v>
      </c>
      <c r="E7862" t="s">
        <v>41274</v>
      </c>
      <c r="F7862" t="s">
        <v>36864</v>
      </c>
      <c r="H7862" t="s">
        <v>21426</v>
      </c>
    </row>
    <row r="7863" spans="1:8">
      <c r="A7863" t="s">
        <v>21427</v>
      </c>
      <c r="B7863" t="s">
        <v>21428</v>
      </c>
      <c r="C7863" s="1">
        <v>8.2500000000000001E-126</v>
      </c>
      <c r="D7863">
        <v>376</v>
      </c>
      <c r="E7863" t="s">
        <v>34507</v>
      </c>
      <c r="F7863" t="s">
        <v>34594</v>
      </c>
      <c r="H7863" t="s">
        <v>21429</v>
      </c>
    </row>
    <row r="7864" spans="1:8">
      <c r="A7864" t="s">
        <v>21430</v>
      </c>
      <c r="B7864" t="s">
        <v>21431</v>
      </c>
      <c r="C7864" s="1">
        <v>9.1300000000000001E-12</v>
      </c>
      <c r="D7864">
        <v>82.4</v>
      </c>
      <c r="E7864" t="s">
        <v>41275</v>
      </c>
      <c r="F7864" t="s">
        <v>35222</v>
      </c>
      <c r="H7864" t="s">
        <v>21432</v>
      </c>
    </row>
    <row r="7865" spans="1:8">
      <c r="A7865" t="s">
        <v>21433</v>
      </c>
      <c r="B7865" t="s">
        <v>21434</v>
      </c>
      <c r="C7865">
        <v>0</v>
      </c>
      <c r="D7865">
        <v>530</v>
      </c>
      <c r="E7865" t="s">
        <v>41276</v>
      </c>
      <c r="F7865" t="s">
        <v>35633</v>
      </c>
      <c r="G7865" t="s">
        <v>41277</v>
      </c>
      <c r="H7865" t="s">
        <v>21435</v>
      </c>
    </row>
    <row r="7866" spans="1:8">
      <c r="A7866" t="s">
        <v>21436</v>
      </c>
      <c r="B7866" t="s">
        <v>17891</v>
      </c>
      <c r="C7866" s="1">
        <v>1.0799999999999999E-25</v>
      </c>
      <c r="D7866">
        <v>126</v>
      </c>
      <c r="E7866" t="s">
        <v>37426</v>
      </c>
      <c r="F7866" t="s">
        <v>35390</v>
      </c>
      <c r="G7866" t="s">
        <v>40283</v>
      </c>
      <c r="H7866" t="e">
        <f>--------XP_003391142</f>
        <v>#NAME?</v>
      </c>
    </row>
    <row r="7867" spans="1:8">
      <c r="A7867" t="s">
        <v>21437</v>
      </c>
      <c r="B7867" t="s">
        <v>21438</v>
      </c>
      <c r="C7867" s="1">
        <v>2.22E-91</v>
      </c>
      <c r="D7867">
        <v>303</v>
      </c>
      <c r="E7867" t="s">
        <v>41278</v>
      </c>
      <c r="F7867" t="s">
        <v>34542</v>
      </c>
      <c r="H7867" t="s">
        <v>21439</v>
      </c>
    </row>
    <row r="7868" spans="1:8">
      <c r="A7868" t="s">
        <v>21440</v>
      </c>
      <c r="B7868" t="s">
        <v>21441</v>
      </c>
      <c r="C7868" s="1">
        <v>4.7600000000000003E-8</v>
      </c>
      <c r="D7868">
        <v>65.5</v>
      </c>
      <c r="E7868" t="s">
        <v>41279</v>
      </c>
      <c r="F7868" t="s">
        <v>35084</v>
      </c>
      <c r="H7868" t="s">
        <v>21442</v>
      </c>
    </row>
    <row r="7869" spans="1:8">
      <c r="A7869" t="s">
        <v>21443</v>
      </c>
      <c r="B7869" t="s">
        <v>16615</v>
      </c>
      <c r="C7869" s="1">
        <v>3.89E-25</v>
      </c>
      <c r="D7869">
        <v>125</v>
      </c>
      <c r="E7869" t="s">
        <v>36604</v>
      </c>
      <c r="F7869" t="s">
        <v>36076</v>
      </c>
      <c r="H7869" t="s">
        <v>16616</v>
      </c>
    </row>
    <row r="7870" spans="1:8">
      <c r="A7870" t="s">
        <v>21444</v>
      </c>
      <c r="B7870" t="s">
        <v>21445</v>
      </c>
      <c r="C7870" s="1">
        <v>4.3400000000000002E-13</v>
      </c>
      <c r="D7870">
        <v>79.3</v>
      </c>
      <c r="E7870" t="s">
        <v>34507</v>
      </c>
      <c r="F7870" t="s">
        <v>41280</v>
      </c>
      <c r="H7870" t="s">
        <v>21446</v>
      </c>
    </row>
    <row r="7871" spans="1:8">
      <c r="A7871" t="s">
        <v>21447</v>
      </c>
      <c r="B7871" t="s">
        <v>21448</v>
      </c>
      <c r="C7871" s="1">
        <v>2.1899999999999999E-134</v>
      </c>
      <c r="D7871">
        <v>415</v>
      </c>
      <c r="E7871" t="s">
        <v>40734</v>
      </c>
      <c r="F7871" t="s">
        <v>34867</v>
      </c>
      <c r="H7871" t="s">
        <v>21449</v>
      </c>
    </row>
    <row r="7872" spans="1:8">
      <c r="A7872" t="s">
        <v>21450</v>
      </c>
      <c r="B7872" t="s">
        <v>21451</v>
      </c>
      <c r="C7872" s="1">
        <v>5.8900000000000004E-143</v>
      </c>
      <c r="D7872">
        <v>424</v>
      </c>
      <c r="E7872" t="s">
        <v>41281</v>
      </c>
      <c r="F7872" t="s">
        <v>36520</v>
      </c>
      <c r="G7872" t="s">
        <v>41282</v>
      </c>
      <c r="H7872" t="s">
        <v>21452</v>
      </c>
    </row>
    <row r="7873" spans="1:8">
      <c r="A7873" t="s">
        <v>21453</v>
      </c>
      <c r="B7873" t="s">
        <v>21454</v>
      </c>
      <c r="C7873" s="1">
        <v>6.0999999999999996E-11</v>
      </c>
      <c r="D7873">
        <v>68.2</v>
      </c>
      <c r="E7873" t="s">
        <v>41283</v>
      </c>
      <c r="F7873" t="s">
        <v>41284</v>
      </c>
      <c r="H7873" t="s">
        <v>21455</v>
      </c>
    </row>
    <row r="7874" spans="1:8">
      <c r="A7874" t="s">
        <v>21456</v>
      </c>
      <c r="B7874" t="s">
        <v>21457</v>
      </c>
      <c r="C7874" s="1">
        <v>6.3599999999999996E-152</v>
      </c>
      <c r="D7874">
        <v>471</v>
      </c>
      <c r="E7874" t="s">
        <v>41285</v>
      </c>
      <c r="F7874" t="s">
        <v>41286</v>
      </c>
      <c r="H7874" t="s">
        <v>21458</v>
      </c>
    </row>
    <row r="7875" spans="1:8">
      <c r="A7875" t="s">
        <v>21459</v>
      </c>
      <c r="B7875" t="s">
        <v>21460</v>
      </c>
      <c r="C7875" s="1">
        <v>3.6999999999999997E-17</v>
      </c>
      <c r="D7875">
        <v>89.4</v>
      </c>
      <c r="E7875" t="s">
        <v>41287</v>
      </c>
      <c r="F7875" t="s">
        <v>34664</v>
      </c>
      <c r="G7875" t="s">
        <v>41288</v>
      </c>
      <c r="H7875" t="s">
        <v>21461</v>
      </c>
    </row>
    <row r="7876" spans="1:8">
      <c r="A7876" t="s">
        <v>21462</v>
      </c>
      <c r="B7876" t="s">
        <v>21463</v>
      </c>
      <c r="C7876">
        <v>0</v>
      </c>
      <c r="D7876">
        <v>1035</v>
      </c>
      <c r="E7876" t="s">
        <v>34507</v>
      </c>
      <c r="F7876" t="s">
        <v>35037</v>
      </c>
      <c r="H7876" t="s">
        <v>21464</v>
      </c>
    </row>
    <row r="7877" spans="1:8">
      <c r="A7877" t="s">
        <v>21465</v>
      </c>
      <c r="B7877" t="s">
        <v>21466</v>
      </c>
      <c r="C7877" s="1">
        <v>1.5100000000000001E-45</v>
      </c>
      <c r="D7877">
        <v>173</v>
      </c>
      <c r="E7877" t="s">
        <v>41289</v>
      </c>
      <c r="F7877" t="s">
        <v>35390</v>
      </c>
      <c r="G7877" t="s">
        <v>41290</v>
      </c>
      <c r="H7877" t="s">
        <v>21467</v>
      </c>
    </row>
    <row r="7878" spans="1:8">
      <c r="A7878" t="s">
        <v>21468</v>
      </c>
      <c r="B7878" t="s">
        <v>21469</v>
      </c>
      <c r="C7878" s="1">
        <v>1.3199999999999999E-36</v>
      </c>
      <c r="D7878">
        <v>148</v>
      </c>
      <c r="E7878" t="s">
        <v>34507</v>
      </c>
      <c r="F7878" t="s">
        <v>34769</v>
      </c>
      <c r="H7878" t="s">
        <v>21470</v>
      </c>
    </row>
    <row r="7879" spans="1:8">
      <c r="A7879" t="s">
        <v>21471</v>
      </c>
      <c r="B7879" t="s">
        <v>21472</v>
      </c>
      <c r="C7879" s="1">
        <v>1.3100000000000001E-100</v>
      </c>
      <c r="D7879">
        <v>322</v>
      </c>
      <c r="E7879" t="s">
        <v>34507</v>
      </c>
      <c r="F7879" t="s">
        <v>34594</v>
      </c>
      <c r="H7879" t="s">
        <v>21473</v>
      </c>
    </row>
    <row r="7880" spans="1:8">
      <c r="A7880" t="s">
        <v>21474</v>
      </c>
      <c r="B7880" t="s">
        <v>21475</v>
      </c>
      <c r="C7880">
        <v>0</v>
      </c>
      <c r="D7880">
        <v>640</v>
      </c>
      <c r="E7880" t="s">
        <v>41291</v>
      </c>
      <c r="F7880" t="s">
        <v>34508</v>
      </c>
      <c r="H7880" t="s">
        <v>21476</v>
      </c>
    </row>
    <row r="7881" spans="1:8">
      <c r="A7881" t="s">
        <v>21477</v>
      </c>
      <c r="B7881" t="s">
        <v>5230</v>
      </c>
      <c r="C7881" s="1">
        <v>3.0400000000000001E-41</v>
      </c>
      <c r="D7881">
        <v>178</v>
      </c>
      <c r="E7881" t="s">
        <v>34634</v>
      </c>
      <c r="F7881" t="s">
        <v>34854</v>
      </c>
      <c r="H7881" t="s">
        <v>5231</v>
      </c>
    </row>
    <row r="7882" spans="1:8">
      <c r="A7882" t="s">
        <v>21478</v>
      </c>
      <c r="B7882" t="s">
        <v>21479</v>
      </c>
      <c r="C7882" s="1">
        <v>5.85E-123</v>
      </c>
      <c r="D7882">
        <v>366</v>
      </c>
      <c r="E7882" t="s">
        <v>41292</v>
      </c>
      <c r="F7882" t="s">
        <v>41293</v>
      </c>
      <c r="H7882" t="s">
        <v>21480</v>
      </c>
    </row>
    <row r="7883" spans="1:8">
      <c r="A7883" t="s">
        <v>21481</v>
      </c>
      <c r="B7883" t="s">
        <v>2678</v>
      </c>
      <c r="C7883" s="1">
        <v>4.5799999999999998E-20</v>
      </c>
      <c r="D7883">
        <v>96.7</v>
      </c>
      <c r="E7883" t="s">
        <v>35612</v>
      </c>
      <c r="F7883" t="s">
        <v>34508</v>
      </c>
      <c r="H7883" t="s">
        <v>2679</v>
      </c>
    </row>
    <row r="7884" spans="1:8">
      <c r="A7884" t="s">
        <v>21482</v>
      </c>
      <c r="B7884" t="s">
        <v>21483</v>
      </c>
      <c r="C7884" s="1">
        <v>2.92E-33</v>
      </c>
      <c r="D7884">
        <v>136</v>
      </c>
      <c r="E7884" t="s">
        <v>35293</v>
      </c>
      <c r="F7884" t="s">
        <v>41294</v>
      </c>
      <c r="H7884" t="s">
        <v>21484</v>
      </c>
    </row>
    <row r="7885" spans="1:8">
      <c r="A7885" t="s">
        <v>21485</v>
      </c>
      <c r="B7885" t="s">
        <v>21486</v>
      </c>
      <c r="C7885" s="1">
        <v>1.0700000000000001E-7</v>
      </c>
      <c r="D7885">
        <v>65.099999999999994</v>
      </c>
      <c r="E7885" t="s">
        <v>41295</v>
      </c>
      <c r="F7885" t="s">
        <v>35043</v>
      </c>
      <c r="G7885" t="s">
        <v>41296</v>
      </c>
      <c r="H7885" t="s">
        <v>21487</v>
      </c>
    </row>
    <row r="7886" spans="1:8">
      <c r="A7886" t="s">
        <v>21488</v>
      </c>
      <c r="B7886" t="s">
        <v>12583</v>
      </c>
      <c r="C7886" s="1">
        <v>2.2600000000000001E-28</v>
      </c>
      <c r="D7886">
        <v>129</v>
      </c>
      <c r="E7886" t="s">
        <v>34507</v>
      </c>
      <c r="F7886" t="s">
        <v>34614</v>
      </c>
      <c r="H7886" t="s">
        <v>12584</v>
      </c>
    </row>
    <row r="7887" spans="1:8">
      <c r="A7887" t="s">
        <v>21489</v>
      </c>
      <c r="B7887" t="s">
        <v>3638</v>
      </c>
      <c r="C7887" s="1">
        <v>5.86E-19</v>
      </c>
      <c r="D7887">
        <v>93.6</v>
      </c>
      <c r="E7887" t="s">
        <v>34507</v>
      </c>
      <c r="F7887" t="s">
        <v>35989</v>
      </c>
      <c r="H7887" t="s">
        <v>3639</v>
      </c>
    </row>
    <row r="7888" spans="1:8">
      <c r="A7888" t="s">
        <v>21490</v>
      </c>
      <c r="B7888" t="s">
        <v>452</v>
      </c>
      <c r="C7888" s="1">
        <v>3.6000000000000002E-42</v>
      </c>
      <c r="D7888">
        <v>159</v>
      </c>
      <c r="E7888" t="s">
        <v>34762</v>
      </c>
      <c r="F7888" t="s">
        <v>34763</v>
      </c>
      <c r="H7888" t="s">
        <v>453</v>
      </c>
    </row>
    <row r="7889" spans="1:8">
      <c r="A7889" t="s">
        <v>21491</v>
      </c>
      <c r="B7889" t="s">
        <v>21492</v>
      </c>
      <c r="C7889" s="1">
        <v>3.88E-10</v>
      </c>
      <c r="D7889">
        <v>70.5</v>
      </c>
      <c r="E7889" t="s">
        <v>41297</v>
      </c>
      <c r="F7889" t="s">
        <v>41298</v>
      </c>
      <c r="G7889" t="s">
        <v>41299</v>
      </c>
      <c r="H7889" t="s">
        <v>21493</v>
      </c>
    </row>
    <row r="7890" spans="1:8">
      <c r="A7890" t="s">
        <v>21494</v>
      </c>
      <c r="B7890" t="s">
        <v>21495</v>
      </c>
      <c r="C7890" s="1">
        <v>1.1399999999999999E-74</v>
      </c>
      <c r="D7890">
        <v>253</v>
      </c>
      <c r="E7890" t="s">
        <v>34507</v>
      </c>
      <c r="F7890" t="s">
        <v>34524</v>
      </c>
      <c r="H7890" t="s">
        <v>21496</v>
      </c>
    </row>
    <row r="7891" spans="1:8">
      <c r="A7891" t="s">
        <v>21497</v>
      </c>
      <c r="B7891" t="s">
        <v>21498</v>
      </c>
      <c r="C7891" s="1">
        <v>2.6399999999999999E-30</v>
      </c>
      <c r="D7891">
        <v>140</v>
      </c>
      <c r="E7891" t="s">
        <v>34507</v>
      </c>
      <c r="F7891" t="s">
        <v>34508</v>
      </c>
      <c r="H7891" t="s">
        <v>21499</v>
      </c>
    </row>
    <row r="7892" spans="1:8">
      <c r="A7892" t="s">
        <v>21500</v>
      </c>
      <c r="B7892" t="s">
        <v>21501</v>
      </c>
      <c r="C7892" s="1">
        <v>1.1899999999999999E-115</v>
      </c>
      <c r="D7892">
        <v>366</v>
      </c>
      <c r="E7892" t="s">
        <v>41300</v>
      </c>
      <c r="F7892" t="s">
        <v>35010</v>
      </c>
      <c r="H7892" t="s">
        <v>21502</v>
      </c>
    </row>
    <row r="7893" spans="1:8">
      <c r="A7893" t="s">
        <v>21503</v>
      </c>
      <c r="B7893" t="s">
        <v>21504</v>
      </c>
      <c r="C7893" s="1">
        <v>4.8E-27</v>
      </c>
      <c r="D7893">
        <v>129</v>
      </c>
      <c r="E7893" t="s">
        <v>41301</v>
      </c>
      <c r="F7893" t="s">
        <v>36437</v>
      </c>
      <c r="G7893" t="s">
        <v>41302</v>
      </c>
      <c r="H7893" t="s">
        <v>21505</v>
      </c>
    </row>
    <row r="7894" spans="1:8">
      <c r="A7894" t="s">
        <v>21506</v>
      </c>
      <c r="B7894" t="s">
        <v>21507</v>
      </c>
      <c r="C7894" s="1">
        <v>1.6999999999999999E-9</v>
      </c>
      <c r="D7894">
        <v>64.7</v>
      </c>
      <c r="E7894" t="s">
        <v>34507</v>
      </c>
      <c r="F7894" t="s">
        <v>34636</v>
      </c>
      <c r="H7894" t="s">
        <v>21508</v>
      </c>
    </row>
    <row r="7895" spans="1:8">
      <c r="A7895" t="s">
        <v>21509</v>
      </c>
      <c r="B7895" t="s">
        <v>21510</v>
      </c>
      <c r="C7895" s="1">
        <v>1.8799999999999999E-45</v>
      </c>
      <c r="D7895">
        <v>178</v>
      </c>
      <c r="E7895" t="s">
        <v>41303</v>
      </c>
      <c r="F7895" t="s">
        <v>37041</v>
      </c>
      <c r="H7895" t="s">
        <v>21511</v>
      </c>
    </row>
    <row r="7896" spans="1:8">
      <c r="A7896" t="s">
        <v>21512</v>
      </c>
      <c r="B7896" t="s">
        <v>21513</v>
      </c>
      <c r="C7896" s="1">
        <v>2.0600000000000001E-88</v>
      </c>
      <c r="D7896">
        <v>296</v>
      </c>
      <c r="E7896" t="s">
        <v>41304</v>
      </c>
      <c r="F7896" t="s">
        <v>35007</v>
      </c>
      <c r="G7896" t="s">
        <v>41305</v>
      </c>
      <c r="H7896" t="s">
        <v>21514</v>
      </c>
    </row>
    <row r="7897" spans="1:8">
      <c r="A7897" t="s">
        <v>21515</v>
      </c>
      <c r="B7897" t="s">
        <v>21516</v>
      </c>
      <c r="C7897" s="1">
        <v>5.7800000000000002E-23</v>
      </c>
      <c r="D7897">
        <v>117</v>
      </c>
      <c r="E7897" t="s">
        <v>34507</v>
      </c>
      <c r="F7897" t="s">
        <v>36997</v>
      </c>
      <c r="G7897" t="s">
        <v>41306</v>
      </c>
      <c r="H7897" t="s">
        <v>21517</v>
      </c>
    </row>
    <row r="7898" spans="1:8">
      <c r="A7898" t="s">
        <v>21518</v>
      </c>
      <c r="B7898" t="s">
        <v>21519</v>
      </c>
      <c r="C7898" s="1">
        <v>1.3600000000000001E-25</v>
      </c>
      <c r="D7898">
        <v>115</v>
      </c>
      <c r="E7898" t="s">
        <v>34507</v>
      </c>
      <c r="F7898" t="s">
        <v>34794</v>
      </c>
      <c r="H7898" t="s">
        <v>21520</v>
      </c>
    </row>
    <row r="7899" spans="1:8">
      <c r="A7899" t="s">
        <v>21521</v>
      </c>
      <c r="B7899" t="s">
        <v>21522</v>
      </c>
      <c r="C7899" s="1">
        <v>7.6599999999999995E-49</v>
      </c>
      <c r="D7899">
        <v>166</v>
      </c>
      <c r="E7899" t="s">
        <v>41307</v>
      </c>
      <c r="F7899" t="s">
        <v>39583</v>
      </c>
      <c r="H7899" t="s">
        <v>21523</v>
      </c>
    </row>
    <row r="7900" spans="1:8">
      <c r="A7900" t="s">
        <v>21524</v>
      </c>
      <c r="B7900" t="s">
        <v>21525</v>
      </c>
      <c r="C7900" s="1">
        <v>2.5799999999999999E-104</v>
      </c>
      <c r="D7900">
        <v>361</v>
      </c>
      <c r="E7900" t="s">
        <v>34507</v>
      </c>
      <c r="F7900" t="s">
        <v>34833</v>
      </c>
      <c r="H7900" t="s">
        <v>21526</v>
      </c>
    </row>
    <row r="7901" spans="1:8">
      <c r="A7901" t="s">
        <v>21527</v>
      </c>
      <c r="B7901" t="s">
        <v>21528</v>
      </c>
      <c r="C7901" s="1">
        <v>1.5E-16</v>
      </c>
      <c r="D7901">
        <v>86.3</v>
      </c>
      <c r="E7901" t="s">
        <v>34507</v>
      </c>
      <c r="F7901" t="s">
        <v>41308</v>
      </c>
      <c r="H7901" t="e">
        <f>--------WP_044149388</f>
        <v>#NAME?</v>
      </c>
    </row>
    <row r="7902" spans="1:8">
      <c r="A7902" t="s">
        <v>21529</v>
      </c>
      <c r="B7902" t="s">
        <v>21530</v>
      </c>
      <c r="C7902" s="1">
        <v>1.8100000000000001E-16</v>
      </c>
      <c r="D7902">
        <v>88.2</v>
      </c>
      <c r="E7902" t="s">
        <v>41309</v>
      </c>
      <c r="F7902" t="s">
        <v>40550</v>
      </c>
      <c r="H7902" t="s">
        <v>21531</v>
      </c>
    </row>
    <row r="7903" spans="1:8">
      <c r="A7903" t="s">
        <v>21532</v>
      </c>
      <c r="B7903" t="s">
        <v>391</v>
      </c>
      <c r="C7903" s="1">
        <v>1.5000000000000001E-12</v>
      </c>
      <c r="D7903">
        <v>81.3</v>
      </c>
      <c r="E7903" t="s">
        <v>34655</v>
      </c>
      <c r="F7903" t="s">
        <v>34725</v>
      </c>
      <c r="H7903" t="s">
        <v>392</v>
      </c>
    </row>
    <row r="7904" spans="1:8">
      <c r="A7904" t="s">
        <v>21533</v>
      </c>
      <c r="B7904" t="s">
        <v>21534</v>
      </c>
      <c r="C7904" s="1">
        <v>1.76E-32</v>
      </c>
      <c r="D7904">
        <v>124</v>
      </c>
      <c r="E7904" t="s">
        <v>41310</v>
      </c>
      <c r="F7904" t="s">
        <v>41311</v>
      </c>
      <c r="H7904" t="s">
        <v>21535</v>
      </c>
    </row>
    <row r="7905" spans="1:8">
      <c r="A7905" t="s">
        <v>21536</v>
      </c>
      <c r="B7905" t="s">
        <v>21537</v>
      </c>
      <c r="C7905" s="1">
        <v>9.71E-29</v>
      </c>
      <c r="D7905">
        <v>125</v>
      </c>
      <c r="E7905" t="s">
        <v>34507</v>
      </c>
      <c r="F7905" t="s">
        <v>35331</v>
      </c>
      <c r="H7905" t="s">
        <v>21538</v>
      </c>
    </row>
    <row r="7906" spans="1:8">
      <c r="A7906" t="s">
        <v>21539</v>
      </c>
      <c r="B7906" t="s">
        <v>21540</v>
      </c>
      <c r="C7906" s="1">
        <v>5.7899999999999998E-53</v>
      </c>
      <c r="D7906">
        <v>191</v>
      </c>
      <c r="E7906" t="s">
        <v>39490</v>
      </c>
      <c r="F7906" t="s">
        <v>34635</v>
      </c>
      <c r="H7906" t="s">
        <v>21541</v>
      </c>
    </row>
    <row r="7907" spans="1:8">
      <c r="A7907" t="s">
        <v>21542</v>
      </c>
      <c r="B7907" t="s">
        <v>21543</v>
      </c>
      <c r="C7907" s="1">
        <v>1.7100000000000001E-9</v>
      </c>
      <c r="D7907">
        <v>66.2</v>
      </c>
      <c r="E7907" t="s">
        <v>41312</v>
      </c>
      <c r="F7907" t="s">
        <v>41313</v>
      </c>
      <c r="H7907" t="s">
        <v>21544</v>
      </c>
    </row>
    <row r="7908" spans="1:8">
      <c r="A7908" t="s">
        <v>21545</v>
      </c>
      <c r="B7908" t="s">
        <v>21546</v>
      </c>
      <c r="C7908" s="1">
        <v>1.4799999999999999E-25</v>
      </c>
      <c r="D7908">
        <v>114</v>
      </c>
      <c r="E7908" t="s">
        <v>37733</v>
      </c>
      <c r="F7908" t="s">
        <v>35065</v>
      </c>
      <c r="G7908" t="s">
        <v>41314</v>
      </c>
      <c r="H7908" t="s">
        <v>21547</v>
      </c>
    </row>
    <row r="7909" spans="1:8">
      <c r="A7909" t="s">
        <v>21548</v>
      </c>
      <c r="B7909" t="s">
        <v>21507</v>
      </c>
      <c r="C7909" s="1">
        <v>1.61E-9</v>
      </c>
      <c r="D7909">
        <v>65.099999999999994</v>
      </c>
      <c r="E7909" t="s">
        <v>34507</v>
      </c>
      <c r="F7909" t="s">
        <v>34636</v>
      </c>
      <c r="H7909" t="s">
        <v>21508</v>
      </c>
    </row>
    <row r="7910" spans="1:8">
      <c r="A7910" t="s">
        <v>21549</v>
      </c>
      <c r="B7910" t="s">
        <v>21550</v>
      </c>
      <c r="C7910" s="1">
        <v>5.77E-40</v>
      </c>
      <c r="D7910">
        <v>153</v>
      </c>
      <c r="E7910" t="s">
        <v>38005</v>
      </c>
      <c r="F7910" t="s">
        <v>41315</v>
      </c>
      <c r="H7910" t="s">
        <v>21551</v>
      </c>
    </row>
    <row r="7911" spans="1:8">
      <c r="A7911" t="s">
        <v>21552</v>
      </c>
      <c r="B7911" t="s">
        <v>21553</v>
      </c>
      <c r="C7911" s="1">
        <v>2.5599999999999999E-79</v>
      </c>
      <c r="D7911">
        <v>257</v>
      </c>
      <c r="E7911" t="s">
        <v>41316</v>
      </c>
      <c r="F7911" t="s">
        <v>34522</v>
      </c>
      <c r="H7911" t="s">
        <v>21554</v>
      </c>
    </row>
    <row r="7912" spans="1:8">
      <c r="A7912" t="s">
        <v>21555</v>
      </c>
      <c r="B7912" t="s">
        <v>21556</v>
      </c>
      <c r="C7912" s="1">
        <v>3.1699999999999999E-80</v>
      </c>
      <c r="D7912">
        <v>258</v>
      </c>
      <c r="E7912" t="s">
        <v>41317</v>
      </c>
      <c r="F7912" t="s">
        <v>36936</v>
      </c>
      <c r="H7912" t="s">
        <v>21557</v>
      </c>
    </row>
    <row r="7913" spans="1:8">
      <c r="A7913" t="s">
        <v>21558</v>
      </c>
      <c r="B7913" t="s">
        <v>21553</v>
      </c>
      <c r="C7913" s="1">
        <v>1.9200000000000001E-116</v>
      </c>
      <c r="D7913">
        <v>357</v>
      </c>
      <c r="E7913" t="s">
        <v>41316</v>
      </c>
      <c r="F7913" t="s">
        <v>34522</v>
      </c>
      <c r="H7913" t="s">
        <v>21554</v>
      </c>
    </row>
    <row r="7914" spans="1:8">
      <c r="A7914" t="s">
        <v>21559</v>
      </c>
      <c r="B7914" t="s">
        <v>21560</v>
      </c>
      <c r="C7914" s="1">
        <v>1.3899999999999999E-63</v>
      </c>
      <c r="D7914">
        <v>223</v>
      </c>
      <c r="E7914" t="s">
        <v>41318</v>
      </c>
      <c r="F7914" t="s">
        <v>34573</v>
      </c>
      <c r="G7914" t="s">
        <v>41319</v>
      </c>
      <c r="H7914" t="s">
        <v>21561</v>
      </c>
    </row>
    <row r="7915" spans="1:8">
      <c r="A7915" t="s">
        <v>21562</v>
      </c>
      <c r="B7915" t="s">
        <v>21563</v>
      </c>
      <c r="C7915" s="1">
        <v>1.9400000000000001E-13</v>
      </c>
      <c r="D7915">
        <v>81.599999999999994</v>
      </c>
      <c r="E7915" t="s">
        <v>34507</v>
      </c>
      <c r="F7915" t="s">
        <v>34528</v>
      </c>
      <c r="H7915" t="s">
        <v>21564</v>
      </c>
    </row>
    <row r="7916" spans="1:8">
      <c r="A7916" t="s">
        <v>21565</v>
      </c>
      <c r="B7916" t="s">
        <v>21566</v>
      </c>
      <c r="C7916" s="1">
        <v>2.29E-8</v>
      </c>
      <c r="D7916">
        <v>64.7</v>
      </c>
      <c r="E7916" t="s">
        <v>34507</v>
      </c>
      <c r="F7916" t="s">
        <v>35046</v>
      </c>
      <c r="H7916" t="s">
        <v>21567</v>
      </c>
    </row>
    <row r="7917" spans="1:8">
      <c r="A7917" t="s">
        <v>21568</v>
      </c>
      <c r="B7917" t="s">
        <v>21569</v>
      </c>
      <c r="C7917" s="1">
        <v>1.61E-60</v>
      </c>
      <c r="D7917">
        <v>209</v>
      </c>
      <c r="E7917" t="s">
        <v>34893</v>
      </c>
      <c r="F7917" t="s">
        <v>34894</v>
      </c>
      <c r="H7917" t="s">
        <v>21570</v>
      </c>
    </row>
    <row r="7918" spans="1:8">
      <c r="A7918" t="s">
        <v>21571</v>
      </c>
      <c r="B7918" t="s">
        <v>21572</v>
      </c>
      <c r="C7918" s="1">
        <v>3.3100000000000002E-154</v>
      </c>
      <c r="D7918">
        <v>455</v>
      </c>
      <c r="E7918" t="s">
        <v>41320</v>
      </c>
      <c r="F7918" t="s">
        <v>37504</v>
      </c>
      <c r="G7918" t="s">
        <v>41321</v>
      </c>
      <c r="H7918" t="s">
        <v>21573</v>
      </c>
    </row>
    <row r="7919" spans="1:8">
      <c r="A7919" t="s">
        <v>21574</v>
      </c>
      <c r="B7919" t="s">
        <v>21575</v>
      </c>
      <c r="C7919" s="1">
        <v>2.37E-27</v>
      </c>
      <c r="D7919">
        <v>126</v>
      </c>
      <c r="E7919" t="s">
        <v>34507</v>
      </c>
      <c r="F7919" t="s">
        <v>40326</v>
      </c>
      <c r="H7919" t="s">
        <v>21576</v>
      </c>
    </row>
    <row r="7920" spans="1:8">
      <c r="A7920" t="s">
        <v>21577</v>
      </c>
      <c r="B7920" t="s">
        <v>21578</v>
      </c>
      <c r="C7920" s="1">
        <v>1.7E-165</v>
      </c>
      <c r="D7920">
        <v>504</v>
      </c>
      <c r="E7920" t="s">
        <v>36228</v>
      </c>
      <c r="F7920" t="s">
        <v>41322</v>
      </c>
      <c r="H7920" t="s">
        <v>21579</v>
      </c>
    </row>
    <row r="7921" spans="1:8">
      <c r="A7921" t="s">
        <v>21580</v>
      </c>
      <c r="B7921" t="s">
        <v>8202</v>
      </c>
      <c r="C7921" s="1">
        <v>2.2E-32</v>
      </c>
      <c r="D7921">
        <v>145</v>
      </c>
      <c r="E7921" t="s">
        <v>34507</v>
      </c>
      <c r="F7921" t="s">
        <v>34683</v>
      </c>
      <c r="H7921" t="s">
        <v>8203</v>
      </c>
    </row>
    <row r="7922" spans="1:8">
      <c r="A7922" t="s">
        <v>21581</v>
      </c>
      <c r="B7922" t="s">
        <v>21582</v>
      </c>
      <c r="C7922" s="1">
        <v>4.7300000000000001E-89</v>
      </c>
      <c r="D7922">
        <v>280</v>
      </c>
      <c r="E7922" t="s">
        <v>36940</v>
      </c>
      <c r="F7922" t="s">
        <v>40052</v>
      </c>
      <c r="H7922" t="s">
        <v>21583</v>
      </c>
    </row>
    <row r="7923" spans="1:8">
      <c r="A7923" t="s">
        <v>21584</v>
      </c>
      <c r="B7923" t="s">
        <v>21585</v>
      </c>
      <c r="C7923" s="1">
        <v>3.1700000000000002E-35</v>
      </c>
      <c r="D7923">
        <v>140</v>
      </c>
      <c r="E7923" t="s">
        <v>41323</v>
      </c>
      <c r="F7923" t="s">
        <v>35546</v>
      </c>
      <c r="G7923" t="s">
        <v>41324</v>
      </c>
      <c r="H7923" t="s">
        <v>21586</v>
      </c>
    </row>
    <row r="7924" spans="1:8">
      <c r="A7924" t="s">
        <v>21587</v>
      </c>
      <c r="B7924" t="s">
        <v>21588</v>
      </c>
      <c r="C7924" s="1">
        <v>3.9200000000000001E-51</v>
      </c>
      <c r="D7924">
        <v>176</v>
      </c>
      <c r="E7924" t="s">
        <v>34507</v>
      </c>
      <c r="F7924" t="s">
        <v>34635</v>
      </c>
      <c r="H7924" t="s">
        <v>21589</v>
      </c>
    </row>
    <row r="7925" spans="1:8">
      <c r="A7925" t="s">
        <v>21590</v>
      </c>
      <c r="B7925" t="s">
        <v>21591</v>
      </c>
      <c r="C7925" s="1">
        <v>2.3600000000000001E-11</v>
      </c>
      <c r="D7925">
        <v>72.8</v>
      </c>
      <c r="E7925" t="s">
        <v>41325</v>
      </c>
      <c r="F7925" t="s">
        <v>34510</v>
      </c>
      <c r="H7925" t="s">
        <v>21592</v>
      </c>
    </row>
    <row r="7926" spans="1:8">
      <c r="A7926" t="s">
        <v>21593</v>
      </c>
      <c r="B7926" t="s">
        <v>21594</v>
      </c>
      <c r="C7926">
        <v>0</v>
      </c>
      <c r="D7926">
        <v>591</v>
      </c>
      <c r="E7926" t="s">
        <v>34507</v>
      </c>
      <c r="F7926" t="s">
        <v>35551</v>
      </c>
      <c r="H7926" t="s">
        <v>21595</v>
      </c>
    </row>
    <row r="7927" spans="1:8">
      <c r="A7927" t="s">
        <v>21596</v>
      </c>
      <c r="B7927" t="s">
        <v>21597</v>
      </c>
      <c r="C7927" s="1">
        <v>3.2000000000000002E-36</v>
      </c>
      <c r="D7927">
        <v>146</v>
      </c>
      <c r="E7927" t="s">
        <v>37140</v>
      </c>
      <c r="F7927" t="s">
        <v>35775</v>
      </c>
      <c r="H7927" t="s">
        <v>21598</v>
      </c>
    </row>
    <row r="7928" spans="1:8">
      <c r="A7928" t="s">
        <v>21599</v>
      </c>
      <c r="B7928" t="s">
        <v>21600</v>
      </c>
      <c r="C7928" s="1">
        <v>7.6600000000000004E-25</v>
      </c>
      <c r="D7928">
        <v>107</v>
      </c>
      <c r="E7928" t="s">
        <v>34507</v>
      </c>
      <c r="F7928" t="s">
        <v>41326</v>
      </c>
      <c r="H7928" t="s">
        <v>21601</v>
      </c>
    </row>
    <row r="7929" spans="1:8">
      <c r="A7929" t="s">
        <v>21602</v>
      </c>
      <c r="B7929" t="s">
        <v>21603</v>
      </c>
      <c r="C7929" s="1">
        <v>4.9200000000000002E-58</v>
      </c>
      <c r="D7929">
        <v>212</v>
      </c>
      <c r="E7929" t="s">
        <v>34507</v>
      </c>
      <c r="F7929" t="s">
        <v>36997</v>
      </c>
      <c r="G7929" t="s">
        <v>41327</v>
      </c>
      <c r="H7929" t="s">
        <v>21604</v>
      </c>
    </row>
    <row r="7930" spans="1:8">
      <c r="A7930" t="s">
        <v>21605</v>
      </c>
      <c r="B7930" t="s">
        <v>21606</v>
      </c>
      <c r="C7930" s="1">
        <v>3.1599999999999998E-125</v>
      </c>
      <c r="D7930">
        <v>387</v>
      </c>
      <c r="E7930" t="s">
        <v>34507</v>
      </c>
      <c r="F7930" t="s">
        <v>35551</v>
      </c>
      <c r="H7930" t="s">
        <v>21607</v>
      </c>
    </row>
    <row r="7931" spans="1:8">
      <c r="A7931" t="s">
        <v>21608</v>
      </c>
      <c r="B7931" t="s">
        <v>21609</v>
      </c>
      <c r="C7931" s="1">
        <v>1.0699999999999999E-141</v>
      </c>
      <c r="D7931">
        <v>424</v>
      </c>
      <c r="E7931" t="s">
        <v>41328</v>
      </c>
      <c r="F7931" t="s">
        <v>37666</v>
      </c>
      <c r="G7931" t="s">
        <v>41329</v>
      </c>
      <c r="H7931" t="s">
        <v>21610</v>
      </c>
    </row>
    <row r="7932" spans="1:8">
      <c r="A7932" t="s">
        <v>21611</v>
      </c>
      <c r="B7932" t="s">
        <v>21612</v>
      </c>
      <c r="C7932" s="1">
        <v>1.3299999999999999E-43</v>
      </c>
      <c r="D7932">
        <v>177</v>
      </c>
      <c r="E7932" t="s">
        <v>41330</v>
      </c>
      <c r="F7932" t="s">
        <v>35549</v>
      </c>
      <c r="G7932" t="s">
        <v>41331</v>
      </c>
      <c r="H7932" t="s">
        <v>21613</v>
      </c>
    </row>
    <row r="7933" spans="1:8">
      <c r="A7933" t="s">
        <v>21614</v>
      </c>
      <c r="B7933" t="s">
        <v>21615</v>
      </c>
      <c r="C7933" s="1">
        <v>1.7499999999999998E-89</v>
      </c>
      <c r="D7933">
        <v>293</v>
      </c>
      <c r="E7933" t="s">
        <v>34507</v>
      </c>
      <c r="F7933" t="s">
        <v>34508</v>
      </c>
      <c r="H7933" t="s">
        <v>21616</v>
      </c>
    </row>
    <row r="7934" spans="1:8">
      <c r="A7934" t="s">
        <v>21617</v>
      </c>
      <c r="B7934" t="s">
        <v>21618</v>
      </c>
      <c r="C7934" s="1">
        <v>1.04E-48</v>
      </c>
      <c r="D7934">
        <v>192</v>
      </c>
      <c r="E7934" t="s">
        <v>34507</v>
      </c>
      <c r="F7934" t="s">
        <v>34595</v>
      </c>
      <c r="H7934" t="s">
        <v>21619</v>
      </c>
    </row>
    <row r="7935" spans="1:8">
      <c r="A7935" t="s">
        <v>21620</v>
      </c>
      <c r="B7935" t="s">
        <v>21621</v>
      </c>
      <c r="C7935" s="1">
        <v>6.3900000000000006E-160</v>
      </c>
      <c r="D7935">
        <v>501</v>
      </c>
      <c r="E7935" t="s">
        <v>34507</v>
      </c>
      <c r="F7935" t="s">
        <v>34683</v>
      </c>
      <c r="H7935" t="s">
        <v>21622</v>
      </c>
    </row>
    <row r="7936" spans="1:8">
      <c r="A7936" t="s">
        <v>21623</v>
      </c>
      <c r="B7936" t="s">
        <v>21624</v>
      </c>
      <c r="C7936" s="1">
        <v>1.8199999999999999E-101</v>
      </c>
      <c r="D7936">
        <v>334</v>
      </c>
      <c r="E7936" t="s">
        <v>41332</v>
      </c>
      <c r="F7936" t="s">
        <v>35747</v>
      </c>
      <c r="G7936" t="s">
        <v>41333</v>
      </c>
      <c r="H7936" t="s">
        <v>21625</v>
      </c>
    </row>
    <row r="7937" spans="1:8">
      <c r="A7937" t="s">
        <v>21626</v>
      </c>
      <c r="B7937" t="s">
        <v>8570</v>
      </c>
      <c r="C7937" s="1">
        <v>5.2200000000000004E-7</v>
      </c>
      <c r="D7937">
        <v>65.099999999999994</v>
      </c>
      <c r="E7937" t="s">
        <v>37572</v>
      </c>
      <c r="F7937" t="s">
        <v>37573</v>
      </c>
      <c r="H7937" t="s">
        <v>8571</v>
      </c>
    </row>
    <row r="7938" spans="1:8">
      <c r="A7938" t="s">
        <v>21627</v>
      </c>
      <c r="B7938" t="s">
        <v>21628</v>
      </c>
      <c r="C7938" s="1">
        <v>3.9500000000000001E-50</v>
      </c>
      <c r="D7938">
        <v>180</v>
      </c>
      <c r="E7938" t="s">
        <v>41334</v>
      </c>
      <c r="F7938" t="s">
        <v>34522</v>
      </c>
      <c r="H7938" t="s">
        <v>21629</v>
      </c>
    </row>
    <row r="7939" spans="1:8">
      <c r="A7939" t="s">
        <v>21630</v>
      </c>
      <c r="B7939" t="s">
        <v>21631</v>
      </c>
      <c r="C7939" s="1">
        <v>7.4600000000000006E-8</v>
      </c>
      <c r="D7939">
        <v>60.8</v>
      </c>
      <c r="E7939" t="s">
        <v>41335</v>
      </c>
      <c r="F7939" t="s">
        <v>41336</v>
      </c>
      <c r="H7939" t="s">
        <v>21632</v>
      </c>
    </row>
    <row r="7940" spans="1:8">
      <c r="A7940" t="s">
        <v>21633</v>
      </c>
      <c r="B7940" t="s">
        <v>21634</v>
      </c>
      <c r="C7940">
        <v>0</v>
      </c>
      <c r="D7940">
        <v>642</v>
      </c>
      <c r="E7940" t="s">
        <v>41337</v>
      </c>
      <c r="F7940" t="s">
        <v>34522</v>
      </c>
      <c r="H7940" t="s">
        <v>21635</v>
      </c>
    </row>
    <row r="7941" spans="1:8">
      <c r="A7941" t="s">
        <v>21636</v>
      </c>
      <c r="B7941" t="s">
        <v>21637</v>
      </c>
      <c r="C7941" s="1">
        <v>1.9399999999999998E-12</v>
      </c>
      <c r="D7941">
        <v>71.599999999999994</v>
      </c>
      <c r="E7941" t="s">
        <v>41338</v>
      </c>
      <c r="F7941" t="s">
        <v>34677</v>
      </c>
      <c r="H7941" t="s">
        <v>21638</v>
      </c>
    </row>
    <row r="7942" spans="1:8">
      <c r="A7942" t="s">
        <v>21639</v>
      </c>
      <c r="B7942" t="s">
        <v>21640</v>
      </c>
      <c r="C7942" s="1">
        <v>6.6300000000000003E-36</v>
      </c>
      <c r="D7942">
        <v>139</v>
      </c>
      <c r="E7942" t="s">
        <v>41339</v>
      </c>
      <c r="F7942" t="s">
        <v>39783</v>
      </c>
      <c r="H7942" t="s">
        <v>21641</v>
      </c>
    </row>
    <row r="7943" spans="1:8">
      <c r="A7943" t="s">
        <v>21642</v>
      </c>
      <c r="B7943" t="s">
        <v>21643</v>
      </c>
      <c r="C7943" s="1">
        <v>5.9600000000000005E-47</v>
      </c>
      <c r="D7943">
        <v>177</v>
      </c>
      <c r="E7943" t="s">
        <v>34507</v>
      </c>
      <c r="F7943" t="s">
        <v>41340</v>
      </c>
      <c r="H7943" t="s">
        <v>21644</v>
      </c>
    </row>
    <row r="7944" spans="1:8">
      <c r="A7944" t="s">
        <v>21645</v>
      </c>
      <c r="B7944" t="s">
        <v>21646</v>
      </c>
      <c r="C7944" s="1">
        <v>2.7300000000000002E-7</v>
      </c>
      <c r="D7944">
        <v>62</v>
      </c>
      <c r="E7944" t="s">
        <v>34507</v>
      </c>
      <c r="F7944" t="s">
        <v>35821</v>
      </c>
      <c r="H7944" t="s">
        <v>21647</v>
      </c>
    </row>
    <row r="7945" spans="1:8">
      <c r="A7945" t="s">
        <v>21648</v>
      </c>
      <c r="B7945" t="s">
        <v>21649</v>
      </c>
      <c r="C7945" s="1">
        <v>2.24E-149</v>
      </c>
      <c r="D7945">
        <v>437</v>
      </c>
      <c r="E7945" t="s">
        <v>41341</v>
      </c>
      <c r="F7945" t="s">
        <v>35894</v>
      </c>
      <c r="H7945" t="s">
        <v>21650</v>
      </c>
    </row>
    <row r="7946" spans="1:8">
      <c r="A7946" t="s">
        <v>21651</v>
      </c>
      <c r="B7946" t="s">
        <v>21652</v>
      </c>
      <c r="C7946" s="1">
        <v>3.6800000000000002E-23</v>
      </c>
      <c r="D7946">
        <v>112</v>
      </c>
      <c r="E7946" t="s">
        <v>41342</v>
      </c>
      <c r="F7946" t="s">
        <v>35043</v>
      </c>
      <c r="G7946" t="s">
        <v>41343</v>
      </c>
      <c r="H7946" t="s">
        <v>21653</v>
      </c>
    </row>
    <row r="7947" spans="1:8">
      <c r="A7947" t="s">
        <v>21654</v>
      </c>
      <c r="B7947" t="s">
        <v>21655</v>
      </c>
      <c r="C7947" s="1">
        <v>2.4299999999999999E-33</v>
      </c>
      <c r="D7947">
        <v>133</v>
      </c>
      <c r="E7947" t="s">
        <v>34507</v>
      </c>
      <c r="F7947" t="s">
        <v>34666</v>
      </c>
      <c r="H7947" t="s">
        <v>21656</v>
      </c>
    </row>
    <row r="7948" spans="1:8">
      <c r="A7948" t="s">
        <v>21657</v>
      </c>
      <c r="B7948" t="s">
        <v>21658</v>
      </c>
      <c r="C7948" s="1">
        <v>9.1400000000000004E-66</v>
      </c>
      <c r="D7948">
        <v>248</v>
      </c>
      <c r="E7948" t="s">
        <v>36961</v>
      </c>
      <c r="F7948" t="s">
        <v>34542</v>
      </c>
      <c r="H7948" t="s">
        <v>21659</v>
      </c>
    </row>
    <row r="7949" spans="1:8">
      <c r="A7949" t="s">
        <v>21660</v>
      </c>
      <c r="B7949" t="s">
        <v>1785</v>
      </c>
      <c r="C7949" s="1">
        <v>2.96E-7</v>
      </c>
      <c r="D7949">
        <v>65.900000000000006</v>
      </c>
      <c r="E7949" t="s">
        <v>35311</v>
      </c>
      <c r="F7949" t="s">
        <v>34513</v>
      </c>
      <c r="G7949" t="s">
        <v>35312</v>
      </c>
      <c r="H7949" t="e">
        <f>--------XP_011425282</f>
        <v>#NAME?</v>
      </c>
    </row>
    <row r="7950" spans="1:8">
      <c r="A7950" t="s">
        <v>21661</v>
      </c>
      <c r="B7950" t="s">
        <v>4910</v>
      </c>
      <c r="C7950" s="1">
        <v>5.9899999999999997E-53</v>
      </c>
      <c r="D7950">
        <v>202</v>
      </c>
      <c r="E7950" t="s">
        <v>35088</v>
      </c>
      <c r="F7950" t="s">
        <v>36410</v>
      </c>
      <c r="H7950" t="s">
        <v>4911</v>
      </c>
    </row>
    <row r="7951" spans="1:8">
      <c r="A7951" t="s">
        <v>21662</v>
      </c>
      <c r="B7951" t="s">
        <v>21663</v>
      </c>
      <c r="C7951" s="1">
        <v>4.0900000000000001E-29</v>
      </c>
      <c r="D7951">
        <v>127</v>
      </c>
      <c r="E7951" t="s">
        <v>35244</v>
      </c>
      <c r="F7951" t="s">
        <v>36439</v>
      </c>
      <c r="H7951" t="s">
        <v>21664</v>
      </c>
    </row>
    <row r="7952" spans="1:8">
      <c r="A7952" t="s">
        <v>21665</v>
      </c>
      <c r="B7952" t="s">
        <v>21666</v>
      </c>
      <c r="C7952" s="1">
        <v>2.02E-16</v>
      </c>
      <c r="D7952">
        <v>94</v>
      </c>
      <c r="E7952" t="s">
        <v>41344</v>
      </c>
      <c r="F7952" t="s">
        <v>41038</v>
      </c>
      <c r="H7952" t="s">
        <v>21667</v>
      </c>
    </row>
    <row r="7953" spans="1:8">
      <c r="A7953" t="s">
        <v>21668</v>
      </c>
      <c r="B7953" t="s">
        <v>21637</v>
      </c>
      <c r="C7953" s="1">
        <v>2.2100000000000001E-12</v>
      </c>
      <c r="D7953">
        <v>71.2</v>
      </c>
      <c r="E7953" t="s">
        <v>41338</v>
      </c>
      <c r="F7953" t="s">
        <v>34677</v>
      </c>
      <c r="H7953" t="s">
        <v>21638</v>
      </c>
    </row>
    <row r="7954" spans="1:8">
      <c r="A7954" t="s">
        <v>21669</v>
      </c>
      <c r="B7954" t="s">
        <v>21670</v>
      </c>
      <c r="C7954" s="1">
        <v>1.2799999999999999E-65</v>
      </c>
      <c r="D7954">
        <v>216</v>
      </c>
      <c r="E7954" t="s">
        <v>41339</v>
      </c>
      <c r="F7954" t="s">
        <v>36076</v>
      </c>
      <c r="H7954" t="s">
        <v>21671</v>
      </c>
    </row>
    <row r="7955" spans="1:8">
      <c r="A7955" t="s">
        <v>21672</v>
      </c>
      <c r="B7955" t="s">
        <v>21673</v>
      </c>
      <c r="C7955" s="1">
        <v>6.7799999999999998E-50</v>
      </c>
      <c r="D7955">
        <v>182</v>
      </c>
      <c r="E7955" t="s">
        <v>41345</v>
      </c>
      <c r="F7955" t="s">
        <v>41346</v>
      </c>
      <c r="G7955" t="s">
        <v>41347</v>
      </c>
      <c r="H7955" t="s">
        <v>21674</v>
      </c>
    </row>
    <row r="7956" spans="1:8">
      <c r="A7956" t="s">
        <v>21675</v>
      </c>
      <c r="B7956" t="s">
        <v>21643</v>
      </c>
      <c r="C7956" s="1">
        <v>5.0099999999999996E-47</v>
      </c>
      <c r="D7956">
        <v>178</v>
      </c>
      <c r="E7956" t="s">
        <v>34507</v>
      </c>
      <c r="F7956" t="s">
        <v>41340</v>
      </c>
      <c r="H7956" t="s">
        <v>21644</v>
      </c>
    </row>
    <row r="7957" spans="1:8">
      <c r="A7957" t="s">
        <v>21676</v>
      </c>
      <c r="B7957" t="s">
        <v>1284</v>
      </c>
      <c r="C7957" s="1">
        <v>3.7099999999999999E-40</v>
      </c>
      <c r="D7957">
        <v>160</v>
      </c>
      <c r="E7957" t="s">
        <v>34507</v>
      </c>
      <c r="F7957" t="s">
        <v>34616</v>
      </c>
      <c r="H7957" t="s">
        <v>1285</v>
      </c>
    </row>
    <row r="7958" spans="1:8">
      <c r="A7958" t="s">
        <v>21677</v>
      </c>
      <c r="B7958" t="s">
        <v>21678</v>
      </c>
      <c r="C7958" s="1">
        <v>2.9000000000000001E-44</v>
      </c>
      <c r="D7958">
        <v>154</v>
      </c>
      <c r="E7958" t="s">
        <v>34507</v>
      </c>
      <c r="F7958" t="s">
        <v>34683</v>
      </c>
      <c r="H7958" t="s">
        <v>21679</v>
      </c>
    </row>
    <row r="7959" spans="1:8">
      <c r="A7959" t="s">
        <v>21680</v>
      </c>
      <c r="B7959" t="s">
        <v>21681</v>
      </c>
      <c r="C7959" s="1">
        <v>2.72E-32</v>
      </c>
      <c r="D7959">
        <v>138</v>
      </c>
      <c r="E7959" t="s">
        <v>41348</v>
      </c>
      <c r="F7959" t="s">
        <v>35133</v>
      </c>
      <c r="G7959" t="s">
        <v>41349</v>
      </c>
      <c r="H7959" t="s">
        <v>21682</v>
      </c>
    </row>
    <row r="7960" spans="1:8">
      <c r="A7960" t="s">
        <v>21683</v>
      </c>
      <c r="B7960" t="s">
        <v>21684</v>
      </c>
      <c r="C7960" s="1">
        <v>2.36E-8</v>
      </c>
      <c r="D7960">
        <v>62.4</v>
      </c>
      <c r="E7960" t="s">
        <v>41350</v>
      </c>
      <c r="F7960" t="s">
        <v>34937</v>
      </c>
      <c r="G7960" t="s">
        <v>41351</v>
      </c>
      <c r="H7960" t="s">
        <v>21685</v>
      </c>
    </row>
    <row r="7961" spans="1:8">
      <c r="A7961" t="s">
        <v>21686</v>
      </c>
      <c r="B7961" t="s">
        <v>21687</v>
      </c>
      <c r="C7961" s="1">
        <v>8.1700000000000002E-60</v>
      </c>
      <c r="D7961">
        <v>197</v>
      </c>
      <c r="E7961" t="s">
        <v>34620</v>
      </c>
      <c r="F7961" t="s">
        <v>35227</v>
      </c>
      <c r="H7961" t="s">
        <v>21688</v>
      </c>
    </row>
    <row r="7962" spans="1:8">
      <c r="A7962" t="s">
        <v>21689</v>
      </c>
      <c r="B7962" t="s">
        <v>21690</v>
      </c>
      <c r="C7962" s="1">
        <v>2.1500000000000001E-36</v>
      </c>
      <c r="D7962">
        <v>139</v>
      </c>
      <c r="E7962" t="s">
        <v>41352</v>
      </c>
      <c r="F7962" t="s">
        <v>34522</v>
      </c>
      <c r="H7962" t="s">
        <v>21691</v>
      </c>
    </row>
    <row r="7963" spans="1:8">
      <c r="A7963" t="s">
        <v>21692</v>
      </c>
      <c r="B7963" t="s">
        <v>21693</v>
      </c>
      <c r="C7963" s="1">
        <v>7.5800000000000004E-57</v>
      </c>
      <c r="D7963">
        <v>200</v>
      </c>
      <c r="E7963" t="s">
        <v>34507</v>
      </c>
      <c r="F7963" t="s">
        <v>38779</v>
      </c>
      <c r="H7963" t="s">
        <v>21694</v>
      </c>
    </row>
    <row r="7964" spans="1:8">
      <c r="A7964" t="s">
        <v>21695</v>
      </c>
      <c r="B7964" t="s">
        <v>21696</v>
      </c>
      <c r="C7964" s="1">
        <v>1.11E-48</v>
      </c>
      <c r="D7964">
        <v>202</v>
      </c>
      <c r="E7964" t="s">
        <v>34507</v>
      </c>
      <c r="F7964" t="s">
        <v>41353</v>
      </c>
      <c r="H7964" t="s">
        <v>21697</v>
      </c>
    </row>
    <row r="7965" spans="1:8">
      <c r="A7965" t="s">
        <v>21698</v>
      </c>
      <c r="B7965" t="s">
        <v>21699</v>
      </c>
      <c r="C7965" s="1">
        <v>2.6299999999999998E-75</v>
      </c>
      <c r="D7965">
        <v>254</v>
      </c>
      <c r="E7965" t="s">
        <v>35249</v>
      </c>
      <c r="F7965" t="s">
        <v>36445</v>
      </c>
      <c r="H7965" t="s">
        <v>21700</v>
      </c>
    </row>
    <row r="7966" spans="1:8">
      <c r="A7966" t="s">
        <v>21701</v>
      </c>
      <c r="B7966" t="s">
        <v>21702</v>
      </c>
      <c r="C7966" s="1">
        <v>2.9900000000000001E-49</v>
      </c>
      <c r="D7966">
        <v>177</v>
      </c>
      <c r="E7966" t="s">
        <v>41354</v>
      </c>
      <c r="F7966" t="s">
        <v>41355</v>
      </c>
      <c r="H7966" t="s">
        <v>21703</v>
      </c>
    </row>
    <row r="7967" spans="1:8">
      <c r="A7967" t="s">
        <v>21704</v>
      </c>
      <c r="B7967" t="s">
        <v>21705</v>
      </c>
      <c r="C7967" s="1">
        <v>2.4E-179</v>
      </c>
      <c r="D7967">
        <v>579</v>
      </c>
      <c r="E7967" t="s">
        <v>34507</v>
      </c>
      <c r="F7967" t="s">
        <v>34833</v>
      </c>
      <c r="H7967" t="s">
        <v>21706</v>
      </c>
    </row>
    <row r="7968" spans="1:8">
      <c r="A7968" t="s">
        <v>21707</v>
      </c>
      <c r="B7968" t="s">
        <v>21708</v>
      </c>
      <c r="C7968" s="1">
        <v>1.0399999999999999E-70</v>
      </c>
      <c r="D7968">
        <v>275</v>
      </c>
      <c r="E7968" t="s">
        <v>41356</v>
      </c>
      <c r="F7968" t="s">
        <v>34508</v>
      </c>
      <c r="H7968" t="s">
        <v>21709</v>
      </c>
    </row>
    <row r="7969" spans="1:8">
      <c r="A7969" t="s">
        <v>21710</v>
      </c>
      <c r="B7969" t="s">
        <v>21711</v>
      </c>
      <c r="C7969" s="1">
        <v>5.4700000000000001E-7</v>
      </c>
      <c r="D7969">
        <v>56.6</v>
      </c>
      <c r="E7969" t="s">
        <v>34507</v>
      </c>
      <c r="F7969" t="s">
        <v>41357</v>
      </c>
      <c r="H7969" t="s">
        <v>21712</v>
      </c>
    </row>
    <row r="7970" spans="1:8">
      <c r="A7970" t="s">
        <v>21713</v>
      </c>
      <c r="B7970" t="s">
        <v>21714</v>
      </c>
      <c r="C7970">
        <v>0</v>
      </c>
      <c r="D7970">
        <v>2210</v>
      </c>
      <c r="E7970" t="s">
        <v>41358</v>
      </c>
      <c r="F7970" t="s">
        <v>34753</v>
      </c>
      <c r="G7970" t="s">
        <v>41359</v>
      </c>
      <c r="H7970" t="s">
        <v>21715</v>
      </c>
    </row>
    <row r="7971" spans="1:8">
      <c r="A7971" t="s">
        <v>21716</v>
      </c>
      <c r="B7971" t="s">
        <v>1531</v>
      </c>
      <c r="C7971" s="1">
        <v>1.3300000000000001E-44</v>
      </c>
      <c r="D7971">
        <v>171</v>
      </c>
      <c r="E7971" t="s">
        <v>35221</v>
      </c>
      <c r="F7971" t="s">
        <v>35222</v>
      </c>
      <c r="H7971" t="s">
        <v>1532</v>
      </c>
    </row>
    <row r="7972" spans="1:8">
      <c r="A7972" t="s">
        <v>21717</v>
      </c>
      <c r="B7972" t="s">
        <v>21718</v>
      </c>
      <c r="C7972" s="1">
        <v>2.1299999999999999E-157</v>
      </c>
      <c r="D7972">
        <v>471</v>
      </c>
      <c r="E7972" t="s">
        <v>36089</v>
      </c>
      <c r="F7972" t="s">
        <v>38925</v>
      </c>
      <c r="H7972" t="s">
        <v>21719</v>
      </c>
    </row>
    <row r="7973" spans="1:8">
      <c r="A7973" t="s">
        <v>21720</v>
      </c>
      <c r="B7973" t="s">
        <v>21721</v>
      </c>
      <c r="C7973" s="1">
        <v>2.2900000000000001E-63</v>
      </c>
      <c r="D7973">
        <v>210</v>
      </c>
      <c r="E7973" t="s">
        <v>41360</v>
      </c>
      <c r="F7973" t="s">
        <v>37175</v>
      </c>
      <c r="H7973" t="s">
        <v>21722</v>
      </c>
    </row>
    <row r="7974" spans="1:8">
      <c r="A7974" t="s">
        <v>21723</v>
      </c>
      <c r="B7974" t="s">
        <v>21724</v>
      </c>
      <c r="C7974" s="1">
        <v>5.5100000000000002E-24</v>
      </c>
      <c r="D7974">
        <v>119</v>
      </c>
      <c r="E7974" t="s">
        <v>38942</v>
      </c>
      <c r="F7974" t="s">
        <v>40488</v>
      </c>
      <c r="H7974" t="s">
        <v>21725</v>
      </c>
    </row>
    <row r="7975" spans="1:8">
      <c r="A7975" t="s">
        <v>21726</v>
      </c>
      <c r="B7975" t="s">
        <v>21727</v>
      </c>
      <c r="C7975" s="1">
        <v>9.999999999999999E-94</v>
      </c>
      <c r="D7975">
        <v>292</v>
      </c>
      <c r="E7975" t="s">
        <v>36525</v>
      </c>
      <c r="F7975" t="s">
        <v>36086</v>
      </c>
      <c r="H7975" t="e">
        <f>--------WP_007288006</f>
        <v>#NAME?</v>
      </c>
    </row>
    <row r="7976" spans="1:8">
      <c r="A7976" t="s">
        <v>21728</v>
      </c>
      <c r="B7976" t="s">
        <v>21729</v>
      </c>
      <c r="C7976" s="1">
        <v>1.21E-10</v>
      </c>
      <c r="D7976">
        <v>75.900000000000006</v>
      </c>
      <c r="E7976" t="s">
        <v>41361</v>
      </c>
      <c r="F7976" t="s">
        <v>41362</v>
      </c>
      <c r="H7976" t="s">
        <v>21730</v>
      </c>
    </row>
    <row r="7977" spans="1:8">
      <c r="A7977" t="s">
        <v>21731</v>
      </c>
      <c r="B7977" t="s">
        <v>21732</v>
      </c>
      <c r="C7977" s="1">
        <v>1.9700000000000001E-28</v>
      </c>
      <c r="D7977">
        <v>128</v>
      </c>
      <c r="E7977" t="s">
        <v>39949</v>
      </c>
      <c r="F7977" t="s">
        <v>34689</v>
      </c>
      <c r="H7977" t="s">
        <v>21733</v>
      </c>
    </row>
    <row r="7978" spans="1:8">
      <c r="A7978" t="s">
        <v>21734</v>
      </c>
      <c r="B7978" t="s">
        <v>21735</v>
      </c>
      <c r="C7978" s="1">
        <v>1.74E-120</v>
      </c>
      <c r="D7978">
        <v>437</v>
      </c>
      <c r="E7978" t="s">
        <v>34742</v>
      </c>
      <c r="F7978" t="s">
        <v>34743</v>
      </c>
      <c r="H7978" t="s">
        <v>21736</v>
      </c>
    </row>
    <row r="7979" spans="1:8">
      <c r="A7979" t="s">
        <v>21737</v>
      </c>
      <c r="B7979" t="s">
        <v>21738</v>
      </c>
      <c r="C7979" s="1">
        <v>7.1699999999999996E-22</v>
      </c>
      <c r="D7979">
        <v>110</v>
      </c>
      <c r="E7979" t="s">
        <v>34507</v>
      </c>
      <c r="F7979" t="s">
        <v>34769</v>
      </c>
      <c r="H7979" t="s">
        <v>21739</v>
      </c>
    </row>
    <row r="7980" spans="1:8">
      <c r="A7980" t="s">
        <v>21740</v>
      </c>
      <c r="B7980" t="s">
        <v>21741</v>
      </c>
      <c r="C7980" s="1">
        <v>5.2499999999999998E-37</v>
      </c>
      <c r="D7980">
        <v>151</v>
      </c>
      <c r="E7980" t="s">
        <v>34507</v>
      </c>
      <c r="F7980" t="s">
        <v>35256</v>
      </c>
      <c r="H7980" t="s">
        <v>21742</v>
      </c>
    </row>
    <row r="7981" spans="1:8">
      <c r="A7981" t="s">
        <v>21743</v>
      </c>
      <c r="B7981" t="s">
        <v>21744</v>
      </c>
      <c r="C7981" s="1">
        <v>2.12E-6</v>
      </c>
      <c r="D7981">
        <v>53.1</v>
      </c>
      <c r="E7981" t="s">
        <v>41363</v>
      </c>
      <c r="F7981" t="s">
        <v>41364</v>
      </c>
      <c r="G7981" t="s">
        <v>41365</v>
      </c>
      <c r="H7981" t="s">
        <v>21745</v>
      </c>
    </row>
    <row r="7982" spans="1:8">
      <c r="A7982" t="s">
        <v>21746</v>
      </c>
      <c r="B7982" t="s">
        <v>3596</v>
      </c>
      <c r="C7982" s="1">
        <v>4.3300000000000002E-91</v>
      </c>
      <c r="D7982">
        <v>326</v>
      </c>
      <c r="E7982" t="s">
        <v>34507</v>
      </c>
      <c r="F7982" t="s">
        <v>34534</v>
      </c>
      <c r="H7982" t="s">
        <v>3597</v>
      </c>
    </row>
    <row r="7983" spans="1:8">
      <c r="A7983" t="s">
        <v>21747</v>
      </c>
      <c r="B7983" t="s">
        <v>21748</v>
      </c>
      <c r="C7983" s="1">
        <v>3.0699999999999997E-125</v>
      </c>
      <c r="D7983">
        <v>380</v>
      </c>
      <c r="E7983" t="s">
        <v>41366</v>
      </c>
      <c r="F7983" t="s">
        <v>34743</v>
      </c>
      <c r="H7983" t="s">
        <v>21749</v>
      </c>
    </row>
    <row r="7984" spans="1:8">
      <c r="A7984" t="s">
        <v>21750</v>
      </c>
      <c r="B7984" t="s">
        <v>21751</v>
      </c>
      <c r="C7984" s="1">
        <v>9.5400000000000001E-33</v>
      </c>
      <c r="D7984">
        <v>137</v>
      </c>
      <c r="E7984" t="s">
        <v>37648</v>
      </c>
      <c r="F7984" t="s">
        <v>37504</v>
      </c>
      <c r="G7984" t="s">
        <v>41367</v>
      </c>
      <c r="H7984" t="s">
        <v>21752</v>
      </c>
    </row>
    <row r="7985" spans="1:8">
      <c r="A7985" t="s">
        <v>21753</v>
      </c>
      <c r="B7985" t="s">
        <v>21754</v>
      </c>
      <c r="C7985" s="1">
        <v>2.6799999999999999E-46</v>
      </c>
      <c r="D7985">
        <v>173</v>
      </c>
      <c r="E7985" t="s">
        <v>34507</v>
      </c>
      <c r="F7985" t="s">
        <v>41368</v>
      </c>
      <c r="H7985" t="s">
        <v>21755</v>
      </c>
    </row>
    <row r="7986" spans="1:8">
      <c r="A7986" t="s">
        <v>21756</v>
      </c>
      <c r="B7986" t="s">
        <v>21757</v>
      </c>
      <c r="C7986" s="1">
        <v>1.3600000000000001E-36</v>
      </c>
      <c r="D7986">
        <v>144</v>
      </c>
      <c r="E7986" t="s">
        <v>34507</v>
      </c>
      <c r="F7986" t="s">
        <v>41368</v>
      </c>
      <c r="H7986" t="s">
        <v>21758</v>
      </c>
    </row>
    <row r="7987" spans="1:8">
      <c r="A7987" t="s">
        <v>21759</v>
      </c>
      <c r="B7987" t="s">
        <v>314</v>
      </c>
      <c r="C7987" s="1">
        <v>1.3100000000000001E-12</v>
      </c>
      <c r="D7987">
        <v>74.7</v>
      </c>
      <c r="E7987" t="s">
        <v>34507</v>
      </c>
      <c r="F7987" t="s">
        <v>34573</v>
      </c>
      <c r="H7987" t="s">
        <v>315</v>
      </c>
    </row>
    <row r="7988" spans="1:8">
      <c r="A7988" t="s">
        <v>21760</v>
      </c>
      <c r="B7988" t="s">
        <v>21761</v>
      </c>
      <c r="C7988" s="1">
        <v>6.5400000000000001E-6</v>
      </c>
      <c r="D7988">
        <v>52.4</v>
      </c>
      <c r="E7988" t="s">
        <v>41369</v>
      </c>
      <c r="F7988" t="s">
        <v>35468</v>
      </c>
      <c r="H7988" t="s">
        <v>21762</v>
      </c>
    </row>
    <row r="7989" spans="1:8">
      <c r="A7989" t="s">
        <v>21763</v>
      </c>
      <c r="B7989" t="s">
        <v>21764</v>
      </c>
      <c r="C7989" s="1">
        <v>4.8100000000000002E-26</v>
      </c>
      <c r="D7989">
        <v>120</v>
      </c>
      <c r="E7989" t="s">
        <v>34507</v>
      </c>
      <c r="F7989" t="s">
        <v>34683</v>
      </c>
      <c r="H7989" t="s">
        <v>21765</v>
      </c>
    </row>
    <row r="7990" spans="1:8">
      <c r="A7990" t="s">
        <v>21766</v>
      </c>
      <c r="B7990" t="s">
        <v>21767</v>
      </c>
      <c r="C7990" s="1">
        <v>2.1000000000000001E-37</v>
      </c>
      <c r="D7990">
        <v>143</v>
      </c>
      <c r="E7990" t="s">
        <v>34507</v>
      </c>
      <c r="F7990" t="s">
        <v>34594</v>
      </c>
      <c r="H7990" t="s">
        <v>21768</v>
      </c>
    </row>
    <row r="7991" spans="1:8">
      <c r="A7991" t="s">
        <v>21769</v>
      </c>
      <c r="B7991" t="s">
        <v>21770</v>
      </c>
      <c r="C7991" s="1">
        <v>4.2299999999999998E-17</v>
      </c>
      <c r="D7991">
        <v>88.6</v>
      </c>
      <c r="E7991" t="s">
        <v>34507</v>
      </c>
      <c r="F7991" t="s">
        <v>35034</v>
      </c>
      <c r="H7991" t="s">
        <v>21771</v>
      </c>
    </row>
    <row r="7992" spans="1:8">
      <c r="A7992" t="s">
        <v>21772</v>
      </c>
      <c r="B7992" t="s">
        <v>21773</v>
      </c>
      <c r="C7992" s="1">
        <v>3.1400000000000002E-16</v>
      </c>
      <c r="D7992">
        <v>91.3</v>
      </c>
      <c r="E7992" t="s">
        <v>41370</v>
      </c>
      <c r="F7992" t="s">
        <v>35207</v>
      </c>
      <c r="H7992" t="s">
        <v>21774</v>
      </c>
    </row>
    <row r="7993" spans="1:8">
      <c r="A7993" t="s">
        <v>21775</v>
      </c>
      <c r="B7993" t="s">
        <v>21776</v>
      </c>
      <c r="C7993" s="1">
        <v>9.5199999999999996E-52</v>
      </c>
      <c r="D7993">
        <v>185</v>
      </c>
      <c r="E7993" t="s">
        <v>41371</v>
      </c>
      <c r="F7993" t="s">
        <v>34558</v>
      </c>
      <c r="H7993" t="s">
        <v>21777</v>
      </c>
    </row>
    <row r="7994" spans="1:8">
      <c r="A7994" t="s">
        <v>21778</v>
      </c>
      <c r="B7994" t="s">
        <v>21779</v>
      </c>
      <c r="C7994">
        <v>0</v>
      </c>
      <c r="D7994">
        <v>1165</v>
      </c>
      <c r="E7994" t="s">
        <v>41372</v>
      </c>
      <c r="F7994" t="s">
        <v>36226</v>
      </c>
      <c r="G7994" t="s">
        <v>41373</v>
      </c>
      <c r="H7994" t="s">
        <v>21780</v>
      </c>
    </row>
    <row r="7995" spans="1:8">
      <c r="A7995" t="s">
        <v>21781</v>
      </c>
      <c r="B7995" t="s">
        <v>21782</v>
      </c>
      <c r="C7995" s="1">
        <v>1.94E-59</v>
      </c>
      <c r="D7995">
        <v>213</v>
      </c>
      <c r="E7995" t="s">
        <v>41374</v>
      </c>
      <c r="F7995" t="s">
        <v>36113</v>
      </c>
      <c r="H7995" t="e">
        <f>--------WP_023171274</f>
        <v>#NAME?</v>
      </c>
    </row>
    <row r="7996" spans="1:8">
      <c r="A7996" t="s">
        <v>21783</v>
      </c>
      <c r="B7996" t="s">
        <v>21784</v>
      </c>
      <c r="C7996" s="1">
        <v>5.4900000000000005E-22</v>
      </c>
      <c r="D7996">
        <v>104</v>
      </c>
      <c r="E7996" t="s">
        <v>34507</v>
      </c>
      <c r="F7996" t="s">
        <v>35850</v>
      </c>
      <c r="H7996" t="s">
        <v>21785</v>
      </c>
    </row>
    <row r="7997" spans="1:8">
      <c r="A7997" t="s">
        <v>21786</v>
      </c>
      <c r="B7997" t="s">
        <v>21787</v>
      </c>
      <c r="C7997" s="1">
        <v>2.86E-93</v>
      </c>
      <c r="D7997">
        <v>315</v>
      </c>
      <c r="E7997" t="s">
        <v>41375</v>
      </c>
      <c r="F7997" t="s">
        <v>35549</v>
      </c>
      <c r="G7997" t="s">
        <v>41376</v>
      </c>
      <c r="H7997" t="s">
        <v>21788</v>
      </c>
    </row>
    <row r="7998" spans="1:8">
      <c r="A7998" t="s">
        <v>21789</v>
      </c>
      <c r="B7998" t="s">
        <v>21790</v>
      </c>
      <c r="C7998" s="1">
        <v>8.98E-17</v>
      </c>
      <c r="D7998">
        <v>80.5</v>
      </c>
      <c r="E7998" t="s">
        <v>41377</v>
      </c>
      <c r="F7998" t="s">
        <v>35712</v>
      </c>
      <c r="G7998" t="s">
        <v>41378</v>
      </c>
      <c r="H7998" t="s">
        <v>21791</v>
      </c>
    </row>
    <row r="7999" spans="1:8">
      <c r="A7999" t="s">
        <v>21792</v>
      </c>
      <c r="B7999" t="s">
        <v>4398</v>
      </c>
      <c r="C7999" s="1">
        <v>3.29E-29</v>
      </c>
      <c r="D7999">
        <v>127</v>
      </c>
      <c r="E7999" t="s">
        <v>36270</v>
      </c>
      <c r="F7999" t="s">
        <v>34573</v>
      </c>
      <c r="G7999" t="s">
        <v>36271</v>
      </c>
      <c r="H7999" t="s">
        <v>4399</v>
      </c>
    </row>
    <row r="8000" spans="1:8">
      <c r="A8000" t="s">
        <v>21793</v>
      </c>
      <c r="B8000" t="s">
        <v>21794</v>
      </c>
      <c r="C8000" s="1">
        <v>9.57E-30</v>
      </c>
      <c r="D8000">
        <v>126</v>
      </c>
      <c r="E8000" t="s">
        <v>34507</v>
      </c>
      <c r="F8000" t="s">
        <v>34595</v>
      </c>
      <c r="H8000" t="s">
        <v>21795</v>
      </c>
    </row>
    <row r="8001" spans="1:8">
      <c r="A8001" t="s">
        <v>21796</v>
      </c>
      <c r="B8001" t="s">
        <v>21757</v>
      </c>
      <c r="C8001" s="1">
        <v>2.7400000000000001E-37</v>
      </c>
      <c r="D8001">
        <v>145</v>
      </c>
      <c r="E8001" t="s">
        <v>41379</v>
      </c>
      <c r="F8001" t="s">
        <v>34530</v>
      </c>
      <c r="H8001" t="s">
        <v>21758</v>
      </c>
    </row>
    <row r="8002" spans="1:8">
      <c r="A8002" t="s">
        <v>21797</v>
      </c>
      <c r="B8002" t="s">
        <v>17375</v>
      </c>
      <c r="C8002" s="1">
        <v>1.4300000000000001E-47</v>
      </c>
      <c r="D8002">
        <v>180</v>
      </c>
      <c r="E8002" t="s">
        <v>34507</v>
      </c>
      <c r="F8002" t="s">
        <v>34614</v>
      </c>
      <c r="H8002" t="s">
        <v>17376</v>
      </c>
    </row>
    <row r="8003" spans="1:8">
      <c r="A8003" t="s">
        <v>21798</v>
      </c>
      <c r="B8003" t="s">
        <v>21799</v>
      </c>
      <c r="C8003" s="1">
        <v>2.2599999999999999E-48</v>
      </c>
      <c r="D8003">
        <v>177</v>
      </c>
      <c r="E8003" t="s">
        <v>39337</v>
      </c>
      <c r="F8003" t="s">
        <v>41380</v>
      </c>
      <c r="H8003" t="s">
        <v>21800</v>
      </c>
    </row>
    <row r="8004" spans="1:8">
      <c r="A8004" t="s">
        <v>21801</v>
      </c>
      <c r="B8004" t="s">
        <v>21802</v>
      </c>
      <c r="C8004" s="1">
        <v>9.1499999999999992E-9</v>
      </c>
      <c r="D8004">
        <v>58.2</v>
      </c>
      <c r="E8004" t="s">
        <v>34507</v>
      </c>
      <c r="F8004" t="s">
        <v>34689</v>
      </c>
      <c r="H8004" t="s">
        <v>21803</v>
      </c>
    </row>
    <row r="8005" spans="1:8">
      <c r="A8005" t="s">
        <v>21804</v>
      </c>
      <c r="B8005" t="s">
        <v>21805</v>
      </c>
      <c r="C8005" s="1">
        <v>6.3400000000000004E-23</v>
      </c>
      <c r="D8005">
        <v>111</v>
      </c>
      <c r="E8005" t="s">
        <v>41381</v>
      </c>
      <c r="F8005" t="s">
        <v>35418</v>
      </c>
      <c r="H8005" t="s">
        <v>21806</v>
      </c>
    </row>
    <row r="8006" spans="1:8">
      <c r="A8006" t="s">
        <v>21807</v>
      </c>
      <c r="B8006" t="s">
        <v>21808</v>
      </c>
      <c r="C8006" s="1">
        <v>6.2000000000000001E-18</v>
      </c>
      <c r="D8006">
        <v>92.8</v>
      </c>
      <c r="E8006" t="s">
        <v>34507</v>
      </c>
      <c r="F8006" t="s">
        <v>35046</v>
      </c>
      <c r="H8006" t="s">
        <v>21809</v>
      </c>
    </row>
    <row r="8007" spans="1:8">
      <c r="A8007" t="s">
        <v>21810</v>
      </c>
      <c r="B8007" t="s">
        <v>21811</v>
      </c>
      <c r="C8007" s="1">
        <v>2.67E-38</v>
      </c>
      <c r="D8007">
        <v>143</v>
      </c>
      <c r="E8007" t="s">
        <v>41382</v>
      </c>
      <c r="F8007" t="s">
        <v>35093</v>
      </c>
      <c r="H8007" t="s">
        <v>21812</v>
      </c>
    </row>
    <row r="8008" spans="1:8">
      <c r="A8008" t="s">
        <v>21813</v>
      </c>
      <c r="B8008" t="s">
        <v>21814</v>
      </c>
      <c r="C8008" s="1">
        <v>5.82E-95</v>
      </c>
      <c r="D8008">
        <v>288</v>
      </c>
      <c r="E8008" t="s">
        <v>41383</v>
      </c>
      <c r="F8008" t="s">
        <v>37067</v>
      </c>
      <c r="H8008" t="s">
        <v>21815</v>
      </c>
    </row>
    <row r="8009" spans="1:8">
      <c r="A8009" t="s">
        <v>21816</v>
      </c>
      <c r="B8009" t="s">
        <v>3783</v>
      </c>
      <c r="C8009" s="1">
        <v>1.8899999999999999E-63</v>
      </c>
      <c r="D8009">
        <v>237</v>
      </c>
      <c r="E8009" t="s">
        <v>36052</v>
      </c>
      <c r="F8009" t="s">
        <v>34508</v>
      </c>
      <c r="H8009" t="s">
        <v>3784</v>
      </c>
    </row>
    <row r="8010" spans="1:8">
      <c r="A8010" t="s">
        <v>21817</v>
      </c>
      <c r="B8010" t="s">
        <v>21818</v>
      </c>
      <c r="C8010" s="1">
        <v>9.3700000000000007E-46</v>
      </c>
      <c r="D8010">
        <v>155</v>
      </c>
      <c r="E8010" t="s">
        <v>41384</v>
      </c>
      <c r="F8010" t="s">
        <v>34738</v>
      </c>
      <c r="H8010" t="s">
        <v>21819</v>
      </c>
    </row>
    <row r="8011" spans="1:8">
      <c r="A8011" t="s">
        <v>21820</v>
      </c>
      <c r="B8011" t="s">
        <v>21821</v>
      </c>
      <c r="C8011" s="1">
        <v>5.03E-8</v>
      </c>
      <c r="D8011">
        <v>65.099999999999994</v>
      </c>
      <c r="E8011" t="s">
        <v>41385</v>
      </c>
      <c r="F8011" t="s">
        <v>34598</v>
      </c>
      <c r="H8011" t="s">
        <v>21822</v>
      </c>
    </row>
    <row r="8012" spans="1:8">
      <c r="A8012" t="s">
        <v>21823</v>
      </c>
      <c r="B8012" t="s">
        <v>21824</v>
      </c>
      <c r="C8012" s="1">
        <v>4.0600000000000001E-7</v>
      </c>
      <c r="D8012">
        <v>63.2</v>
      </c>
      <c r="E8012" t="s">
        <v>34507</v>
      </c>
      <c r="F8012" t="s">
        <v>35038</v>
      </c>
      <c r="H8012" t="s">
        <v>21825</v>
      </c>
    </row>
    <row r="8013" spans="1:8">
      <c r="A8013" t="s">
        <v>21826</v>
      </c>
      <c r="B8013" t="s">
        <v>21827</v>
      </c>
      <c r="C8013" s="1">
        <v>3.9599999999999998E-73</v>
      </c>
      <c r="D8013">
        <v>244</v>
      </c>
      <c r="E8013" t="s">
        <v>34507</v>
      </c>
      <c r="F8013" t="s">
        <v>34881</v>
      </c>
      <c r="H8013" t="s">
        <v>21828</v>
      </c>
    </row>
    <row r="8014" spans="1:8">
      <c r="A8014" t="s">
        <v>21829</v>
      </c>
      <c r="B8014" t="s">
        <v>21830</v>
      </c>
      <c r="C8014" s="1">
        <v>4.9600000000000001E-74</v>
      </c>
      <c r="D8014">
        <v>248</v>
      </c>
      <c r="E8014" t="s">
        <v>41386</v>
      </c>
      <c r="F8014" t="s">
        <v>35356</v>
      </c>
      <c r="G8014" t="s">
        <v>41387</v>
      </c>
      <c r="H8014" t="s">
        <v>21831</v>
      </c>
    </row>
    <row r="8015" spans="1:8">
      <c r="A8015" t="s">
        <v>21832</v>
      </c>
      <c r="B8015" t="s">
        <v>16333</v>
      </c>
      <c r="C8015" s="1">
        <v>1.7299999999999999E-29</v>
      </c>
      <c r="D8015">
        <v>129</v>
      </c>
      <c r="E8015" t="s">
        <v>34507</v>
      </c>
      <c r="F8015" t="s">
        <v>34794</v>
      </c>
      <c r="H8015" t="s">
        <v>16334</v>
      </c>
    </row>
    <row r="8016" spans="1:8">
      <c r="A8016" t="s">
        <v>21833</v>
      </c>
      <c r="B8016" t="s">
        <v>21834</v>
      </c>
      <c r="C8016" s="1">
        <v>2.6899999999999999E-18</v>
      </c>
      <c r="D8016">
        <v>93.6</v>
      </c>
      <c r="E8016" t="s">
        <v>34507</v>
      </c>
      <c r="F8016" t="s">
        <v>34683</v>
      </c>
      <c r="H8016" t="s">
        <v>21835</v>
      </c>
    </row>
    <row r="8017" spans="1:8">
      <c r="A8017" t="s">
        <v>21836</v>
      </c>
      <c r="B8017" t="s">
        <v>21837</v>
      </c>
      <c r="C8017" s="1">
        <v>3.07E-51</v>
      </c>
      <c r="D8017">
        <v>178</v>
      </c>
      <c r="E8017" t="s">
        <v>34507</v>
      </c>
      <c r="F8017" t="s">
        <v>34610</v>
      </c>
      <c r="H8017" t="s">
        <v>21838</v>
      </c>
    </row>
    <row r="8018" spans="1:8">
      <c r="A8018" t="s">
        <v>21839</v>
      </c>
      <c r="B8018" t="s">
        <v>21840</v>
      </c>
      <c r="C8018" s="1">
        <v>3.9599999999999998E-16</v>
      </c>
      <c r="D8018">
        <v>81.599999999999994</v>
      </c>
      <c r="E8018" t="s">
        <v>34507</v>
      </c>
      <c r="F8018" t="s">
        <v>36141</v>
      </c>
      <c r="H8018" t="s">
        <v>21841</v>
      </c>
    </row>
    <row r="8019" spans="1:8">
      <c r="A8019" t="s">
        <v>21842</v>
      </c>
      <c r="B8019" t="s">
        <v>21843</v>
      </c>
      <c r="C8019" s="1">
        <v>5.4200000000000001E-24</v>
      </c>
      <c r="D8019">
        <v>111</v>
      </c>
      <c r="F8019" t="s">
        <v>34899</v>
      </c>
      <c r="G8019" t="s">
        <v>41388</v>
      </c>
      <c r="H8019" t="s">
        <v>21844</v>
      </c>
    </row>
    <row r="8020" spans="1:8">
      <c r="A8020" t="s">
        <v>21845</v>
      </c>
      <c r="B8020" t="s">
        <v>21846</v>
      </c>
      <c r="C8020" s="1">
        <v>7.7799999999999998E-26</v>
      </c>
      <c r="D8020">
        <v>122</v>
      </c>
      <c r="E8020" t="s">
        <v>34507</v>
      </c>
      <c r="F8020" t="s">
        <v>34719</v>
      </c>
      <c r="H8020" t="s">
        <v>21847</v>
      </c>
    </row>
    <row r="8021" spans="1:8">
      <c r="A8021" t="s">
        <v>21848</v>
      </c>
      <c r="B8021" t="s">
        <v>21849</v>
      </c>
      <c r="C8021" s="1">
        <v>1.39E-142</v>
      </c>
      <c r="D8021">
        <v>422</v>
      </c>
      <c r="E8021" t="s">
        <v>41389</v>
      </c>
      <c r="F8021" t="s">
        <v>34983</v>
      </c>
      <c r="G8021" t="s">
        <v>41390</v>
      </c>
      <c r="H8021" t="s">
        <v>21850</v>
      </c>
    </row>
    <row r="8022" spans="1:8">
      <c r="A8022" t="s">
        <v>21851</v>
      </c>
      <c r="B8022" t="s">
        <v>21852</v>
      </c>
      <c r="C8022" s="1">
        <v>9.0499999999999999E-15</v>
      </c>
      <c r="D8022">
        <v>77</v>
      </c>
      <c r="E8022" t="s">
        <v>41391</v>
      </c>
      <c r="F8022" t="s">
        <v>35797</v>
      </c>
      <c r="H8022" t="s">
        <v>21853</v>
      </c>
    </row>
    <row r="8023" spans="1:8">
      <c r="A8023" t="s">
        <v>21854</v>
      </c>
      <c r="B8023" t="s">
        <v>21855</v>
      </c>
      <c r="C8023">
        <v>0</v>
      </c>
      <c r="D8023">
        <v>754</v>
      </c>
      <c r="E8023" t="s">
        <v>35632</v>
      </c>
      <c r="F8023" t="s">
        <v>36746</v>
      </c>
      <c r="H8023" t="s">
        <v>21856</v>
      </c>
    </row>
    <row r="8024" spans="1:8">
      <c r="A8024" t="s">
        <v>21857</v>
      </c>
      <c r="B8024" t="s">
        <v>21858</v>
      </c>
      <c r="C8024" s="1">
        <v>1.3499999999999999E-30</v>
      </c>
      <c r="D8024">
        <v>131</v>
      </c>
      <c r="E8024" t="s">
        <v>41392</v>
      </c>
      <c r="F8024" t="s">
        <v>36405</v>
      </c>
      <c r="G8024" t="s">
        <v>41393</v>
      </c>
      <c r="H8024" t="s">
        <v>21859</v>
      </c>
    </row>
    <row r="8025" spans="1:8">
      <c r="A8025" t="s">
        <v>21860</v>
      </c>
      <c r="B8025" t="s">
        <v>21861</v>
      </c>
      <c r="C8025" s="1">
        <v>4.5699999999999999E-25</v>
      </c>
      <c r="D8025">
        <v>115</v>
      </c>
      <c r="E8025" t="s">
        <v>34507</v>
      </c>
      <c r="F8025" t="s">
        <v>41394</v>
      </c>
      <c r="H8025" t="s">
        <v>21862</v>
      </c>
    </row>
    <row r="8026" spans="1:8">
      <c r="A8026" t="s">
        <v>21863</v>
      </c>
      <c r="B8026" t="s">
        <v>21864</v>
      </c>
      <c r="C8026">
        <v>0</v>
      </c>
      <c r="D8026">
        <v>687</v>
      </c>
      <c r="E8026" t="s">
        <v>41395</v>
      </c>
      <c r="F8026" t="s">
        <v>34522</v>
      </c>
      <c r="H8026" t="s">
        <v>21865</v>
      </c>
    </row>
    <row r="8027" spans="1:8">
      <c r="A8027" t="s">
        <v>21866</v>
      </c>
      <c r="B8027" t="s">
        <v>711</v>
      </c>
      <c r="C8027" s="1">
        <v>2.6599999999999998E-25</v>
      </c>
      <c r="D8027">
        <v>108</v>
      </c>
      <c r="E8027" t="s">
        <v>34507</v>
      </c>
      <c r="F8027" t="s">
        <v>34658</v>
      </c>
      <c r="H8027" t="s">
        <v>712</v>
      </c>
    </row>
    <row r="8028" spans="1:8">
      <c r="A8028" t="s">
        <v>21867</v>
      </c>
      <c r="B8028" t="s">
        <v>13610</v>
      </c>
      <c r="C8028" s="1">
        <v>4.8799999999999997E-31</v>
      </c>
      <c r="D8028">
        <v>130</v>
      </c>
      <c r="E8028" t="s">
        <v>34507</v>
      </c>
      <c r="F8028" t="s">
        <v>34794</v>
      </c>
      <c r="H8028" t="s">
        <v>13611</v>
      </c>
    </row>
    <row r="8029" spans="1:8">
      <c r="A8029" t="s">
        <v>21868</v>
      </c>
      <c r="B8029" t="s">
        <v>21869</v>
      </c>
      <c r="C8029" s="1">
        <v>6.9000000000000003E-71</v>
      </c>
      <c r="D8029">
        <v>259</v>
      </c>
      <c r="E8029" t="s">
        <v>34507</v>
      </c>
      <c r="F8029" t="s">
        <v>34870</v>
      </c>
      <c r="H8029" t="s">
        <v>21870</v>
      </c>
    </row>
    <row r="8030" spans="1:8">
      <c r="A8030" t="s">
        <v>21871</v>
      </c>
      <c r="B8030" t="s">
        <v>21872</v>
      </c>
      <c r="C8030" s="1">
        <v>1.1599999999999999E-6</v>
      </c>
      <c r="D8030">
        <v>63.2</v>
      </c>
      <c r="E8030" t="s">
        <v>41396</v>
      </c>
      <c r="F8030" t="s">
        <v>34664</v>
      </c>
      <c r="G8030" t="s">
        <v>41397</v>
      </c>
      <c r="H8030" t="s">
        <v>21873</v>
      </c>
    </row>
    <row r="8031" spans="1:8">
      <c r="A8031" t="s">
        <v>21874</v>
      </c>
      <c r="B8031" t="s">
        <v>21875</v>
      </c>
      <c r="C8031" s="1">
        <v>2.25E-10</v>
      </c>
      <c r="D8031">
        <v>76.599999999999994</v>
      </c>
      <c r="E8031" t="s">
        <v>34507</v>
      </c>
      <c r="F8031" t="s">
        <v>34530</v>
      </c>
      <c r="H8031" t="s">
        <v>21876</v>
      </c>
    </row>
    <row r="8032" spans="1:8">
      <c r="A8032" t="s">
        <v>21877</v>
      </c>
      <c r="B8032" t="s">
        <v>21878</v>
      </c>
      <c r="C8032" s="1">
        <v>2.9400000000000001E-7</v>
      </c>
      <c r="D8032">
        <v>64.7</v>
      </c>
      <c r="E8032" t="s">
        <v>34507</v>
      </c>
      <c r="F8032" t="s">
        <v>34510</v>
      </c>
      <c r="H8032" t="s">
        <v>21879</v>
      </c>
    </row>
    <row r="8033" spans="1:8">
      <c r="A8033" t="s">
        <v>21880</v>
      </c>
      <c r="B8033" t="s">
        <v>21881</v>
      </c>
      <c r="C8033" s="1">
        <v>3.75E-33</v>
      </c>
      <c r="D8033">
        <v>133</v>
      </c>
      <c r="E8033" t="s">
        <v>41398</v>
      </c>
      <c r="F8033" t="s">
        <v>34542</v>
      </c>
      <c r="H8033" t="s">
        <v>21882</v>
      </c>
    </row>
    <row r="8034" spans="1:8">
      <c r="A8034" t="s">
        <v>21883</v>
      </c>
      <c r="B8034" t="s">
        <v>21884</v>
      </c>
      <c r="C8034" s="1">
        <v>4.7000000000000001E-20</v>
      </c>
      <c r="D8034">
        <v>107</v>
      </c>
      <c r="E8034" t="s">
        <v>34507</v>
      </c>
      <c r="F8034" t="s">
        <v>39728</v>
      </c>
      <c r="H8034" t="s">
        <v>21885</v>
      </c>
    </row>
    <row r="8035" spans="1:8">
      <c r="A8035" t="s">
        <v>21886</v>
      </c>
      <c r="B8035" t="s">
        <v>21887</v>
      </c>
      <c r="C8035" s="1">
        <v>5.6800000000000002E-42</v>
      </c>
      <c r="D8035">
        <v>163</v>
      </c>
      <c r="E8035" t="s">
        <v>34507</v>
      </c>
      <c r="F8035" t="s">
        <v>41399</v>
      </c>
      <c r="H8035" t="s">
        <v>21888</v>
      </c>
    </row>
    <row r="8036" spans="1:8">
      <c r="A8036" t="s">
        <v>21889</v>
      </c>
      <c r="B8036" t="s">
        <v>21890</v>
      </c>
      <c r="C8036" s="1">
        <v>2.8699999999999998E-69</v>
      </c>
      <c r="D8036">
        <v>233</v>
      </c>
      <c r="E8036" t="s">
        <v>34507</v>
      </c>
      <c r="F8036" t="s">
        <v>34610</v>
      </c>
      <c r="H8036" t="s">
        <v>21891</v>
      </c>
    </row>
    <row r="8037" spans="1:8">
      <c r="A8037" t="s">
        <v>21892</v>
      </c>
      <c r="B8037" t="s">
        <v>21893</v>
      </c>
      <c r="C8037">
        <v>0</v>
      </c>
      <c r="D8037">
        <v>552</v>
      </c>
      <c r="E8037" t="s">
        <v>41400</v>
      </c>
      <c r="F8037" t="s">
        <v>35043</v>
      </c>
      <c r="G8037" t="s">
        <v>41401</v>
      </c>
      <c r="H8037" t="s">
        <v>21894</v>
      </c>
    </row>
    <row r="8038" spans="1:8">
      <c r="A8038" t="s">
        <v>21895</v>
      </c>
      <c r="B8038" t="s">
        <v>21896</v>
      </c>
      <c r="C8038" s="1">
        <v>1.5599999999999999E-131</v>
      </c>
      <c r="D8038">
        <v>384</v>
      </c>
      <c r="E8038" t="s">
        <v>41402</v>
      </c>
      <c r="F8038" t="s">
        <v>34696</v>
      </c>
      <c r="G8038" t="s">
        <v>41403</v>
      </c>
      <c r="H8038" t="s">
        <v>21897</v>
      </c>
    </row>
    <row r="8039" spans="1:8">
      <c r="A8039" t="s">
        <v>21898</v>
      </c>
      <c r="B8039" t="s">
        <v>21899</v>
      </c>
      <c r="C8039" s="1">
        <v>1.1500000000000001E-34</v>
      </c>
      <c r="D8039">
        <v>140</v>
      </c>
      <c r="E8039" t="s">
        <v>41404</v>
      </c>
      <c r="F8039" t="s">
        <v>41405</v>
      </c>
      <c r="H8039" t="s">
        <v>21900</v>
      </c>
    </row>
    <row r="8040" spans="1:8">
      <c r="A8040" t="s">
        <v>21901</v>
      </c>
      <c r="B8040" t="s">
        <v>21902</v>
      </c>
      <c r="C8040">
        <v>0</v>
      </c>
      <c r="D8040">
        <v>980</v>
      </c>
      <c r="E8040" t="s">
        <v>41406</v>
      </c>
      <c r="F8040" t="s">
        <v>34553</v>
      </c>
      <c r="H8040" t="s">
        <v>21903</v>
      </c>
    </row>
    <row r="8041" spans="1:8">
      <c r="A8041" t="s">
        <v>21904</v>
      </c>
      <c r="B8041" t="s">
        <v>21905</v>
      </c>
      <c r="C8041" s="1">
        <v>1.9500000000000001E-153</v>
      </c>
      <c r="D8041">
        <v>491</v>
      </c>
      <c r="E8041" t="s">
        <v>41407</v>
      </c>
      <c r="F8041" t="s">
        <v>34583</v>
      </c>
      <c r="G8041" t="s">
        <v>41408</v>
      </c>
      <c r="H8041" t="s">
        <v>21906</v>
      </c>
    </row>
    <row r="8042" spans="1:8">
      <c r="A8042" t="s">
        <v>21907</v>
      </c>
      <c r="B8042" t="s">
        <v>21908</v>
      </c>
      <c r="C8042" s="1">
        <v>7.3100000000000002E-150</v>
      </c>
      <c r="D8042">
        <v>444</v>
      </c>
      <c r="E8042" t="s">
        <v>41409</v>
      </c>
      <c r="F8042" t="s">
        <v>41410</v>
      </c>
      <c r="H8042" t="s">
        <v>21909</v>
      </c>
    </row>
    <row r="8043" spans="1:8">
      <c r="A8043" t="s">
        <v>21910</v>
      </c>
      <c r="B8043" t="s">
        <v>3638</v>
      </c>
      <c r="C8043" s="1">
        <v>2.0500000000000001E-60</v>
      </c>
      <c r="D8043">
        <v>219</v>
      </c>
      <c r="E8043" t="s">
        <v>34507</v>
      </c>
      <c r="F8043" t="s">
        <v>35989</v>
      </c>
      <c r="H8043" t="s">
        <v>3639</v>
      </c>
    </row>
    <row r="8044" spans="1:8">
      <c r="A8044" t="s">
        <v>21911</v>
      </c>
      <c r="B8044" t="s">
        <v>21912</v>
      </c>
      <c r="C8044" s="1">
        <v>5.4999999999999996E-10</v>
      </c>
      <c r="D8044">
        <v>64.3</v>
      </c>
      <c r="E8044" t="s">
        <v>34507</v>
      </c>
      <c r="F8044" t="s">
        <v>34534</v>
      </c>
      <c r="H8044" t="s">
        <v>21913</v>
      </c>
    </row>
    <row r="8045" spans="1:8">
      <c r="A8045" t="s">
        <v>21914</v>
      </c>
      <c r="B8045" t="s">
        <v>21915</v>
      </c>
      <c r="C8045" s="1">
        <v>2.4500000000000002E-161</v>
      </c>
      <c r="D8045">
        <v>470</v>
      </c>
      <c r="E8045" t="s">
        <v>41411</v>
      </c>
      <c r="F8045" t="s">
        <v>34638</v>
      </c>
      <c r="G8045" t="s">
        <v>41412</v>
      </c>
      <c r="H8045" t="s">
        <v>21916</v>
      </c>
    </row>
    <row r="8046" spans="1:8">
      <c r="A8046" t="s">
        <v>21917</v>
      </c>
      <c r="B8046" t="s">
        <v>21918</v>
      </c>
      <c r="C8046" s="1">
        <v>4.15E-48</v>
      </c>
      <c r="D8046">
        <v>170</v>
      </c>
      <c r="E8046" t="s">
        <v>41413</v>
      </c>
      <c r="F8046" t="s">
        <v>35376</v>
      </c>
      <c r="G8046" t="s">
        <v>41414</v>
      </c>
      <c r="H8046" t="s">
        <v>21919</v>
      </c>
    </row>
    <row r="8047" spans="1:8">
      <c r="A8047" t="s">
        <v>21920</v>
      </c>
      <c r="B8047" t="s">
        <v>10067</v>
      </c>
      <c r="C8047" s="1">
        <v>8.4700000000000007E-9</v>
      </c>
      <c r="D8047">
        <v>65.900000000000006</v>
      </c>
      <c r="E8047" t="s">
        <v>34507</v>
      </c>
      <c r="F8047" t="s">
        <v>38031</v>
      </c>
      <c r="H8047" t="s">
        <v>10068</v>
      </c>
    </row>
    <row r="8048" spans="1:8">
      <c r="A8048" t="s">
        <v>21921</v>
      </c>
      <c r="B8048" t="s">
        <v>21922</v>
      </c>
      <c r="C8048" s="1">
        <v>2.1E-51</v>
      </c>
      <c r="D8048">
        <v>176</v>
      </c>
      <c r="E8048" t="s">
        <v>41415</v>
      </c>
      <c r="F8048" t="s">
        <v>34551</v>
      </c>
      <c r="G8048" t="s">
        <v>41416</v>
      </c>
      <c r="H8048" t="s">
        <v>21923</v>
      </c>
    </row>
    <row r="8049" spans="1:8">
      <c r="A8049" t="s">
        <v>21924</v>
      </c>
      <c r="B8049" t="s">
        <v>21925</v>
      </c>
      <c r="C8049" s="1">
        <v>7.2399999999999998E-12</v>
      </c>
      <c r="D8049">
        <v>67.8</v>
      </c>
      <c r="E8049" t="s">
        <v>34507</v>
      </c>
      <c r="F8049" t="s">
        <v>34510</v>
      </c>
      <c r="H8049" t="s">
        <v>21926</v>
      </c>
    </row>
    <row r="8050" spans="1:8">
      <c r="A8050" t="s">
        <v>21927</v>
      </c>
      <c r="B8050" t="s">
        <v>21928</v>
      </c>
      <c r="C8050" s="1">
        <v>8.3499999999999993E-27</v>
      </c>
      <c r="D8050">
        <v>108</v>
      </c>
      <c r="E8050" t="s">
        <v>34507</v>
      </c>
      <c r="F8050" t="s">
        <v>41417</v>
      </c>
      <c r="H8050" t="s">
        <v>21929</v>
      </c>
    </row>
    <row r="8051" spans="1:8">
      <c r="A8051" t="s">
        <v>21930</v>
      </c>
      <c r="B8051" t="s">
        <v>21931</v>
      </c>
      <c r="C8051" s="1">
        <v>1.26E-175</v>
      </c>
      <c r="D8051">
        <v>533</v>
      </c>
      <c r="E8051" t="s">
        <v>41418</v>
      </c>
      <c r="F8051" t="s">
        <v>34683</v>
      </c>
      <c r="H8051" t="s">
        <v>21932</v>
      </c>
    </row>
    <row r="8052" spans="1:8">
      <c r="A8052" t="s">
        <v>21933</v>
      </c>
      <c r="B8052" t="s">
        <v>21934</v>
      </c>
      <c r="C8052" s="1">
        <v>9.2099999999999996E-25</v>
      </c>
      <c r="D8052">
        <v>119</v>
      </c>
      <c r="E8052" t="s">
        <v>35478</v>
      </c>
      <c r="F8052" t="s">
        <v>35479</v>
      </c>
      <c r="H8052" t="s">
        <v>21935</v>
      </c>
    </row>
    <row r="8053" spans="1:8">
      <c r="A8053" t="s">
        <v>21936</v>
      </c>
      <c r="B8053" t="s">
        <v>21937</v>
      </c>
      <c r="C8053" s="1">
        <v>4.4500000000000003E-24</v>
      </c>
      <c r="D8053">
        <v>101</v>
      </c>
      <c r="E8053" t="s">
        <v>34507</v>
      </c>
      <c r="F8053" t="s">
        <v>34553</v>
      </c>
      <c r="H8053" t="s">
        <v>21938</v>
      </c>
    </row>
    <row r="8054" spans="1:8">
      <c r="A8054" t="s">
        <v>21939</v>
      </c>
      <c r="B8054" t="s">
        <v>21940</v>
      </c>
      <c r="C8054" s="1">
        <v>3.3699999999999996E-24</v>
      </c>
      <c r="D8054">
        <v>119</v>
      </c>
      <c r="E8054" t="s">
        <v>41419</v>
      </c>
      <c r="F8054" t="s">
        <v>34542</v>
      </c>
      <c r="H8054" t="s">
        <v>21941</v>
      </c>
    </row>
    <row r="8055" spans="1:8">
      <c r="A8055" t="s">
        <v>21942</v>
      </c>
      <c r="B8055" t="s">
        <v>21943</v>
      </c>
      <c r="C8055" s="1">
        <v>5.0500000000000002E-16</v>
      </c>
      <c r="D8055">
        <v>89.7</v>
      </c>
      <c r="E8055" t="s">
        <v>34507</v>
      </c>
      <c r="F8055" t="s">
        <v>35207</v>
      </c>
      <c r="H8055" t="s">
        <v>21944</v>
      </c>
    </row>
    <row r="8056" spans="1:8">
      <c r="A8056" t="s">
        <v>21945</v>
      </c>
      <c r="B8056" t="s">
        <v>21946</v>
      </c>
      <c r="C8056" s="1">
        <v>5.3399999999999999E-7</v>
      </c>
      <c r="D8056">
        <v>64.3</v>
      </c>
      <c r="E8056" t="s">
        <v>41420</v>
      </c>
      <c r="F8056" t="s">
        <v>34551</v>
      </c>
      <c r="G8056" t="s">
        <v>41421</v>
      </c>
      <c r="H8056" t="s">
        <v>21947</v>
      </c>
    </row>
    <row r="8057" spans="1:8">
      <c r="A8057" t="s">
        <v>21948</v>
      </c>
      <c r="B8057" t="s">
        <v>21949</v>
      </c>
      <c r="C8057" s="1">
        <v>7.2700000000000001E-164</v>
      </c>
      <c r="D8057">
        <v>494</v>
      </c>
      <c r="E8057" t="s">
        <v>41422</v>
      </c>
      <c r="F8057" t="s">
        <v>36477</v>
      </c>
      <c r="G8057" t="s">
        <v>41423</v>
      </c>
      <c r="H8057" t="s">
        <v>21950</v>
      </c>
    </row>
    <row r="8058" spans="1:8">
      <c r="A8058" t="s">
        <v>21951</v>
      </c>
      <c r="B8058" t="s">
        <v>3488</v>
      </c>
      <c r="C8058" s="1">
        <v>8.58E-59</v>
      </c>
      <c r="D8058">
        <v>218</v>
      </c>
      <c r="E8058" t="s">
        <v>34507</v>
      </c>
      <c r="F8058" t="s">
        <v>34666</v>
      </c>
      <c r="H8058" t="s">
        <v>3489</v>
      </c>
    </row>
    <row r="8059" spans="1:8">
      <c r="A8059" t="s">
        <v>21952</v>
      </c>
      <c r="B8059" t="s">
        <v>21869</v>
      </c>
      <c r="C8059" s="1">
        <v>7.9100000000000003E-72</v>
      </c>
      <c r="D8059">
        <v>254</v>
      </c>
      <c r="E8059" t="s">
        <v>34507</v>
      </c>
      <c r="F8059" t="s">
        <v>34870</v>
      </c>
      <c r="H8059" t="s">
        <v>21870</v>
      </c>
    </row>
    <row r="8060" spans="1:8">
      <c r="A8060" t="s">
        <v>21953</v>
      </c>
      <c r="B8060" t="s">
        <v>21872</v>
      </c>
      <c r="C8060" s="1">
        <v>1.11E-6</v>
      </c>
      <c r="D8060">
        <v>63.2</v>
      </c>
      <c r="E8060" t="s">
        <v>41396</v>
      </c>
      <c r="F8060" t="s">
        <v>34664</v>
      </c>
      <c r="G8060" t="s">
        <v>41397</v>
      </c>
      <c r="H8060" t="s">
        <v>21873</v>
      </c>
    </row>
    <row r="8061" spans="1:8">
      <c r="A8061" t="s">
        <v>21954</v>
      </c>
      <c r="B8061" t="s">
        <v>21955</v>
      </c>
      <c r="C8061" s="1">
        <v>1.03E-39</v>
      </c>
      <c r="D8061">
        <v>147</v>
      </c>
      <c r="E8061" t="s">
        <v>34507</v>
      </c>
      <c r="F8061" t="s">
        <v>34854</v>
      </c>
      <c r="H8061" t="s">
        <v>21956</v>
      </c>
    </row>
    <row r="8062" spans="1:8">
      <c r="A8062" t="s">
        <v>21957</v>
      </c>
      <c r="B8062" t="s">
        <v>7670</v>
      </c>
      <c r="C8062" s="1">
        <v>3.9900000000000001E-30</v>
      </c>
      <c r="D8062">
        <v>135</v>
      </c>
      <c r="E8062" t="s">
        <v>34507</v>
      </c>
      <c r="F8062" t="s">
        <v>34530</v>
      </c>
      <c r="H8062" t="s">
        <v>7671</v>
      </c>
    </row>
    <row r="8063" spans="1:8">
      <c r="A8063" t="s">
        <v>21958</v>
      </c>
      <c r="B8063" t="s">
        <v>21959</v>
      </c>
      <c r="C8063" s="1">
        <v>2.2800000000000001E-53</v>
      </c>
      <c r="D8063">
        <v>187</v>
      </c>
      <c r="E8063" t="s">
        <v>34507</v>
      </c>
      <c r="F8063" t="s">
        <v>34867</v>
      </c>
      <c r="H8063" t="s">
        <v>21960</v>
      </c>
    </row>
    <row r="8064" spans="1:8">
      <c r="A8064" t="s">
        <v>21961</v>
      </c>
      <c r="B8064" t="s">
        <v>21962</v>
      </c>
      <c r="C8064" s="1">
        <v>1.47E-95</v>
      </c>
      <c r="D8064">
        <v>297</v>
      </c>
      <c r="E8064" t="s">
        <v>41424</v>
      </c>
      <c r="F8064" t="s">
        <v>35996</v>
      </c>
      <c r="H8064" t="s">
        <v>21963</v>
      </c>
    </row>
    <row r="8065" spans="1:8">
      <c r="A8065" t="s">
        <v>21964</v>
      </c>
      <c r="B8065" t="s">
        <v>21965</v>
      </c>
      <c r="C8065" s="1">
        <v>4.1899999999999998E-175</v>
      </c>
      <c r="D8065">
        <v>514</v>
      </c>
      <c r="E8065" t="s">
        <v>41425</v>
      </c>
      <c r="F8065" t="s">
        <v>34627</v>
      </c>
      <c r="G8065" t="s">
        <v>41426</v>
      </c>
      <c r="H8065" t="s">
        <v>21966</v>
      </c>
    </row>
    <row r="8066" spans="1:8">
      <c r="A8066" t="s">
        <v>21967</v>
      </c>
      <c r="B8066" t="s">
        <v>21968</v>
      </c>
      <c r="C8066" s="1">
        <v>3.1499999999999998E-132</v>
      </c>
      <c r="D8066">
        <v>434</v>
      </c>
      <c r="E8066" t="s">
        <v>34507</v>
      </c>
      <c r="F8066" t="s">
        <v>35480</v>
      </c>
      <c r="H8066" t="s">
        <v>21969</v>
      </c>
    </row>
    <row r="8067" spans="1:8">
      <c r="A8067" t="s">
        <v>21970</v>
      </c>
      <c r="B8067" t="s">
        <v>21971</v>
      </c>
      <c r="C8067" s="1">
        <v>6.5299999999999999E-53</v>
      </c>
      <c r="D8067">
        <v>182</v>
      </c>
      <c r="E8067" t="s">
        <v>41427</v>
      </c>
      <c r="F8067" t="s">
        <v>34738</v>
      </c>
      <c r="H8067" t="s">
        <v>21972</v>
      </c>
    </row>
    <row r="8068" spans="1:8">
      <c r="A8068" t="s">
        <v>21973</v>
      </c>
      <c r="B8068" t="s">
        <v>21974</v>
      </c>
      <c r="C8068" s="1">
        <v>9.2100000000000002E-64</v>
      </c>
      <c r="D8068">
        <v>220</v>
      </c>
      <c r="E8068" t="s">
        <v>41428</v>
      </c>
      <c r="F8068" t="s">
        <v>37666</v>
      </c>
      <c r="G8068" t="s">
        <v>41429</v>
      </c>
      <c r="H8068" t="s">
        <v>21975</v>
      </c>
    </row>
    <row r="8069" spans="1:8">
      <c r="A8069" t="s">
        <v>21976</v>
      </c>
      <c r="B8069" t="s">
        <v>21977</v>
      </c>
      <c r="C8069" s="1">
        <v>1.4300000000000001E-30</v>
      </c>
      <c r="D8069">
        <v>125</v>
      </c>
      <c r="E8069" t="s">
        <v>35632</v>
      </c>
      <c r="F8069" t="s">
        <v>36091</v>
      </c>
      <c r="H8069" t="s">
        <v>21978</v>
      </c>
    </row>
    <row r="8070" spans="1:8">
      <c r="A8070" t="s">
        <v>21979</v>
      </c>
      <c r="B8070" t="s">
        <v>21980</v>
      </c>
      <c r="C8070" s="1">
        <v>2.7600000000000001E-47</v>
      </c>
      <c r="D8070">
        <v>181</v>
      </c>
      <c r="E8070" t="s">
        <v>34507</v>
      </c>
      <c r="F8070" t="s">
        <v>36881</v>
      </c>
      <c r="H8070" t="s">
        <v>21981</v>
      </c>
    </row>
    <row r="8071" spans="1:8">
      <c r="A8071" t="s">
        <v>21982</v>
      </c>
      <c r="B8071" t="s">
        <v>21983</v>
      </c>
      <c r="C8071" s="1">
        <v>3.2400000000000002E-79</v>
      </c>
      <c r="D8071">
        <v>244</v>
      </c>
      <c r="E8071" t="s">
        <v>41430</v>
      </c>
      <c r="F8071" t="s">
        <v>39434</v>
      </c>
      <c r="H8071" t="s">
        <v>21984</v>
      </c>
    </row>
    <row r="8072" spans="1:8">
      <c r="A8072" t="s">
        <v>21985</v>
      </c>
      <c r="B8072" t="s">
        <v>21986</v>
      </c>
      <c r="C8072" s="1">
        <v>2.2599999999999999E-32</v>
      </c>
      <c r="D8072">
        <v>133</v>
      </c>
      <c r="E8072" t="s">
        <v>41431</v>
      </c>
      <c r="F8072" t="s">
        <v>34723</v>
      </c>
      <c r="G8072" t="s">
        <v>41432</v>
      </c>
      <c r="H8072" t="s">
        <v>21987</v>
      </c>
    </row>
    <row r="8073" spans="1:8">
      <c r="A8073" t="s">
        <v>21988</v>
      </c>
      <c r="B8073" t="s">
        <v>998</v>
      </c>
      <c r="C8073" s="1">
        <v>2.1899999999999999E-95</v>
      </c>
      <c r="D8073">
        <v>353</v>
      </c>
      <c r="E8073" t="s">
        <v>35002</v>
      </c>
      <c r="F8073" t="s">
        <v>34571</v>
      </c>
      <c r="G8073" t="s">
        <v>35003</v>
      </c>
      <c r="H8073" t="s">
        <v>999</v>
      </c>
    </row>
    <row r="8074" spans="1:8">
      <c r="A8074" t="s">
        <v>21989</v>
      </c>
      <c r="B8074" t="s">
        <v>21990</v>
      </c>
      <c r="C8074" s="1">
        <v>1.2300000000000001E-9</v>
      </c>
      <c r="D8074">
        <v>71.2</v>
      </c>
      <c r="E8074" t="s">
        <v>41433</v>
      </c>
      <c r="F8074" t="s">
        <v>37108</v>
      </c>
      <c r="G8074" t="s">
        <v>41434</v>
      </c>
      <c r="H8074" t="s">
        <v>21991</v>
      </c>
    </row>
    <row r="8075" spans="1:8">
      <c r="A8075" t="s">
        <v>21992</v>
      </c>
      <c r="B8075" t="s">
        <v>21993</v>
      </c>
      <c r="C8075" s="1">
        <v>4.1499999999999999E-12</v>
      </c>
      <c r="D8075">
        <v>77</v>
      </c>
      <c r="E8075" t="s">
        <v>34507</v>
      </c>
      <c r="F8075" t="s">
        <v>34635</v>
      </c>
      <c r="H8075" t="s">
        <v>21994</v>
      </c>
    </row>
    <row r="8076" spans="1:8">
      <c r="A8076" t="s">
        <v>21995</v>
      </c>
      <c r="B8076" t="s">
        <v>21996</v>
      </c>
      <c r="C8076" s="1">
        <v>1.32E-26</v>
      </c>
      <c r="D8076">
        <v>107</v>
      </c>
      <c r="E8076" t="s">
        <v>34507</v>
      </c>
      <c r="F8076" t="s">
        <v>34666</v>
      </c>
      <c r="H8076" t="s">
        <v>21997</v>
      </c>
    </row>
    <row r="8077" spans="1:8">
      <c r="A8077" t="s">
        <v>21998</v>
      </c>
      <c r="B8077" t="s">
        <v>21999</v>
      </c>
      <c r="C8077" s="1">
        <v>2.0799999999999998E-9</v>
      </c>
      <c r="D8077">
        <v>65.099999999999994</v>
      </c>
      <c r="E8077" t="s">
        <v>34507</v>
      </c>
      <c r="F8077" t="s">
        <v>38977</v>
      </c>
      <c r="H8077" t="s">
        <v>22000</v>
      </c>
    </row>
    <row r="8078" spans="1:8">
      <c r="A8078" t="s">
        <v>22001</v>
      </c>
      <c r="B8078" t="s">
        <v>22002</v>
      </c>
      <c r="C8078" s="1">
        <v>2.4899999999999999E-44</v>
      </c>
      <c r="D8078">
        <v>177</v>
      </c>
      <c r="E8078" t="s">
        <v>34507</v>
      </c>
      <c r="F8078" t="s">
        <v>37412</v>
      </c>
      <c r="H8078" t="s">
        <v>22003</v>
      </c>
    </row>
    <row r="8079" spans="1:8">
      <c r="A8079" t="s">
        <v>22004</v>
      </c>
      <c r="B8079" t="s">
        <v>22005</v>
      </c>
      <c r="C8079" s="1">
        <v>5.7499999999999998E-26</v>
      </c>
      <c r="D8079">
        <v>120</v>
      </c>
      <c r="E8079" t="s">
        <v>34507</v>
      </c>
      <c r="F8079" t="s">
        <v>41435</v>
      </c>
      <c r="H8079" t="s">
        <v>22006</v>
      </c>
    </row>
    <row r="8080" spans="1:8">
      <c r="A8080" t="s">
        <v>22007</v>
      </c>
      <c r="B8080" t="s">
        <v>22008</v>
      </c>
      <c r="C8080" s="1">
        <v>3.7099999999999998E-37</v>
      </c>
      <c r="D8080">
        <v>159</v>
      </c>
      <c r="E8080" t="s">
        <v>41436</v>
      </c>
      <c r="F8080" t="s">
        <v>34586</v>
      </c>
      <c r="G8080" t="s">
        <v>41437</v>
      </c>
      <c r="H8080" t="s">
        <v>22009</v>
      </c>
    </row>
    <row r="8081" spans="1:8">
      <c r="A8081" t="s">
        <v>22010</v>
      </c>
      <c r="B8081" t="s">
        <v>22011</v>
      </c>
      <c r="C8081">
        <v>0</v>
      </c>
      <c r="D8081">
        <v>642</v>
      </c>
      <c r="E8081" t="s">
        <v>34507</v>
      </c>
      <c r="F8081" t="s">
        <v>34610</v>
      </c>
      <c r="H8081" t="s">
        <v>22012</v>
      </c>
    </row>
    <row r="8082" spans="1:8">
      <c r="A8082" t="s">
        <v>22013</v>
      </c>
      <c r="B8082" t="s">
        <v>22014</v>
      </c>
      <c r="C8082" s="1">
        <v>2.6500000000000002E-53</v>
      </c>
      <c r="D8082">
        <v>180</v>
      </c>
      <c r="E8082" t="s">
        <v>41438</v>
      </c>
      <c r="F8082" t="s">
        <v>37666</v>
      </c>
      <c r="G8082" t="s">
        <v>41439</v>
      </c>
      <c r="H8082" t="s">
        <v>22015</v>
      </c>
    </row>
    <row r="8083" spans="1:8">
      <c r="A8083" t="s">
        <v>22016</v>
      </c>
      <c r="B8083" t="s">
        <v>22017</v>
      </c>
      <c r="C8083" s="1">
        <v>1.16E-32</v>
      </c>
      <c r="D8083">
        <v>139</v>
      </c>
      <c r="E8083" t="s">
        <v>36359</v>
      </c>
      <c r="F8083" t="s">
        <v>41440</v>
      </c>
      <c r="H8083" t="s">
        <v>22018</v>
      </c>
    </row>
    <row r="8084" spans="1:8">
      <c r="A8084" t="s">
        <v>22019</v>
      </c>
      <c r="B8084" t="s">
        <v>22020</v>
      </c>
      <c r="C8084" s="1">
        <v>5.12E-53</v>
      </c>
      <c r="D8084">
        <v>202</v>
      </c>
      <c r="E8084" t="s">
        <v>34507</v>
      </c>
      <c r="F8084" t="s">
        <v>35551</v>
      </c>
      <c r="H8084" t="s">
        <v>22021</v>
      </c>
    </row>
    <row r="8085" spans="1:8">
      <c r="A8085" t="s">
        <v>22022</v>
      </c>
      <c r="B8085" t="s">
        <v>12508</v>
      </c>
      <c r="C8085">
        <v>0</v>
      </c>
      <c r="D8085">
        <v>706</v>
      </c>
      <c r="E8085" t="s">
        <v>38758</v>
      </c>
      <c r="F8085" t="s">
        <v>34553</v>
      </c>
      <c r="H8085" t="s">
        <v>12509</v>
      </c>
    </row>
    <row r="8086" spans="1:8">
      <c r="A8086" t="s">
        <v>22023</v>
      </c>
      <c r="B8086" t="s">
        <v>22024</v>
      </c>
      <c r="C8086" s="1">
        <v>1.7800000000000001E-50</v>
      </c>
      <c r="D8086">
        <v>182</v>
      </c>
      <c r="E8086" t="s">
        <v>41441</v>
      </c>
      <c r="F8086" t="s">
        <v>34508</v>
      </c>
      <c r="H8086" t="s">
        <v>22025</v>
      </c>
    </row>
    <row r="8087" spans="1:8">
      <c r="A8087" t="s">
        <v>22026</v>
      </c>
      <c r="B8087" t="s">
        <v>22027</v>
      </c>
      <c r="C8087" s="1">
        <v>6.2100000000000004E-43</v>
      </c>
      <c r="D8087">
        <v>173</v>
      </c>
      <c r="E8087" t="s">
        <v>34507</v>
      </c>
      <c r="F8087" t="s">
        <v>34614</v>
      </c>
      <c r="H8087" t="s">
        <v>22028</v>
      </c>
    </row>
    <row r="8088" spans="1:8">
      <c r="A8088" t="s">
        <v>22029</v>
      </c>
      <c r="B8088" t="s">
        <v>22030</v>
      </c>
      <c r="C8088">
        <v>0</v>
      </c>
      <c r="D8088">
        <v>753</v>
      </c>
      <c r="E8088" t="s">
        <v>41442</v>
      </c>
      <c r="F8088" t="s">
        <v>34522</v>
      </c>
      <c r="H8088" t="s">
        <v>22031</v>
      </c>
    </row>
    <row r="8089" spans="1:8">
      <c r="A8089" t="s">
        <v>22032</v>
      </c>
      <c r="B8089" t="s">
        <v>22033</v>
      </c>
      <c r="C8089">
        <v>0</v>
      </c>
      <c r="D8089">
        <v>558</v>
      </c>
      <c r="E8089" t="s">
        <v>41443</v>
      </c>
      <c r="F8089" t="s">
        <v>34522</v>
      </c>
      <c r="H8089" t="s">
        <v>22034</v>
      </c>
    </row>
    <row r="8090" spans="1:8">
      <c r="A8090" t="s">
        <v>22035</v>
      </c>
      <c r="B8090" t="s">
        <v>22036</v>
      </c>
      <c r="C8090" s="1">
        <v>2.6399999999999999E-15</v>
      </c>
      <c r="D8090">
        <v>76.599999999999994</v>
      </c>
      <c r="E8090" t="s">
        <v>34507</v>
      </c>
      <c r="F8090" t="s">
        <v>34553</v>
      </c>
      <c r="H8090" t="s">
        <v>22037</v>
      </c>
    </row>
    <row r="8091" spans="1:8">
      <c r="A8091" t="s">
        <v>22038</v>
      </c>
      <c r="B8091" t="s">
        <v>22039</v>
      </c>
      <c r="C8091" s="1">
        <v>4.7299999999999996E-47</v>
      </c>
      <c r="D8091">
        <v>188</v>
      </c>
      <c r="E8091" t="s">
        <v>41444</v>
      </c>
      <c r="F8091" t="s">
        <v>34564</v>
      </c>
      <c r="H8091" t="s">
        <v>22040</v>
      </c>
    </row>
    <row r="8092" spans="1:8">
      <c r="A8092" t="s">
        <v>22041</v>
      </c>
      <c r="B8092" t="s">
        <v>10191</v>
      </c>
      <c r="C8092" s="1">
        <v>2.55E-42</v>
      </c>
      <c r="D8092">
        <v>164</v>
      </c>
      <c r="E8092" t="s">
        <v>34507</v>
      </c>
      <c r="F8092" t="s">
        <v>34870</v>
      </c>
      <c r="H8092" t="s">
        <v>10192</v>
      </c>
    </row>
    <row r="8093" spans="1:8">
      <c r="A8093" t="s">
        <v>22042</v>
      </c>
      <c r="B8093" t="s">
        <v>22043</v>
      </c>
      <c r="C8093" s="1">
        <v>1.57E-58</v>
      </c>
      <c r="D8093">
        <v>201</v>
      </c>
      <c r="E8093" t="s">
        <v>41445</v>
      </c>
      <c r="F8093" t="s">
        <v>39592</v>
      </c>
      <c r="G8093" t="s">
        <v>41446</v>
      </c>
      <c r="H8093" t="s">
        <v>22044</v>
      </c>
    </row>
    <row r="8094" spans="1:8">
      <c r="A8094" t="s">
        <v>22045</v>
      </c>
      <c r="B8094" t="s">
        <v>22046</v>
      </c>
      <c r="C8094" s="1">
        <v>6.3300000000000001E-65</v>
      </c>
      <c r="D8094">
        <v>204</v>
      </c>
      <c r="E8094" t="s">
        <v>41447</v>
      </c>
      <c r="F8094" t="s">
        <v>34583</v>
      </c>
      <c r="G8094" t="s">
        <v>41448</v>
      </c>
      <c r="H8094" t="s">
        <v>22047</v>
      </c>
    </row>
    <row r="8095" spans="1:8">
      <c r="A8095" t="s">
        <v>22048</v>
      </c>
      <c r="B8095" t="s">
        <v>22049</v>
      </c>
      <c r="C8095" s="1">
        <v>1.94E-134</v>
      </c>
      <c r="D8095">
        <v>399</v>
      </c>
      <c r="E8095" t="s">
        <v>41449</v>
      </c>
      <c r="F8095" t="s">
        <v>38283</v>
      </c>
      <c r="H8095" t="s">
        <v>22050</v>
      </c>
    </row>
    <row r="8096" spans="1:8">
      <c r="A8096" t="s">
        <v>22051</v>
      </c>
      <c r="B8096" t="s">
        <v>22052</v>
      </c>
      <c r="C8096" s="1">
        <v>6.7299999999999995E-7</v>
      </c>
      <c r="D8096">
        <v>57.8</v>
      </c>
      <c r="E8096" t="s">
        <v>34507</v>
      </c>
      <c r="F8096" t="s">
        <v>40393</v>
      </c>
      <c r="H8096" t="s">
        <v>22053</v>
      </c>
    </row>
    <row r="8097" spans="1:8">
      <c r="A8097" t="s">
        <v>22054</v>
      </c>
      <c r="B8097" t="s">
        <v>22055</v>
      </c>
      <c r="C8097" s="1">
        <v>2.6799999999999998E-9</v>
      </c>
      <c r="D8097">
        <v>72.400000000000006</v>
      </c>
      <c r="E8097" t="s">
        <v>41450</v>
      </c>
      <c r="F8097" t="s">
        <v>35022</v>
      </c>
      <c r="G8097" t="s">
        <v>41451</v>
      </c>
      <c r="H8097" t="s">
        <v>22056</v>
      </c>
    </row>
    <row r="8098" spans="1:8">
      <c r="A8098" t="s">
        <v>22057</v>
      </c>
      <c r="B8098" t="s">
        <v>22058</v>
      </c>
      <c r="C8098">
        <v>0</v>
      </c>
      <c r="D8098">
        <v>802</v>
      </c>
      <c r="E8098" t="s">
        <v>41452</v>
      </c>
      <c r="F8098" t="s">
        <v>34553</v>
      </c>
      <c r="H8098" t="s">
        <v>22059</v>
      </c>
    </row>
    <row r="8099" spans="1:8">
      <c r="A8099" t="s">
        <v>22060</v>
      </c>
      <c r="B8099" t="s">
        <v>22061</v>
      </c>
      <c r="C8099" s="1">
        <v>5.3199999999999997E-71</v>
      </c>
      <c r="D8099">
        <v>231</v>
      </c>
      <c r="E8099" t="s">
        <v>41453</v>
      </c>
      <c r="F8099" t="s">
        <v>36799</v>
      </c>
      <c r="H8099" t="s">
        <v>22062</v>
      </c>
    </row>
    <row r="8100" spans="1:8">
      <c r="A8100" t="s">
        <v>22063</v>
      </c>
      <c r="B8100" t="s">
        <v>22030</v>
      </c>
      <c r="C8100" s="1">
        <v>8.2900000000000006E-37</v>
      </c>
      <c r="D8100">
        <v>162</v>
      </c>
      <c r="E8100" t="s">
        <v>41442</v>
      </c>
      <c r="F8100" t="s">
        <v>34522</v>
      </c>
      <c r="H8100" t="s">
        <v>22031</v>
      </c>
    </row>
    <row r="8101" spans="1:8">
      <c r="A8101" t="s">
        <v>22064</v>
      </c>
      <c r="B8101" t="s">
        <v>22065</v>
      </c>
      <c r="C8101">
        <v>0</v>
      </c>
      <c r="D8101">
        <v>664</v>
      </c>
      <c r="E8101" t="s">
        <v>41454</v>
      </c>
      <c r="F8101" t="s">
        <v>34508</v>
      </c>
      <c r="H8101" t="s">
        <v>22066</v>
      </c>
    </row>
    <row r="8102" spans="1:8">
      <c r="A8102" t="s">
        <v>22067</v>
      </c>
      <c r="B8102" t="s">
        <v>16037</v>
      </c>
      <c r="C8102" s="1">
        <v>3.3399999999999999E-35</v>
      </c>
      <c r="D8102">
        <v>149</v>
      </c>
      <c r="E8102" t="s">
        <v>39762</v>
      </c>
      <c r="F8102" t="s">
        <v>39763</v>
      </c>
      <c r="H8102" t="s">
        <v>16038</v>
      </c>
    </row>
    <row r="8103" spans="1:8">
      <c r="A8103" t="s">
        <v>22068</v>
      </c>
      <c r="B8103" t="s">
        <v>22069</v>
      </c>
      <c r="C8103" s="1">
        <v>3.4899999999999999E-18</v>
      </c>
      <c r="D8103">
        <v>91.3</v>
      </c>
      <c r="E8103" t="s">
        <v>37078</v>
      </c>
      <c r="F8103" t="s">
        <v>34522</v>
      </c>
      <c r="H8103" t="s">
        <v>22070</v>
      </c>
    </row>
    <row r="8104" spans="1:8">
      <c r="A8104" t="s">
        <v>22071</v>
      </c>
      <c r="B8104" t="s">
        <v>22072</v>
      </c>
      <c r="C8104">
        <v>0</v>
      </c>
      <c r="D8104">
        <v>685</v>
      </c>
      <c r="E8104" t="s">
        <v>41455</v>
      </c>
      <c r="F8104" t="s">
        <v>37642</v>
      </c>
      <c r="G8104" t="s">
        <v>41456</v>
      </c>
      <c r="H8104" t="s">
        <v>22073</v>
      </c>
    </row>
    <row r="8105" spans="1:8">
      <c r="A8105" t="s">
        <v>22074</v>
      </c>
      <c r="B8105" t="s">
        <v>22075</v>
      </c>
      <c r="C8105" s="1">
        <v>3.2599999999999998E-21</v>
      </c>
      <c r="D8105">
        <v>111</v>
      </c>
      <c r="E8105" t="s">
        <v>34507</v>
      </c>
      <c r="F8105" t="s">
        <v>39573</v>
      </c>
      <c r="H8105" t="s">
        <v>22076</v>
      </c>
    </row>
    <row r="8106" spans="1:8">
      <c r="A8106" t="s">
        <v>22077</v>
      </c>
      <c r="B8106" t="s">
        <v>22078</v>
      </c>
      <c r="C8106" s="1">
        <v>6.8100000000000005E-48</v>
      </c>
      <c r="D8106">
        <v>177</v>
      </c>
      <c r="E8106" t="s">
        <v>41457</v>
      </c>
      <c r="F8106" t="s">
        <v>34522</v>
      </c>
      <c r="H8106" t="s">
        <v>22079</v>
      </c>
    </row>
    <row r="8107" spans="1:8">
      <c r="A8107" t="s">
        <v>22080</v>
      </c>
      <c r="B8107" t="s">
        <v>9415</v>
      </c>
      <c r="C8107" s="1">
        <v>2.3599999999999999E-40</v>
      </c>
      <c r="D8107">
        <v>172</v>
      </c>
      <c r="E8107" t="s">
        <v>34507</v>
      </c>
      <c r="F8107" t="s">
        <v>34794</v>
      </c>
      <c r="H8107" t="s">
        <v>9416</v>
      </c>
    </row>
    <row r="8108" spans="1:8">
      <c r="A8108" t="s">
        <v>22081</v>
      </c>
      <c r="B8108" t="s">
        <v>22082</v>
      </c>
      <c r="C8108" s="1">
        <v>2.02E-43</v>
      </c>
      <c r="D8108">
        <v>153</v>
      </c>
      <c r="E8108" t="s">
        <v>41458</v>
      </c>
      <c r="F8108" t="s">
        <v>41459</v>
      </c>
      <c r="H8108" t="s">
        <v>22083</v>
      </c>
    </row>
    <row r="8109" spans="1:8">
      <c r="A8109" t="s">
        <v>22084</v>
      </c>
      <c r="B8109" t="s">
        <v>22085</v>
      </c>
      <c r="C8109" s="1">
        <v>8.9699999999999999E-48</v>
      </c>
      <c r="D8109">
        <v>192</v>
      </c>
      <c r="E8109" t="s">
        <v>35795</v>
      </c>
      <c r="F8109" t="s">
        <v>34833</v>
      </c>
      <c r="H8109" t="s">
        <v>22086</v>
      </c>
    </row>
    <row r="8110" spans="1:8">
      <c r="A8110" t="s">
        <v>22087</v>
      </c>
      <c r="B8110" t="s">
        <v>22088</v>
      </c>
      <c r="C8110" s="1">
        <v>1.33E-131</v>
      </c>
      <c r="D8110">
        <v>391</v>
      </c>
      <c r="E8110" t="s">
        <v>34507</v>
      </c>
      <c r="F8110" t="s">
        <v>35551</v>
      </c>
      <c r="H8110" t="s">
        <v>22089</v>
      </c>
    </row>
    <row r="8111" spans="1:8">
      <c r="A8111" t="s">
        <v>22090</v>
      </c>
      <c r="B8111" t="s">
        <v>22091</v>
      </c>
      <c r="C8111" s="1">
        <v>3.3699999999999998E-14</v>
      </c>
      <c r="D8111">
        <v>87.4</v>
      </c>
      <c r="E8111" t="s">
        <v>34507</v>
      </c>
      <c r="F8111" t="s">
        <v>35046</v>
      </c>
      <c r="H8111" t="s">
        <v>22092</v>
      </c>
    </row>
    <row r="8112" spans="1:8">
      <c r="A8112" t="s">
        <v>22093</v>
      </c>
      <c r="B8112" t="s">
        <v>22094</v>
      </c>
      <c r="C8112" s="1">
        <v>4.3900000000000002E-28</v>
      </c>
      <c r="D8112">
        <v>124</v>
      </c>
      <c r="E8112" t="s">
        <v>41460</v>
      </c>
      <c r="F8112" t="s">
        <v>41461</v>
      </c>
      <c r="G8112" t="s">
        <v>41462</v>
      </c>
      <c r="H8112" t="s">
        <v>22095</v>
      </c>
    </row>
    <row r="8113" spans="1:8">
      <c r="A8113" t="s">
        <v>22096</v>
      </c>
      <c r="B8113" t="s">
        <v>22097</v>
      </c>
      <c r="C8113" s="1">
        <v>1.09E-33</v>
      </c>
      <c r="D8113">
        <v>138</v>
      </c>
      <c r="E8113" t="s">
        <v>41463</v>
      </c>
      <c r="F8113" t="s">
        <v>36606</v>
      </c>
      <c r="G8113" t="s">
        <v>41464</v>
      </c>
      <c r="H8113" t="s">
        <v>22098</v>
      </c>
    </row>
    <row r="8114" spans="1:8">
      <c r="A8114" t="s">
        <v>22099</v>
      </c>
      <c r="B8114" t="s">
        <v>22100</v>
      </c>
      <c r="C8114" s="1">
        <v>2.9100000000000002E-75</v>
      </c>
      <c r="D8114">
        <v>256</v>
      </c>
      <c r="E8114" t="s">
        <v>34507</v>
      </c>
      <c r="F8114" t="s">
        <v>37444</v>
      </c>
      <c r="H8114" t="s">
        <v>22101</v>
      </c>
    </row>
    <row r="8115" spans="1:8">
      <c r="A8115" t="s">
        <v>22102</v>
      </c>
      <c r="B8115" t="s">
        <v>22103</v>
      </c>
      <c r="C8115" s="1">
        <v>5.5799999999999997E-121</v>
      </c>
      <c r="D8115">
        <v>365</v>
      </c>
      <c r="E8115" t="s">
        <v>41465</v>
      </c>
      <c r="F8115" t="s">
        <v>41466</v>
      </c>
      <c r="H8115" t="s">
        <v>22104</v>
      </c>
    </row>
    <row r="8116" spans="1:8">
      <c r="A8116" t="s">
        <v>22105</v>
      </c>
      <c r="B8116" t="s">
        <v>22106</v>
      </c>
      <c r="C8116" s="1">
        <v>2.0399999999999999E-44</v>
      </c>
      <c r="D8116">
        <v>166</v>
      </c>
      <c r="E8116" t="s">
        <v>38528</v>
      </c>
      <c r="F8116" t="s">
        <v>35698</v>
      </c>
      <c r="H8116" t="s">
        <v>22107</v>
      </c>
    </row>
    <row r="8117" spans="1:8">
      <c r="A8117" t="s">
        <v>22108</v>
      </c>
      <c r="B8117" t="s">
        <v>21721</v>
      </c>
      <c r="C8117" s="1">
        <v>3.8199999999999999E-68</v>
      </c>
      <c r="D8117">
        <v>220</v>
      </c>
      <c r="E8117" t="s">
        <v>41360</v>
      </c>
      <c r="F8117" t="s">
        <v>37175</v>
      </c>
      <c r="H8117" t="s">
        <v>21722</v>
      </c>
    </row>
    <row r="8118" spans="1:8">
      <c r="A8118" t="s">
        <v>22109</v>
      </c>
      <c r="B8118" t="s">
        <v>22110</v>
      </c>
      <c r="C8118" s="1">
        <v>2.3699999999999999E-14</v>
      </c>
      <c r="D8118">
        <v>84</v>
      </c>
      <c r="E8118" t="s">
        <v>41467</v>
      </c>
      <c r="F8118" t="s">
        <v>34522</v>
      </c>
      <c r="H8118" t="s">
        <v>22111</v>
      </c>
    </row>
    <row r="8119" spans="1:8">
      <c r="A8119" t="s">
        <v>22112</v>
      </c>
      <c r="B8119" t="s">
        <v>22113</v>
      </c>
      <c r="C8119" s="1">
        <v>9.7999999999999997E-29</v>
      </c>
      <c r="D8119">
        <v>132</v>
      </c>
      <c r="E8119" t="s">
        <v>34507</v>
      </c>
      <c r="F8119" t="s">
        <v>41468</v>
      </c>
      <c r="H8119" t="s">
        <v>22114</v>
      </c>
    </row>
    <row r="8120" spans="1:8">
      <c r="A8120" t="s">
        <v>22115</v>
      </c>
      <c r="B8120" t="s">
        <v>22116</v>
      </c>
      <c r="C8120" s="1">
        <v>5.7200000000000002E-27</v>
      </c>
      <c r="D8120">
        <v>129</v>
      </c>
      <c r="E8120" t="s">
        <v>34507</v>
      </c>
      <c r="F8120" t="s">
        <v>34915</v>
      </c>
      <c r="H8120" t="s">
        <v>22117</v>
      </c>
    </row>
    <row r="8121" spans="1:8">
      <c r="A8121" t="s">
        <v>22118</v>
      </c>
      <c r="B8121" t="s">
        <v>22119</v>
      </c>
      <c r="C8121" s="1">
        <v>3.7099999999999998E-118</v>
      </c>
      <c r="D8121">
        <v>362</v>
      </c>
      <c r="E8121" t="s">
        <v>41469</v>
      </c>
      <c r="F8121" t="s">
        <v>36707</v>
      </c>
      <c r="G8121" t="s">
        <v>35233</v>
      </c>
      <c r="H8121" t="s">
        <v>22120</v>
      </c>
    </row>
    <row r="8122" spans="1:8">
      <c r="A8122" t="s">
        <v>22121</v>
      </c>
      <c r="B8122" t="s">
        <v>22122</v>
      </c>
      <c r="C8122" s="1">
        <v>4.3300000000000001E-160</v>
      </c>
      <c r="D8122">
        <v>498</v>
      </c>
      <c r="E8122" t="s">
        <v>41470</v>
      </c>
      <c r="F8122" t="s">
        <v>34877</v>
      </c>
      <c r="G8122" t="s">
        <v>41471</v>
      </c>
      <c r="H8122" t="s">
        <v>22123</v>
      </c>
    </row>
    <row r="8123" spans="1:8">
      <c r="A8123" t="s">
        <v>22124</v>
      </c>
      <c r="B8123" t="s">
        <v>22125</v>
      </c>
      <c r="C8123" s="1">
        <v>3.08E-52</v>
      </c>
      <c r="D8123">
        <v>177</v>
      </c>
      <c r="E8123" t="s">
        <v>41458</v>
      </c>
      <c r="F8123" t="s">
        <v>41410</v>
      </c>
      <c r="H8123" t="s">
        <v>22126</v>
      </c>
    </row>
    <row r="8124" spans="1:8">
      <c r="A8124" t="s">
        <v>22127</v>
      </c>
      <c r="B8124" t="s">
        <v>22128</v>
      </c>
      <c r="C8124" s="1">
        <v>6.4400000000000001E-89</v>
      </c>
      <c r="D8124">
        <v>301</v>
      </c>
      <c r="E8124" t="s">
        <v>41472</v>
      </c>
      <c r="F8124" t="s">
        <v>34508</v>
      </c>
      <c r="H8124" t="s">
        <v>22129</v>
      </c>
    </row>
    <row r="8125" spans="1:8">
      <c r="A8125" t="s">
        <v>22130</v>
      </c>
      <c r="B8125" t="s">
        <v>22131</v>
      </c>
      <c r="C8125" s="1">
        <v>1.12E-162</v>
      </c>
      <c r="D8125">
        <v>498</v>
      </c>
      <c r="E8125" t="s">
        <v>34507</v>
      </c>
      <c r="F8125" t="s">
        <v>34534</v>
      </c>
      <c r="H8125" t="s">
        <v>22132</v>
      </c>
    </row>
    <row r="8126" spans="1:8">
      <c r="A8126" t="s">
        <v>22133</v>
      </c>
      <c r="B8126" t="s">
        <v>22134</v>
      </c>
      <c r="C8126">
        <v>0</v>
      </c>
      <c r="D8126">
        <v>539</v>
      </c>
      <c r="E8126" t="s">
        <v>41473</v>
      </c>
      <c r="F8126" t="s">
        <v>34818</v>
      </c>
      <c r="H8126" t="s">
        <v>22135</v>
      </c>
    </row>
    <row r="8127" spans="1:8">
      <c r="A8127" t="s">
        <v>22136</v>
      </c>
      <c r="B8127" t="s">
        <v>22137</v>
      </c>
      <c r="C8127" s="1">
        <v>3.0699999999999999E-9</v>
      </c>
      <c r="D8127">
        <v>69.3</v>
      </c>
      <c r="E8127" t="s">
        <v>34507</v>
      </c>
      <c r="F8127" t="s">
        <v>34508</v>
      </c>
      <c r="H8127" t="s">
        <v>22138</v>
      </c>
    </row>
    <row r="8128" spans="1:8">
      <c r="A8128" t="s">
        <v>22139</v>
      </c>
      <c r="B8128" t="s">
        <v>22140</v>
      </c>
      <c r="C8128" s="1">
        <v>2.6400000000000001E-17</v>
      </c>
      <c r="D8128">
        <v>99</v>
      </c>
      <c r="E8128" t="s">
        <v>41474</v>
      </c>
      <c r="F8128" t="s">
        <v>36548</v>
      </c>
      <c r="G8128" t="s">
        <v>41475</v>
      </c>
      <c r="H8128" t="s">
        <v>22141</v>
      </c>
    </row>
    <row r="8129" spans="1:8">
      <c r="A8129" t="s">
        <v>22142</v>
      </c>
      <c r="B8129" t="s">
        <v>22143</v>
      </c>
      <c r="C8129" s="1">
        <v>1.94E-28</v>
      </c>
      <c r="D8129">
        <v>133</v>
      </c>
      <c r="E8129" t="s">
        <v>34507</v>
      </c>
      <c r="F8129" t="s">
        <v>34636</v>
      </c>
      <c r="H8129" t="s">
        <v>22144</v>
      </c>
    </row>
    <row r="8130" spans="1:8">
      <c r="A8130" t="s">
        <v>22145</v>
      </c>
      <c r="B8130" t="s">
        <v>22146</v>
      </c>
      <c r="C8130" s="1">
        <v>1.6899999999999999E-49</v>
      </c>
      <c r="D8130">
        <v>180</v>
      </c>
      <c r="E8130" t="s">
        <v>34507</v>
      </c>
      <c r="F8130" t="s">
        <v>37020</v>
      </c>
      <c r="H8130" t="s">
        <v>22147</v>
      </c>
    </row>
    <row r="8131" spans="1:8">
      <c r="A8131" t="s">
        <v>22148</v>
      </c>
      <c r="B8131" t="s">
        <v>22149</v>
      </c>
      <c r="C8131" s="1">
        <v>2.3700000000000001E-88</v>
      </c>
      <c r="D8131">
        <v>298</v>
      </c>
      <c r="E8131" t="s">
        <v>34507</v>
      </c>
      <c r="F8131" t="s">
        <v>35551</v>
      </c>
      <c r="H8131" t="s">
        <v>22150</v>
      </c>
    </row>
    <row r="8132" spans="1:8">
      <c r="A8132" t="s">
        <v>22151</v>
      </c>
      <c r="B8132" t="s">
        <v>22152</v>
      </c>
      <c r="C8132" s="1">
        <v>9.3800000000000002E-15</v>
      </c>
      <c r="D8132">
        <v>84.7</v>
      </c>
      <c r="E8132" t="s">
        <v>35855</v>
      </c>
      <c r="F8132" t="s">
        <v>34995</v>
      </c>
      <c r="H8132" t="s">
        <v>22153</v>
      </c>
    </row>
    <row r="8133" spans="1:8">
      <c r="A8133" t="s">
        <v>22154</v>
      </c>
      <c r="B8133" t="s">
        <v>605</v>
      </c>
      <c r="C8133" s="1">
        <v>2.53E-142</v>
      </c>
      <c r="D8133">
        <v>454</v>
      </c>
      <c r="E8133" t="s">
        <v>34829</v>
      </c>
      <c r="F8133" t="s">
        <v>34830</v>
      </c>
      <c r="H8133" t="s">
        <v>606</v>
      </c>
    </row>
    <row r="8134" spans="1:8">
      <c r="A8134" t="s">
        <v>22155</v>
      </c>
      <c r="B8134" t="s">
        <v>22156</v>
      </c>
      <c r="C8134" s="1">
        <v>2.67E-7</v>
      </c>
      <c r="D8134">
        <v>61.2</v>
      </c>
      <c r="E8134" t="s">
        <v>34507</v>
      </c>
      <c r="F8134" t="s">
        <v>34530</v>
      </c>
      <c r="H8134" t="s">
        <v>22157</v>
      </c>
    </row>
    <row r="8135" spans="1:8">
      <c r="A8135" t="s">
        <v>22158</v>
      </c>
      <c r="B8135" t="s">
        <v>3167</v>
      </c>
      <c r="C8135" s="1">
        <v>5.81E-22</v>
      </c>
      <c r="D8135">
        <v>114</v>
      </c>
      <c r="E8135" t="s">
        <v>34507</v>
      </c>
      <c r="F8135" t="s">
        <v>34683</v>
      </c>
      <c r="H8135" t="s">
        <v>3168</v>
      </c>
    </row>
    <row r="8136" spans="1:8">
      <c r="A8136" t="s">
        <v>22159</v>
      </c>
      <c r="B8136" t="s">
        <v>22160</v>
      </c>
      <c r="C8136">
        <v>0</v>
      </c>
      <c r="D8136">
        <v>720</v>
      </c>
      <c r="E8136" t="s">
        <v>34507</v>
      </c>
      <c r="F8136" t="s">
        <v>34636</v>
      </c>
      <c r="H8136" t="s">
        <v>22161</v>
      </c>
    </row>
    <row r="8137" spans="1:8">
      <c r="A8137" t="s">
        <v>22162</v>
      </c>
      <c r="B8137" t="s">
        <v>22163</v>
      </c>
      <c r="C8137" s="1">
        <v>4.1200000000000002E-54</v>
      </c>
      <c r="D8137">
        <v>201</v>
      </c>
      <c r="E8137" t="s">
        <v>41215</v>
      </c>
      <c r="F8137" t="s">
        <v>34847</v>
      </c>
      <c r="H8137" t="s">
        <v>22164</v>
      </c>
    </row>
    <row r="8138" spans="1:8">
      <c r="A8138" t="s">
        <v>22165</v>
      </c>
      <c r="B8138" t="s">
        <v>22166</v>
      </c>
      <c r="C8138" s="1">
        <v>2.0600000000000001E-97</v>
      </c>
      <c r="D8138">
        <v>330</v>
      </c>
      <c r="E8138" t="s">
        <v>34507</v>
      </c>
      <c r="F8138" t="s">
        <v>34508</v>
      </c>
      <c r="H8138" t="s">
        <v>22167</v>
      </c>
    </row>
    <row r="8139" spans="1:8">
      <c r="A8139" t="s">
        <v>22168</v>
      </c>
      <c r="B8139" t="s">
        <v>9415</v>
      </c>
      <c r="C8139" s="1">
        <v>9.9199999999999994E-46</v>
      </c>
      <c r="D8139">
        <v>189</v>
      </c>
      <c r="E8139" t="s">
        <v>34507</v>
      </c>
      <c r="F8139" t="s">
        <v>34794</v>
      </c>
      <c r="H8139" t="s">
        <v>9416</v>
      </c>
    </row>
    <row r="8140" spans="1:8">
      <c r="A8140" t="s">
        <v>22169</v>
      </c>
      <c r="B8140" t="s">
        <v>22170</v>
      </c>
      <c r="C8140" s="1">
        <v>3.1599999999999999E-35</v>
      </c>
      <c r="D8140">
        <v>139</v>
      </c>
      <c r="E8140" t="s">
        <v>41476</v>
      </c>
      <c r="F8140" t="s">
        <v>34553</v>
      </c>
      <c r="H8140" t="s">
        <v>22171</v>
      </c>
    </row>
    <row r="8141" spans="1:8">
      <c r="A8141" t="s">
        <v>22172</v>
      </c>
      <c r="B8141" t="s">
        <v>5130</v>
      </c>
      <c r="C8141" s="1">
        <v>2.3899999999999998E-9</v>
      </c>
      <c r="D8141">
        <v>73.2</v>
      </c>
      <c r="E8141" t="s">
        <v>34507</v>
      </c>
      <c r="F8141" t="s">
        <v>34965</v>
      </c>
      <c r="H8141" t="s">
        <v>5131</v>
      </c>
    </row>
    <row r="8142" spans="1:8">
      <c r="A8142" t="s">
        <v>22173</v>
      </c>
      <c r="B8142" t="s">
        <v>22174</v>
      </c>
      <c r="C8142" s="1">
        <v>4.0200000000000004E-130</v>
      </c>
      <c r="D8142">
        <v>414</v>
      </c>
      <c r="E8142" t="s">
        <v>41477</v>
      </c>
      <c r="F8142" t="s">
        <v>41478</v>
      </c>
      <c r="G8142" t="s">
        <v>41479</v>
      </c>
      <c r="H8142" t="s">
        <v>22175</v>
      </c>
    </row>
    <row r="8143" spans="1:8">
      <c r="A8143" t="s">
        <v>22176</v>
      </c>
      <c r="B8143" t="s">
        <v>22177</v>
      </c>
      <c r="C8143" s="1">
        <v>7.8299999999999996E-53</v>
      </c>
      <c r="D8143">
        <v>192</v>
      </c>
      <c r="E8143" t="s">
        <v>38560</v>
      </c>
      <c r="F8143" t="s">
        <v>41480</v>
      </c>
      <c r="H8143" t="s">
        <v>22178</v>
      </c>
    </row>
    <row r="8144" spans="1:8">
      <c r="A8144" t="s">
        <v>22179</v>
      </c>
      <c r="B8144" t="s">
        <v>22180</v>
      </c>
      <c r="C8144" s="1">
        <v>3.0700000000000002E-15</v>
      </c>
      <c r="D8144">
        <v>88.6</v>
      </c>
      <c r="E8144" t="s">
        <v>41481</v>
      </c>
      <c r="F8144" t="s">
        <v>37620</v>
      </c>
      <c r="H8144" t="s">
        <v>22181</v>
      </c>
    </row>
    <row r="8145" spans="1:8">
      <c r="A8145" t="s">
        <v>22182</v>
      </c>
      <c r="B8145" t="s">
        <v>22183</v>
      </c>
      <c r="C8145" s="1">
        <v>9.6000000000000008E-28</v>
      </c>
      <c r="D8145">
        <v>114</v>
      </c>
      <c r="E8145" t="s">
        <v>34742</v>
      </c>
      <c r="F8145" t="s">
        <v>34743</v>
      </c>
      <c r="H8145" t="s">
        <v>22184</v>
      </c>
    </row>
    <row r="8146" spans="1:8">
      <c r="A8146" t="s">
        <v>22185</v>
      </c>
      <c r="B8146" t="s">
        <v>12520</v>
      </c>
      <c r="C8146" s="1">
        <v>7.8600000000000002E-8</v>
      </c>
      <c r="D8146">
        <v>67</v>
      </c>
      <c r="E8146" t="s">
        <v>34655</v>
      </c>
      <c r="F8146" t="s">
        <v>36061</v>
      </c>
      <c r="H8146" t="s">
        <v>12521</v>
      </c>
    </row>
    <row r="8147" spans="1:8">
      <c r="A8147" t="s">
        <v>22186</v>
      </c>
      <c r="B8147" t="s">
        <v>22187</v>
      </c>
      <c r="C8147" s="1">
        <v>2.7600000000000002E-75</v>
      </c>
      <c r="D8147">
        <v>255</v>
      </c>
      <c r="E8147" t="s">
        <v>41482</v>
      </c>
      <c r="F8147" t="s">
        <v>38525</v>
      </c>
      <c r="H8147" t="s">
        <v>22188</v>
      </c>
    </row>
    <row r="8148" spans="1:8">
      <c r="A8148" t="s">
        <v>22189</v>
      </c>
      <c r="B8148" t="s">
        <v>22190</v>
      </c>
      <c r="C8148" s="1">
        <v>7.57E-54</v>
      </c>
      <c r="D8148">
        <v>207</v>
      </c>
      <c r="E8148" t="s">
        <v>41483</v>
      </c>
      <c r="F8148" t="s">
        <v>34627</v>
      </c>
      <c r="G8148" t="s">
        <v>41484</v>
      </c>
      <c r="H8148" t="s">
        <v>22191</v>
      </c>
    </row>
    <row r="8149" spans="1:8">
      <c r="A8149" t="s">
        <v>22192</v>
      </c>
      <c r="B8149" t="s">
        <v>22193</v>
      </c>
      <c r="C8149" s="1">
        <v>2.3600000000000001E-15</v>
      </c>
      <c r="D8149">
        <v>80.5</v>
      </c>
      <c r="E8149" t="s">
        <v>41485</v>
      </c>
      <c r="F8149" t="s">
        <v>34661</v>
      </c>
      <c r="H8149" t="s">
        <v>22194</v>
      </c>
    </row>
    <row r="8150" spans="1:8">
      <c r="A8150" t="s">
        <v>22195</v>
      </c>
      <c r="B8150" t="s">
        <v>22196</v>
      </c>
      <c r="C8150">
        <v>0</v>
      </c>
      <c r="D8150">
        <v>788</v>
      </c>
      <c r="E8150" t="s">
        <v>41486</v>
      </c>
      <c r="F8150" t="s">
        <v>34594</v>
      </c>
      <c r="H8150" t="s">
        <v>22197</v>
      </c>
    </row>
    <row r="8151" spans="1:8">
      <c r="A8151" t="s">
        <v>22198</v>
      </c>
      <c r="B8151" t="s">
        <v>22199</v>
      </c>
      <c r="C8151" s="1">
        <v>6.1999999999999998E-60</v>
      </c>
      <c r="D8151">
        <v>207</v>
      </c>
      <c r="E8151" t="s">
        <v>34507</v>
      </c>
      <c r="F8151" t="s">
        <v>38825</v>
      </c>
      <c r="H8151" t="s">
        <v>22200</v>
      </c>
    </row>
    <row r="8152" spans="1:8">
      <c r="A8152" t="s">
        <v>22201</v>
      </c>
      <c r="B8152" t="s">
        <v>22202</v>
      </c>
      <c r="C8152">
        <v>0</v>
      </c>
      <c r="D8152">
        <v>742</v>
      </c>
      <c r="E8152" t="s">
        <v>41487</v>
      </c>
      <c r="F8152" t="s">
        <v>34723</v>
      </c>
      <c r="G8152" t="s">
        <v>41488</v>
      </c>
      <c r="H8152" t="s">
        <v>22203</v>
      </c>
    </row>
    <row r="8153" spans="1:8">
      <c r="A8153" t="s">
        <v>22204</v>
      </c>
      <c r="B8153" t="s">
        <v>22205</v>
      </c>
      <c r="C8153" s="1">
        <v>3.1200000000000001E-8</v>
      </c>
      <c r="D8153">
        <v>66.599999999999994</v>
      </c>
      <c r="E8153" t="s">
        <v>41489</v>
      </c>
      <c r="F8153" t="s">
        <v>39739</v>
      </c>
      <c r="G8153" t="s">
        <v>41490</v>
      </c>
      <c r="H8153" t="s">
        <v>22206</v>
      </c>
    </row>
    <row r="8154" spans="1:8">
      <c r="A8154" t="s">
        <v>22207</v>
      </c>
      <c r="B8154" t="s">
        <v>18226</v>
      </c>
      <c r="C8154" s="1">
        <v>1.2499999999999999E-104</v>
      </c>
      <c r="D8154">
        <v>337</v>
      </c>
      <c r="E8154" t="s">
        <v>40382</v>
      </c>
      <c r="F8154" t="s">
        <v>34530</v>
      </c>
      <c r="H8154" t="s">
        <v>18227</v>
      </c>
    </row>
    <row r="8155" spans="1:8">
      <c r="A8155" t="s">
        <v>22208</v>
      </c>
      <c r="B8155" t="s">
        <v>22209</v>
      </c>
      <c r="C8155" s="1">
        <v>7.4200000000000006E-18</v>
      </c>
      <c r="D8155">
        <v>99.4</v>
      </c>
      <c r="E8155" t="s">
        <v>34507</v>
      </c>
      <c r="F8155" t="s">
        <v>41491</v>
      </c>
      <c r="H8155" t="s">
        <v>22210</v>
      </c>
    </row>
    <row r="8156" spans="1:8">
      <c r="A8156" t="s">
        <v>22211</v>
      </c>
      <c r="B8156" t="s">
        <v>22212</v>
      </c>
      <c r="C8156">
        <v>0</v>
      </c>
      <c r="D8156">
        <v>1243</v>
      </c>
      <c r="E8156" t="s">
        <v>41492</v>
      </c>
      <c r="F8156" t="s">
        <v>34508</v>
      </c>
      <c r="H8156" t="s">
        <v>22213</v>
      </c>
    </row>
    <row r="8157" spans="1:8">
      <c r="A8157" t="s">
        <v>22214</v>
      </c>
      <c r="B8157" t="s">
        <v>22215</v>
      </c>
      <c r="C8157" s="1">
        <v>2.9499999999999999E-9</v>
      </c>
      <c r="D8157">
        <v>66.599999999999994</v>
      </c>
      <c r="E8157" t="s">
        <v>34507</v>
      </c>
      <c r="F8157" t="s">
        <v>40472</v>
      </c>
      <c r="H8157" t="s">
        <v>22216</v>
      </c>
    </row>
    <row r="8158" spans="1:8">
      <c r="A8158" t="s">
        <v>22217</v>
      </c>
      <c r="B8158" t="s">
        <v>1001</v>
      </c>
      <c r="C8158" s="1">
        <v>7.48E-82</v>
      </c>
      <c r="D8158">
        <v>291</v>
      </c>
      <c r="E8158" t="s">
        <v>34507</v>
      </c>
      <c r="F8158" t="s">
        <v>35004</v>
      </c>
      <c r="H8158" t="s">
        <v>1002</v>
      </c>
    </row>
    <row r="8159" spans="1:8">
      <c r="A8159" t="s">
        <v>22218</v>
      </c>
      <c r="B8159" t="s">
        <v>22219</v>
      </c>
      <c r="C8159" s="1">
        <v>6.9599999999999997E-23</v>
      </c>
      <c r="D8159">
        <v>108</v>
      </c>
      <c r="F8159" t="s">
        <v>35957</v>
      </c>
      <c r="H8159" t="s">
        <v>22220</v>
      </c>
    </row>
    <row r="8160" spans="1:8">
      <c r="A8160" t="s">
        <v>22221</v>
      </c>
      <c r="B8160" t="s">
        <v>22222</v>
      </c>
      <c r="C8160" s="1">
        <v>5.0399999999999999E-74</v>
      </c>
      <c r="D8160">
        <v>289</v>
      </c>
      <c r="E8160" t="s">
        <v>41493</v>
      </c>
      <c r="F8160" t="s">
        <v>41494</v>
      </c>
      <c r="G8160" t="s">
        <v>41495</v>
      </c>
      <c r="H8160" t="s">
        <v>22223</v>
      </c>
    </row>
    <row r="8161" spans="1:8">
      <c r="A8161" t="s">
        <v>22224</v>
      </c>
      <c r="B8161" t="s">
        <v>22225</v>
      </c>
      <c r="C8161" s="1">
        <v>2.6E-42</v>
      </c>
      <c r="D8161">
        <v>174</v>
      </c>
      <c r="E8161" t="s">
        <v>34507</v>
      </c>
      <c r="F8161" t="s">
        <v>35451</v>
      </c>
      <c r="H8161" t="s">
        <v>22226</v>
      </c>
    </row>
    <row r="8162" spans="1:8">
      <c r="A8162" t="s">
        <v>22227</v>
      </c>
      <c r="B8162" t="s">
        <v>19967</v>
      </c>
      <c r="C8162" s="1">
        <v>1.02E-9</v>
      </c>
      <c r="D8162">
        <v>72.400000000000006</v>
      </c>
      <c r="E8162" t="s">
        <v>34893</v>
      </c>
      <c r="F8162" t="s">
        <v>34894</v>
      </c>
      <c r="H8162" t="s">
        <v>19968</v>
      </c>
    </row>
    <row r="8163" spans="1:8">
      <c r="A8163" t="s">
        <v>22228</v>
      </c>
      <c r="B8163" t="s">
        <v>22229</v>
      </c>
      <c r="C8163" s="1">
        <v>3.3800000000000001E-56</v>
      </c>
      <c r="D8163">
        <v>194</v>
      </c>
      <c r="E8163" t="s">
        <v>41496</v>
      </c>
      <c r="F8163" t="s">
        <v>34583</v>
      </c>
      <c r="G8163" t="s">
        <v>41497</v>
      </c>
      <c r="H8163" t="s">
        <v>22230</v>
      </c>
    </row>
    <row r="8164" spans="1:8">
      <c r="A8164" t="s">
        <v>22231</v>
      </c>
      <c r="B8164" t="s">
        <v>22232</v>
      </c>
      <c r="C8164" s="1">
        <v>3.1599999999999999E-148</v>
      </c>
      <c r="D8164">
        <v>433</v>
      </c>
      <c r="E8164" t="s">
        <v>41498</v>
      </c>
      <c r="F8164" t="s">
        <v>35144</v>
      </c>
      <c r="H8164" t="s">
        <v>22233</v>
      </c>
    </row>
    <row r="8165" spans="1:8">
      <c r="A8165" t="s">
        <v>22234</v>
      </c>
      <c r="B8165" t="s">
        <v>22235</v>
      </c>
      <c r="C8165" s="1">
        <v>2.51E-125</v>
      </c>
      <c r="D8165">
        <v>384</v>
      </c>
      <c r="E8165" t="s">
        <v>34507</v>
      </c>
      <c r="F8165" t="s">
        <v>35037</v>
      </c>
      <c r="H8165" t="s">
        <v>22236</v>
      </c>
    </row>
    <row r="8166" spans="1:8">
      <c r="A8166" t="s">
        <v>22237</v>
      </c>
      <c r="B8166" t="s">
        <v>22238</v>
      </c>
      <c r="C8166" s="1">
        <v>6.5600000000000001E-15</v>
      </c>
      <c r="D8166">
        <v>83.6</v>
      </c>
      <c r="E8166" t="s">
        <v>41499</v>
      </c>
      <c r="F8166" t="s">
        <v>41500</v>
      </c>
      <c r="H8166" t="s">
        <v>22239</v>
      </c>
    </row>
    <row r="8167" spans="1:8">
      <c r="A8167" t="s">
        <v>22240</v>
      </c>
      <c r="B8167" t="s">
        <v>22241</v>
      </c>
      <c r="C8167">
        <v>0</v>
      </c>
      <c r="D8167">
        <v>750</v>
      </c>
      <c r="E8167" t="s">
        <v>41501</v>
      </c>
      <c r="F8167" t="s">
        <v>34696</v>
      </c>
      <c r="G8167" t="s">
        <v>41502</v>
      </c>
      <c r="H8167" t="s">
        <v>22242</v>
      </c>
    </row>
    <row r="8168" spans="1:8">
      <c r="A8168" t="s">
        <v>22243</v>
      </c>
      <c r="B8168" t="s">
        <v>22244</v>
      </c>
      <c r="C8168" s="1">
        <v>2.74E-39</v>
      </c>
      <c r="D8168">
        <v>142</v>
      </c>
      <c r="E8168" t="s">
        <v>41503</v>
      </c>
      <c r="F8168" t="s">
        <v>34653</v>
      </c>
      <c r="G8168" t="s">
        <v>41504</v>
      </c>
      <c r="H8168" t="s">
        <v>22245</v>
      </c>
    </row>
    <row r="8169" spans="1:8">
      <c r="A8169" t="s">
        <v>22246</v>
      </c>
      <c r="B8169" t="s">
        <v>22247</v>
      </c>
      <c r="C8169" s="1">
        <v>3.4500000000000001E-50</v>
      </c>
      <c r="D8169">
        <v>182</v>
      </c>
      <c r="E8169" t="s">
        <v>34507</v>
      </c>
      <c r="F8169" t="s">
        <v>36926</v>
      </c>
      <c r="H8169" t="s">
        <v>22248</v>
      </c>
    </row>
    <row r="8170" spans="1:8">
      <c r="A8170" t="s">
        <v>22249</v>
      </c>
      <c r="B8170" t="s">
        <v>22250</v>
      </c>
      <c r="C8170" s="1">
        <v>1.5299999999999999E-18</v>
      </c>
      <c r="D8170">
        <v>104</v>
      </c>
      <c r="E8170" t="s">
        <v>34507</v>
      </c>
      <c r="F8170" t="s">
        <v>41505</v>
      </c>
      <c r="H8170" t="s">
        <v>22251</v>
      </c>
    </row>
    <row r="8171" spans="1:8">
      <c r="A8171" t="s">
        <v>22252</v>
      </c>
      <c r="B8171" t="s">
        <v>22253</v>
      </c>
      <c r="C8171" s="1">
        <v>3.1699999999999999E-89</v>
      </c>
      <c r="D8171">
        <v>268</v>
      </c>
      <c r="E8171" t="s">
        <v>41506</v>
      </c>
      <c r="F8171" t="s">
        <v>34696</v>
      </c>
      <c r="H8171" t="s">
        <v>22254</v>
      </c>
    </row>
    <row r="8172" spans="1:8">
      <c r="A8172" t="s">
        <v>22255</v>
      </c>
      <c r="B8172" t="s">
        <v>22256</v>
      </c>
      <c r="C8172" s="1">
        <v>6.2600000000000003E-37</v>
      </c>
      <c r="D8172">
        <v>162</v>
      </c>
      <c r="E8172" t="s">
        <v>34507</v>
      </c>
      <c r="F8172" t="s">
        <v>34816</v>
      </c>
      <c r="H8172" t="s">
        <v>22257</v>
      </c>
    </row>
    <row r="8173" spans="1:8">
      <c r="A8173" t="s">
        <v>22258</v>
      </c>
      <c r="B8173" t="s">
        <v>22259</v>
      </c>
      <c r="C8173" s="1">
        <v>7.8300000000000004E-48</v>
      </c>
      <c r="D8173">
        <v>172</v>
      </c>
      <c r="E8173" t="s">
        <v>34507</v>
      </c>
      <c r="F8173" t="s">
        <v>35038</v>
      </c>
      <c r="H8173" t="s">
        <v>22260</v>
      </c>
    </row>
    <row r="8174" spans="1:8">
      <c r="A8174" t="s">
        <v>22261</v>
      </c>
      <c r="B8174" t="s">
        <v>22262</v>
      </c>
      <c r="C8174" s="1">
        <v>1.01E-97</v>
      </c>
      <c r="D8174">
        <v>328</v>
      </c>
      <c r="E8174" t="s">
        <v>41507</v>
      </c>
      <c r="F8174" t="s">
        <v>34612</v>
      </c>
      <c r="G8174" t="s">
        <v>41508</v>
      </c>
      <c r="H8174" t="s">
        <v>22263</v>
      </c>
    </row>
    <row r="8175" spans="1:8">
      <c r="A8175" t="s">
        <v>22264</v>
      </c>
      <c r="B8175" t="s">
        <v>365</v>
      </c>
      <c r="C8175" s="1">
        <v>8.6999999999999999E-18</v>
      </c>
      <c r="D8175">
        <v>90.1</v>
      </c>
      <c r="E8175" t="s">
        <v>34507</v>
      </c>
      <c r="F8175" t="s">
        <v>34542</v>
      </c>
      <c r="H8175" t="s">
        <v>366</v>
      </c>
    </row>
    <row r="8176" spans="1:8">
      <c r="A8176" t="s">
        <v>22265</v>
      </c>
      <c r="B8176" t="s">
        <v>22266</v>
      </c>
      <c r="C8176" s="1">
        <v>2.7299999999999998E-50</v>
      </c>
      <c r="D8176">
        <v>201</v>
      </c>
      <c r="E8176" t="s">
        <v>34507</v>
      </c>
      <c r="F8176" t="s">
        <v>41509</v>
      </c>
      <c r="H8176" t="s">
        <v>22267</v>
      </c>
    </row>
    <row r="8177" spans="1:8">
      <c r="A8177" t="s">
        <v>22268</v>
      </c>
      <c r="B8177" t="s">
        <v>22269</v>
      </c>
      <c r="C8177" s="1">
        <v>4.9100000000000001E-56</v>
      </c>
      <c r="D8177">
        <v>194</v>
      </c>
      <c r="E8177" t="s">
        <v>34634</v>
      </c>
      <c r="F8177" t="s">
        <v>34683</v>
      </c>
      <c r="H8177" t="s">
        <v>22270</v>
      </c>
    </row>
    <row r="8178" spans="1:8">
      <c r="A8178" t="s">
        <v>22271</v>
      </c>
      <c r="B8178" t="s">
        <v>22272</v>
      </c>
      <c r="C8178" s="1">
        <v>4.3899999999999998E-79</v>
      </c>
      <c r="D8178">
        <v>296</v>
      </c>
      <c r="E8178" t="s">
        <v>41510</v>
      </c>
      <c r="F8178" t="s">
        <v>41511</v>
      </c>
      <c r="H8178" t="s">
        <v>22273</v>
      </c>
    </row>
    <row r="8179" spans="1:8">
      <c r="A8179" t="s">
        <v>22274</v>
      </c>
      <c r="B8179" t="s">
        <v>22275</v>
      </c>
      <c r="C8179" s="1">
        <v>2.0800000000000002E-28</v>
      </c>
      <c r="D8179">
        <v>132</v>
      </c>
      <c r="E8179" t="s">
        <v>41512</v>
      </c>
      <c r="F8179" t="s">
        <v>35509</v>
      </c>
      <c r="G8179" t="s">
        <v>41513</v>
      </c>
      <c r="H8179" t="s">
        <v>22276</v>
      </c>
    </row>
    <row r="8180" spans="1:8">
      <c r="A8180" t="s">
        <v>22277</v>
      </c>
      <c r="B8180" t="s">
        <v>22278</v>
      </c>
      <c r="C8180" s="1">
        <v>2.5999999999999998E-12</v>
      </c>
      <c r="D8180">
        <v>73.2</v>
      </c>
      <c r="E8180" t="s">
        <v>41514</v>
      </c>
      <c r="F8180" t="s">
        <v>40946</v>
      </c>
      <c r="H8180" t="s">
        <v>22279</v>
      </c>
    </row>
    <row r="8181" spans="1:8">
      <c r="A8181" t="s">
        <v>22280</v>
      </c>
      <c r="B8181" t="s">
        <v>22281</v>
      </c>
      <c r="C8181" s="1">
        <v>4.5099999999999997E-27</v>
      </c>
      <c r="D8181">
        <v>129</v>
      </c>
      <c r="E8181" t="s">
        <v>34507</v>
      </c>
      <c r="F8181" t="s">
        <v>35414</v>
      </c>
      <c r="H8181" t="s">
        <v>22282</v>
      </c>
    </row>
    <row r="8182" spans="1:8">
      <c r="A8182" t="s">
        <v>22283</v>
      </c>
      <c r="B8182" t="s">
        <v>22284</v>
      </c>
      <c r="C8182" s="1">
        <v>3.4600000000000001E-51</v>
      </c>
      <c r="D8182">
        <v>200</v>
      </c>
      <c r="E8182" t="s">
        <v>41515</v>
      </c>
      <c r="F8182" t="s">
        <v>34854</v>
      </c>
      <c r="H8182" t="s">
        <v>22285</v>
      </c>
    </row>
    <row r="8183" spans="1:8">
      <c r="A8183" t="s">
        <v>22286</v>
      </c>
      <c r="B8183" t="s">
        <v>22287</v>
      </c>
      <c r="C8183" s="1">
        <v>1.4900000000000002E-11</v>
      </c>
      <c r="D8183">
        <v>73.900000000000006</v>
      </c>
      <c r="E8183" t="s">
        <v>34507</v>
      </c>
      <c r="F8183" t="s">
        <v>34548</v>
      </c>
      <c r="H8183" t="s">
        <v>22288</v>
      </c>
    </row>
    <row r="8184" spans="1:8">
      <c r="A8184" t="s">
        <v>22289</v>
      </c>
      <c r="B8184" t="s">
        <v>639</v>
      </c>
      <c r="C8184" s="1">
        <v>4.5400000000000001E-91</v>
      </c>
      <c r="D8184">
        <v>322</v>
      </c>
      <c r="E8184" t="s">
        <v>34507</v>
      </c>
      <c r="F8184" t="s">
        <v>34844</v>
      </c>
      <c r="H8184" t="s">
        <v>640</v>
      </c>
    </row>
    <row r="8185" spans="1:8">
      <c r="A8185" t="s">
        <v>22290</v>
      </c>
      <c r="B8185" t="s">
        <v>22291</v>
      </c>
      <c r="C8185" s="1">
        <v>1.8599999999999999E-84</v>
      </c>
      <c r="D8185">
        <v>268</v>
      </c>
      <c r="E8185" t="s">
        <v>41516</v>
      </c>
      <c r="F8185" t="s">
        <v>35052</v>
      </c>
      <c r="G8185" t="s">
        <v>41517</v>
      </c>
      <c r="H8185" t="s">
        <v>22292</v>
      </c>
    </row>
    <row r="8186" spans="1:8">
      <c r="A8186" t="s">
        <v>22293</v>
      </c>
      <c r="B8186" t="s">
        <v>22294</v>
      </c>
      <c r="C8186" s="1">
        <v>1.5E-10</v>
      </c>
      <c r="D8186">
        <v>73.900000000000006</v>
      </c>
      <c r="E8186" t="s">
        <v>34507</v>
      </c>
      <c r="F8186" t="s">
        <v>34614</v>
      </c>
      <c r="H8186" t="s">
        <v>22295</v>
      </c>
    </row>
    <row r="8187" spans="1:8">
      <c r="A8187" t="s">
        <v>22296</v>
      </c>
      <c r="B8187" t="s">
        <v>22297</v>
      </c>
      <c r="C8187" s="1">
        <v>1.74E-7</v>
      </c>
      <c r="D8187">
        <v>58.5</v>
      </c>
      <c r="E8187" t="s">
        <v>34507</v>
      </c>
      <c r="F8187" t="s">
        <v>39021</v>
      </c>
      <c r="H8187" t="s">
        <v>22298</v>
      </c>
    </row>
    <row r="8188" spans="1:8">
      <c r="A8188" t="s">
        <v>22299</v>
      </c>
      <c r="B8188" t="s">
        <v>22300</v>
      </c>
      <c r="C8188" s="1">
        <v>1.7400000000000001E-94</v>
      </c>
      <c r="D8188">
        <v>288</v>
      </c>
      <c r="E8188" t="s">
        <v>34574</v>
      </c>
      <c r="F8188" t="s">
        <v>35752</v>
      </c>
      <c r="H8188" t="s">
        <v>22301</v>
      </c>
    </row>
    <row r="8189" spans="1:8">
      <c r="A8189" t="s">
        <v>22302</v>
      </c>
      <c r="B8189" t="s">
        <v>22303</v>
      </c>
      <c r="C8189" s="1">
        <v>6.69E-75</v>
      </c>
      <c r="D8189">
        <v>239</v>
      </c>
      <c r="E8189" t="s">
        <v>41518</v>
      </c>
      <c r="F8189" t="s">
        <v>35022</v>
      </c>
      <c r="G8189" t="s">
        <v>41519</v>
      </c>
      <c r="H8189" t="s">
        <v>22304</v>
      </c>
    </row>
    <row r="8190" spans="1:8">
      <c r="A8190" t="s">
        <v>22305</v>
      </c>
      <c r="B8190" t="s">
        <v>22306</v>
      </c>
      <c r="C8190" s="1">
        <v>3.4800000000000001E-14</v>
      </c>
      <c r="D8190">
        <v>75.5</v>
      </c>
      <c r="E8190" t="s">
        <v>41520</v>
      </c>
      <c r="F8190" t="s">
        <v>34513</v>
      </c>
      <c r="G8190" t="s">
        <v>41521</v>
      </c>
      <c r="H8190" t="s">
        <v>22307</v>
      </c>
    </row>
    <row r="8191" spans="1:8">
      <c r="A8191" t="s">
        <v>22308</v>
      </c>
      <c r="B8191" t="s">
        <v>22309</v>
      </c>
      <c r="C8191" s="1">
        <v>5.1799999999999999E-33</v>
      </c>
      <c r="D8191">
        <v>132</v>
      </c>
      <c r="E8191" t="s">
        <v>41522</v>
      </c>
      <c r="F8191" t="s">
        <v>34616</v>
      </c>
      <c r="H8191" t="s">
        <v>22310</v>
      </c>
    </row>
    <row r="8192" spans="1:8">
      <c r="A8192" t="s">
        <v>22311</v>
      </c>
      <c r="B8192" t="s">
        <v>22312</v>
      </c>
      <c r="C8192" s="1">
        <v>6.4199999999999998E-9</v>
      </c>
      <c r="D8192">
        <v>62.8</v>
      </c>
      <c r="E8192" t="s">
        <v>34507</v>
      </c>
      <c r="F8192" t="s">
        <v>34528</v>
      </c>
      <c r="H8192" t="s">
        <v>22313</v>
      </c>
    </row>
    <row r="8193" spans="1:8">
      <c r="A8193" t="s">
        <v>22314</v>
      </c>
      <c r="B8193" t="s">
        <v>22315</v>
      </c>
      <c r="C8193">
        <v>0</v>
      </c>
      <c r="D8193">
        <v>590</v>
      </c>
      <c r="E8193" t="s">
        <v>34507</v>
      </c>
      <c r="F8193" t="s">
        <v>34773</v>
      </c>
      <c r="H8193" t="s">
        <v>22316</v>
      </c>
    </row>
    <row r="8194" spans="1:8">
      <c r="A8194" t="s">
        <v>22317</v>
      </c>
      <c r="B8194" t="s">
        <v>13856</v>
      </c>
      <c r="C8194" s="1">
        <v>5.8100000000000003E-85</v>
      </c>
      <c r="D8194">
        <v>287</v>
      </c>
      <c r="E8194" t="s">
        <v>34507</v>
      </c>
      <c r="F8194" t="s">
        <v>34915</v>
      </c>
      <c r="H8194" t="s">
        <v>13857</v>
      </c>
    </row>
    <row r="8195" spans="1:8">
      <c r="A8195" t="s">
        <v>22318</v>
      </c>
      <c r="B8195" t="s">
        <v>8782</v>
      </c>
      <c r="C8195" s="1">
        <v>7.3299999999999997E-76</v>
      </c>
      <c r="D8195">
        <v>256</v>
      </c>
      <c r="E8195" t="s">
        <v>34507</v>
      </c>
      <c r="F8195" t="s">
        <v>34610</v>
      </c>
      <c r="H8195" t="s">
        <v>8783</v>
      </c>
    </row>
    <row r="8196" spans="1:8">
      <c r="A8196" t="s">
        <v>22319</v>
      </c>
      <c r="B8196" t="s">
        <v>19132</v>
      </c>
      <c r="C8196" s="1">
        <v>7.7900000000000002E-82</v>
      </c>
      <c r="D8196">
        <v>280</v>
      </c>
      <c r="E8196" t="s">
        <v>34835</v>
      </c>
      <c r="F8196" t="s">
        <v>40652</v>
      </c>
      <c r="H8196" t="s">
        <v>19133</v>
      </c>
    </row>
    <row r="8197" spans="1:8">
      <c r="A8197" t="s">
        <v>22320</v>
      </c>
      <c r="B8197" t="s">
        <v>22321</v>
      </c>
      <c r="C8197" s="1">
        <v>1.89E-17</v>
      </c>
      <c r="D8197">
        <v>97.1</v>
      </c>
      <c r="E8197" t="s">
        <v>34507</v>
      </c>
      <c r="F8197" t="s">
        <v>34553</v>
      </c>
      <c r="H8197" t="s">
        <v>22322</v>
      </c>
    </row>
    <row r="8198" spans="1:8">
      <c r="A8198" t="s">
        <v>22323</v>
      </c>
      <c r="B8198" t="s">
        <v>22324</v>
      </c>
      <c r="C8198" s="1">
        <v>1.6E-11</v>
      </c>
      <c r="D8198">
        <v>68.2</v>
      </c>
      <c r="E8198" t="s">
        <v>34507</v>
      </c>
      <c r="F8198" t="s">
        <v>35037</v>
      </c>
      <c r="H8198" t="s">
        <v>22325</v>
      </c>
    </row>
    <row r="8199" spans="1:8">
      <c r="A8199" t="s">
        <v>22326</v>
      </c>
      <c r="B8199" t="s">
        <v>22327</v>
      </c>
      <c r="C8199" s="1">
        <v>2.5599999999999999E-162</v>
      </c>
      <c r="D8199">
        <v>493</v>
      </c>
      <c r="E8199" t="s">
        <v>38793</v>
      </c>
      <c r="F8199" t="s">
        <v>34616</v>
      </c>
      <c r="H8199" t="s">
        <v>22328</v>
      </c>
    </row>
    <row r="8200" spans="1:8">
      <c r="A8200" t="s">
        <v>22329</v>
      </c>
      <c r="B8200" t="s">
        <v>22330</v>
      </c>
      <c r="C8200" s="1">
        <v>2.94E-64</v>
      </c>
      <c r="D8200">
        <v>243</v>
      </c>
      <c r="E8200" t="s">
        <v>41523</v>
      </c>
      <c r="F8200" t="s">
        <v>34627</v>
      </c>
      <c r="G8200" t="s">
        <v>41524</v>
      </c>
      <c r="H8200" t="s">
        <v>22331</v>
      </c>
    </row>
    <row r="8201" spans="1:8">
      <c r="A8201" t="s">
        <v>22332</v>
      </c>
      <c r="B8201" t="s">
        <v>22333</v>
      </c>
      <c r="C8201" s="1">
        <v>4.6700000000000001E-42</v>
      </c>
      <c r="D8201">
        <v>171</v>
      </c>
      <c r="E8201" t="s">
        <v>41525</v>
      </c>
      <c r="F8201" t="s">
        <v>35761</v>
      </c>
      <c r="H8201" t="s">
        <v>22334</v>
      </c>
    </row>
    <row r="8202" spans="1:8">
      <c r="A8202" t="s">
        <v>22335</v>
      </c>
      <c r="B8202" t="s">
        <v>22336</v>
      </c>
      <c r="C8202" s="1">
        <v>1.63E-94</v>
      </c>
      <c r="D8202">
        <v>291</v>
      </c>
      <c r="E8202" t="s">
        <v>41526</v>
      </c>
      <c r="F8202" t="s">
        <v>35264</v>
      </c>
      <c r="G8202" t="s">
        <v>41527</v>
      </c>
      <c r="H8202" t="s">
        <v>22337</v>
      </c>
    </row>
    <row r="8203" spans="1:8">
      <c r="A8203" t="s">
        <v>22338</v>
      </c>
      <c r="B8203" t="s">
        <v>4004</v>
      </c>
      <c r="C8203" s="1">
        <v>2.3E-14</v>
      </c>
      <c r="D8203">
        <v>79.3</v>
      </c>
      <c r="E8203" t="s">
        <v>34507</v>
      </c>
      <c r="F8203" t="s">
        <v>34508</v>
      </c>
      <c r="H8203" t="s">
        <v>4005</v>
      </c>
    </row>
    <row r="8204" spans="1:8">
      <c r="A8204" t="s">
        <v>22339</v>
      </c>
      <c r="B8204" t="s">
        <v>22340</v>
      </c>
      <c r="C8204" s="1">
        <v>2.3600000000000002E-159</v>
      </c>
      <c r="D8204">
        <v>475</v>
      </c>
      <c r="E8204" t="s">
        <v>41528</v>
      </c>
      <c r="F8204" t="s">
        <v>35468</v>
      </c>
      <c r="H8204" t="s">
        <v>22341</v>
      </c>
    </row>
    <row r="8205" spans="1:8">
      <c r="A8205" t="s">
        <v>22342</v>
      </c>
      <c r="B8205" t="s">
        <v>22343</v>
      </c>
      <c r="C8205" s="1">
        <v>1.5600000000000001E-69</v>
      </c>
      <c r="D8205">
        <v>259</v>
      </c>
      <c r="E8205" t="s">
        <v>34821</v>
      </c>
      <c r="F8205" t="s">
        <v>41529</v>
      </c>
      <c r="H8205" t="s">
        <v>22344</v>
      </c>
    </row>
    <row r="8206" spans="1:8">
      <c r="A8206" t="s">
        <v>22345</v>
      </c>
      <c r="B8206" t="s">
        <v>22346</v>
      </c>
      <c r="C8206" s="1">
        <v>3.57E-87</v>
      </c>
      <c r="D8206">
        <v>330</v>
      </c>
      <c r="E8206" t="s">
        <v>41530</v>
      </c>
      <c r="F8206" t="s">
        <v>34794</v>
      </c>
      <c r="H8206" t="s">
        <v>22347</v>
      </c>
    </row>
    <row r="8207" spans="1:8">
      <c r="A8207" t="s">
        <v>22348</v>
      </c>
      <c r="B8207" t="s">
        <v>22349</v>
      </c>
      <c r="C8207" s="1">
        <v>6.9E-10</v>
      </c>
      <c r="D8207">
        <v>72.400000000000006</v>
      </c>
      <c r="E8207" t="s">
        <v>34507</v>
      </c>
      <c r="F8207" t="s">
        <v>36147</v>
      </c>
      <c r="H8207" t="s">
        <v>22350</v>
      </c>
    </row>
    <row r="8208" spans="1:8">
      <c r="A8208" t="s">
        <v>22351</v>
      </c>
      <c r="B8208" t="s">
        <v>22352</v>
      </c>
      <c r="C8208" s="1">
        <v>2.46E-16</v>
      </c>
      <c r="D8208">
        <v>84.3</v>
      </c>
      <c r="E8208" t="s">
        <v>41531</v>
      </c>
      <c r="F8208" t="s">
        <v>37287</v>
      </c>
      <c r="G8208" t="s">
        <v>41532</v>
      </c>
      <c r="H8208" t="s">
        <v>22353</v>
      </c>
    </row>
    <row r="8209" spans="1:8">
      <c r="A8209" t="s">
        <v>22354</v>
      </c>
      <c r="B8209" t="s">
        <v>22355</v>
      </c>
      <c r="C8209" s="1">
        <v>2.3799999999999998E-115</v>
      </c>
      <c r="D8209">
        <v>365</v>
      </c>
      <c r="E8209" t="s">
        <v>41533</v>
      </c>
      <c r="F8209" t="s">
        <v>39547</v>
      </c>
      <c r="H8209" t="s">
        <v>22356</v>
      </c>
    </row>
    <row r="8210" spans="1:8">
      <c r="A8210" t="s">
        <v>22357</v>
      </c>
      <c r="B8210" t="s">
        <v>22358</v>
      </c>
      <c r="C8210">
        <v>0</v>
      </c>
      <c r="D8210">
        <v>607</v>
      </c>
      <c r="E8210" t="s">
        <v>41534</v>
      </c>
      <c r="F8210" t="s">
        <v>41535</v>
      </c>
      <c r="H8210" t="s">
        <v>22359</v>
      </c>
    </row>
    <row r="8211" spans="1:8">
      <c r="A8211" t="s">
        <v>22360</v>
      </c>
      <c r="B8211" t="s">
        <v>1001</v>
      </c>
      <c r="C8211" s="1">
        <v>8.7199999999999995E-56</v>
      </c>
      <c r="D8211">
        <v>213</v>
      </c>
      <c r="E8211" t="s">
        <v>34507</v>
      </c>
      <c r="F8211" t="s">
        <v>35004</v>
      </c>
      <c r="H8211" t="s">
        <v>1002</v>
      </c>
    </row>
    <row r="8212" spans="1:8">
      <c r="A8212" t="s">
        <v>22361</v>
      </c>
      <c r="B8212" t="s">
        <v>22362</v>
      </c>
      <c r="C8212" s="1">
        <v>6.9299999999999997E-84</v>
      </c>
      <c r="D8212">
        <v>281</v>
      </c>
      <c r="E8212" t="s">
        <v>41536</v>
      </c>
      <c r="F8212" t="s">
        <v>34530</v>
      </c>
      <c r="H8212" t="s">
        <v>22363</v>
      </c>
    </row>
    <row r="8213" spans="1:8">
      <c r="A8213" t="s">
        <v>22364</v>
      </c>
      <c r="B8213" t="s">
        <v>22365</v>
      </c>
      <c r="C8213" s="1">
        <v>5.1499999999999997E-42</v>
      </c>
      <c r="D8213">
        <v>161</v>
      </c>
      <c r="E8213" t="s">
        <v>41537</v>
      </c>
      <c r="F8213" t="s">
        <v>37753</v>
      </c>
      <c r="G8213" t="s">
        <v>41538</v>
      </c>
      <c r="H8213" t="s">
        <v>22366</v>
      </c>
    </row>
    <row r="8214" spans="1:8">
      <c r="A8214" t="s">
        <v>22367</v>
      </c>
      <c r="B8214" t="s">
        <v>22368</v>
      </c>
      <c r="C8214" s="1">
        <v>2.6799999999999999E-111</v>
      </c>
      <c r="D8214">
        <v>347</v>
      </c>
      <c r="E8214" t="s">
        <v>34507</v>
      </c>
      <c r="F8214" t="s">
        <v>35551</v>
      </c>
      <c r="H8214" t="s">
        <v>22369</v>
      </c>
    </row>
    <row r="8215" spans="1:8">
      <c r="A8215" t="s">
        <v>22370</v>
      </c>
      <c r="B8215" t="s">
        <v>2238</v>
      </c>
      <c r="C8215" s="1">
        <v>4.6900000000000002E-13</v>
      </c>
      <c r="D8215">
        <v>79.3</v>
      </c>
      <c r="E8215" t="s">
        <v>34507</v>
      </c>
      <c r="F8215" t="s">
        <v>35452</v>
      </c>
      <c r="H8215" t="s">
        <v>2239</v>
      </c>
    </row>
    <row r="8216" spans="1:8">
      <c r="A8216" t="s">
        <v>22371</v>
      </c>
      <c r="B8216" t="s">
        <v>22372</v>
      </c>
      <c r="C8216" s="1">
        <v>2.2600000000000001E-30</v>
      </c>
      <c r="D8216">
        <v>118</v>
      </c>
      <c r="E8216" t="s">
        <v>34507</v>
      </c>
      <c r="F8216" t="s">
        <v>34508</v>
      </c>
      <c r="H8216" t="s">
        <v>22373</v>
      </c>
    </row>
    <row r="8217" spans="1:8">
      <c r="A8217" t="s">
        <v>22374</v>
      </c>
      <c r="B8217" t="s">
        <v>1001</v>
      </c>
      <c r="C8217" s="1">
        <v>1.7699999999999998E-42</v>
      </c>
      <c r="D8217">
        <v>177</v>
      </c>
      <c r="E8217" t="s">
        <v>34507</v>
      </c>
      <c r="F8217" t="s">
        <v>35004</v>
      </c>
      <c r="H8217" t="s">
        <v>1002</v>
      </c>
    </row>
    <row r="8218" spans="1:8">
      <c r="A8218" t="s">
        <v>22375</v>
      </c>
      <c r="B8218" t="s">
        <v>22376</v>
      </c>
      <c r="C8218" s="1">
        <v>3.5900000000000001E-70</v>
      </c>
      <c r="D8218">
        <v>257</v>
      </c>
      <c r="E8218" t="s">
        <v>34507</v>
      </c>
      <c r="F8218" t="s">
        <v>34508</v>
      </c>
      <c r="H8218" t="s">
        <v>22377</v>
      </c>
    </row>
    <row r="8219" spans="1:8">
      <c r="A8219" t="s">
        <v>22378</v>
      </c>
      <c r="B8219" t="s">
        <v>22379</v>
      </c>
      <c r="C8219" s="1">
        <v>4.3399999999999998E-28</v>
      </c>
      <c r="D8219">
        <v>120</v>
      </c>
      <c r="E8219" t="s">
        <v>41539</v>
      </c>
      <c r="F8219" t="s">
        <v>34941</v>
      </c>
      <c r="G8219" t="s">
        <v>41540</v>
      </c>
      <c r="H8219" t="s">
        <v>22380</v>
      </c>
    </row>
    <row r="8220" spans="1:8">
      <c r="A8220" t="s">
        <v>22381</v>
      </c>
      <c r="B8220" t="s">
        <v>22382</v>
      </c>
      <c r="C8220" s="1">
        <v>1.9899999999999999E-29</v>
      </c>
      <c r="D8220">
        <v>122</v>
      </c>
      <c r="E8220" t="s">
        <v>34507</v>
      </c>
      <c r="F8220" t="s">
        <v>34818</v>
      </c>
      <c r="H8220" t="s">
        <v>22383</v>
      </c>
    </row>
    <row r="8221" spans="1:8">
      <c r="A8221" t="s">
        <v>22384</v>
      </c>
      <c r="B8221" t="s">
        <v>22385</v>
      </c>
      <c r="C8221">
        <v>0</v>
      </c>
      <c r="D8221">
        <v>575</v>
      </c>
      <c r="E8221" t="s">
        <v>41541</v>
      </c>
      <c r="F8221" t="s">
        <v>34696</v>
      </c>
      <c r="H8221" t="s">
        <v>22386</v>
      </c>
    </row>
    <row r="8222" spans="1:8">
      <c r="A8222" t="s">
        <v>22387</v>
      </c>
      <c r="B8222" t="s">
        <v>22388</v>
      </c>
      <c r="C8222" s="1">
        <v>7.9799999999999995E-16</v>
      </c>
      <c r="D8222">
        <v>92.4</v>
      </c>
      <c r="E8222" t="s">
        <v>41542</v>
      </c>
      <c r="F8222" t="s">
        <v>34734</v>
      </c>
      <c r="G8222" t="s">
        <v>41543</v>
      </c>
      <c r="H8222" t="s">
        <v>22389</v>
      </c>
    </row>
    <row r="8223" spans="1:8">
      <c r="A8223" t="s">
        <v>22390</v>
      </c>
      <c r="B8223" t="s">
        <v>22391</v>
      </c>
      <c r="C8223" s="1">
        <v>1.6200000000000001E-10</v>
      </c>
      <c r="D8223">
        <v>69.7</v>
      </c>
      <c r="E8223" t="s">
        <v>34507</v>
      </c>
      <c r="F8223" t="s">
        <v>35437</v>
      </c>
      <c r="H8223" t="s">
        <v>22392</v>
      </c>
    </row>
    <row r="8224" spans="1:8">
      <c r="A8224" t="s">
        <v>22393</v>
      </c>
      <c r="B8224" t="s">
        <v>22394</v>
      </c>
      <c r="C8224" s="1">
        <v>1.7399999999999999E-74</v>
      </c>
      <c r="D8224">
        <v>241</v>
      </c>
      <c r="E8224" t="s">
        <v>34507</v>
      </c>
      <c r="F8224" t="s">
        <v>35046</v>
      </c>
      <c r="H8224" t="s">
        <v>22395</v>
      </c>
    </row>
    <row r="8225" spans="1:8">
      <c r="A8225" t="s">
        <v>22396</v>
      </c>
      <c r="B8225" t="s">
        <v>22397</v>
      </c>
      <c r="C8225" s="1">
        <v>3.74E-30</v>
      </c>
      <c r="D8225">
        <v>120</v>
      </c>
      <c r="E8225" t="s">
        <v>34507</v>
      </c>
      <c r="F8225" t="s">
        <v>34683</v>
      </c>
      <c r="H8225" t="s">
        <v>22398</v>
      </c>
    </row>
    <row r="8226" spans="1:8">
      <c r="A8226" t="s">
        <v>22399</v>
      </c>
      <c r="B8226" t="s">
        <v>22400</v>
      </c>
      <c r="C8226" s="1">
        <v>2.1400000000000001E-36</v>
      </c>
      <c r="D8226">
        <v>148</v>
      </c>
      <c r="E8226" t="s">
        <v>38609</v>
      </c>
      <c r="F8226" t="s">
        <v>34558</v>
      </c>
      <c r="H8226" t="s">
        <v>22401</v>
      </c>
    </row>
    <row r="8227" spans="1:8">
      <c r="A8227" t="s">
        <v>22402</v>
      </c>
      <c r="B8227" t="s">
        <v>13610</v>
      </c>
      <c r="C8227" s="1">
        <v>3.5000000000000001E-38</v>
      </c>
      <c r="D8227">
        <v>154</v>
      </c>
      <c r="E8227" t="s">
        <v>34507</v>
      </c>
      <c r="F8227" t="s">
        <v>34794</v>
      </c>
      <c r="H8227" t="s">
        <v>13611</v>
      </c>
    </row>
    <row r="8228" spans="1:8">
      <c r="A8228" t="s">
        <v>22403</v>
      </c>
      <c r="B8228" t="s">
        <v>22404</v>
      </c>
      <c r="C8228" s="1">
        <v>5.6899999999999999E-40</v>
      </c>
      <c r="D8228">
        <v>163</v>
      </c>
      <c r="E8228" t="s">
        <v>41544</v>
      </c>
      <c r="F8228" t="s">
        <v>34798</v>
      </c>
      <c r="H8228" t="s">
        <v>22405</v>
      </c>
    </row>
    <row r="8229" spans="1:8">
      <c r="A8229" t="s">
        <v>22406</v>
      </c>
      <c r="B8229" t="s">
        <v>22407</v>
      </c>
      <c r="C8229">
        <v>0</v>
      </c>
      <c r="D8229">
        <v>798</v>
      </c>
      <c r="E8229" t="s">
        <v>41545</v>
      </c>
      <c r="F8229" t="s">
        <v>34616</v>
      </c>
      <c r="H8229" t="s">
        <v>22408</v>
      </c>
    </row>
    <row r="8230" spans="1:8">
      <c r="A8230" t="s">
        <v>22409</v>
      </c>
      <c r="B8230" t="s">
        <v>22410</v>
      </c>
      <c r="C8230" s="1">
        <v>8.52E-12</v>
      </c>
      <c r="D8230">
        <v>73.900000000000006</v>
      </c>
      <c r="E8230" t="s">
        <v>38962</v>
      </c>
      <c r="F8230" t="s">
        <v>38963</v>
      </c>
      <c r="H8230" t="s">
        <v>22411</v>
      </c>
    </row>
    <row r="8231" spans="1:8">
      <c r="A8231" t="s">
        <v>22412</v>
      </c>
      <c r="B8231" t="s">
        <v>22413</v>
      </c>
      <c r="C8231" s="1">
        <v>3.2300000000000002E-10</v>
      </c>
      <c r="D8231">
        <v>61.2</v>
      </c>
      <c r="E8231" t="s">
        <v>34507</v>
      </c>
      <c r="F8231" t="s">
        <v>41546</v>
      </c>
      <c r="H8231" t="s">
        <v>22414</v>
      </c>
    </row>
    <row r="8232" spans="1:8">
      <c r="A8232" t="s">
        <v>22415</v>
      </c>
      <c r="B8232" t="s">
        <v>22416</v>
      </c>
      <c r="C8232" s="1">
        <v>2.1200000000000002E-22</v>
      </c>
      <c r="D8232">
        <v>113</v>
      </c>
      <c r="E8232" t="s">
        <v>41547</v>
      </c>
      <c r="F8232" t="s">
        <v>34568</v>
      </c>
      <c r="G8232" t="s">
        <v>41548</v>
      </c>
      <c r="H8232" t="s">
        <v>22417</v>
      </c>
    </row>
    <row r="8233" spans="1:8">
      <c r="A8233" t="s">
        <v>22418</v>
      </c>
      <c r="B8233" t="s">
        <v>22419</v>
      </c>
      <c r="C8233" s="1">
        <v>2.5600000000000002E-13</v>
      </c>
      <c r="D8233">
        <v>76.3</v>
      </c>
      <c r="E8233" t="s">
        <v>34507</v>
      </c>
      <c r="F8233" t="s">
        <v>34854</v>
      </c>
      <c r="H8233" t="s">
        <v>22420</v>
      </c>
    </row>
    <row r="8234" spans="1:8">
      <c r="A8234" t="s">
        <v>22421</v>
      </c>
      <c r="B8234" t="s">
        <v>22422</v>
      </c>
      <c r="C8234" s="1">
        <v>8.3399999999999997E-17</v>
      </c>
      <c r="D8234">
        <v>92</v>
      </c>
      <c r="E8234" t="s">
        <v>34893</v>
      </c>
      <c r="F8234" t="s">
        <v>34894</v>
      </c>
      <c r="H8234" t="s">
        <v>22423</v>
      </c>
    </row>
    <row r="8235" spans="1:8">
      <c r="A8235" t="s">
        <v>22424</v>
      </c>
      <c r="B8235" t="s">
        <v>22425</v>
      </c>
      <c r="C8235" s="1">
        <v>3.7500000000000002E-88</v>
      </c>
      <c r="D8235">
        <v>320</v>
      </c>
      <c r="E8235" t="s">
        <v>41549</v>
      </c>
      <c r="F8235" t="s">
        <v>34542</v>
      </c>
      <c r="H8235" t="s">
        <v>22426</v>
      </c>
    </row>
    <row r="8236" spans="1:8">
      <c r="A8236" t="s">
        <v>22427</v>
      </c>
      <c r="B8236" t="s">
        <v>22428</v>
      </c>
      <c r="C8236" s="1">
        <v>7.0200000000000002E-143</v>
      </c>
      <c r="D8236">
        <v>476</v>
      </c>
      <c r="E8236" t="s">
        <v>34507</v>
      </c>
      <c r="F8236" t="s">
        <v>40326</v>
      </c>
      <c r="H8236" t="s">
        <v>22429</v>
      </c>
    </row>
    <row r="8237" spans="1:8">
      <c r="A8237" t="s">
        <v>22430</v>
      </c>
      <c r="B8237" t="s">
        <v>22431</v>
      </c>
      <c r="C8237" s="1">
        <v>4.6199999999999998E-41</v>
      </c>
      <c r="D8237">
        <v>169</v>
      </c>
      <c r="E8237" t="s">
        <v>34507</v>
      </c>
      <c r="F8237" t="s">
        <v>34594</v>
      </c>
      <c r="H8237" t="s">
        <v>22432</v>
      </c>
    </row>
    <row r="8238" spans="1:8">
      <c r="A8238" t="s">
        <v>22433</v>
      </c>
      <c r="B8238" t="s">
        <v>22434</v>
      </c>
      <c r="C8238" s="1">
        <v>3.8399999999999999E-159</v>
      </c>
      <c r="D8238">
        <v>507</v>
      </c>
      <c r="E8238" t="s">
        <v>41550</v>
      </c>
      <c r="F8238" t="s">
        <v>34650</v>
      </c>
      <c r="H8238" t="s">
        <v>22435</v>
      </c>
    </row>
    <row r="8239" spans="1:8">
      <c r="A8239" t="s">
        <v>22436</v>
      </c>
      <c r="B8239" t="s">
        <v>22437</v>
      </c>
      <c r="C8239" s="1">
        <v>1.1500000000000001E-41</v>
      </c>
      <c r="D8239">
        <v>151</v>
      </c>
      <c r="E8239" t="s">
        <v>41551</v>
      </c>
      <c r="F8239" t="s">
        <v>35339</v>
      </c>
      <c r="H8239" t="s">
        <v>22438</v>
      </c>
    </row>
    <row r="8240" spans="1:8">
      <c r="A8240" t="s">
        <v>22439</v>
      </c>
      <c r="B8240" t="s">
        <v>22440</v>
      </c>
      <c r="C8240" s="1">
        <v>5.3100000000000003E-54</v>
      </c>
      <c r="D8240">
        <v>202</v>
      </c>
      <c r="E8240" t="s">
        <v>41552</v>
      </c>
      <c r="F8240" t="s">
        <v>36817</v>
      </c>
      <c r="G8240" t="s">
        <v>41553</v>
      </c>
      <c r="H8240" t="s">
        <v>22441</v>
      </c>
    </row>
    <row r="8241" spans="1:8">
      <c r="A8241" t="s">
        <v>22442</v>
      </c>
      <c r="B8241" t="s">
        <v>22443</v>
      </c>
      <c r="C8241" s="1">
        <v>1.2300000000000001E-50</v>
      </c>
      <c r="D8241">
        <v>208</v>
      </c>
      <c r="E8241" t="s">
        <v>34507</v>
      </c>
      <c r="F8241" t="s">
        <v>37971</v>
      </c>
      <c r="H8241" t="s">
        <v>22444</v>
      </c>
    </row>
    <row r="8242" spans="1:8">
      <c r="A8242" t="s">
        <v>22445</v>
      </c>
      <c r="B8242" t="s">
        <v>22446</v>
      </c>
      <c r="C8242" s="1">
        <v>7.2999999999999997E-102</v>
      </c>
      <c r="D8242">
        <v>342</v>
      </c>
      <c r="E8242" t="s">
        <v>41554</v>
      </c>
      <c r="F8242" t="s">
        <v>35936</v>
      </c>
      <c r="H8242" t="s">
        <v>22447</v>
      </c>
    </row>
    <row r="8243" spans="1:8">
      <c r="A8243" t="s">
        <v>22448</v>
      </c>
      <c r="B8243" t="s">
        <v>22449</v>
      </c>
      <c r="C8243" s="1">
        <v>9.4599999999999996E-39</v>
      </c>
      <c r="D8243">
        <v>150</v>
      </c>
      <c r="E8243" t="s">
        <v>34507</v>
      </c>
      <c r="F8243" t="s">
        <v>34534</v>
      </c>
      <c r="H8243" t="s">
        <v>22450</v>
      </c>
    </row>
    <row r="8244" spans="1:8">
      <c r="A8244" t="s">
        <v>22451</v>
      </c>
      <c r="B8244" t="s">
        <v>22452</v>
      </c>
      <c r="C8244" s="1">
        <v>6.5599999999999999E-6</v>
      </c>
      <c r="D8244">
        <v>58.5</v>
      </c>
      <c r="E8244" t="s">
        <v>41555</v>
      </c>
      <c r="F8244" t="s">
        <v>35747</v>
      </c>
      <c r="G8244" t="s">
        <v>41556</v>
      </c>
      <c r="H8244" t="s">
        <v>22453</v>
      </c>
    </row>
    <row r="8245" spans="1:8">
      <c r="A8245" t="s">
        <v>22454</v>
      </c>
      <c r="B8245" t="s">
        <v>22455</v>
      </c>
      <c r="C8245" s="1">
        <v>3.3199999999999999E-21</v>
      </c>
      <c r="D8245">
        <v>97.8</v>
      </c>
      <c r="E8245" t="s">
        <v>34507</v>
      </c>
      <c r="F8245" t="s">
        <v>38455</v>
      </c>
      <c r="H8245" t="s">
        <v>22456</v>
      </c>
    </row>
    <row r="8246" spans="1:8">
      <c r="A8246" t="s">
        <v>22457</v>
      </c>
      <c r="B8246" t="s">
        <v>22458</v>
      </c>
      <c r="C8246" s="1">
        <v>9.7200000000000005E-43</v>
      </c>
      <c r="D8246">
        <v>157</v>
      </c>
      <c r="E8246" t="s">
        <v>34507</v>
      </c>
      <c r="F8246" t="s">
        <v>36046</v>
      </c>
      <c r="H8246" t="s">
        <v>22459</v>
      </c>
    </row>
    <row r="8247" spans="1:8">
      <c r="A8247" t="s">
        <v>22460</v>
      </c>
      <c r="B8247" t="s">
        <v>22461</v>
      </c>
      <c r="C8247" s="1">
        <v>9.36E-88</v>
      </c>
      <c r="D8247">
        <v>281</v>
      </c>
      <c r="E8247" t="s">
        <v>35524</v>
      </c>
      <c r="F8247" t="s">
        <v>35992</v>
      </c>
      <c r="H8247" t="s">
        <v>22462</v>
      </c>
    </row>
    <row r="8248" spans="1:8">
      <c r="A8248" t="s">
        <v>22463</v>
      </c>
      <c r="B8248" t="s">
        <v>22464</v>
      </c>
      <c r="C8248" s="1">
        <v>1.6100000000000001E-10</v>
      </c>
      <c r="D8248">
        <v>75.5</v>
      </c>
      <c r="E8248" t="s">
        <v>35403</v>
      </c>
      <c r="F8248" t="s">
        <v>35000</v>
      </c>
      <c r="H8248" t="s">
        <v>22465</v>
      </c>
    </row>
    <row r="8249" spans="1:8">
      <c r="A8249" t="s">
        <v>22466</v>
      </c>
      <c r="B8249" t="s">
        <v>520</v>
      </c>
      <c r="C8249" s="1">
        <v>1.1000000000000001E-11</v>
      </c>
      <c r="D8249">
        <v>68.599999999999994</v>
      </c>
      <c r="E8249" t="s">
        <v>34793</v>
      </c>
      <c r="F8249" t="s">
        <v>34522</v>
      </c>
      <c r="H8249" t="s">
        <v>521</v>
      </c>
    </row>
    <row r="8250" spans="1:8">
      <c r="A8250" t="s">
        <v>22467</v>
      </c>
      <c r="B8250" t="s">
        <v>22468</v>
      </c>
      <c r="C8250" s="1">
        <v>1.19E-35</v>
      </c>
      <c r="D8250">
        <v>137</v>
      </c>
      <c r="E8250" t="s">
        <v>41557</v>
      </c>
      <c r="F8250" t="s">
        <v>35041</v>
      </c>
      <c r="G8250" t="s">
        <v>41558</v>
      </c>
      <c r="H8250" t="s">
        <v>22469</v>
      </c>
    </row>
    <row r="8251" spans="1:8">
      <c r="A8251" t="s">
        <v>22470</v>
      </c>
      <c r="B8251" t="s">
        <v>22471</v>
      </c>
      <c r="C8251">
        <v>0</v>
      </c>
      <c r="D8251">
        <v>765</v>
      </c>
      <c r="F8251" t="s">
        <v>34779</v>
      </c>
      <c r="H8251" t="s">
        <v>22472</v>
      </c>
    </row>
    <row r="8252" spans="1:8">
      <c r="A8252" t="s">
        <v>22473</v>
      </c>
      <c r="B8252" t="s">
        <v>22434</v>
      </c>
      <c r="C8252" s="1">
        <v>3.5500000000000001E-159</v>
      </c>
      <c r="D8252">
        <v>507</v>
      </c>
      <c r="E8252" t="s">
        <v>41550</v>
      </c>
      <c r="F8252" t="s">
        <v>34650</v>
      </c>
      <c r="H8252" t="s">
        <v>22435</v>
      </c>
    </row>
    <row r="8253" spans="1:8">
      <c r="A8253" t="s">
        <v>22474</v>
      </c>
      <c r="B8253" t="s">
        <v>2520</v>
      </c>
      <c r="C8253" s="1">
        <v>3.21E-43</v>
      </c>
      <c r="D8253">
        <v>171</v>
      </c>
      <c r="E8253" t="s">
        <v>34507</v>
      </c>
      <c r="F8253" t="s">
        <v>35558</v>
      </c>
      <c r="H8253" t="s">
        <v>2521</v>
      </c>
    </row>
    <row r="8254" spans="1:8">
      <c r="A8254" t="s">
        <v>22475</v>
      </c>
      <c r="B8254" t="s">
        <v>22476</v>
      </c>
      <c r="C8254" s="1">
        <v>8.1800000000000002E-52</v>
      </c>
      <c r="D8254">
        <v>196</v>
      </c>
      <c r="E8254" t="s">
        <v>41559</v>
      </c>
      <c r="F8254" t="s">
        <v>40524</v>
      </c>
      <c r="H8254" t="s">
        <v>22477</v>
      </c>
    </row>
    <row r="8255" spans="1:8">
      <c r="A8255" t="s">
        <v>22478</v>
      </c>
      <c r="B8255" t="s">
        <v>22479</v>
      </c>
      <c r="C8255" s="1">
        <v>1.63E-61</v>
      </c>
      <c r="D8255">
        <v>226</v>
      </c>
      <c r="E8255" t="s">
        <v>41560</v>
      </c>
      <c r="F8255" t="s">
        <v>34564</v>
      </c>
      <c r="G8255" t="s">
        <v>41561</v>
      </c>
      <c r="H8255" t="s">
        <v>22480</v>
      </c>
    </row>
    <row r="8256" spans="1:8">
      <c r="A8256" t="s">
        <v>22481</v>
      </c>
      <c r="B8256" t="s">
        <v>998</v>
      </c>
      <c r="C8256" s="1">
        <v>7.73E-82</v>
      </c>
      <c r="D8256">
        <v>311</v>
      </c>
      <c r="E8256" t="s">
        <v>35002</v>
      </c>
      <c r="F8256" t="s">
        <v>34571</v>
      </c>
      <c r="G8256" t="s">
        <v>35003</v>
      </c>
      <c r="H8256" t="s">
        <v>999</v>
      </c>
    </row>
    <row r="8257" spans="1:8">
      <c r="A8257" t="s">
        <v>22482</v>
      </c>
      <c r="B8257" t="s">
        <v>1224</v>
      </c>
      <c r="C8257" s="1">
        <v>2.1500000000000002E-6</v>
      </c>
      <c r="D8257">
        <v>63.2</v>
      </c>
      <c r="E8257" t="s">
        <v>34507</v>
      </c>
      <c r="F8257" t="s">
        <v>35106</v>
      </c>
      <c r="H8257" t="s">
        <v>1225</v>
      </c>
    </row>
    <row r="8258" spans="1:8">
      <c r="A8258" t="s">
        <v>22483</v>
      </c>
      <c r="B8258" t="s">
        <v>22484</v>
      </c>
      <c r="C8258">
        <v>0</v>
      </c>
      <c r="D8258">
        <v>573</v>
      </c>
      <c r="E8258" t="s">
        <v>34507</v>
      </c>
      <c r="F8258" t="s">
        <v>35034</v>
      </c>
      <c r="H8258" t="s">
        <v>22485</v>
      </c>
    </row>
    <row r="8259" spans="1:8">
      <c r="A8259" t="s">
        <v>22486</v>
      </c>
      <c r="B8259" t="s">
        <v>22487</v>
      </c>
      <c r="C8259" s="1">
        <v>1.8400000000000001E-38</v>
      </c>
      <c r="D8259">
        <v>148</v>
      </c>
      <c r="E8259" t="s">
        <v>34507</v>
      </c>
      <c r="F8259" t="s">
        <v>34661</v>
      </c>
      <c r="H8259" t="s">
        <v>22488</v>
      </c>
    </row>
    <row r="8260" spans="1:8">
      <c r="A8260" t="s">
        <v>22489</v>
      </c>
      <c r="B8260" t="s">
        <v>22490</v>
      </c>
      <c r="C8260" s="1">
        <v>8.4200000000000001E-12</v>
      </c>
      <c r="D8260">
        <v>70.900000000000006</v>
      </c>
      <c r="E8260" t="s">
        <v>41562</v>
      </c>
      <c r="F8260" t="s">
        <v>35761</v>
      </c>
      <c r="H8260" t="s">
        <v>22491</v>
      </c>
    </row>
    <row r="8261" spans="1:8">
      <c r="A8261" t="s">
        <v>22492</v>
      </c>
      <c r="B8261" t="s">
        <v>2072</v>
      </c>
      <c r="C8261" s="1">
        <v>1.4600000000000001E-46</v>
      </c>
      <c r="D8261">
        <v>188</v>
      </c>
      <c r="E8261" t="s">
        <v>35403</v>
      </c>
      <c r="F8261" t="s">
        <v>35000</v>
      </c>
      <c r="H8261" t="s">
        <v>2073</v>
      </c>
    </row>
    <row r="8262" spans="1:8">
      <c r="A8262" t="s">
        <v>22493</v>
      </c>
      <c r="B8262" t="s">
        <v>22494</v>
      </c>
      <c r="C8262" s="1">
        <v>3.8300000000000003E-85</v>
      </c>
      <c r="D8262">
        <v>279</v>
      </c>
      <c r="E8262" t="s">
        <v>41563</v>
      </c>
      <c r="F8262" t="s">
        <v>35761</v>
      </c>
      <c r="H8262" t="s">
        <v>22495</v>
      </c>
    </row>
    <row r="8263" spans="1:8">
      <c r="A8263" t="s">
        <v>22496</v>
      </c>
      <c r="B8263" t="s">
        <v>22497</v>
      </c>
      <c r="C8263" s="1">
        <v>2.0599999999999999E-11</v>
      </c>
      <c r="D8263">
        <v>74.3</v>
      </c>
      <c r="E8263" t="s">
        <v>36657</v>
      </c>
      <c r="F8263" t="s">
        <v>41564</v>
      </c>
      <c r="H8263" t="s">
        <v>22498</v>
      </c>
    </row>
    <row r="8264" spans="1:8">
      <c r="A8264" t="s">
        <v>22499</v>
      </c>
      <c r="B8264" t="s">
        <v>22500</v>
      </c>
      <c r="C8264" s="1">
        <v>3.8500000000000003E-40</v>
      </c>
      <c r="D8264">
        <v>149</v>
      </c>
      <c r="E8264" t="s">
        <v>41565</v>
      </c>
      <c r="F8264" t="s">
        <v>41566</v>
      </c>
      <c r="H8264" t="s">
        <v>22501</v>
      </c>
    </row>
    <row r="8265" spans="1:8">
      <c r="A8265" t="s">
        <v>22502</v>
      </c>
      <c r="B8265" t="s">
        <v>22503</v>
      </c>
      <c r="C8265" s="1">
        <v>6.6099999999999998E-71</v>
      </c>
      <c r="D8265">
        <v>273</v>
      </c>
      <c r="E8265" t="s">
        <v>34507</v>
      </c>
      <c r="F8265" t="s">
        <v>36079</v>
      </c>
      <c r="H8265" t="s">
        <v>22504</v>
      </c>
    </row>
    <row r="8266" spans="1:8">
      <c r="A8266" t="s">
        <v>22505</v>
      </c>
      <c r="B8266" t="s">
        <v>22506</v>
      </c>
      <c r="C8266">
        <v>0</v>
      </c>
      <c r="D8266">
        <v>648</v>
      </c>
      <c r="E8266" t="s">
        <v>41567</v>
      </c>
      <c r="F8266" t="s">
        <v>34508</v>
      </c>
      <c r="H8266" t="s">
        <v>22507</v>
      </c>
    </row>
    <row r="8267" spans="1:8">
      <c r="A8267" t="s">
        <v>22508</v>
      </c>
      <c r="B8267" t="s">
        <v>22509</v>
      </c>
      <c r="C8267" s="1">
        <v>1.02E-124</v>
      </c>
      <c r="D8267">
        <v>388</v>
      </c>
      <c r="E8267" t="s">
        <v>41568</v>
      </c>
      <c r="F8267" t="s">
        <v>34833</v>
      </c>
      <c r="H8267" t="s">
        <v>22510</v>
      </c>
    </row>
    <row r="8268" spans="1:8">
      <c r="A8268" t="s">
        <v>22511</v>
      </c>
      <c r="B8268" t="s">
        <v>22512</v>
      </c>
      <c r="C8268" s="1">
        <v>8.89E-97</v>
      </c>
      <c r="D8268">
        <v>324</v>
      </c>
      <c r="E8268" t="s">
        <v>41569</v>
      </c>
      <c r="F8268" t="s">
        <v>34522</v>
      </c>
      <c r="H8268" t="s">
        <v>22513</v>
      </c>
    </row>
    <row r="8269" spans="1:8">
      <c r="A8269" t="s">
        <v>22514</v>
      </c>
      <c r="B8269" t="s">
        <v>22515</v>
      </c>
      <c r="C8269" s="1">
        <v>2.7300000000000001E-55</v>
      </c>
      <c r="D8269">
        <v>218</v>
      </c>
      <c r="E8269" t="s">
        <v>34507</v>
      </c>
      <c r="F8269" t="s">
        <v>34510</v>
      </c>
      <c r="H8269" t="s">
        <v>22516</v>
      </c>
    </row>
    <row r="8270" spans="1:8">
      <c r="A8270" t="s">
        <v>22517</v>
      </c>
      <c r="B8270" t="s">
        <v>22518</v>
      </c>
      <c r="C8270" s="1">
        <v>1.21E-14</v>
      </c>
      <c r="D8270">
        <v>80.5</v>
      </c>
      <c r="E8270" t="s">
        <v>34507</v>
      </c>
      <c r="F8270" t="s">
        <v>34533</v>
      </c>
      <c r="H8270" t="s">
        <v>22519</v>
      </c>
    </row>
    <row r="8271" spans="1:8">
      <c r="A8271" t="s">
        <v>22520</v>
      </c>
      <c r="B8271" t="s">
        <v>22521</v>
      </c>
      <c r="C8271" s="1">
        <v>5.5299999999999997E-39</v>
      </c>
      <c r="D8271">
        <v>148</v>
      </c>
      <c r="E8271" t="s">
        <v>38251</v>
      </c>
      <c r="F8271" t="s">
        <v>34536</v>
      </c>
      <c r="H8271" t="e">
        <f>--------WP_039737139</f>
        <v>#NAME?</v>
      </c>
    </row>
    <row r="8272" spans="1:8">
      <c r="A8272" t="s">
        <v>22522</v>
      </c>
      <c r="B8272" t="s">
        <v>22523</v>
      </c>
      <c r="C8272" s="1">
        <v>3.7300000000000003E-8</v>
      </c>
      <c r="D8272">
        <v>61.2</v>
      </c>
      <c r="E8272" t="s">
        <v>41570</v>
      </c>
      <c r="F8272" t="s">
        <v>37108</v>
      </c>
      <c r="G8272" t="s">
        <v>41571</v>
      </c>
      <c r="H8272" t="s">
        <v>22524</v>
      </c>
    </row>
    <row r="8273" spans="1:8">
      <c r="A8273" t="s">
        <v>22525</v>
      </c>
      <c r="B8273" t="s">
        <v>22526</v>
      </c>
      <c r="C8273" s="1">
        <v>7.0000000000000003E-122</v>
      </c>
      <c r="D8273">
        <v>365</v>
      </c>
      <c r="E8273" t="s">
        <v>35609</v>
      </c>
      <c r="F8273" t="s">
        <v>34833</v>
      </c>
      <c r="H8273" t="s">
        <v>22527</v>
      </c>
    </row>
    <row r="8274" spans="1:8">
      <c r="A8274" t="s">
        <v>22528</v>
      </c>
      <c r="B8274" t="s">
        <v>22529</v>
      </c>
      <c r="C8274" s="1">
        <v>1.04E-115</v>
      </c>
      <c r="D8274">
        <v>374</v>
      </c>
      <c r="E8274" t="s">
        <v>34507</v>
      </c>
      <c r="F8274" t="s">
        <v>34636</v>
      </c>
      <c r="H8274" t="s">
        <v>22530</v>
      </c>
    </row>
    <row r="8275" spans="1:8">
      <c r="A8275" t="s">
        <v>22531</v>
      </c>
      <c r="B8275" t="s">
        <v>22532</v>
      </c>
      <c r="C8275" s="1">
        <v>5.7300000000000002E-29</v>
      </c>
      <c r="D8275">
        <v>129</v>
      </c>
      <c r="E8275" t="s">
        <v>41572</v>
      </c>
      <c r="F8275" t="s">
        <v>34616</v>
      </c>
      <c r="H8275" t="s">
        <v>22533</v>
      </c>
    </row>
    <row r="8276" spans="1:8">
      <c r="A8276" t="s">
        <v>22534</v>
      </c>
      <c r="B8276" t="s">
        <v>22535</v>
      </c>
      <c r="C8276" s="1">
        <v>2.8799999999999998E-145</v>
      </c>
      <c r="D8276">
        <v>433</v>
      </c>
      <c r="E8276" t="s">
        <v>41573</v>
      </c>
      <c r="F8276" t="s">
        <v>35165</v>
      </c>
      <c r="H8276" t="s">
        <v>22536</v>
      </c>
    </row>
    <row r="8277" spans="1:8">
      <c r="A8277" t="s">
        <v>22537</v>
      </c>
      <c r="B8277" t="s">
        <v>22538</v>
      </c>
      <c r="C8277" s="1">
        <v>2.4099999999999999E-38</v>
      </c>
      <c r="D8277">
        <v>154</v>
      </c>
      <c r="E8277" t="s">
        <v>41574</v>
      </c>
      <c r="F8277" t="s">
        <v>34978</v>
      </c>
      <c r="G8277" t="s">
        <v>41575</v>
      </c>
      <c r="H8277" t="s">
        <v>22539</v>
      </c>
    </row>
    <row r="8278" spans="1:8">
      <c r="A8278" t="s">
        <v>22540</v>
      </c>
      <c r="B8278" t="s">
        <v>22503</v>
      </c>
      <c r="C8278" s="1">
        <v>6.6300000000000003E-71</v>
      </c>
      <c r="D8278">
        <v>273</v>
      </c>
      <c r="E8278" t="s">
        <v>34507</v>
      </c>
      <c r="F8278" t="s">
        <v>36079</v>
      </c>
      <c r="H8278" t="s">
        <v>22504</v>
      </c>
    </row>
    <row r="8279" spans="1:8">
      <c r="A8279" t="s">
        <v>22541</v>
      </c>
      <c r="B8279" t="s">
        <v>22542</v>
      </c>
      <c r="C8279">
        <v>0</v>
      </c>
      <c r="D8279">
        <v>1040</v>
      </c>
      <c r="E8279" t="s">
        <v>41576</v>
      </c>
      <c r="F8279" t="s">
        <v>35040</v>
      </c>
      <c r="G8279" t="s">
        <v>41577</v>
      </c>
      <c r="H8279" t="s">
        <v>22543</v>
      </c>
    </row>
    <row r="8280" spans="1:8">
      <c r="A8280" t="s">
        <v>22544</v>
      </c>
      <c r="B8280" t="s">
        <v>8202</v>
      </c>
      <c r="C8280" s="1">
        <v>1.9599999999999999E-39</v>
      </c>
      <c r="D8280">
        <v>164</v>
      </c>
      <c r="E8280" t="s">
        <v>34507</v>
      </c>
      <c r="F8280" t="s">
        <v>34683</v>
      </c>
      <c r="H8280" t="s">
        <v>8203</v>
      </c>
    </row>
    <row r="8281" spans="1:8">
      <c r="A8281" t="s">
        <v>22545</v>
      </c>
      <c r="B8281" t="s">
        <v>22546</v>
      </c>
      <c r="C8281" s="1">
        <v>2.67E-18</v>
      </c>
      <c r="D8281">
        <v>89.7</v>
      </c>
      <c r="E8281" t="s">
        <v>34507</v>
      </c>
      <c r="F8281" t="s">
        <v>37204</v>
      </c>
      <c r="H8281" t="s">
        <v>22547</v>
      </c>
    </row>
    <row r="8282" spans="1:8">
      <c r="A8282" t="s">
        <v>22548</v>
      </c>
      <c r="B8282" t="s">
        <v>22549</v>
      </c>
      <c r="C8282" s="1">
        <v>1.77E-50</v>
      </c>
      <c r="D8282">
        <v>191</v>
      </c>
      <c r="E8282" t="s">
        <v>34507</v>
      </c>
      <c r="F8282" t="s">
        <v>41578</v>
      </c>
      <c r="H8282" t="s">
        <v>22550</v>
      </c>
    </row>
    <row r="8283" spans="1:8">
      <c r="A8283" t="s">
        <v>22551</v>
      </c>
      <c r="B8283" t="s">
        <v>22552</v>
      </c>
      <c r="C8283">
        <v>0</v>
      </c>
      <c r="D8283">
        <v>656</v>
      </c>
      <c r="E8283" t="s">
        <v>36665</v>
      </c>
      <c r="F8283" t="s">
        <v>34818</v>
      </c>
      <c r="H8283" t="s">
        <v>22553</v>
      </c>
    </row>
    <row r="8284" spans="1:8">
      <c r="A8284" t="s">
        <v>22554</v>
      </c>
      <c r="B8284" t="s">
        <v>22555</v>
      </c>
      <c r="C8284">
        <v>0</v>
      </c>
      <c r="D8284">
        <v>1056</v>
      </c>
      <c r="F8284" t="s">
        <v>34986</v>
      </c>
      <c r="H8284" t="s">
        <v>22556</v>
      </c>
    </row>
    <row r="8285" spans="1:8">
      <c r="A8285" t="s">
        <v>22557</v>
      </c>
      <c r="B8285" t="s">
        <v>22558</v>
      </c>
      <c r="C8285" s="1">
        <v>1.6399999999999999E-36</v>
      </c>
      <c r="D8285">
        <v>151</v>
      </c>
      <c r="E8285" t="s">
        <v>41579</v>
      </c>
      <c r="F8285" t="s">
        <v>34612</v>
      </c>
      <c r="G8285" t="s">
        <v>41580</v>
      </c>
      <c r="H8285" t="s">
        <v>22559</v>
      </c>
    </row>
    <row r="8286" spans="1:8">
      <c r="A8286" t="s">
        <v>22560</v>
      </c>
      <c r="B8286" t="s">
        <v>22561</v>
      </c>
      <c r="C8286" s="1">
        <v>3.8299999999999998E-138</v>
      </c>
      <c r="D8286">
        <v>446</v>
      </c>
      <c r="E8286" t="s">
        <v>34507</v>
      </c>
      <c r="F8286" t="s">
        <v>34606</v>
      </c>
      <c r="H8286" t="s">
        <v>22562</v>
      </c>
    </row>
    <row r="8287" spans="1:8">
      <c r="A8287" t="s">
        <v>22563</v>
      </c>
      <c r="B8287" t="s">
        <v>22564</v>
      </c>
      <c r="C8287">
        <v>0</v>
      </c>
      <c r="D8287">
        <v>729</v>
      </c>
      <c r="E8287" t="s">
        <v>41581</v>
      </c>
      <c r="F8287" t="s">
        <v>41582</v>
      </c>
      <c r="G8287" t="s">
        <v>41583</v>
      </c>
      <c r="H8287" t="s">
        <v>22565</v>
      </c>
    </row>
    <row r="8288" spans="1:8">
      <c r="A8288" t="s">
        <v>22566</v>
      </c>
      <c r="B8288" t="s">
        <v>22567</v>
      </c>
      <c r="C8288" s="1">
        <v>2.08E-86</v>
      </c>
      <c r="D8288">
        <v>287</v>
      </c>
      <c r="E8288" t="s">
        <v>41584</v>
      </c>
      <c r="F8288" t="s">
        <v>35977</v>
      </c>
      <c r="G8288" t="s">
        <v>41585</v>
      </c>
      <c r="H8288" t="s">
        <v>22568</v>
      </c>
    </row>
    <row r="8289" spans="1:8">
      <c r="A8289" t="s">
        <v>22569</v>
      </c>
      <c r="B8289" t="s">
        <v>22570</v>
      </c>
      <c r="C8289" s="1">
        <v>4.2299999999999998E-90</v>
      </c>
      <c r="D8289">
        <v>286</v>
      </c>
      <c r="E8289" t="s">
        <v>41586</v>
      </c>
      <c r="F8289" t="s">
        <v>34833</v>
      </c>
      <c r="H8289" t="s">
        <v>22571</v>
      </c>
    </row>
    <row r="8290" spans="1:8">
      <c r="A8290" t="s">
        <v>22572</v>
      </c>
      <c r="B8290" t="s">
        <v>22573</v>
      </c>
      <c r="C8290" s="1">
        <v>7.0800000000000002E-31</v>
      </c>
      <c r="D8290">
        <v>139</v>
      </c>
      <c r="E8290" t="s">
        <v>41587</v>
      </c>
      <c r="F8290" t="s">
        <v>38337</v>
      </c>
      <c r="H8290" t="s">
        <v>22574</v>
      </c>
    </row>
    <row r="8291" spans="1:8">
      <c r="A8291" t="s">
        <v>22575</v>
      </c>
      <c r="B8291" t="s">
        <v>22576</v>
      </c>
      <c r="C8291" s="1">
        <v>4.1599999999999996E-59</v>
      </c>
      <c r="D8291">
        <v>218</v>
      </c>
      <c r="E8291" t="s">
        <v>41588</v>
      </c>
      <c r="F8291" t="s">
        <v>39739</v>
      </c>
      <c r="G8291" t="s">
        <v>41589</v>
      </c>
      <c r="H8291" t="s">
        <v>22577</v>
      </c>
    </row>
    <row r="8292" spans="1:8">
      <c r="A8292" t="s">
        <v>22578</v>
      </c>
      <c r="B8292" t="s">
        <v>22579</v>
      </c>
      <c r="C8292">
        <v>0</v>
      </c>
      <c r="D8292">
        <v>575</v>
      </c>
      <c r="E8292" t="s">
        <v>41590</v>
      </c>
      <c r="F8292" t="s">
        <v>34930</v>
      </c>
      <c r="G8292" t="s">
        <v>41591</v>
      </c>
      <c r="H8292" t="s">
        <v>22580</v>
      </c>
    </row>
    <row r="8293" spans="1:8">
      <c r="A8293" t="s">
        <v>22581</v>
      </c>
      <c r="B8293" t="s">
        <v>7815</v>
      </c>
      <c r="C8293" s="1">
        <v>7.7699999999999998E-125</v>
      </c>
      <c r="D8293">
        <v>394</v>
      </c>
      <c r="E8293" t="s">
        <v>35350</v>
      </c>
      <c r="F8293" t="s">
        <v>37340</v>
      </c>
      <c r="H8293" t="s">
        <v>7816</v>
      </c>
    </row>
    <row r="8294" spans="1:8">
      <c r="A8294" t="s">
        <v>22582</v>
      </c>
      <c r="B8294" t="s">
        <v>22583</v>
      </c>
      <c r="C8294" s="1">
        <v>1.0299999999999999E-27</v>
      </c>
      <c r="D8294">
        <v>134</v>
      </c>
      <c r="E8294" t="s">
        <v>41592</v>
      </c>
      <c r="F8294" t="s">
        <v>34870</v>
      </c>
      <c r="H8294" t="s">
        <v>22584</v>
      </c>
    </row>
    <row r="8295" spans="1:8">
      <c r="A8295" t="s">
        <v>22585</v>
      </c>
      <c r="B8295" t="s">
        <v>22586</v>
      </c>
      <c r="C8295" s="1">
        <v>4.6800000000000003E-11</v>
      </c>
      <c r="D8295">
        <v>75.099999999999994</v>
      </c>
      <c r="E8295" t="s">
        <v>34507</v>
      </c>
      <c r="F8295" t="s">
        <v>35037</v>
      </c>
      <c r="H8295" t="s">
        <v>22587</v>
      </c>
    </row>
    <row r="8296" spans="1:8">
      <c r="A8296" t="s">
        <v>22588</v>
      </c>
      <c r="B8296" t="s">
        <v>22589</v>
      </c>
      <c r="C8296" s="1">
        <v>4.7899999999999999E-42</v>
      </c>
      <c r="D8296">
        <v>153</v>
      </c>
      <c r="E8296" t="s">
        <v>41593</v>
      </c>
      <c r="F8296" t="s">
        <v>39739</v>
      </c>
      <c r="G8296" t="s">
        <v>41594</v>
      </c>
      <c r="H8296" t="s">
        <v>22590</v>
      </c>
    </row>
    <row r="8297" spans="1:8">
      <c r="A8297" t="s">
        <v>22591</v>
      </c>
      <c r="B8297" t="s">
        <v>11163</v>
      </c>
      <c r="C8297" s="1">
        <v>1.0200000000000001E-87</v>
      </c>
      <c r="D8297">
        <v>323</v>
      </c>
      <c r="E8297" t="s">
        <v>38347</v>
      </c>
      <c r="F8297" t="s">
        <v>34522</v>
      </c>
      <c r="H8297" t="s">
        <v>11164</v>
      </c>
    </row>
    <row r="8298" spans="1:8">
      <c r="A8298" t="s">
        <v>22592</v>
      </c>
      <c r="B8298" t="s">
        <v>22518</v>
      </c>
      <c r="C8298" s="1">
        <v>2.0099999999999999E-15</v>
      </c>
      <c r="D8298">
        <v>81.3</v>
      </c>
      <c r="E8298" t="s">
        <v>34507</v>
      </c>
      <c r="F8298" t="s">
        <v>34533</v>
      </c>
      <c r="H8298" t="s">
        <v>22519</v>
      </c>
    </row>
    <row r="8299" spans="1:8">
      <c r="A8299" t="s">
        <v>22593</v>
      </c>
      <c r="B8299" t="s">
        <v>22594</v>
      </c>
      <c r="C8299" s="1">
        <v>2.8100000000000001E-24</v>
      </c>
      <c r="D8299">
        <v>105</v>
      </c>
      <c r="E8299" t="s">
        <v>41595</v>
      </c>
      <c r="F8299" t="s">
        <v>34638</v>
      </c>
      <c r="G8299" t="s">
        <v>41596</v>
      </c>
      <c r="H8299" t="s">
        <v>22595</v>
      </c>
    </row>
    <row r="8300" spans="1:8">
      <c r="A8300" t="s">
        <v>22596</v>
      </c>
      <c r="B8300" t="s">
        <v>22597</v>
      </c>
      <c r="C8300" s="1">
        <v>4.6200000000000001E-12</v>
      </c>
      <c r="D8300">
        <v>68.2</v>
      </c>
      <c r="E8300" t="s">
        <v>34507</v>
      </c>
      <c r="F8300" t="s">
        <v>35129</v>
      </c>
      <c r="H8300" t="s">
        <v>22598</v>
      </c>
    </row>
    <row r="8301" spans="1:8">
      <c r="A8301" t="s">
        <v>22599</v>
      </c>
      <c r="B8301" t="s">
        <v>22600</v>
      </c>
      <c r="C8301" s="1">
        <v>5.9700000000000004E-65</v>
      </c>
      <c r="D8301">
        <v>249</v>
      </c>
      <c r="E8301" t="s">
        <v>41597</v>
      </c>
      <c r="F8301" t="s">
        <v>34508</v>
      </c>
      <c r="H8301" t="s">
        <v>22601</v>
      </c>
    </row>
    <row r="8302" spans="1:8">
      <c r="A8302" t="s">
        <v>22602</v>
      </c>
      <c r="B8302" t="s">
        <v>22603</v>
      </c>
      <c r="C8302" s="1">
        <v>4.0599999999999999E-13</v>
      </c>
      <c r="D8302">
        <v>75.5</v>
      </c>
      <c r="E8302" t="s">
        <v>41598</v>
      </c>
      <c r="F8302" t="s">
        <v>40580</v>
      </c>
      <c r="H8302" t="s">
        <v>22604</v>
      </c>
    </row>
    <row r="8303" spans="1:8">
      <c r="A8303" t="s">
        <v>22605</v>
      </c>
      <c r="B8303" t="s">
        <v>22606</v>
      </c>
      <c r="C8303" s="1">
        <v>4.3800000000000001E-163</v>
      </c>
      <c r="D8303">
        <v>479</v>
      </c>
      <c r="E8303" t="e">
        <f>-bisphosphoglycerate-independentphosphoglycerate mutase-like</f>
        <v>#NAME?</v>
      </c>
      <c r="F8303" t="s">
        <v>34847</v>
      </c>
      <c r="G8303" t="s">
        <v>41599</v>
      </c>
      <c r="H8303" t="s">
        <v>22607</v>
      </c>
    </row>
    <row r="8304" spans="1:8">
      <c r="A8304" t="s">
        <v>22608</v>
      </c>
      <c r="B8304" t="s">
        <v>22609</v>
      </c>
      <c r="C8304" s="1">
        <v>3.7499999999999997E-64</v>
      </c>
      <c r="D8304">
        <v>249</v>
      </c>
      <c r="E8304" t="s">
        <v>34634</v>
      </c>
      <c r="F8304" t="s">
        <v>35761</v>
      </c>
      <c r="H8304" t="s">
        <v>22610</v>
      </c>
    </row>
    <row r="8305" spans="1:8">
      <c r="A8305" t="s">
        <v>22611</v>
      </c>
      <c r="B8305" t="s">
        <v>22612</v>
      </c>
      <c r="C8305" s="1">
        <v>2.15E-69</v>
      </c>
      <c r="D8305">
        <v>261</v>
      </c>
      <c r="E8305" t="s">
        <v>41600</v>
      </c>
      <c r="F8305" t="s">
        <v>36106</v>
      </c>
      <c r="G8305" t="s">
        <v>41601</v>
      </c>
      <c r="H8305" t="s">
        <v>22613</v>
      </c>
    </row>
    <row r="8306" spans="1:8">
      <c r="A8306" t="s">
        <v>22614</v>
      </c>
      <c r="B8306" t="s">
        <v>22615</v>
      </c>
      <c r="C8306" s="1">
        <v>8.7500000000000001E-46</v>
      </c>
      <c r="D8306">
        <v>171</v>
      </c>
      <c r="E8306" t="s">
        <v>41602</v>
      </c>
      <c r="F8306" t="s">
        <v>34968</v>
      </c>
      <c r="H8306" t="s">
        <v>22616</v>
      </c>
    </row>
    <row r="8307" spans="1:8">
      <c r="A8307" t="s">
        <v>22617</v>
      </c>
      <c r="B8307" t="s">
        <v>22618</v>
      </c>
      <c r="C8307" s="1">
        <v>6.6699999999999995E-8</v>
      </c>
      <c r="D8307">
        <v>68.2</v>
      </c>
      <c r="E8307" t="s">
        <v>34507</v>
      </c>
      <c r="F8307" t="s">
        <v>34610</v>
      </c>
      <c r="H8307" t="s">
        <v>22619</v>
      </c>
    </row>
    <row r="8308" spans="1:8">
      <c r="A8308" t="s">
        <v>22620</v>
      </c>
      <c r="B8308" t="s">
        <v>2817</v>
      </c>
      <c r="C8308" s="1">
        <v>4.6499999999999997E-24</v>
      </c>
      <c r="D8308">
        <v>122</v>
      </c>
      <c r="E8308" t="s">
        <v>34655</v>
      </c>
      <c r="F8308" t="s">
        <v>35663</v>
      </c>
      <c r="H8308" t="s">
        <v>2818</v>
      </c>
    </row>
    <row r="8309" spans="1:8">
      <c r="A8309" t="s">
        <v>22621</v>
      </c>
      <c r="B8309" t="s">
        <v>1994</v>
      </c>
      <c r="C8309" s="1">
        <v>3.1099999999999997E-20</v>
      </c>
      <c r="D8309">
        <v>102</v>
      </c>
      <c r="E8309" t="s">
        <v>34793</v>
      </c>
      <c r="F8309" t="s">
        <v>35339</v>
      </c>
      <c r="H8309" t="s">
        <v>1995</v>
      </c>
    </row>
    <row r="8310" spans="1:8">
      <c r="A8310" t="s">
        <v>22622</v>
      </c>
      <c r="B8310" t="s">
        <v>22623</v>
      </c>
      <c r="C8310" s="1">
        <v>1.0100000000000001E-78</v>
      </c>
      <c r="D8310">
        <v>280</v>
      </c>
      <c r="E8310" t="s">
        <v>41603</v>
      </c>
      <c r="F8310" t="s">
        <v>34983</v>
      </c>
      <c r="G8310" t="s">
        <v>41604</v>
      </c>
      <c r="H8310" t="s">
        <v>22624</v>
      </c>
    </row>
    <row r="8311" spans="1:8">
      <c r="A8311" t="s">
        <v>22625</v>
      </c>
      <c r="B8311" t="s">
        <v>22626</v>
      </c>
      <c r="C8311">
        <v>0</v>
      </c>
      <c r="D8311">
        <v>576</v>
      </c>
      <c r="E8311" t="s">
        <v>34507</v>
      </c>
      <c r="F8311" t="s">
        <v>34636</v>
      </c>
      <c r="H8311" t="s">
        <v>22627</v>
      </c>
    </row>
    <row r="8312" spans="1:8">
      <c r="A8312" t="s">
        <v>22628</v>
      </c>
      <c r="B8312" t="s">
        <v>22629</v>
      </c>
      <c r="C8312" s="1">
        <v>1.98E-22</v>
      </c>
      <c r="D8312">
        <v>99.8</v>
      </c>
      <c r="E8312" t="s">
        <v>34507</v>
      </c>
      <c r="F8312" t="s">
        <v>34595</v>
      </c>
      <c r="H8312" t="s">
        <v>22630</v>
      </c>
    </row>
    <row r="8313" spans="1:8">
      <c r="A8313" t="s">
        <v>22631</v>
      </c>
      <c r="B8313" t="s">
        <v>22632</v>
      </c>
      <c r="C8313">
        <v>0</v>
      </c>
      <c r="D8313">
        <v>4062</v>
      </c>
      <c r="E8313" t="s">
        <v>41605</v>
      </c>
      <c r="F8313" t="s">
        <v>36477</v>
      </c>
      <c r="G8313" t="s">
        <v>41606</v>
      </c>
      <c r="H8313" t="s">
        <v>22633</v>
      </c>
    </row>
    <row r="8314" spans="1:8">
      <c r="A8314" t="s">
        <v>22634</v>
      </c>
      <c r="B8314" t="s">
        <v>22635</v>
      </c>
      <c r="C8314" s="1">
        <v>6.6900000000000002E-16</v>
      </c>
      <c r="D8314">
        <v>83.2</v>
      </c>
      <c r="E8314" t="s">
        <v>34507</v>
      </c>
      <c r="F8314" t="s">
        <v>40472</v>
      </c>
      <c r="H8314" t="s">
        <v>22636</v>
      </c>
    </row>
    <row r="8315" spans="1:8">
      <c r="A8315" t="s">
        <v>22637</v>
      </c>
      <c r="B8315" t="s">
        <v>22638</v>
      </c>
      <c r="C8315" s="1">
        <v>6.3700000000000003E-65</v>
      </c>
      <c r="D8315">
        <v>207</v>
      </c>
      <c r="E8315" t="s">
        <v>34507</v>
      </c>
      <c r="F8315" t="s">
        <v>34534</v>
      </c>
      <c r="H8315" t="s">
        <v>22639</v>
      </c>
    </row>
    <row r="8316" spans="1:8">
      <c r="A8316" t="s">
        <v>22640</v>
      </c>
      <c r="B8316" t="s">
        <v>22641</v>
      </c>
      <c r="C8316" s="1">
        <v>1.6299999999999999E-58</v>
      </c>
      <c r="D8316">
        <v>211</v>
      </c>
      <c r="E8316" t="s">
        <v>34507</v>
      </c>
      <c r="F8316" t="s">
        <v>34594</v>
      </c>
      <c r="H8316" t="s">
        <v>22642</v>
      </c>
    </row>
    <row r="8317" spans="1:8">
      <c r="A8317" t="s">
        <v>22643</v>
      </c>
      <c r="B8317" t="s">
        <v>4523</v>
      </c>
      <c r="C8317" s="1">
        <v>1.08E-23</v>
      </c>
      <c r="D8317">
        <v>121</v>
      </c>
      <c r="E8317" t="s">
        <v>34507</v>
      </c>
      <c r="F8317" t="s">
        <v>34530</v>
      </c>
      <c r="H8317" t="s">
        <v>4524</v>
      </c>
    </row>
    <row r="8318" spans="1:8">
      <c r="A8318" t="s">
        <v>22644</v>
      </c>
      <c r="B8318" t="s">
        <v>22455</v>
      </c>
      <c r="C8318" s="1">
        <v>6.82E-22</v>
      </c>
      <c r="D8318">
        <v>100</v>
      </c>
      <c r="E8318" t="s">
        <v>34507</v>
      </c>
      <c r="F8318" t="s">
        <v>38455</v>
      </c>
      <c r="H8318" t="s">
        <v>22456</v>
      </c>
    </row>
    <row r="8319" spans="1:8">
      <c r="A8319" t="s">
        <v>22645</v>
      </c>
      <c r="B8319" t="s">
        <v>22646</v>
      </c>
      <c r="C8319" s="1">
        <v>8.1000000000000004E-71</v>
      </c>
      <c r="D8319">
        <v>233</v>
      </c>
      <c r="E8319" t="s">
        <v>41607</v>
      </c>
      <c r="F8319" t="s">
        <v>38871</v>
      </c>
      <c r="H8319" t="s">
        <v>22647</v>
      </c>
    </row>
    <row r="8320" spans="1:8">
      <c r="A8320" t="s">
        <v>22648</v>
      </c>
      <c r="B8320" t="s">
        <v>22649</v>
      </c>
      <c r="C8320" s="1">
        <v>6.4900000000000003E-38</v>
      </c>
      <c r="D8320">
        <v>137</v>
      </c>
      <c r="E8320" t="s">
        <v>36096</v>
      </c>
      <c r="F8320" t="s">
        <v>41608</v>
      </c>
      <c r="H8320" t="s">
        <v>22650</v>
      </c>
    </row>
    <row r="8321" spans="1:8">
      <c r="A8321" t="s">
        <v>22651</v>
      </c>
      <c r="B8321" t="s">
        <v>3693</v>
      </c>
      <c r="C8321" s="1">
        <v>9.7600000000000002E-32</v>
      </c>
      <c r="D8321">
        <v>142</v>
      </c>
      <c r="E8321" t="s">
        <v>36011</v>
      </c>
      <c r="F8321" t="s">
        <v>36012</v>
      </c>
      <c r="G8321" t="s">
        <v>36013</v>
      </c>
      <c r="H8321" t="s">
        <v>3694</v>
      </c>
    </row>
    <row r="8322" spans="1:8">
      <c r="A8322" t="s">
        <v>22652</v>
      </c>
      <c r="B8322" t="s">
        <v>22653</v>
      </c>
      <c r="C8322" s="1">
        <v>2.6499999999999999E-44</v>
      </c>
      <c r="D8322">
        <v>156</v>
      </c>
      <c r="E8322" t="s">
        <v>41609</v>
      </c>
      <c r="F8322" t="s">
        <v>34812</v>
      </c>
      <c r="G8322" t="s">
        <v>41610</v>
      </c>
      <c r="H8322" t="s">
        <v>22654</v>
      </c>
    </row>
    <row r="8323" spans="1:8">
      <c r="A8323" t="s">
        <v>22655</v>
      </c>
      <c r="B8323" t="s">
        <v>20200</v>
      </c>
      <c r="C8323" s="1">
        <v>1.2199999999999999E-49</v>
      </c>
      <c r="D8323">
        <v>194</v>
      </c>
      <c r="E8323" t="s">
        <v>34507</v>
      </c>
      <c r="F8323" t="s">
        <v>35173</v>
      </c>
      <c r="H8323" t="s">
        <v>20201</v>
      </c>
    </row>
    <row r="8324" spans="1:8">
      <c r="A8324" t="s">
        <v>22656</v>
      </c>
      <c r="B8324" t="s">
        <v>22657</v>
      </c>
      <c r="C8324" s="1">
        <v>8.4400000000000002E-73</v>
      </c>
      <c r="D8324">
        <v>246</v>
      </c>
      <c r="E8324" t="s">
        <v>41611</v>
      </c>
      <c r="F8324" t="s">
        <v>34958</v>
      </c>
      <c r="G8324" t="s">
        <v>41612</v>
      </c>
      <c r="H8324" t="s">
        <v>22658</v>
      </c>
    </row>
    <row r="8325" spans="1:8">
      <c r="A8325" t="s">
        <v>22659</v>
      </c>
      <c r="B8325" t="s">
        <v>22660</v>
      </c>
      <c r="C8325" s="1">
        <v>1.8700000000000001E-48</v>
      </c>
      <c r="D8325">
        <v>171</v>
      </c>
      <c r="E8325" t="s">
        <v>34507</v>
      </c>
      <c r="F8325" t="s">
        <v>34533</v>
      </c>
      <c r="H8325" t="s">
        <v>22661</v>
      </c>
    </row>
    <row r="8326" spans="1:8">
      <c r="A8326" t="s">
        <v>22662</v>
      </c>
      <c r="B8326" t="s">
        <v>22663</v>
      </c>
      <c r="C8326" s="1">
        <v>5.1800000000000001E-130</v>
      </c>
      <c r="D8326">
        <v>404</v>
      </c>
      <c r="E8326" t="s">
        <v>41613</v>
      </c>
      <c r="F8326" t="s">
        <v>34508</v>
      </c>
      <c r="H8326" t="s">
        <v>22664</v>
      </c>
    </row>
    <row r="8327" spans="1:8">
      <c r="A8327" t="s">
        <v>22665</v>
      </c>
      <c r="B8327" t="s">
        <v>22666</v>
      </c>
      <c r="C8327" s="1">
        <v>1E-73</v>
      </c>
      <c r="D8327">
        <v>231</v>
      </c>
      <c r="E8327" t="s">
        <v>34507</v>
      </c>
      <c r="F8327" t="s">
        <v>34606</v>
      </c>
      <c r="H8327" t="s">
        <v>22667</v>
      </c>
    </row>
    <row r="8328" spans="1:8">
      <c r="A8328" t="s">
        <v>22668</v>
      </c>
      <c r="B8328" t="s">
        <v>22669</v>
      </c>
      <c r="C8328" s="1">
        <v>9.5800000000000003E-51</v>
      </c>
      <c r="D8328">
        <v>209</v>
      </c>
      <c r="E8328" t="s">
        <v>34507</v>
      </c>
      <c r="F8328" t="s">
        <v>41614</v>
      </c>
      <c r="H8328" t="s">
        <v>22670</v>
      </c>
    </row>
    <row r="8329" spans="1:8">
      <c r="A8329" t="s">
        <v>22671</v>
      </c>
      <c r="B8329" t="s">
        <v>22672</v>
      </c>
      <c r="C8329" s="1">
        <v>2.6000000000000001E-88</v>
      </c>
      <c r="D8329">
        <v>278</v>
      </c>
      <c r="E8329" t="s">
        <v>40541</v>
      </c>
      <c r="F8329" t="s">
        <v>34616</v>
      </c>
      <c r="H8329" t="s">
        <v>22673</v>
      </c>
    </row>
    <row r="8330" spans="1:8">
      <c r="A8330" t="s">
        <v>22674</v>
      </c>
      <c r="B8330" t="s">
        <v>22675</v>
      </c>
      <c r="C8330" s="1">
        <v>1.5100000000000001E-78</v>
      </c>
      <c r="D8330">
        <v>252</v>
      </c>
      <c r="E8330" t="s">
        <v>41615</v>
      </c>
      <c r="F8330" t="s">
        <v>37836</v>
      </c>
      <c r="G8330" t="s">
        <v>41616</v>
      </c>
      <c r="H8330" t="s">
        <v>22676</v>
      </c>
    </row>
    <row r="8331" spans="1:8">
      <c r="A8331" t="s">
        <v>22677</v>
      </c>
      <c r="B8331" t="s">
        <v>10968</v>
      </c>
      <c r="C8331" s="1">
        <v>6.9099999999999999E-6</v>
      </c>
      <c r="D8331">
        <v>58.2</v>
      </c>
      <c r="E8331" t="s">
        <v>34507</v>
      </c>
      <c r="F8331" t="s">
        <v>38284</v>
      </c>
      <c r="H8331" t="s">
        <v>10969</v>
      </c>
    </row>
    <row r="8332" spans="1:8">
      <c r="A8332" t="s">
        <v>22678</v>
      </c>
      <c r="B8332" t="s">
        <v>22679</v>
      </c>
      <c r="C8332" s="1">
        <v>1.8700000000000002E-42</v>
      </c>
      <c r="D8332">
        <v>160</v>
      </c>
      <c r="E8332" t="s">
        <v>41617</v>
      </c>
      <c r="F8332" t="s">
        <v>35330</v>
      </c>
      <c r="H8332" t="s">
        <v>22680</v>
      </c>
    </row>
    <row r="8333" spans="1:8">
      <c r="A8333" t="s">
        <v>22681</v>
      </c>
      <c r="B8333" t="s">
        <v>22682</v>
      </c>
      <c r="C8333" s="1">
        <v>3.7000000000000001E-82</v>
      </c>
      <c r="D8333">
        <v>276</v>
      </c>
      <c r="E8333" t="s">
        <v>41618</v>
      </c>
      <c r="F8333" t="s">
        <v>39021</v>
      </c>
      <c r="H8333" t="s">
        <v>22683</v>
      </c>
    </row>
    <row r="8334" spans="1:8">
      <c r="A8334" t="s">
        <v>22684</v>
      </c>
      <c r="B8334" t="s">
        <v>22685</v>
      </c>
      <c r="C8334" s="1">
        <v>5.7599999999999997E-22</v>
      </c>
      <c r="D8334">
        <v>105</v>
      </c>
      <c r="E8334" t="s">
        <v>34507</v>
      </c>
      <c r="F8334" t="s">
        <v>34687</v>
      </c>
      <c r="H8334" t="s">
        <v>22686</v>
      </c>
    </row>
    <row r="8335" spans="1:8">
      <c r="A8335" t="s">
        <v>22687</v>
      </c>
      <c r="B8335" t="s">
        <v>22688</v>
      </c>
      <c r="C8335" s="1">
        <v>5.4899999999999998E-47</v>
      </c>
      <c r="D8335">
        <v>172</v>
      </c>
      <c r="E8335" t="s">
        <v>41619</v>
      </c>
      <c r="F8335" t="s">
        <v>41094</v>
      </c>
      <c r="H8335" t="s">
        <v>22689</v>
      </c>
    </row>
    <row r="8336" spans="1:8">
      <c r="A8336" t="s">
        <v>22690</v>
      </c>
      <c r="B8336" t="s">
        <v>22653</v>
      </c>
      <c r="C8336" s="1">
        <v>1.31E-46</v>
      </c>
      <c r="D8336">
        <v>162</v>
      </c>
      <c r="E8336" t="s">
        <v>41609</v>
      </c>
      <c r="F8336" t="s">
        <v>34812</v>
      </c>
      <c r="G8336" t="s">
        <v>41610</v>
      </c>
      <c r="H8336" t="s">
        <v>22654</v>
      </c>
    </row>
    <row r="8337" spans="1:8">
      <c r="A8337" t="s">
        <v>22691</v>
      </c>
      <c r="B8337" t="s">
        <v>22692</v>
      </c>
      <c r="C8337" s="1">
        <v>4.3999999999999998E-34</v>
      </c>
      <c r="D8337">
        <v>142</v>
      </c>
      <c r="E8337" t="s">
        <v>41620</v>
      </c>
      <c r="F8337" t="s">
        <v>37666</v>
      </c>
      <c r="G8337" t="s">
        <v>41621</v>
      </c>
      <c r="H8337" t="s">
        <v>22693</v>
      </c>
    </row>
    <row r="8338" spans="1:8">
      <c r="A8338" t="s">
        <v>22694</v>
      </c>
      <c r="B8338" t="s">
        <v>19407</v>
      </c>
      <c r="C8338" s="1">
        <v>6.0299999999999995E-13</v>
      </c>
      <c r="D8338">
        <v>84</v>
      </c>
      <c r="E8338" t="s">
        <v>34507</v>
      </c>
      <c r="F8338" t="s">
        <v>35046</v>
      </c>
      <c r="H8338" t="s">
        <v>19408</v>
      </c>
    </row>
    <row r="8339" spans="1:8">
      <c r="A8339" t="s">
        <v>22695</v>
      </c>
      <c r="B8339" t="s">
        <v>13856</v>
      </c>
      <c r="C8339" s="1">
        <v>7.8100000000000001E-33</v>
      </c>
      <c r="D8339">
        <v>144</v>
      </c>
      <c r="E8339" t="s">
        <v>34507</v>
      </c>
      <c r="F8339" t="s">
        <v>34915</v>
      </c>
      <c r="H8339" t="s">
        <v>13857</v>
      </c>
    </row>
    <row r="8340" spans="1:8">
      <c r="A8340" t="s">
        <v>22696</v>
      </c>
      <c r="B8340" t="s">
        <v>22697</v>
      </c>
      <c r="C8340" s="1">
        <v>5.3599999999999999E-86</v>
      </c>
      <c r="D8340">
        <v>263</v>
      </c>
      <c r="E8340" t="s">
        <v>41622</v>
      </c>
      <c r="F8340" t="s">
        <v>34553</v>
      </c>
      <c r="H8340" t="s">
        <v>22698</v>
      </c>
    </row>
    <row r="8341" spans="1:8">
      <c r="A8341" t="s">
        <v>22699</v>
      </c>
      <c r="B8341" t="s">
        <v>391</v>
      </c>
      <c r="C8341" s="1">
        <v>8.7899999999999996E-22</v>
      </c>
      <c r="D8341">
        <v>114</v>
      </c>
      <c r="E8341" t="s">
        <v>34655</v>
      </c>
      <c r="F8341" t="s">
        <v>34725</v>
      </c>
      <c r="H8341" t="s">
        <v>392</v>
      </c>
    </row>
    <row r="8342" spans="1:8">
      <c r="A8342" t="s">
        <v>22700</v>
      </c>
      <c r="B8342" t="s">
        <v>17509</v>
      </c>
      <c r="C8342" s="1">
        <v>2.3500000000000002E-16</v>
      </c>
      <c r="D8342">
        <v>83.6</v>
      </c>
      <c r="E8342" t="s">
        <v>40166</v>
      </c>
      <c r="F8342" t="s">
        <v>34583</v>
      </c>
      <c r="G8342" t="s">
        <v>40167</v>
      </c>
      <c r="H8342" t="s">
        <v>17510</v>
      </c>
    </row>
    <row r="8343" spans="1:8">
      <c r="A8343" t="s">
        <v>22701</v>
      </c>
      <c r="B8343" t="s">
        <v>22702</v>
      </c>
      <c r="C8343" s="1">
        <v>4.3700000000000004E-68</v>
      </c>
      <c r="D8343">
        <v>263</v>
      </c>
      <c r="F8343" t="s">
        <v>37618</v>
      </c>
      <c r="G8343" t="s">
        <v>41623</v>
      </c>
      <c r="H8343" t="s">
        <v>22703</v>
      </c>
    </row>
    <row r="8344" spans="1:8">
      <c r="A8344" t="s">
        <v>22704</v>
      </c>
      <c r="B8344" t="s">
        <v>22410</v>
      </c>
      <c r="C8344" s="1">
        <v>2.5500000000000001E-9</v>
      </c>
      <c r="D8344">
        <v>63.5</v>
      </c>
      <c r="E8344" t="s">
        <v>38962</v>
      </c>
      <c r="F8344" t="s">
        <v>38963</v>
      </c>
      <c r="H8344" t="s">
        <v>22411</v>
      </c>
    </row>
    <row r="8345" spans="1:8">
      <c r="A8345" t="s">
        <v>22705</v>
      </c>
      <c r="B8345" t="s">
        <v>22706</v>
      </c>
      <c r="C8345" s="1">
        <v>9.3000000000000005E-71</v>
      </c>
      <c r="D8345">
        <v>231</v>
      </c>
      <c r="E8345" t="s">
        <v>41624</v>
      </c>
      <c r="F8345" t="s">
        <v>34558</v>
      </c>
      <c r="H8345" t="s">
        <v>22707</v>
      </c>
    </row>
    <row r="8346" spans="1:8">
      <c r="A8346" t="s">
        <v>22708</v>
      </c>
      <c r="B8346" t="s">
        <v>22709</v>
      </c>
      <c r="C8346" s="1">
        <v>1.12E-64</v>
      </c>
      <c r="D8346">
        <v>215</v>
      </c>
      <c r="E8346" t="s">
        <v>34507</v>
      </c>
      <c r="F8346" t="s">
        <v>35046</v>
      </c>
      <c r="H8346" t="s">
        <v>22710</v>
      </c>
    </row>
    <row r="8347" spans="1:8">
      <c r="A8347" t="s">
        <v>22711</v>
      </c>
      <c r="B8347" t="s">
        <v>1155</v>
      </c>
      <c r="C8347" s="1">
        <v>2.3500000000000001E-21</v>
      </c>
      <c r="D8347">
        <v>108</v>
      </c>
      <c r="E8347" t="s">
        <v>34507</v>
      </c>
      <c r="F8347" t="s">
        <v>34534</v>
      </c>
      <c r="H8347" t="s">
        <v>1156</v>
      </c>
    </row>
    <row r="8348" spans="1:8">
      <c r="A8348" t="s">
        <v>22712</v>
      </c>
      <c r="B8348" t="s">
        <v>22713</v>
      </c>
      <c r="C8348" s="1">
        <v>3.0799999999999998E-36</v>
      </c>
      <c r="D8348">
        <v>132</v>
      </c>
      <c r="E8348" t="s">
        <v>41625</v>
      </c>
      <c r="F8348" t="s">
        <v>34522</v>
      </c>
      <c r="H8348" t="s">
        <v>22714</v>
      </c>
    </row>
    <row r="8349" spans="1:8">
      <c r="A8349" t="s">
        <v>22715</v>
      </c>
      <c r="B8349" t="s">
        <v>22716</v>
      </c>
      <c r="C8349" s="1">
        <v>4.9899999999999996E-18</v>
      </c>
      <c r="D8349">
        <v>94.7</v>
      </c>
      <c r="E8349" t="s">
        <v>41626</v>
      </c>
      <c r="F8349" t="s">
        <v>35043</v>
      </c>
      <c r="G8349" t="s">
        <v>41627</v>
      </c>
      <c r="H8349" t="s">
        <v>22717</v>
      </c>
    </row>
    <row r="8350" spans="1:8">
      <c r="A8350" t="s">
        <v>22718</v>
      </c>
      <c r="B8350" t="s">
        <v>22719</v>
      </c>
      <c r="C8350" s="1">
        <v>2.08E-14</v>
      </c>
      <c r="D8350">
        <v>86.7</v>
      </c>
      <c r="E8350" t="s">
        <v>41628</v>
      </c>
      <c r="F8350" t="s">
        <v>34551</v>
      </c>
      <c r="G8350" t="s">
        <v>41629</v>
      </c>
      <c r="H8350" t="s">
        <v>22720</v>
      </c>
    </row>
    <row r="8351" spans="1:8">
      <c r="A8351" t="s">
        <v>22721</v>
      </c>
      <c r="B8351" t="s">
        <v>22722</v>
      </c>
      <c r="C8351" s="1">
        <v>1.16E-17</v>
      </c>
      <c r="D8351">
        <v>97.8</v>
      </c>
      <c r="E8351" t="s">
        <v>39585</v>
      </c>
      <c r="F8351" t="s">
        <v>41630</v>
      </c>
      <c r="H8351" t="s">
        <v>22723</v>
      </c>
    </row>
    <row r="8352" spans="1:8">
      <c r="A8352" t="s">
        <v>22724</v>
      </c>
      <c r="B8352" t="s">
        <v>22725</v>
      </c>
      <c r="C8352" s="1">
        <v>5.6200000000000003E-31</v>
      </c>
      <c r="D8352">
        <v>135</v>
      </c>
      <c r="E8352" t="s">
        <v>34507</v>
      </c>
      <c r="F8352" t="s">
        <v>34511</v>
      </c>
      <c r="H8352" t="s">
        <v>22726</v>
      </c>
    </row>
    <row r="8353" spans="1:8">
      <c r="A8353" t="s">
        <v>22727</v>
      </c>
      <c r="B8353" t="s">
        <v>22728</v>
      </c>
      <c r="C8353" s="1">
        <v>2.5999999999999999E-89</v>
      </c>
      <c r="D8353">
        <v>281</v>
      </c>
      <c r="E8353" t="s">
        <v>41631</v>
      </c>
      <c r="F8353" t="s">
        <v>35108</v>
      </c>
      <c r="H8353" t="s">
        <v>22729</v>
      </c>
    </row>
    <row r="8354" spans="1:8">
      <c r="A8354" t="s">
        <v>22730</v>
      </c>
      <c r="B8354" t="s">
        <v>22731</v>
      </c>
      <c r="C8354" s="1">
        <v>3.25E-73</v>
      </c>
      <c r="D8354">
        <v>242</v>
      </c>
      <c r="E8354" t="s">
        <v>37446</v>
      </c>
      <c r="F8354" t="s">
        <v>34528</v>
      </c>
      <c r="G8354" t="s">
        <v>41632</v>
      </c>
      <c r="H8354" t="s">
        <v>22732</v>
      </c>
    </row>
    <row r="8355" spans="1:8">
      <c r="A8355" t="s">
        <v>22733</v>
      </c>
      <c r="B8355" t="s">
        <v>22734</v>
      </c>
      <c r="C8355" s="1">
        <v>2.7400000000000002E-152</v>
      </c>
      <c r="D8355">
        <v>462</v>
      </c>
      <c r="E8355" t="s">
        <v>35774</v>
      </c>
      <c r="F8355" t="s">
        <v>35771</v>
      </c>
      <c r="H8355" t="s">
        <v>22735</v>
      </c>
    </row>
    <row r="8356" spans="1:8">
      <c r="A8356" t="s">
        <v>22736</v>
      </c>
      <c r="B8356" t="s">
        <v>22737</v>
      </c>
      <c r="C8356" s="1">
        <v>8.4399999999999995E-114</v>
      </c>
      <c r="D8356">
        <v>356</v>
      </c>
      <c r="E8356" t="s">
        <v>41633</v>
      </c>
      <c r="F8356" t="s">
        <v>35150</v>
      </c>
      <c r="H8356" t="s">
        <v>22738</v>
      </c>
    </row>
    <row r="8357" spans="1:8">
      <c r="A8357" t="s">
        <v>22739</v>
      </c>
      <c r="B8357" t="s">
        <v>22740</v>
      </c>
      <c r="C8357" s="1">
        <v>3.06E-95</v>
      </c>
      <c r="D8357">
        <v>305</v>
      </c>
      <c r="E8357" t="s">
        <v>41634</v>
      </c>
      <c r="F8357" t="s">
        <v>35621</v>
      </c>
      <c r="H8357" t="s">
        <v>22741</v>
      </c>
    </row>
    <row r="8358" spans="1:8">
      <c r="A8358" t="s">
        <v>22742</v>
      </c>
      <c r="B8358" t="s">
        <v>4809</v>
      </c>
      <c r="C8358" s="1">
        <v>1.7600000000000001E-13</v>
      </c>
      <c r="D8358">
        <v>77</v>
      </c>
      <c r="E8358" t="s">
        <v>36377</v>
      </c>
      <c r="F8358" t="s">
        <v>34530</v>
      </c>
      <c r="H8358" t="s">
        <v>4810</v>
      </c>
    </row>
    <row r="8359" spans="1:8">
      <c r="A8359" t="s">
        <v>22743</v>
      </c>
      <c r="B8359" t="s">
        <v>22744</v>
      </c>
      <c r="C8359" s="1">
        <v>2.83E-78</v>
      </c>
      <c r="D8359">
        <v>263</v>
      </c>
      <c r="E8359" t="s">
        <v>41635</v>
      </c>
      <c r="F8359" t="s">
        <v>35007</v>
      </c>
      <c r="G8359" t="s">
        <v>41636</v>
      </c>
      <c r="H8359" t="s">
        <v>22745</v>
      </c>
    </row>
    <row r="8360" spans="1:8">
      <c r="A8360" t="s">
        <v>22746</v>
      </c>
      <c r="B8360" t="s">
        <v>22747</v>
      </c>
      <c r="C8360" s="1">
        <v>2.08E-6</v>
      </c>
      <c r="D8360">
        <v>63.9</v>
      </c>
      <c r="E8360" t="s">
        <v>41637</v>
      </c>
      <c r="F8360" t="s">
        <v>34618</v>
      </c>
      <c r="G8360" t="s">
        <v>37958</v>
      </c>
      <c r="H8360" t="s">
        <v>22748</v>
      </c>
    </row>
    <row r="8361" spans="1:8">
      <c r="A8361" t="s">
        <v>22749</v>
      </c>
      <c r="B8361" t="s">
        <v>22750</v>
      </c>
      <c r="C8361">
        <v>0</v>
      </c>
      <c r="D8361">
        <v>4854</v>
      </c>
      <c r="E8361" t="s">
        <v>34507</v>
      </c>
      <c r="F8361" t="s">
        <v>34534</v>
      </c>
      <c r="H8361" t="s">
        <v>22751</v>
      </c>
    </row>
    <row r="8362" spans="1:8">
      <c r="A8362" t="s">
        <v>22752</v>
      </c>
      <c r="B8362" t="s">
        <v>31</v>
      </c>
      <c r="C8362" s="1">
        <v>8.3199999999999995E-107</v>
      </c>
      <c r="D8362">
        <v>376</v>
      </c>
      <c r="E8362" t="s">
        <v>34521</v>
      </c>
      <c r="F8362" t="s">
        <v>34522</v>
      </c>
      <c r="H8362" t="s">
        <v>32</v>
      </c>
    </row>
    <row r="8363" spans="1:8">
      <c r="A8363" t="s">
        <v>22753</v>
      </c>
      <c r="B8363" t="s">
        <v>22754</v>
      </c>
      <c r="C8363" s="1">
        <v>1.2600000000000001E-12</v>
      </c>
      <c r="D8363">
        <v>72.8</v>
      </c>
      <c r="E8363" t="s">
        <v>34507</v>
      </c>
      <c r="F8363" t="s">
        <v>34773</v>
      </c>
      <c r="H8363" t="s">
        <v>22755</v>
      </c>
    </row>
    <row r="8364" spans="1:8">
      <c r="A8364" t="s">
        <v>22756</v>
      </c>
      <c r="B8364" t="s">
        <v>15786</v>
      </c>
      <c r="C8364" s="1">
        <v>5.3700000000000004E-22</v>
      </c>
      <c r="D8364">
        <v>111</v>
      </c>
      <c r="E8364" t="s">
        <v>39690</v>
      </c>
      <c r="F8364" t="s">
        <v>35390</v>
      </c>
      <c r="G8364" t="s">
        <v>39691</v>
      </c>
      <c r="H8364" t="s">
        <v>15787</v>
      </c>
    </row>
    <row r="8365" spans="1:8">
      <c r="A8365" t="s">
        <v>22757</v>
      </c>
      <c r="B8365" t="s">
        <v>22758</v>
      </c>
      <c r="C8365" s="1">
        <v>1.01E-23</v>
      </c>
      <c r="D8365">
        <v>102</v>
      </c>
      <c r="E8365" t="s">
        <v>41638</v>
      </c>
      <c r="F8365" t="s">
        <v>34849</v>
      </c>
      <c r="H8365" t="s">
        <v>22759</v>
      </c>
    </row>
    <row r="8366" spans="1:8">
      <c r="A8366" t="s">
        <v>22760</v>
      </c>
      <c r="B8366" t="s">
        <v>22761</v>
      </c>
      <c r="C8366" s="1">
        <v>2.08E-55</v>
      </c>
      <c r="D8366">
        <v>205</v>
      </c>
      <c r="E8366" t="s">
        <v>41639</v>
      </c>
      <c r="F8366" t="s">
        <v>34598</v>
      </c>
      <c r="H8366" t="s">
        <v>22762</v>
      </c>
    </row>
    <row r="8367" spans="1:8">
      <c r="A8367" t="s">
        <v>22763</v>
      </c>
      <c r="B8367" t="s">
        <v>22764</v>
      </c>
      <c r="C8367" s="1">
        <v>2.23E-20</v>
      </c>
      <c r="D8367">
        <v>105</v>
      </c>
      <c r="E8367" t="s">
        <v>34507</v>
      </c>
      <c r="F8367" t="s">
        <v>34666</v>
      </c>
      <c r="H8367" t="s">
        <v>22765</v>
      </c>
    </row>
    <row r="8368" spans="1:8">
      <c r="A8368" t="s">
        <v>22766</v>
      </c>
      <c r="B8368" t="s">
        <v>22767</v>
      </c>
      <c r="C8368" s="1">
        <v>5.83E-97</v>
      </c>
      <c r="D8368">
        <v>320</v>
      </c>
      <c r="E8368" t="s">
        <v>40071</v>
      </c>
      <c r="F8368" t="s">
        <v>34833</v>
      </c>
      <c r="H8368" t="s">
        <v>22768</v>
      </c>
    </row>
    <row r="8369" spans="1:8">
      <c r="A8369" t="s">
        <v>22769</v>
      </c>
      <c r="B8369" t="s">
        <v>22770</v>
      </c>
      <c r="C8369">
        <v>0</v>
      </c>
      <c r="D8369">
        <v>584</v>
      </c>
      <c r="E8369" t="s">
        <v>34507</v>
      </c>
      <c r="F8369" t="s">
        <v>34581</v>
      </c>
      <c r="H8369" t="s">
        <v>22771</v>
      </c>
    </row>
    <row r="8370" spans="1:8">
      <c r="A8370" t="s">
        <v>22772</v>
      </c>
      <c r="B8370" t="s">
        <v>22773</v>
      </c>
      <c r="C8370" s="1">
        <v>3.1500000000000002E-13</v>
      </c>
      <c r="D8370">
        <v>82.8</v>
      </c>
      <c r="E8370" t="s">
        <v>34507</v>
      </c>
      <c r="F8370" t="s">
        <v>35451</v>
      </c>
      <c r="H8370" t="s">
        <v>22774</v>
      </c>
    </row>
    <row r="8371" spans="1:8">
      <c r="A8371" t="s">
        <v>22775</v>
      </c>
      <c r="B8371" t="s">
        <v>22776</v>
      </c>
      <c r="C8371" s="1">
        <v>3.2000000000000002E-67</v>
      </c>
      <c r="D8371">
        <v>237</v>
      </c>
      <c r="E8371" t="s">
        <v>34507</v>
      </c>
      <c r="F8371" t="s">
        <v>34719</v>
      </c>
      <c r="H8371" t="s">
        <v>22777</v>
      </c>
    </row>
    <row r="8372" spans="1:8">
      <c r="A8372" t="s">
        <v>22778</v>
      </c>
      <c r="B8372" t="s">
        <v>22779</v>
      </c>
      <c r="C8372" s="1">
        <v>7.9199999999999994E-96</v>
      </c>
      <c r="D8372">
        <v>336</v>
      </c>
      <c r="E8372" t="s">
        <v>34507</v>
      </c>
      <c r="F8372" t="s">
        <v>34534</v>
      </c>
      <c r="H8372" t="s">
        <v>22780</v>
      </c>
    </row>
    <row r="8373" spans="1:8">
      <c r="A8373" t="s">
        <v>22781</v>
      </c>
      <c r="B8373" t="s">
        <v>22782</v>
      </c>
      <c r="C8373" s="1">
        <v>2.1900000000000001E-108</v>
      </c>
      <c r="D8373">
        <v>349</v>
      </c>
      <c r="E8373" t="s">
        <v>41640</v>
      </c>
      <c r="F8373" t="s">
        <v>35468</v>
      </c>
      <c r="G8373" t="s">
        <v>41641</v>
      </c>
      <c r="H8373" t="s">
        <v>22783</v>
      </c>
    </row>
    <row r="8374" spans="1:8">
      <c r="A8374" t="s">
        <v>22784</v>
      </c>
      <c r="B8374" t="s">
        <v>22785</v>
      </c>
      <c r="C8374" s="1">
        <v>2.3299999999999999E-83</v>
      </c>
      <c r="D8374">
        <v>300</v>
      </c>
      <c r="E8374" t="s">
        <v>41642</v>
      </c>
      <c r="F8374" t="s">
        <v>34946</v>
      </c>
      <c r="G8374" t="s">
        <v>41643</v>
      </c>
      <c r="H8374" t="s">
        <v>22786</v>
      </c>
    </row>
    <row r="8375" spans="1:8">
      <c r="A8375" t="s">
        <v>22787</v>
      </c>
      <c r="B8375" t="s">
        <v>22788</v>
      </c>
      <c r="C8375" s="1">
        <v>2.7299999999999999E-61</v>
      </c>
      <c r="D8375">
        <v>207</v>
      </c>
      <c r="E8375" t="s">
        <v>41644</v>
      </c>
      <c r="F8375" t="s">
        <v>41645</v>
      </c>
      <c r="H8375" t="s">
        <v>22789</v>
      </c>
    </row>
    <row r="8376" spans="1:8">
      <c r="A8376" t="s">
        <v>22790</v>
      </c>
      <c r="B8376" t="s">
        <v>22791</v>
      </c>
      <c r="C8376" s="1">
        <v>5.6300000000000003E-6</v>
      </c>
      <c r="D8376">
        <v>63.9</v>
      </c>
      <c r="E8376" t="s">
        <v>41646</v>
      </c>
      <c r="F8376" t="s">
        <v>41647</v>
      </c>
      <c r="H8376" t="s">
        <v>22792</v>
      </c>
    </row>
    <row r="8377" spans="1:8">
      <c r="A8377" t="s">
        <v>22793</v>
      </c>
      <c r="B8377" t="s">
        <v>13190</v>
      </c>
      <c r="C8377" s="1">
        <v>1.1400000000000001E-48</v>
      </c>
      <c r="D8377">
        <v>197</v>
      </c>
      <c r="E8377" t="s">
        <v>36011</v>
      </c>
      <c r="F8377" t="s">
        <v>35720</v>
      </c>
      <c r="G8377" t="s">
        <v>36013</v>
      </c>
      <c r="H8377" t="s">
        <v>13191</v>
      </c>
    </row>
    <row r="8378" spans="1:8">
      <c r="A8378" t="s">
        <v>22794</v>
      </c>
      <c r="B8378" t="s">
        <v>22795</v>
      </c>
      <c r="C8378">
        <v>0</v>
      </c>
      <c r="D8378">
        <v>726</v>
      </c>
      <c r="E8378" t="s">
        <v>41648</v>
      </c>
      <c r="F8378" t="s">
        <v>34508</v>
      </c>
      <c r="H8378" t="s">
        <v>22796</v>
      </c>
    </row>
    <row r="8379" spans="1:8">
      <c r="A8379" t="s">
        <v>22797</v>
      </c>
      <c r="B8379" t="s">
        <v>22798</v>
      </c>
      <c r="C8379" s="1">
        <v>8.3400000000000001E-100</v>
      </c>
      <c r="D8379">
        <v>313</v>
      </c>
      <c r="E8379" t="s">
        <v>41649</v>
      </c>
      <c r="F8379" t="s">
        <v>41650</v>
      </c>
      <c r="H8379" t="s">
        <v>22799</v>
      </c>
    </row>
    <row r="8380" spans="1:8">
      <c r="A8380" t="s">
        <v>22800</v>
      </c>
      <c r="B8380" t="s">
        <v>1382</v>
      </c>
      <c r="C8380" s="1">
        <v>7.6099999999999994E-24</v>
      </c>
      <c r="D8380">
        <v>114</v>
      </c>
      <c r="E8380" t="s">
        <v>34507</v>
      </c>
      <c r="F8380" t="s">
        <v>35159</v>
      </c>
      <c r="H8380" t="s">
        <v>1383</v>
      </c>
    </row>
    <row r="8381" spans="1:8">
      <c r="A8381" t="s">
        <v>22801</v>
      </c>
      <c r="B8381" t="s">
        <v>8205</v>
      </c>
      <c r="C8381" s="1">
        <v>9.5100000000000006E-25</v>
      </c>
      <c r="D8381">
        <v>119</v>
      </c>
      <c r="E8381" t="s">
        <v>37451</v>
      </c>
      <c r="F8381" t="s">
        <v>37452</v>
      </c>
      <c r="G8381" t="s">
        <v>37453</v>
      </c>
      <c r="H8381" t="s">
        <v>8206</v>
      </c>
    </row>
    <row r="8382" spans="1:8">
      <c r="A8382" t="s">
        <v>22802</v>
      </c>
      <c r="B8382" t="s">
        <v>22803</v>
      </c>
      <c r="C8382" s="1">
        <v>1.39E-66</v>
      </c>
      <c r="D8382">
        <v>219</v>
      </c>
      <c r="E8382" t="s">
        <v>41651</v>
      </c>
      <c r="F8382" t="s">
        <v>41652</v>
      </c>
      <c r="H8382" t="s">
        <v>22804</v>
      </c>
    </row>
    <row r="8383" spans="1:8">
      <c r="A8383" t="s">
        <v>22805</v>
      </c>
      <c r="B8383" t="s">
        <v>11883</v>
      </c>
      <c r="C8383" s="1">
        <v>1.1200000000000001E-19</v>
      </c>
      <c r="D8383">
        <v>91.7</v>
      </c>
      <c r="E8383" t="s">
        <v>38572</v>
      </c>
      <c r="F8383" t="s">
        <v>34734</v>
      </c>
      <c r="G8383" t="s">
        <v>38573</v>
      </c>
      <c r="H8383" t="s">
        <v>11884</v>
      </c>
    </row>
    <row r="8384" spans="1:8">
      <c r="A8384" t="s">
        <v>22806</v>
      </c>
      <c r="B8384" t="s">
        <v>13082</v>
      </c>
      <c r="C8384" s="1">
        <v>1.8699999999999999E-35</v>
      </c>
      <c r="D8384">
        <v>156</v>
      </c>
      <c r="E8384" t="s">
        <v>35039</v>
      </c>
      <c r="F8384" t="s">
        <v>35093</v>
      </c>
      <c r="H8384" t="s">
        <v>13083</v>
      </c>
    </row>
    <row r="8385" spans="1:8">
      <c r="A8385" t="s">
        <v>22807</v>
      </c>
      <c r="B8385" t="s">
        <v>22808</v>
      </c>
      <c r="C8385" s="1">
        <v>4.8299999999999998E-83</v>
      </c>
      <c r="D8385">
        <v>256</v>
      </c>
      <c r="E8385" t="s">
        <v>34507</v>
      </c>
      <c r="F8385" t="s">
        <v>35342</v>
      </c>
      <c r="H8385" t="s">
        <v>22809</v>
      </c>
    </row>
    <row r="8386" spans="1:8">
      <c r="A8386" t="s">
        <v>22810</v>
      </c>
      <c r="B8386" t="s">
        <v>22811</v>
      </c>
      <c r="C8386" s="1">
        <v>4.4800000000000004E-19</v>
      </c>
      <c r="D8386">
        <v>103</v>
      </c>
      <c r="E8386" t="s">
        <v>41653</v>
      </c>
      <c r="F8386" t="s">
        <v>41654</v>
      </c>
      <c r="H8386" t="s">
        <v>22812</v>
      </c>
    </row>
    <row r="8387" spans="1:8">
      <c r="A8387" t="s">
        <v>22813</v>
      </c>
      <c r="B8387" t="s">
        <v>22814</v>
      </c>
      <c r="C8387" s="1">
        <v>2.14E-8</v>
      </c>
      <c r="D8387">
        <v>69.3</v>
      </c>
      <c r="E8387" t="s">
        <v>41655</v>
      </c>
      <c r="F8387" t="s">
        <v>36587</v>
      </c>
      <c r="H8387" t="s">
        <v>22815</v>
      </c>
    </row>
    <row r="8388" spans="1:8">
      <c r="A8388" t="s">
        <v>22816</v>
      </c>
      <c r="B8388" t="s">
        <v>22817</v>
      </c>
      <c r="C8388" s="1">
        <v>4.49E-9</v>
      </c>
      <c r="D8388">
        <v>58.5</v>
      </c>
      <c r="E8388" t="s">
        <v>34507</v>
      </c>
      <c r="F8388" t="s">
        <v>34683</v>
      </c>
      <c r="H8388" t="s">
        <v>22818</v>
      </c>
    </row>
    <row r="8389" spans="1:8">
      <c r="A8389" t="s">
        <v>22819</v>
      </c>
      <c r="B8389" t="s">
        <v>385</v>
      </c>
      <c r="C8389" s="1">
        <v>1.3599999999999999E-93</v>
      </c>
      <c r="D8389">
        <v>322</v>
      </c>
      <c r="E8389" t="s">
        <v>34720</v>
      </c>
      <c r="F8389" t="s">
        <v>34721</v>
      </c>
      <c r="H8389" t="s">
        <v>386</v>
      </c>
    </row>
    <row r="8390" spans="1:8">
      <c r="A8390" t="s">
        <v>22820</v>
      </c>
      <c r="B8390" t="s">
        <v>22821</v>
      </c>
      <c r="C8390" s="1">
        <v>1.9600000000000001E-19</v>
      </c>
      <c r="D8390">
        <v>104</v>
      </c>
      <c r="E8390" t="s">
        <v>41656</v>
      </c>
      <c r="F8390" t="s">
        <v>41657</v>
      </c>
      <c r="G8390" t="s">
        <v>41656</v>
      </c>
      <c r="H8390" t="s">
        <v>22822</v>
      </c>
    </row>
    <row r="8391" spans="1:8">
      <c r="A8391" t="s">
        <v>22823</v>
      </c>
      <c r="B8391" t="s">
        <v>22824</v>
      </c>
      <c r="C8391" s="1">
        <v>8.5099999999999996E-38</v>
      </c>
      <c r="D8391">
        <v>155</v>
      </c>
      <c r="E8391" t="s">
        <v>41658</v>
      </c>
      <c r="F8391" t="s">
        <v>39289</v>
      </c>
      <c r="H8391" t="s">
        <v>22825</v>
      </c>
    </row>
    <row r="8392" spans="1:8">
      <c r="A8392" t="s">
        <v>22826</v>
      </c>
      <c r="B8392" t="s">
        <v>22827</v>
      </c>
      <c r="C8392" s="1">
        <v>5.6500000000000002E-51</v>
      </c>
      <c r="D8392">
        <v>170</v>
      </c>
      <c r="E8392" t="s">
        <v>34507</v>
      </c>
      <c r="F8392" t="s">
        <v>35371</v>
      </c>
      <c r="H8392" t="s">
        <v>22828</v>
      </c>
    </row>
    <row r="8393" spans="1:8">
      <c r="A8393" t="s">
        <v>22829</v>
      </c>
      <c r="B8393" t="s">
        <v>22830</v>
      </c>
      <c r="C8393" s="1">
        <v>3.9000000000000003E-76</v>
      </c>
      <c r="D8393">
        <v>249</v>
      </c>
      <c r="E8393" t="s">
        <v>40148</v>
      </c>
      <c r="F8393" t="s">
        <v>35188</v>
      </c>
      <c r="H8393" t="s">
        <v>22831</v>
      </c>
    </row>
    <row r="8394" spans="1:8">
      <c r="A8394" t="s">
        <v>22832</v>
      </c>
      <c r="B8394" t="s">
        <v>22833</v>
      </c>
      <c r="C8394" s="1">
        <v>1.3499999999999999E-23</v>
      </c>
      <c r="D8394">
        <v>121</v>
      </c>
      <c r="E8394" t="s">
        <v>34742</v>
      </c>
      <c r="F8394" t="s">
        <v>34743</v>
      </c>
      <c r="H8394" t="s">
        <v>22834</v>
      </c>
    </row>
    <row r="8395" spans="1:8">
      <c r="A8395" t="s">
        <v>22835</v>
      </c>
      <c r="B8395" t="s">
        <v>22836</v>
      </c>
      <c r="C8395" s="1">
        <v>5.4199999999999997E-41</v>
      </c>
      <c r="D8395">
        <v>147</v>
      </c>
      <c r="E8395" t="s">
        <v>41659</v>
      </c>
      <c r="F8395" t="s">
        <v>38252</v>
      </c>
      <c r="H8395" t="s">
        <v>22837</v>
      </c>
    </row>
    <row r="8396" spans="1:8">
      <c r="A8396" t="s">
        <v>22838</v>
      </c>
      <c r="B8396" t="s">
        <v>22839</v>
      </c>
      <c r="C8396" s="1">
        <v>6.0900000000000004E-11</v>
      </c>
      <c r="D8396">
        <v>69.3</v>
      </c>
      <c r="E8396" t="s">
        <v>34507</v>
      </c>
      <c r="F8396" t="s">
        <v>41660</v>
      </c>
      <c r="H8396" t="s">
        <v>22840</v>
      </c>
    </row>
    <row r="8397" spans="1:8">
      <c r="A8397" t="s">
        <v>22841</v>
      </c>
      <c r="B8397" t="s">
        <v>1382</v>
      </c>
      <c r="C8397" s="1">
        <v>7.7199999999999996E-21</v>
      </c>
      <c r="D8397">
        <v>104</v>
      </c>
      <c r="E8397" t="s">
        <v>34507</v>
      </c>
      <c r="F8397" t="s">
        <v>35159</v>
      </c>
      <c r="H8397" t="s">
        <v>1383</v>
      </c>
    </row>
    <row r="8398" spans="1:8">
      <c r="A8398" t="s">
        <v>22842</v>
      </c>
      <c r="B8398" t="s">
        <v>22843</v>
      </c>
      <c r="C8398">
        <v>0</v>
      </c>
      <c r="D8398">
        <v>739</v>
      </c>
      <c r="F8398" t="s">
        <v>36032</v>
      </c>
      <c r="H8398" t="s">
        <v>22844</v>
      </c>
    </row>
    <row r="8399" spans="1:8">
      <c r="A8399" t="s">
        <v>22845</v>
      </c>
      <c r="B8399" t="s">
        <v>22846</v>
      </c>
      <c r="C8399" s="1">
        <v>1.52E-15</v>
      </c>
      <c r="D8399">
        <v>85.9</v>
      </c>
      <c r="E8399" t="s">
        <v>35293</v>
      </c>
      <c r="F8399" t="s">
        <v>40924</v>
      </c>
      <c r="H8399" t="s">
        <v>22847</v>
      </c>
    </row>
    <row r="8400" spans="1:8">
      <c r="A8400" t="s">
        <v>22848</v>
      </c>
      <c r="B8400" t="s">
        <v>14479</v>
      </c>
      <c r="C8400" s="1">
        <v>3.6600000000000002E-47</v>
      </c>
      <c r="D8400">
        <v>182</v>
      </c>
      <c r="F8400" t="s">
        <v>34788</v>
      </c>
      <c r="H8400" t="s">
        <v>14480</v>
      </c>
    </row>
    <row r="8401" spans="1:8">
      <c r="A8401" t="s">
        <v>22849</v>
      </c>
      <c r="B8401" t="s">
        <v>6438</v>
      </c>
      <c r="C8401" s="1">
        <v>1.3100000000000001E-14</v>
      </c>
      <c r="D8401">
        <v>80.5</v>
      </c>
      <c r="E8401" t="s">
        <v>36925</v>
      </c>
      <c r="F8401" t="s">
        <v>34743</v>
      </c>
      <c r="H8401" t="s">
        <v>6439</v>
      </c>
    </row>
    <row r="8402" spans="1:8">
      <c r="A8402" t="s">
        <v>22850</v>
      </c>
      <c r="B8402" t="s">
        <v>22851</v>
      </c>
      <c r="C8402" s="1">
        <v>9.3699999999999995E-13</v>
      </c>
      <c r="D8402">
        <v>82</v>
      </c>
      <c r="E8402" t="s">
        <v>41661</v>
      </c>
      <c r="F8402" t="s">
        <v>36590</v>
      </c>
      <c r="G8402" t="s">
        <v>41662</v>
      </c>
      <c r="H8402" t="s">
        <v>22852</v>
      </c>
    </row>
    <row r="8403" spans="1:8">
      <c r="A8403" t="s">
        <v>22853</v>
      </c>
      <c r="B8403" t="s">
        <v>22814</v>
      </c>
      <c r="C8403" s="1">
        <v>2.1699999999999999E-8</v>
      </c>
      <c r="D8403">
        <v>68.900000000000006</v>
      </c>
      <c r="E8403" t="s">
        <v>41655</v>
      </c>
      <c r="F8403" t="s">
        <v>36587</v>
      </c>
      <c r="H8403" t="s">
        <v>22815</v>
      </c>
    </row>
    <row r="8404" spans="1:8">
      <c r="A8404" t="s">
        <v>22854</v>
      </c>
      <c r="B8404" t="s">
        <v>22855</v>
      </c>
      <c r="C8404" s="1">
        <v>8.8799999999999993E-80</v>
      </c>
      <c r="D8404">
        <v>253</v>
      </c>
      <c r="E8404" t="s">
        <v>41663</v>
      </c>
      <c r="F8404" t="s">
        <v>34564</v>
      </c>
      <c r="G8404" t="s">
        <v>41664</v>
      </c>
      <c r="H8404" t="s">
        <v>22856</v>
      </c>
    </row>
    <row r="8405" spans="1:8">
      <c r="A8405" t="s">
        <v>22857</v>
      </c>
      <c r="B8405" t="s">
        <v>8884</v>
      </c>
      <c r="C8405" s="1">
        <v>9.5299999999999992E-44</v>
      </c>
      <c r="D8405">
        <v>179</v>
      </c>
      <c r="E8405" t="s">
        <v>34507</v>
      </c>
      <c r="F8405" t="s">
        <v>34614</v>
      </c>
      <c r="H8405" t="s">
        <v>8885</v>
      </c>
    </row>
    <row r="8406" spans="1:8">
      <c r="A8406" t="s">
        <v>22858</v>
      </c>
      <c r="B8406" t="s">
        <v>22859</v>
      </c>
      <c r="C8406" s="1">
        <v>9.0099999999999993E-31</v>
      </c>
      <c r="D8406">
        <v>136</v>
      </c>
      <c r="E8406" t="s">
        <v>34507</v>
      </c>
      <c r="F8406" t="s">
        <v>35029</v>
      </c>
      <c r="H8406" t="s">
        <v>22860</v>
      </c>
    </row>
    <row r="8407" spans="1:8">
      <c r="A8407" t="s">
        <v>22861</v>
      </c>
      <c r="B8407" t="s">
        <v>22862</v>
      </c>
      <c r="C8407" s="1">
        <v>1.9899999999999999E-99</v>
      </c>
      <c r="D8407">
        <v>318</v>
      </c>
      <c r="E8407" t="s">
        <v>34507</v>
      </c>
      <c r="F8407" t="s">
        <v>35029</v>
      </c>
      <c r="H8407" t="s">
        <v>22863</v>
      </c>
    </row>
    <row r="8408" spans="1:8">
      <c r="A8408" t="s">
        <v>22864</v>
      </c>
      <c r="B8408" t="s">
        <v>22865</v>
      </c>
      <c r="C8408" s="1">
        <v>4.7700000000000003E-25</v>
      </c>
      <c r="D8408">
        <v>112</v>
      </c>
      <c r="E8408" t="s">
        <v>41665</v>
      </c>
      <c r="F8408" t="s">
        <v>34983</v>
      </c>
      <c r="G8408" t="s">
        <v>41666</v>
      </c>
      <c r="H8408" t="s">
        <v>22866</v>
      </c>
    </row>
    <row r="8409" spans="1:8">
      <c r="A8409" t="s">
        <v>22867</v>
      </c>
      <c r="B8409" t="s">
        <v>22868</v>
      </c>
      <c r="C8409" s="1">
        <v>1.6600000000000001E-16</v>
      </c>
      <c r="D8409">
        <v>92.4</v>
      </c>
      <c r="E8409" t="s">
        <v>41667</v>
      </c>
      <c r="F8409" t="s">
        <v>41668</v>
      </c>
      <c r="H8409" t="s">
        <v>22869</v>
      </c>
    </row>
    <row r="8410" spans="1:8">
      <c r="A8410" t="s">
        <v>22870</v>
      </c>
      <c r="B8410" t="s">
        <v>22871</v>
      </c>
      <c r="C8410" s="1">
        <v>7.9100000000000002E-63</v>
      </c>
      <c r="D8410">
        <v>233</v>
      </c>
      <c r="E8410" t="s">
        <v>41669</v>
      </c>
      <c r="F8410" t="s">
        <v>35029</v>
      </c>
      <c r="G8410" t="s">
        <v>41670</v>
      </c>
      <c r="H8410" t="s">
        <v>22872</v>
      </c>
    </row>
    <row r="8411" spans="1:8">
      <c r="A8411" t="s">
        <v>22873</v>
      </c>
      <c r="B8411" t="s">
        <v>22874</v>
      </c>
      <c r="C8411" s="1">
        <v>5.5699999999999998E-25</v>
      </c>
      <c r="D8411">
        <v>109</v>
      </c>
      <c r="E8411" t="s">
        <v>41671</v>
      </c>
      <c r="F8411" t="s">
        <v>41672</v>
      </c>
      <c r="H8411" t="s">
        <v>22875</v>
      </c>
    </row>
    <row r="8412" spans="1:8">
      <c r="A8412" t="s">
        <v>22876</v>
      </c>
      <c r="B8412" t="s">
        <v>22877</v>
      </c>
      <c r="C8412" s="1">
        <v>9.7800000000000006E-9</v>
      </c>
      <c r="D8412">
        <v>65.099999999999994</v>
      </c>
      <c r="E8412" t="s">
        <v>34507</v>
      </c>
      <c r="F8412" t="s">
        <v>34687</v>
      </c>
      <c r="H8412" t="s">
        <v>22878</v>
      </c>
    </row>
    <row r="8413" spans="1:8">
      <c r="A8413" t="s">
        <v>22879</v>
      </c>
      <c r="B8413" t="s">
        <v>22880</v>
      </c>
      <c r="C8413">
        <v>0</v>
      </c>
      <c r="D8413">
        <v>659</v>
      </c>
      <c r="E8413" t="s">
        <v>41673</v>
      </c>
      <c r="F8413" t="s">
        <v>41674</v>
      </c>
      <c r="G8413" t="s">
        <v>41675</v>
      </c>
      <c r="H8413" t="s">
        <v>22881</v>
      </c>
    </row>
    <row r="8414" spans="1:8">
      <c r="A8414" t="s">
        <v>22882</v>
      </c>
      <c r="B8414" t="s">
        <v>22883</v>
      </c>
      <c r="C8414" s="1">
        <v>2.4899999999999998E-25</v>
      </c>
      <c r="D8414">
        <v>123</v>
      </c>
      <c r="E8414" t="s">
        <v>34507</v>
      </c>
      <c r="F8414" t="s">
        <v>34683</v>
      </c>
      <c r="H8414" t="s">
        <v>22884</v>
      </c>
    </row>
    <row r="8415" spans="1:8">
      <c r="A8415" t="s">
        <v>22885</v>
      </c>
      <c r="B8415" t="s">
        <v>12583</v>
      </c>
      <c r="C8415" s="1">
        <v>1.11E-27</v>
      </c>
      <c r="D8415">
        <v>128</v>
      </c>
      <c r="E8415" t="s">
        <v>34507</v>
      </c>
      <c r="F8415" t="s">
        <v>34614</v>
      </c>
      <c r="H8415" t="s">
        <v>12584</v>
      </c>
    </row>
    <row r="8416" spans="1:8">
      <c r="A8416" t="s">
        <v>22886</v>
      </c>
      <c r="B8416" t="s">
        <v>22887</v>
      </c>
      <c r="C8416" s="1">
        <v>4.3900000000000001E-46</v>
      </c>
      <c r="D8416">
        <v>162</v>
      </c>
      <c r="E8416" t="s">
        <v>41676</v>
      </c>
      <c r="F8416" t="s">
        <v>34513</v>
      </c>
      <c r="G8416" t="s">
        <v>41677</v>
      </c>
      <c r="H8416" t="e">
        <f>--------XP_011412305</f>
        <v>#NAME?</v>
      </c>
    </row>
    <row r="8417" spans="1:8">
      <c r="A8417" t="s">
        <v>22888</v>
      </c>
      <c r="B8417" t="s">
        <v>22889</v>
      </c>
      <c r="C8417" s="1">
        <v>5.6100000000000002E-27</v>
      </c>
      <c r="D8417">
        <v>112</v>
      </c>
      <c r="E8417" t="s">
        <v>34507</v>
      </c>
      <c r="F8417" t="s">
        <v>34636</v>
      </c>
      <c r="H8417" t="s">
        <v>22890</v>
      </c>
    </row>
    <row r="8418" spans="1:8">
      <c r="A8418" t="s">
        <v>22891</v>
      </c>
      <c r="B8418" t="s">
        <v>22892</v>
      </c>
      <c r="C8418" s="1">
        <v>3.7299999999999998E-23</v>
      </c>
      <c r="D8418">
        <v>108</v>
      </c>
      <c r="E8418" t="s">
        <v>41678</v>
      </c>
      <c r="F8418" t="s">
        <v>38886</v>
      </c>
      <c r="G8418" t="s">
        <v>41679</v>
      </c>
      <c r="H8418" t="s">
        <v>22893</v>
      </c>
    </row>
    <row r="8419" spans="1:8">
      <c r="A8419" t="s">
        <v>22894</v>
      </c>
      <c r="B8419" t="s">
        <v>22895</v>
      </c>
      <c r="C8419" s="1">
        <v>7.7899999999999999E-104</v>
      </c>
      <c r="D8419">
        <v>313</v>
      </c>
      <c r="E8419" t="s">
        <v>34507</v>
      </c>
      <c r="F8419" t="s">
        <v>34870</v>
      </c>
      <c r="H8419" t="s">
        <v>22896</v>
      </c>
    </row>
    <row r="8420" spans="1:8">
      <c r="A8420" t="s">
        <v>22897</v>
      </c>
      <c r="B8420" t="s">
        <v>22898</v>
      </c>
      <c r="C8420" s="1">
        <v>4.8599999999999998E-7</v>
      </c>
      <c r="D8420">
        <v>56.2</v>
      </c>
      <c r="E8420" t="s">
        <v>41680</v>
      </c>
      <c r="F8420" t="s">
        <v>41681</v>
      </c>
      <c r="H8420" t="s">
        <v>22899</v>
      </c>
    </row>
    <row r="8421" spans="1:8">
      <c r="A8421" t="s">
        <v>22900</v>
      </c>
      <c r="B8421" t="s">
        <v>22901</v>
      </c>
      <c r="C8421" s="1">
        <v>1.03E-25</v>
      </c>
      <c r="D8421">
        <v>117</v>
      </c>
      <c r="E8421" t="s">
        <v>34507</v>
      </c>
      <c r="F8421" t="s">
        <v>34508</v>
      </c>
      <c r="H8421" t="s">
        <v>22902</v>
      </c>
    </row>
    <row r="8422" spans="1:8">
      <c r="A8422" t="s">
        <v>22903</v>
      </c>
      <c r="B8422" t="s">
        <v>22904</v>
      </c>
      <c r="C8422" s="1">
        <v>1.3299999999999999E-92</v>
      </c>
      <c r="D8422">
        <v>317</v>
      </c>
      <c r="E8422" t="s">
        <v>34507</v>
      </c>
      <c r="F8422" t="s">
        <v>34610</v>
      </c>
      <c r="H8422" t="s">
        <v>22905</v>
      </c>
    </row>
    <row r="8423" spans="1:8">
      <c r="A8423" t="s">
        <v>22906</v>
      </c>
      <c r="B8423" t="s">
        <v>3082</v>
      </c>
      <c r="C8423" s="1">
        <v>1.7599999999999999E-161</v>
      </c>
      <c r="D8423">
        <v>507</v>
      </c>
      <c r="E8423" t="s">
        <v>35772</v>
      </c>
      <c r="F8423" t="s">
        <v>34542</v>
      </c>
      <c r="H8423" t="s">
        <v>3083</v>
      </c>
    </row>
    <row r="8424" spans="1:8">
      <c r="A8424" t="s">
        <v>22907</v>
      </c>
      <c r="B8424" t="s">
        <v>22908</v>
      </c>
      <c r="C8424" s="1">
        <v>5.3699999999999998E-8</v>
      </c>
      <c r="D8424">
        <v>61.6</v>
      </c>
      <c r="E8424" t="s">
        <v>34507</v>
      </c>
      <c r="F8424" t="s">
        <v>35887</v>
      </c>
      <c r="H8424" t="s">
        <v>22909</v>
      </c>
    </row>
    <row r="8425" spans="1:8">
      <c r="A8425" t="s">
        <v>22910</v>
      </c>
      <c r="B8425" t="s">
        <v>22911</v>
      </c>
      <c r="C8425" s="1">
        <v>6.6599999999999997E-10</v>
      </c>
      <c r="D8425">
        <v>61.2</v>
      </c>
      <c r="F8425" t="s">
        <v>35459</v>
      </c>
      <c r="H8425" t="s">
        <v>22912</v>
      </c>
    </row>
    <row r="8426" spans="1:8">
      <c r="A8426" t="s">
        <v>22913</v>
      </c>
      <c r="B8426" t="s">
        <v>22914</v>
      </c>
      <c r="C8426" s="1">
        <v>1.7600000000000001E-46</v>
      </c>
      <c r="D8426">
        <v>183</v>
      </c>
      <c r="E8426" t="s">
        <v>34507</v>
      </c>
      <c r="F8426" t="s">
        <v>34995</v>
      </c>
      <c r="H8426" t="s">
        <v>22915</v>
      </c>
    </row>
    <row r="8427" spans="1:8">
      <c r="A8427" t="s">
        <v>22916</v>
      </c>
      <c r="B8427" t="s">
        <v>22917</v>
      </c>
      <c r="C8427" s="1">
        <v>3.4499999999999998E-7</v>
      </c>
      <c r="D8427">
        <v>57.4</v>
      </c>
      <c r="E8427" t="s">
        <v>34507</v>
      </c>
      <c r="F8427" t="s">
        <v>34995</v>
      </c>
      <c r="H8427" t="s">
        <v>22918</v>
      </c>
    </row>
    <row r="8428" spans="1:8">
      <c r="A8428" t="s">
        <v>22919</v>
      </c>
      <c r="B8428" t="s">
        <v>22920</v>
      </c>
      <c r="C8428" s="1">
        <v>9.2599999999999998E-74</v>
      </c>
      <c r="D8428">
        <v>237</v>
      </c>
      <c r="E8428" t="s">
        <v>41682</v>
      </c>
      <c r="F8428" t="s">
        <v>41683</v>
      </c>
      <c r="G8428" t="s">
        <v>41684</v>
      </c>
      <c r="H8428" t="s">
        <v>22921</v>
      </c>
    </row>
    <row r="8429" spans="1:8">
      <c r="A8429" t="s">
        <v>22922</v>
      </c>
      <c r="B8429" t="s">
        <v>22923</v>
      </c>
      <c r="C8429" s="1">
        <v>1.28E-46</v>
      </c>
      <c r="D8429">
        <v>193</v>
      </c>
      <c r="E8429" t="s">
        <v>41685</v>
      </c>
      <c r="F8429" t="s">
        <v>41686</v>
      </c>
      <c r="H8429" t="s">
        <v>22924</v>
      </c>
    </row>
    <row r="8430" spans="1:8">
      <c r="A8430" t="s">
        <v>22925</v>
      </c>
      <c r="B8430" t="s">
        <v>22926</v>
      </c>
      <c r="C8430" s="1">
        <v>2.7099999999999999E-15</v>
      </c>
      <c r="D8430">
        <v>80.5</v>
      </c>
      <c r="E8430" t="s">
        <v>41687</v>
      </c>
      <c r="F8430" t="s">
        <v>35390</v>
      </c>
      <c r="G8430" t="s">
        <v>41688</v>
      </c>
      <c r="H8430" t="s">
        <v>22927</v>
      </c>
    </row>
    <row r="8431" spans="1:8">
      <c r="A8431" t="s">
        <v>22928</v>
      </c>
      <c r="B8431" t="s">
        <v>1634</v>
      </c>
      <c r="C8431" s="1">
        <v>1.89E-92</v>
      </c>
      <c r="D8431">
        <v>314</v>
      </c>
      <c r="E8431" t="s">
        <v>35020</v>
      </c>
      <c r="F8431" t="s">
        <v>34794</v>
      </c>
      <c r="H8431" t="s">
        <v>1635</v>
      </c>
    </row>
    <row r="8432" spans="1:8">
      <c r="A8432" t="s">
        <v>22929</v>
      </c>
      <c r="B8432" t="s">
        <v>22930</v>
      </c>
      <c r="C8432" s="1">
        <v>4.6800000000000004E-9</v>
      </c>
      <c r="D8432">
        <v>67.400000000000006</v>
      </c>
      <c r="E8432" t="s">
        <v>34507</v>
      </c>
      <c r="F8432" t="s">
        <v>35037</v>
      </c>
      <c r="H8432" t="s">
        <v>22931</v>
      </c>
    </row>
    <row r="8433" spans="1:8">
      <c r="A8433" t="s">
        <v>22932</v>
      </c>
      <c r="B8433" t="s">
        <v>2817</v>
      </c>
      <c r="C8433" s="1">
        <v>3.3399999999999999E-47</v>
      </c>
      <c r="D8433">
        <v>197</v>
      </c>
      <c r="E8433" t="s">
        <v>34655</v>
      </c>
      <c r="F8433" t="s">
        <v>35663</v>
      </c>
      <c r="H8433" t="s">
        <v>2818</v>
      </c>
    </row>
    <row r="8434" spans="1:8">
      <c r="A8434" t="s">
        <v>22933</v>
      </c>
      <c r="B8434" t="s">
        <v>22934</v>
      </c>
      <c r="C8434" s="1">
        <v>1.5900000000000001E-23</v>
      </c>
      <c r="D8434">
        <v>117</v>
      </c>
      <c r="E8434" t="s">
        <v>41689</v>
      </c>
      <c r="F8434" t="s">
        <v>41690</v>
      </c>
      <c r="H8434" t="s">
        <v>22935</v>
      </c>
    </row>
    <row r="8435" spans="1:8">
      <c r="A8435" t="s">
        <v>22936</v>
      </c>
      <c r="B8435" t="s">
        <v>22937</v>
      </c>
      <c r="C8435" s="1">
        <v>4.3200000000000004E-118</v>
      </c>
      <c r="D8435">
        <v>423</v>
      </c>
      <c r="E8435" t="s">
        <v>34507</v>
      </c>
      <c r="F8435" t="s">
        <v>35229</v>
      </c>
      <c r="H8435" t="s">
        <v>22938</v>
      </c>
    </row>
    <row r="8436" spans="1:8">
      <c r="A8436" t="s">
        <v>22939</v>
      </c>
      <c r="B8436" t="s">
        <v>1785</v>
      </c>
      <c r="C8436" s="1">
        <v>6.4899999999999997E-9</v>
      </c>
      <c r="D8436">
        <v>71.599999999999994</v>
      </c>
      <c r="E8436" t="s">
        <v>35311</v>
      </c>
      <c r="F8436" t="s">
        <v>34513</v>
      </c>
      <c r="G8436" t="s">
        <v>35312</v>
      </c>
      <c r="H8436" t="e">
        <f>--------XP_011425282</f>
        <v>#NAME?</v>
      </c>
    </row>
    <row r="8437" spans="1:8">
      <c r="A8437" t="s">
        <v>22940</v>
      </c>
      <c r="B8437" t="s">
        <v>21472</v>
      </c>
      <c r="C8437" s="1">
        <v>1.3699999999999999E-162</v>
      </c>
      <c r="D8437">
        <v>481</v>
      </c>
      <c r="E8437" t="s">
        <v>34507</v>
      </c>
      <c r="F8437" t="s">
        <v>34594</v>
      </c>
      <c r="H8437" t="s">
        <v>21473</v>
      </c>
    </row>
    <row r="8438" spans="1:8">
      <c r="A8438" t="s">
        <v>22941</v>
      </c>
      <c r="B8438" t="s">
        <v>22942</v>
      </c>
      <c r="C8438" s="1">
        <v>1.0600000000000001E-42</v>
      </c>
      <c r="D8438">
        <v>153</v>
      </c>
      <c r="E8438" t="s">
        <v>41691</v>
      </c>
      <c r="F8438" t="s">
        <v>41692</v>
      </c>
      <c r="H8438" t="s">
        <v>22943</v>
      </c>
    </row>
    <row r="8439" spans="1:8">
      <c r="A8439" t="s">
        <v>22944</v>
      </c>
      <c r="B8439" t="s">
        <v>22945</v>
      </c>
      <c r="C8439" s="1">
        <v>4.7499999999999997E-121</v>
      </c>
      <c r="D8439">
        <v>360</v>
      </c>
      <c r="E8439" t="s">
        <v>34515</v>
      </c>
      <c r="F8439" t="s">
        <v>34516</v>
      </c>
      <c r="H8439" t="s">
        <v>22946</v>
      </c>
    </row>
    <row r="8440" spans="1:8">
      <c r="A8440" t="s">
        <v>22947</v>
      </c>
      <c r="B8440" t="s">
        <v>22948</v>
      </c>
      <c r="C8440" s="1">
        <v>5.7100000000000002E-32</v>
      </c>
      <c r="D8440">
        <v>129</v>
      </c>
      <c r="E8440" t="s">
        <v>34507</v>
      </c>
      <c r="F8440" t="s">
        <v>35480</v>
      </c>
      <c r="H8440" t="s">
        <v>22949</v>
      </c>
    </row>
    <row r="8441" spans="1:8">
      <c r="A8441" t="s">
        <v>22950</v>
      </c>
      <c r="B8441" t="s">
        <v>22914</v>
      </c>
      <c r="C8441" s="1">
        <v>4.5300000000000002E-46</v>
      </c>
      <c r="D8441">
        <v>182</v>
      </c>
      <c r="E8441" t="s">
        <v>34507</v>
      </c>
      <c r="F8441" t="s">
        <v>34995</v>
      </c>
      <c r="H8441" t="s">
        <v>22915</v>
      </c>
    </row>
    <row r="8442" spans="1:8">
      <c r="A8442" t="s">
        <v>22951</v>
      </c>
      <c r="B8442" t="s">
        <v>22952</v>
      </c>
      <c r="C8442" s="1">
        <v>5.0000000000000001E-59</v>
      </c>
      <c r="D8442">
        <v>203</v>
      </c>
      <c r="E8442" t="s">
        <v>41693</v>
      </c>
      <c r="F8442" t="s">
        <v>34522</v>
      </c>
      <c r="H8442" t="s">
        <v>22953</v>
      </c>
    </row>
    <row r="8443" spans="1:8">
      <c r="A8443" t="s">
        <v>22954</v>
      </c>
      <c r="B8443" t="s">
        <v>22955</v>
      </c>
      <c r="C8443" s="1">
        <v>7.4300000000000001E-25</v>
      </c>
      <c r="D8443">
        <v>109</v>
      </c>
      <c r="E8443" t="s">
        <v>41694</v>
      </c>
      <c r="F8443" t="s">
        <v>34551</v>
      </c>
      <c r="G8443" t="s">
        <v>41695</v>
      </c>
      <c r="H8443" t="s">
        <v>22956</v>
      </c>
    </row>
    <row r="8444" spans="1:8">
      <c r="A8444" t="s">
        <v>22957</v>
      </c>
      <c r="B8444" t="s">
        <v>22958</v>
      </c>
      <c r="C8444" s="1">
        <v>3.8600000000000001E-117</v>
      </c>
      <c r="D8444">
        <v>360</v>
      </c>
      <c r="E8444" t="s">
        <v>40117</v>
      </c>
      <c r="F8444" t="s">
        <v>34775</v>
      </c>
      <c r="H8444" t="s">
        <v>22959</v>
      </c>
    </row>
    <row r="8445" spans="1:8">
      <c r="A8445" t="s">
        <v>22960</v>
      </c>
      <c r="B8445" t="s">
        <v>22961</v>
      </c>
      <c r="C8445" s="1">
        <v>4.3199999999999999E-114</v>
      </c>
      <c r="D8445">
        <v>376</v>
      </c>
      <c r="E8445" t="s">
        <v>41696</v>
      </c>
      <c r="F8445" t="s">
        <v>35186</v>
      </c>
      <c r="H8445" t="s">
        <v>22962</v>
      </c>
    </row>
    <row r="8446" spans="1:8">
      <c r="A8446" t="s">
        <v>22963</v>
      </c>
      <c r="B8446" t="s">
        <v>22964</v>
      </c>
      <c r="C8446" s="1">
        <v>1.24E-31</v>
      </c>
      <c r="D8446">
        <v>143</v>
      </c>
      <c r="E8446" t="s">
        <v>34507</v>
      </c>
      <c r="F8446" t="s">
        <v>35000</v>
      </c>
      <c r="H8446" t="s">
        <v>22965</v>
      </c>
    </row>
    <row r="8447" spans="1:8">
      <c r="A8447" t="s">
        <v>22966</v>
      </c>
      <c r="B8447" t="s">
        <v>22967</v>
      </c>
      <c r="C8447" s="1">
        <v>1.26E-16</v>
      </c>
      <c r="D8447">
        <v>94.7</v>
      </c>
      <c r="E8447" t="s">
        <v>36863</v>
      </c>
      <c r="F8447" t="s">
        <v>36864</v>
      </c>
      <c r="H8447" t="s">
        <v>22968</v>
      </c>
    </row>
    <row r="8448" spans="1:8">
      <c r="A8448" t="s">
        <v>22969</v>
      </c>
      <c r="B8448" t="s">
        <v>22970</v>
      </c>
      <c r="C8448" s="1">
        <v>2.97E-32</v>
      </c>
      <c r="D8448">
        <v>129</v>
      </c>
      <c r="E8448" t="s">
        <v>34507</v>
      </c>
      <c r="F8448" t="s">
        <v>41697</v>
      </c>
      <c r="H8448" t="s">
        <v>22971</v>
      </c>
    </row>
    <row r="8449" spans="1:8">
      <c r="A8449" t="s">
        <v>22972</v>
      </c>
      <c r="B8449" t="s">
        <v>22973</v>
      </c>
      <c r="C8449" s="1">
        <v>2.62E-98</v>
      </c>
      <c r="D8449">
        <v>305</v>
      </c>
      <c r="E8449" t="s">
        <v>41698</v>
      </c>
      <c r="F8449" t="s">
        <v>34870</v>
      </c>
      <c r="H8449" t="s">
        <v>22974</v>
      </c>
    </row>
    <row r="8450" spans="1:8">
      <c r="A8450" t="s">
        <v>22975</v>
      </c>
      <c r="B8450" t="s">
        <v>22976</v>
      </c>
      <c r="C8450" s="1">
        <v>5.8399999999999996E-14</v>
      </c>
      <c r="D8450">
        <v>73.599999999999994</v>
      </c>
      <c r="E8450" t="s">
        <v>41699</v>
      </c>
      <c r="F8450" t="s">
        <v>41700</v>
      </c>
      <c r="H8450" t="s">
        <v>22977</v>
      </c>
    </row>
    <row r="8451" spans="1:8">
      <c r="A8451" t="s">
        <v>22978</v>
      </c>
      <c r="B8451" t="s">
        <v>14479</v>
      </c>
      <c r="C8451" s="1">
        <v>3.57E-47</v>
      </c>
      <c r="D8451">
        <v>182</v>
      </c>
      <c r="F8451" t="s">
        <v>34788</v>
      </c>
      <c r="H8451" t="s">
        <v>14480</v>
      </c>
    </row>
    <row r="8452" spans="1:8">
      <c r="A8452" t="s">
        <v>22979</v>
      </c>
      <c r="B8452" t="s">
        <v>22980</v>
      </c>
      <c r="C8452">
        <v>0</v>
      </c>
      <c r="D8452">
        <v>905</v>
      </c>
      <c r="E8452" t="s">
        <v>41701</v>
      </c>
      <c r="F8452" t="s">
        <v>34886</v>
      </c>
      <c r="H8452" t="s">
        <v>22981</v>
      </c>
    </row>
    <row r="8453" spans="1:8">
      <c r="A8453" t="s">
        <v>22982</v>
      </c>
      <c r="B8453" t="s">
        <v>3175</v>
      </c>
      <c r="C8453" s="1">
        <v>6.39E-128</v>
      </c>
      <c r="D8453">
        <v>411</v>
      </c>
      <c r="E8453" t="s">
        <v>35803</v>
      </c>
      <c r="F8453" t="s">
        <v>34508</v>
      </c>
      <c r="H8453" t="s">
        <v>3176</v>
      </c>
    </row>
    <row r="8454" spans="1:8">
      <c r="A8454" t="s">
        <v>22983</v>
      </c>
      <c r="B8454" t="s">
        <v>22908</v>
      </c>
      <c r="C8454" s="1">
        <v>2.9200000000000003E-23</v>
      </c>
      <c r="D8454">
        <v>107</v>
      </c>
      <c r="E8454" t="s">
        <v>34507</v>
      </c>
      <c r="F8454" t="s">
        <v>35887</v>
      </c>
      <c r="H8454" t="s">
        <v>22909</v>
      </c>
    </row>
    <row r="8455" spans="1:8">
      <c r="A8455" t="s">
        <v>22984</v>
      </c>
      <c r="B8455" t="s">
        <v>3946</v>
      </c>
      <c r="C8455" s="1">
        <v>8.1400000000000002E-60</v>
      </c>
      <c r="D8455">
        <v>226</v>
      </c>
      <c r="E8455" t="s">
        <v>35100</v>
      </c>
      <c r="F8455" t="s">
        <v>35101</v>
      </c>
      <c r="H8455" t="s">
        <v>3947</v>
      </c>
    </row>
    <row r="8456" spans="1:8">
      <c r="A8456" t="s">
        <v>22985</v>
      </c>
      <c r="B8456" t="s">
        <v>22986</v>
      </c>
      <c r="C8456" s="1">
        <v>1.7900000000000001E-121</v>
      </c>
      <c r="D8456">
        <v>370</v>
      </c>
      <c r="E8456" t="s">
        <v>41702</v>
      </c>
      <c r="F8456" t="s">
        <v>36024</v>
      </c>
      <c r="G8456" t="s">
        <v>41703</v>
      </c>
      <c r="H8456" t="s">
        <v>22987</v>
      </c>
    </row>
    <row r="8457" spans="1:8">
      <c r="A8457" t="s">
        <v>22988</v>
      </c>
      <c r="B8457" t="s">
        <v>22989</v>
      </c>
      <c r="C8457" s="1">
        <v>3.0399999999999998E-20</v>
      </c>
      <c r="D8457">
        <v>100</v>
      </c>
      <c r="E8457" t="s">
        <v>41704</v>
      </c>
      <c r="F8457" t="s">
        <v>34595</v>
      </c>
      <c r="G8457" t="s">
        <v>41705</v>
      </c>
      <c r="H8457" t="s">
        <v>22990</v>
      </c>
    </row>
    <row r="8458" spans="1:8">
      <c r="A8458" t="s">
        <v>22991</v>
      </c>
      <c r="B8458" t="s">
        <v>19407</v>
      </c>
      <c r="C8458" s="1">
        <v>3.4699999999999998E-9</v>
      </c>
      <c r="D8458">
        <v>70.900000000000006</v>
      </c>
      <c r="E8458" t="s">
        <v>34507</v>
      </c>
      <c r="F8458" t="s">
        <v>35046</v>
      </c>
      <c r="H8458" t="s">
        <v>19408</v>
      </c>
    </row>
    <row r="8459" spans="1:8">
      <c r="A8459" t="s">
        <v>22992</v>
      </c>
      <c r="B8459" t="s">
        <v>22993</v>
      </c>
      <c r="C8459" s="1">
        <v>2.06E-50</v>
      </c>
      <c r="D8459">
        <v>182</v>
      </c>
      <c r="E8459" t="s">
        <v>34507</v>
      </c>
      <c r="F8459" t="s">
        <v>41706</v>
      </c>
      <c r="H8459" t="s">
        <v>22994</v>
      </c>
    </row>
    <row r="8460" spans="1:8">
      <c r="A8460" t="s">
        <v>22995</v>
      </c>
      <c r="B8460" t="s">
        <v>22996</v>
      </c>
      <c r="C8460" s="1">
        <v>2.44E-26</v>
      </c>
      <c r="D8460">
        <v>113</v>
      </c>
      <c r="E8460" t="s">
        <v>40895</v>
      </c>
      <c r="F8460" t="s">
        <v>41707</v>
      </c>
      <c r="H8460" t="s">
        <v>22997</v>
      </c>
    </row>
    <row r="8461" spans="1:8">
      <c r="A8461" t="s">
        <v>22998</v>
      </c>
      <c r="B8461" t="s">
        <v>22999</v>
      </c>
      <c r="C8461">
        <v>0</v>
      </c>
      <c r="D8461">
        <v>537</v>
      </c>
      <c r="E8461" t="s">
        <v>41708</v>
      </c>
      <c r="F8461" t="s">
        <v>34818</v>
      </c>
      <c r="H8461" t="s">
        <v>23000</v>
      </c>
    </row>
    <row r="8462" spans="1:8">
      <c r="A8462" t="s">
        <v>23001</v>
      </c>
      <c r="B8462" t="s">
        <v>1876</v>
      </c>
      <c r="C8462" s="1">
        <v>2.0500000000000002E-34</v>
      </c>
      <c r="D8462">
        <v>154</v>
      </c>
      <c r="E8462" t="s">
        <v>35337</v>
      </c>
      <c r="F8462" t="s">
        <v>34616</v>
      </c>
      <c r="H8462" t="s">
        <v>1877</v>
      </c>
    </row>
    <row r="8463" spans="1:8">
      <c r="A8463" t="s">
        <v>23002</v>
      </c>
      <c r="B8463" t="s">
        <v>23003</v>
      </c>
      <c r="C8463" s="1">
        <v>1.4399999999999999E-80</v>
      </c>
      <c r="D8463">
        <v>294</v>
      </c>
      <c r="E8463" t="s">
        <v>41709</v>
      </c>
      <c r="F8463" t="s">
        <v>36439</v>
      </c>
      <c r="H8463" t="s">
        <v>23004</v>
      </c>
    </row>
    <row r="8464" spans="1:8">
      <c r="A8464" t="s">
        <v>23005</v>
      </c>
      <c r="B8464" t="s">
        <v>23006</v>
      </c>
      <c r="C8464" s="1">
        <v>6.57E-49</v>
      </c>
      <c r="D8464">
        <v>177</v>
      </c>
      <c r="E8464" t="s">
        <v>41710</v>
      </c>
      <c r="F8464" t="s">
        <v>35165</v>
      </c>
      <c r="H8464" t="s">
        <v>23007</v>
      </c>
    </row>
    <row r="8465" spans="1:8">
      <c r="A8465" t="s">
        <v>23008</v>
      </c>
      <c r="B8465" t="s">
        <v>23009</v>
      </c>
      <c r="C8465">
        <v>0</v>
      </c>
      <c r="D8465">
        <v>961</v>
      </c>
      <c r="E8465" t="s">
        <v>34507</v>
      </c>
      <c r="F8465" t="s">
        <v>34610</v>
      </c>
      <c r="H8465" t="s">
        <v>23010</v>
      </c>
    </row>
    <row r="8466" spans="1:8">
      <c r="A8466" t="s">
        <v>23011</v>
      </c>
      <c r="B8466" t="s">
        <v>23012</v>
      </c>
      <c r="C8466" s="1">
        <v>4.9499999999999997E-11</v>
      </c>
      <c r="D8466">
        <v>78.599999999999994</v>
      </c>
      <c r="E8466" t="s">
        <v>41711</v>
      </c>
      <c r="F8466" t="s">
        <v>41712</v>
      </c>
      <c r="H8466" t="s">
        <v>23013</v>
      </c>
    </row>
    <row r="8467" spans="1:8">
      <c r="A8467" t="s">
        <v>23014</v>
      </c>
      <c r="B8467" t="s">
        <v>23015</v>
      </c>
      <c r="C8467" s="1">
        <v>5.7399999999999999E-24</v>
      </c>
      <c r="D8467">
        <v>116</v>
      </c>
      <c r="E8467" t="s">
        <v>41713</v>
      </c>
      <c r="F8467" t="s">
        <v>35807</v>
      </c>
      <c r="G8467" t="s">
        <v>41714</v>
      </c>
      <c r="H8467" t="s">
        <v>23016</v>
      </c>
    </row>
    <row r="8468" spans="1:8">
      <c r="A8468" t="s">
        <v>23017</v>
      </c>
      <c r="B8468" t="s">
        <v>23018</v>
      </c>
      <c r="C8468" s="1">
        <v>5.6799999999999997E-43</v>
      </c>
      <c r="D8468">
        <v>154</v>
      </c>
      <c r="E8468" t="s">
        <v>34507</v>
      </c>
      <c r="F8468" t="s">
        <v>34508</v>
      </c>
      <c r="H8468" t="s">
        <v>23019</v>
      </c>
    </row>
    <row r="8469" spans="1:8">
      <c r="A8469" t="s">
        <v>23020</v>
      </c>
      <c r="B8469" t="s">
        <v>23021</v>
      </c>
      <c r="C8469" s="1">
        <v>1.5799999999999999E-30</v>
      </c>
      <c r="D8469">
        <v>134</v>
      </c>
      <c r="E8469" t="s">
        <v>41715</v>
      </c>
      <c r="F8469" t="s">
        <v>34616</v>
      </c>
      <c r="H8469" t="s">
        <v>23022</v>
      </c>
    </row>
    <row r="8470" spans="1:8">
      <c r="A8470" t="s">
        <v>23023</v>
      </c>
      <c r="B8470" t="s">
        <v>23024</v>
      </c>
      <c r="C8470" s="1">
        <v>6.2499999999999999E-47</v>
      </c>
      <c r="D8470">
        <v>189</v>
      </c>
      <c r="E8470" t="s">
        <v>34884</v>
      </c>
      <c r="F8470" t="s">
        <v>34573</v>
      </c>
      <c r="G8470" t="s">
        <v>41716</v>
      </c>
      <c r="H8470" t="s">
        <v>23025</v>
      </c>
    </row>
    <row r="8471" spans="1:8">
      <c r="A8471" t="s">
        <v>23026</v>
      </c>
      <c r="B8471" t="s">
        <v>23027</v>
      </c>
      <c r="C8471" s="1">
        <v>2.7900000000000001E-9</v>
      </c>
      <c r="D8471">
        <v>71.2</v>
      </c>
      <c r="E8471" t="s">
        <v>41717</v>
      </c>
      <c r="F8471" t="s">
        <v>35771</v>
      </c>
      <c r="G8471" t="s">
        <v>41718</v>
      </c>
      <c r="H8471" t="s">
        <v>23028</v>
      </c>
    </row>
    <row r="8472" spans="1:8">
      <c r="A8472" t="s">
        <v>23029</v>
      </c>
      <c r="B8472" t="s">
        <v>23030</v>
      </c>
      <c r="C8472" s="1">
        <v>3.6200000000000002E-144</v>
      </c>
      <c r="D8472">
        <v>438</v>
      </c>
      <c r="E8472" t="s">
        <v>41719</v>
      </c>
      <c r="F8472" t="s">
        <v>37052</v>
      </c>
      <c r="H8472" t="s">
        <v>23031</v>
      </c>
    </row>
    <row r="8473" spans="1:8">
      <c r="A8473" t="s">
        <v>23032</v>
      </c>
      <c r="B8473" t="s">
        <v>23033</v>
      </c>
      <c r="C8473" s="1">
        <v>8.6899999999999993E-24</v>
      </c>
      <c r="D8473">
        <v>114</v>
      </c>
      <c r="E8473" t="s">
        <v>41720</v>
      </c>
      <c r="F8473" t="s">
        <v>41721</v>
      </c>
      <c r="G8473" t="s">
        <v>41722</v>
      </c>
      <c r="H8473" t="s">
        <v>23034</v>
      </c>
    </row>
    <row r="8474" spans="1:8">
      <c r="A8474" t="s">
        <v>23035</v>
      </c>
      <c r="B8474" t="s">
        <v>19103</v>
      </c>
      <c r="C8474" s="1">
        <v>1.14E-101</v>
      </c>
      <c r="D8474">
        <v>350</v>
      </c>
      <c r="E8474" t="s">
        <v>35350</v>
      </c>
      <c r="F8474" t="s">
        <v>37145</v>
      </c>
      <c r="H8474" t="s">
        <v>19104</v>
      </c>
    </row>
    <row r="8475" spans="1:8">
      <c r="A8475" t="s">
        <v>23036</v>
      </c>
      <c r="B8475" t="s">
        <v>23037</v>
      </c>
      <c r="C8475" s="1">
        <v>1.05E-90</v>
      </c>
      <c r="D8475">
        <v>296</v>
      </c>
      <c r="E8475" t="s">
        <v>34507</v>
      </c>
      <c r="F8475" t="s">
        <v>34917</v>
      </c>
      <c r="H8475" t="s">
        <v>23038</v>
      </c>
    </row>
    <row r="8476" spans="1:8">
      <c r="A8476" t="s">
        <v>23039</v>
      </c>
      <c r="B8476" t="s">
        <v>23040</v>
      </c>
      <c r="C8476" s="1">
        <v>5.2400000000000002E-49</v>
      </c>
      <c r="D8476">
        <v>177</v>
      </c>
      <c r="E8476" t="s">
        <v>41723</v>
      </c>
      <c r="F8476" t="s">
        <v>35345</v>
      </c>
      <c r="G8476" t="s">
        <v>41724</v>
      </c>
      <c r="H8476" t="s">
        <v>23041</v>
      </c>
    </row>
    <row r="8477" spans="1:8">
      <c r="A8477" t="s">
        <v>23042</v>
      </c>
      <c r="B8477" t="s">
        <v>23043</v>
      </c>
      <c r="C8477">
        <v>0</v>
      </c>
      <c r="D8477">
        <v>566</v>
      </c>
      <c r="E8477" t="s">
        <v>34507</v>
      </c>
      <c r="F8477" t="s">
        <v>34636</v>
      </c>
      <c r="H8477" t="s">
        <v>23044</v>
      </c>
    </row>
    <row r="8478" spans="1:8">
      <c r="A8478" t="s">
        <v>23045</v>
      </c>
      <c r="B8478" t="s">
        <v>23046</v>
      </c>
      <c r="C8478" s="1">
        <v>4.7699999999999999E-158</v>
      </c>
      <c r="D8478">
        <v>469</v>
      </c>
      <c r="E8478" t="s">
        <v>41725</v>
      </c>
      <c r="F8478" t="s">
        <v>35207</v>
      </c>
      <c r="H8478" t="s">
        <v>23047</v>
      </c>
    </row>
    <row r="8479" spans="1:8">
      <c r="A8479" t="s">
        <v>23048</v>
      </c>
      <c r="B8479" t="s">
        <v>287</v>
      </c>
      <c r="C8479" s="1">
        <v>3.5600000000000001E-42</v>
      </c>
      <c r="D8479">
        <v>168</v>
      </c>
      <c r="E8479" t="s">
        <v>34507</v>
      </c>
      <c r="F8479" t="s">
        <v>34683</v>
      </c>
      <c r="H8479" t="s">
        <v>288</v>
      </c>
    </row>
    <row r="8480" spans="1:8">
      <c r="A8480" t="s">
        <v>23049</v>
      </c>
      <c r="B8480" t="s">
        <v>23050</v>
      </c>
      <c r="C8480" s="1">
        <v>7.6700000000000004E-10</v>
      </c>
      <c r="D8480">
        <v>65.099999999999994</v>
      </c>
      <c r="E8480" t="s">
        <v>34963</v>
      </c>
      <c r="F8480" t="s">
        <v>41726</v>
      </c>
      <c r="H8480" t="s">
        <v>23051</v>
      </c>
    </row>
    <row r="8481" spans="1:8">
      <c r="A8481" t="s">
        <v>23052</v>
      </c>
      <c r="B8481" t="s">
        <v>23053</v>
      </c>
      <c r="C8481" s="1">
        <v>8.7499999999999995E-55</v>
      </c>
      <c r="D8481">
        <v>186</v>
      </c>
      <c r="E8481" t="s">
        <v>34507</v>
      </c>
      <c r="F8481" t="s">
        <v>35229</v>
      </c>
      <c r="H8481" t="s">
        <v>23054</v>
      </c>
    </row>
    <row r="8482" spans="1:8">
      <c r="A8482" t="s">
        <v>23055</v>
      </c>
      <c r="B8482" t="s">
        <v>23056</v>
      </c>
      <c r="C8482" s="1">
        <v>1.1700000000000001E-10</v>
      </c>
      <c r="D8482">
        <v>73.2</v>
      </c>
      <c r="E8482" t="s">
        <v>39665</v>
      </c>
      <c r="F8482" t="s">
        <v>41727</v>
      </c>
      <c r="H8482" t="s">
        <v>23057</v>
      </c>
    </row>
    <row r="8483" spans="1:8">
      <c r="A8483" t="s">
        <v>23058</v>
      </c>
      <c r="B8483" t="s">
        <v>23059</v>
      </c>
      <c r="C8483" s="1">
        <v>1.57E-6</v>
      </c>
      <c r="D8483">
        <v>62.4</v>
      </c>
      <c r="F8483" t="s">
        <v>34518</v>
      </c>
      <c r="H8483" t="s">
        <v>23060</v>
      </c>
    </row>
    <row r="8484" spans="1:8">
      <c r="A8484" t="s">
        <v>23061</v>
      </c>
      <c r="B8484" t="s">
        <v>23062</v>
      </c>
      <c r="C8484" s="1">
        <v>3.1700000000000001E-95</v>
      </c>
      <c r="D8484">
        <v>310</v>
      </c>
      <c r="E8484" t="s">
        <v>34507</v>
      </c>
      <c r="F8484" t="s">
        <v>34594</v>
      </c>
      <c r="H8484" t="s">
        <v>23063</v>
      </c>
    </row>
    <row r="8485" spans="1:8">
      <c r="A8485" t="s">
        <v>23064</v>
      </c>
      <c r="B8485" t="s">
        <v>23065</v>
      </c>
      <c r="C8485" s="1">
        <v>3.0099999999999998E-13</v>
      </c>
      <c r="D8485">
        <v>84.3</v>
      </c>
      <c r="E8485" t="s">
        <v>41728</v>
      </c>
      <c r="F8485" t="s">
        <v>38676</v>
      </c>
      <c r="G8485" t="s">
        <v>37706</v>
      </c>
      <c r="H8485" t="s">
        <v>23066</v>
      </c>
    </row>
    <row r="8486" spans="1:8">
      <c r="A8486" t="s">
        <v>23067</v>
      </c>
      <c r="B8486" t="s">
        <v>23068</v>
      </c>
      <c r="C8486" s="1">
        <v>1.97E-160</v>
      </c>
      <c r="D8486">
        <v>483</v>
      </c>
      <c r="E8486" t="s">
        <v>41729</v>
      </c>
      <c r="F8486" t="s">
        <v>34616</v>
      </c>
      <c r="H8486" t="s">
        <v>23069</v>
      </c>
    </row>
    <row r="8487" spans="1:8">
      <c r="A8487" t="s">
        <v>23070</v>
      </c>
      <c r="B8487" t="s">
        <v>5612</v>
      </c>
      <c r="C8487" s="1">
        <v>2.5700000000000001E-30</v>
      </c>
      <c r="D8487">
        <v>119</v>
      </c>
      <c r="E8487" t="s">
        <v>34507</v>
      </c>
      <c r="F8487" t="s">
        <v>34534</v>
      </c>
      <c r="H8487" t="s">
        <v>5613</v>
      </c>
    </row>
    <row r="8488" spans="1:8">
      <c r="A8488" t="s">
        <v>23071</v>
      </c>
      <c r="B8488" t="s">
        <v>1787</v>
      </c>
      <c r="C8488" s="1">
        <v>3.1100000000000001E-21</v>
      </c>
      <c r="D8488">
        <v>108</v>
      </c>
      <c r="E8488" t="s">
        <v>34507</v>
      </c>
      <c r="F8488" t="s">
        <v>35188</v>
      </c>
      <c r="H8488" t="s">
        <v>1788</v>
      </c>
    </row>
    <row r="8489" spans="1:8">
      <c r="A8489" t="s">
        <v>23072</v>
      </c>
      <c r="B8489" t="s">
        <v>23073</v>
      </c>
      <c r="C8489" s="1">
        <v>1.57E-9</v>
      </c>
      <c r="D8489">
        <v>71.2</v>
      </c>
      <c r="E8489" t="s">
        <v>34507</v>
      </c>
      <c r="F8489" t="s">
        <v>34661</v>
      </c>
      <c r="H8489" t="s">
        <v>23074</v>
      </c>
    </row>
    <row r="8490" spans="1:8">
      <c r="A8490" t="s">
        <v>23075</v>
      </c>
      <c r="B8490" t="s">
        <v>23076</v>
      </c>
      <c r="C8490" s="1">
        <v>8.7900000000000003E-123</v>
      </c>
      <c r="D8490">
        <v>358</v>
      </c>
      <c r="E8490" t="s">
        <v>41730</v>
      </c>
      <c r="F8490" t="s">
        <v>35010</v>
      </c>
      <c r="H8490" t="s">
        <v>23077</v>
      </c>
    </row>
    <row r="8491" spans="1:8">
      <c r="A8491" t="s">
        <v>23078</v>
      </c>
      <c r="B8491" t="s">
        <v>23079</v>
      </c>
      <c r="C8491">
        <v>0</v>
      </c>
      <c r="D8491">
        <v>825</v>
      </c>
      <c r="E8491" t="s">
        <v>41731</v>
      </c>
      <c r="F8491" t="s">
        <v>34508</v>
      </c>
      <c r="H8491" t="s">
        <v>23080</v>
      </c>
    </row>
    <row r="8492" spans="1:8">
      <c r="A8492" t="s">
        <v>23081</v>
      </c>
      <c r="B8492" t="s">
        <v>19132</v>
      </c>
      <c r="C8492" s="1">
        <v>4.6599999999999999E-76</v>
      </c>
      <c r="D8492">
        <v>265</v>
      </c>
      <c r="E8492" t="s">
        <v>34835</v>
      </c>
      <c r="F8492" t="s">
        <v>40652</v>
      </c>
      <c r="H8492" t="s">
        <v>19133</v>
      </c>
    </row>
    <row r="8493" spans="1:8">
      <c r="A8493" t="s">
        <v>23082</v>
      </c>
      <c r="B8493" t="s">
        <v>23083</v>
      </c>
      <c r="C8493" s="1">
        <v>8.8300000000000004E-19</v>
      </c>
      <c r="D8493">
        <v>98.6</v>
      </c>
      <c r="E8493" t="s">
        <v>41732</v>
      </c>
      <c r="F8493" t="s">
        <v>41647</v>
      </c>
      <c r="H8493" t="s">
        <v>23084</v>
      </c>
    </row>
    <row r="8494" spans="1:8">
      <c r="A8494" t="s">
        <v>23085</v>
      </c>
      <c r="B8494" t="s">
        <v>23086</v>
      </c>
      <c r="C8494" s="1">
        <v>5.17E-15</v>
      </c>
      <c r="D8494">
        <v>86.7</v>
      </c>
      <c r="E8494" t="s">
        <v>41733</v>
      </c>
      <c r="F8494" t="s">
        <v>34563</v>
      </c>
      <c r="H8494" t="s">
        <v>23087</v>
      </c>
    </row>
    <row r="8495" spans="1:8">
      <c r="A8495" t="s">
        <v>23088</v>
      </c>
      <c r="B8495" t="s">
        <v>23089</v>
      </c>
      <c r="C8495" s="1">
        <v>2.3600000000000001E-9</v>
      </c>
      <c r="D8495">
        <v>66.599999999999994</v>
      </c>
      <c r="E8495" t="s">
        <v>34507</v>
      </c>
      <c r="F8495" t="s">
        <v>36716</v>
      </c>
      <c r="H8495" t="s">
        <v>23090</v>
      </c>
    </row>
    <row r="8496" spans="1:8">
      <c r="A8496" t="s">
        <v>23091</v>
      </c>
      <c r="B8496" t="s">
        <v>23092</v>
      </c>
      <c r="C8496" s="1">
        <v>4.9799999999999998E-6</v>
      </c>
      <c r="D8496">
        <v>60.5</v>
      </c>
      <c r="E8496" t="s">
        <v>41734</v>
      </c>
      <c r="F8496" t="s">
        <v>34668</v>
      </c>
      <c r="G8496" t="s">
        <v>41735</v>
      </c>
      <c r="H8496" t="s">
        <v>23093</v>
      </c>
    </row>
    <row r="8497" spans="1:8">
      <c r="A8497" t="s">
        <v>23094</v>
      </c>
      <c r="B8497" t="s">
        <v>3293</v>
      </c>
      <c r="C8497" s="1">
        <v>7.7599999999999996E-104</v>
      </c>
      <c r="D8497">
        <v>313</v>
      </c>
      <c r="E8497" t="s">
        <v>35833</v>
      </c>
      <c r="F8497" t="s">
        <v>35834</v>
      </c>
      <c r="G8497" t="s">
        <v>35835</v>
      </c>
      <c r="H8497" t="e">
        <f>--------XP_005466585</f>
        <v>#NAME?</v>
      </c>
    </row>
    <row r="8498" spans="1:8">
      <c r="A8498" t="s">
        <v>23095</v>
      </c>
      <c r="B8498" t="s">
        <v>7397</v>
      </c>
      <c r="C8498" s="1">
        <v>9.3900000000000005E-30</v>
      </c>
      <c r="D8498">
        <v>125</v>
      </c>
      <c r="E8498" t="s">
        <v>34507</v>
      </c>
      <c r="F8498" t="s">
        <v>35775</v>
      </c>
      <c r="H8498" t="s">
        <v>7398</v>
      </c>
    </row>
    <row r="8499" spans="1:8">
      <c r="A8499" t="s">
        <v>23096</v>
      </c>
      <c r="B8499" t="s">
        <v>23097</v>
      </c>
      <c r="C8499" s="1">
        <v>4.6799999999999999E-56</v>
      </c>
      <c r="D8499">
        <v>203</v>
      </c>
      <c r="E8499" t="s">
        <v>41736</v>
      </c>
      <c r="F8499" t="s">
        <v>34583</v>
      </c>
      <c r="G8499" t="s">
        <v>41737</v>
      </c>
      <c r="H8499" t="s">
        <v>23098</v>
      </c>
    </row>
    <row r="8500" spans="1:8">
      <c r="A8500" t="s">
        <v>23099</v>
      </c>
      <c r="B8500" t="s">
        <v>23100</v>
      </c>
      <c r="C8500" s="1">
        <v>5.5800000000000004E-18</v>
      </c>
      <c r="D8500">
        <v>95.5</v>
      </c>
      <c r="E8500" t="s">
        <v>41738</v>
      </c>
      <c r="F8500" t="s">
        <v>35108</v>
      </c>
      <c r="H8500" t="s">
        <v>23101</v>
      </c>
    </row>
    <row r="8501" spans="1:8">
      <c r="A8501" t="s">
        <v>23102</v>
      </c>
      <c r="B8501" t="s">
        <v>23103</v>
      </c>
      <c r="C8501" s="1">
        <v>2.7900000000000001E-9</v>
      </c>
      <c r="D8501">
        <v>69.7</v>
      </c>
      <c r="E8501" t="s">
        <v>36625</v>
      </c>
      <c r="F8501" t="s">
        <v>34542</v>
      </c>
      <c r="H8501" t="s">
        <v>23104</v>
      </c>
    </row>
    <row r="8502" spans="1:8">
      <c r="A8502" t="s">
        <v>23105</v>
      </c>
      <c r="B8502" t="s">
        <v>235</v>
      </c>
      <c r="C8502" s="1">
        <v>4.1900000000000001E-30</v>
      </c>
      <c r="D8502">
        <v>142</v>
      </c>
      <c r="E8502" t="s">
        <v>34655</v>
      </c>
      <c r="F8502" t="s">
        <v>34656</v>
      </c>
      <c r="H8502" t="s">
        <v>236</v>
      </c>
    </row>
    <row r="8503" spans="1:8">
      <c r="A8503" t="s">
        <v>23106</v>
      </c>
      <c r="B8503" t="s">
        <v>23107</v>
      </c>
      <c r="C8503" s="1">
        <v>8.7700000000000008E-12</v>
      </c>
      <c r="D8503">
        <v>76.3</v>
      </c>
      <c r="E8503" t="s">
        <v>41739</v>
      </c>
      <c r="F8503" t="s">
        <v>36680</v>
      </c>
      <c r="H8503" t="s">
        <v>23108</v>
      </c>
    </row>
    <row r="8504" spans="1:8">
      <c r="A8504" t="s">
        <v>23109</v>
      </c>
      <c r="B8504" t="s">
        <v>23110</v>
      </c>
      <c r="C8504" s="1">
        <v>1.13E-12</v>
      </c>
      <c r="D8504">
        <v>83.2</v>
      </c>
      <c r="E8504" t="s">
        <v>41740</v>
      </c>
      <c r="F8504" t="s">
        <v>34528</v>
      </c>
      <c r="G8504" t="s">
        <v>41741</v>
      </c>
      <c r="H8504" t="s">
        <v>23111</v>
      </c>
    </row>
    <row r="8505" spans="1:8">
      <c r="A8505" t="s">
        <v>23112</v>
      </c>
      <c r="B8505" t="s">
        <v>23113</v>
      </c>
      <c r="C8505" s="1">
        <v>1.16E-26</v>
      </c>
      <c r="D8505">
        <v>121</v>
      </c>
      <c r="E8505" t="s">
        <v>34507</v>
      </c>
      <c r="F8505" t="s">
        <v>41742</v>
      </c>
      <c r="H8505" t="s">
        <v>23114</v>
      </c>
    </row>
    <row r="8506" spans="1:8">
      <c r="A8506" t="s">
        <v>23115</v>
      </c>
      <c r="B8506" t="s">
        <v>23116</v>
      </c>
      <c r="C8506" s="1">
        <v>2.0299999999999998E-21</v>
      </c>
      <c r="D8506">
        <v>96.3</v>
      </c>
      <c r="E8506" t="s">
        <v>41743</v>
      </c>
      <c r="F8506" t="s">
        <v>34600</v>
      </c>
      <c r="G8506" t="s">
        <v>41744</v>
      </c>
      <c r="H8506" t="s">
        <v>23117</v>
      </c>
    </row>
    <row r="8507" spans="1:8">
      <c r="A8507" t="s">
        <v>23118</v>
      </c>
      <c r="B8507" t="s">
        <v>23119</v>
      </c>
      <c r="C8507" s="1">
        <v>1.3800000000000001E-26</v>
      </c>
      <c r="D8507">
        <v>118</v>
      </c>
      <c r="E8507" t="s">
        <v>40949</v>
      </c>
      <c r="F8507" t="s">
        <v>34721</v>
      </c>
      <c r="H8507" t="s">
        <v>23120</v>
      </c>
    </row>
    <row r="8508" spans="1:8">
      <c r="A8508" t="s">
        <v>23121</v>
      </c>
      <c r="B8508" t="s">
        <v>23122</v>
      </c>
      <c r="C8508" s="1">
        <v>7.6E-19</v>
      </c>
      <c r="D8508">
        <v>99.4</v>
      </c>
      <c r="E8508" t="s">
        <v>41745</v>
      </c>
      <c r="F8508" t="s">
        <v>35022</v>
      </c>
      <c r="G8508" t="s">
        <v>41746</v>
      </c>
      <c r="H8508" t="s">
        <v>23123</v>
      </c>
    </row>
    <row r="8509" spans="1:8">
      <c r="A8509" t="s">
        <v>23124</v>
      </c>
      <c r="B8509" t="s">
        <v>23125</v>
      </c>
      <c r="C8509" s="1">
        <v>4.3799999999999998E-29</v>
      </c>
      <c r="D8509">
        <v>113</v>
      </c>
      <c r="E8509" t="s">
        <v>34507</v>
      </c>
      <c r="F8509" t="s">
        <v>34533</v>
      </c>
      <c r="H8509" t="s">
        <v>23126</v>
      </c>
    </row>
    <row r="8510" spans="1:8">
      <c r="A8510" t="s">
        <v>23127</v>
      </c>
      <c r="B8510" t="s">
        <v>23128</v>
      </c>
      <c r="C8510" s="1">
        <v>3.0699999999999997E-8</v>
      </c>
      <c r="D8510">
        <v>68.900000000000006</v>
      </c>
      <c r="E8510" t="s">
        <v>35434</v>
      </c>
      <c r="F8510" t="s">
        <v>35435</v>
      </c>
      <c r="H8510" t="s">
        <v>23129</v>
      </c>
    </row>
    <row r="8511" spans="1:8">
      <c r="A8511" t="s">
        <v>23130</v>
      </c>
      <c r="B8511" t="s">
        <v>23131</v>
      </c>
      <c r="C8511" s="1">
        <v>6.7900000000000004E-17</v>
      </c>
      <c r="D8511">
        <v>86.7</v>
      </c>
      <c r="E8511" t="s">
        <v>34507</v>
      </c>
      <c r="F8511" t="s">
        <v>35129</v>
      </c>
      <c r="H8511" t="s">
        <v>23132</v>
      </c>
    </row>
    <row r="8512" spans="1:8">
      <c r="A8512" t="s">
        <v>23133</v>
      </c>
      <c r="B8512" t="s">
        <v>23134</v>
      </c>
      <c r="C8512" s="1">
        <v>1.3500000000000001E-62</v>
      </c>
      <c r="D8512">
        <v>213</v>
      </c>
      <c r="E8512" t="s">
        <v>34507</v>
      </c>
      <c r="F8512" t="s">
        <v>34931</v>
      </c>
      <c r="H8512" t="s">
        <v>23135</v>
      </c>
    </row>
    <row r="8513" spans="1:8">
      <c r="A8513" t="s">
        <v>23136</v>
      </c>
      <c r="B8513" t="s">
        <v>23137</v>
      </c>
      <c r="C8513" s="1">
        <v>1.0900000000000001E-142</v>
      </c>
      <c r="D8513">
        <v>428</v>
      </c>
      <c r="E8513" t="s">
        <v>41747</v>
      </c>
      <c r="F8513" t="s">
        <v>39996</v>
      </c>
      <c r="H8513" t="s">
        <v>23138</v>
      </c>
    </row>
    <row r="8514" spans="1:8">
      <c r="A8514" t="s">
        <v>23139</v>
      </c>
      <c r="B8514" t="s">
        <v>23140</v>
      </c>
      <c r="C8514" s="1">
        <v>6.1799999999999995E-7</v>
      </c>
      <c r="D8514">
        <v>65.099999999999994</v>
      </c>
      <c r="E8514" t="s">
        <v>34655</v>
      </c>
      <c r="F8514" t="s">
        <v>36693</v>
      </c>
      <c r="H8514" t="s">
        <v>23141</v>
      </c>
    </row>
    <row r="8515" spans="1:8">
      <c r="A8515" t="s">
        <v>23142</v>
      </c>
      <c r="B8515" t="s">
        <v>23143</v>
      </c>
      <c r="C8515" s="1">
        <v>2.1899999999999999E-38</v>
      </c>
      <c r="D8515">
        <v>147</v>
      </c>
      <c r="E8515" t="s">
        <v>34507</v>
      </c>
      <c r="F8515" t="s">
        <v>41748</v>
      </c>
      <c r="H8515" t="s">
        <v>23144</v>
      </c>
    </row>
    <row r="8516" spans="1:8">
      <c r="A8516" t="s">
        <v>23145</v>
      </c>
      <c r="B8516" t="s">
        <v>23146</v>
      </c>
      <c r="C8516" s="1">
        <v>5.5500000000000001E-8</v>
      </c>
      <c r="D8516">
        <v>63.2</v>
      </c>
      <c r="E8516" t="s">
        <v>34507</v>
      </c>
      <c r="F8516" t="s">
        <v>34995</v>
      </c>
      <c r="H8516" t="s">
        <v>23147</v>
      </c>
    </row>
    <row r="8517" spans="1:8">
      <c r="A8517" t="s">
        <v>23148</v>
      </c>
      <c r="B8517" t="s">
        <v>23149</v>
      </c>
      <c r="C8517" s="1">
        <v>1.89E-34</v>
      </c>
      <c r="D8517">
        <v>152</v>
      </c>
      <c r="E8517" t="s">
        <v>41749</v>
      </c>
      <c r="F8517" t="s">
        <v>35065</v>
      </c>
      <c r="G8517" t="s">
        <v>41750</v>
      </c>
      <c r="H8517" t="s">
        <v>23150</v>
      </c>
    </row>
    <row r="8518" spans="1:8">
      <c r="A8518" t="s">
        <v>23151</v>
      </c>
      <c r="B8518" t="s">
        <v>23152</v>
      </c>
      <c r="C8518" s="1">
        <v>8.1099999999999998E-111</v>
      </c>
      <c r="D8518">
        <v>337</v>
      </c>
      <c r="E8518" t="s">
        <v>41751</v>
      </c>
      <c r="F8518" t="s">
        <v>35045</v>
      </c>
      <c r="G8518" t="s">
        <v>41752</v>
      </c>
      <c r="H8518" t="s">
        <v>23153</v>
      </c>
    </row>
    <row r="8519" spans="1:8">
      <c r="A8519" t="s">
        <v>23154</v>
      </c>
      <c r="B8519" t="s">
        <v>23155</v>
      </c>
      <c r="C8519" s="1">
        <v>2.8E-44</v>
      </c>
      <c r="D8519">
        <v>182</v>
      </c>
      <c r="E8519" t="s">
        <v>34507</v>
      </c>
      <c r="F8519" t="s">
        <v>34675</v>
      </c>
      <c r="H8519" t="s">
        <v>23156</v>
      </c>
    </row>
    <row r="8520" spans="1:8">
      <c r="A8520" t="s">
        <v>23157</v>
      </c>
      <c r="B8520" t="s">
        <v>23158</v>
      </c>
      <c r="C8520" s="1">
        <v>1.4000000000000001E-15</v>
      </c>
      <c r="D8520">
        <v>77.400000000000006</v>
      </c>
      <c r="E8520" t="s">
        <v>41753</v>
      </c>
      <c r="F8520" t="s">
        <v>34709</v>
      </c>
      <c r="H8520" t="s">
        <v>23159</v>
      </c>
    </row>
    <row r="8521" spans="1:8">
      <c r="A8521" t="s">
        <v>23160</v>
      </c>
      <c r="B8521" t="s">
        <v>23161</v>
      </c>
      <c r="C8521" s="1">
        <v>1.2000000000000001E-105</v>
      </c>
      <c r="D8521">
        <v>351</v>
      </c>
      <c r="E8521" t="s">
        <v>41754</v>
      </c>
      <c r="F8521" t="s">
        <v>34551</v>
      </c>
      <c r="G8521" t="s">
        <v>41755</v>
      </c>
      <c r="H8521" t="s">
        <v>23162</v>
      </c>
    </row>
    <row r="8522" spans="1:8">
      <c r="A8522" t="s">
        <v>23163</v>
      </c>
      <c r="B8522" t="s">
        <v>23164</v>
      </c>
      <c r="C8522">
        <v>0</v>
      </c>
      <c r="D8522">
        <v>736</v>
      </c>
      <c r="E8522" t="s">
        <v>34507</v>
      </c>
      <c r="F8522" t="s">
        <v>34636</v>
      </c>
      <c r="H8522" t="s">
        <v>23165</v>
      </c>
    </row>
    <row r="8523" spans="1:8">
      <c r="A8523" t="s">
        <v>23166</v>
      </c>
      <c r="B8523" t="s">
        <v>23167</v>
      </c>
      <c r="C8523" s="1">
        <v>2.62E-115</v>
      </c>
      <c r="D8523">
        <v>367</v>
      </c>
      <c r="E8523" t="s">
        <v>41756</v>
      </c>
      <c r="F8523" t="s">
        <v>34608</v>
      </c>
      <c r="G8523" t="s">
        <v>41757</v>
      </c>
      <c r="H8523" t="s">
        <v>23168</v>
      </c>
    </row>
    <row r="8524" spans="1:8">
      <c r="A8524" t="s">
        <v>23169</v>
      </c>
      <c r="B8524" t="s">
        <v>8850</v>
      </c>
      <c r="C8524" s="1">
        <v>2.4199999999999999E-29</v>
      </c>
      <c r="D8524">
        <v>121</v>
      </c>
      <c r="E8524" t="s">
        <v>34507</v>
      </c>
      <c r="F8524" t="s">
        <v>37666</v>
      </c>
      <c r="H8524" t="s">
        <v>8851</v>
      </c>
    </row>
    <row r="8525" spans="1:8">
      <c r="A8525" t="s">
        <v>23170</v>
      </c>
      <c r="B8525" t="s">
        <v>3946</v>
      </c>
      <c r="C8525" s="1">
        <v>6.2800000000000002E-60</v>
      </c>
      <c r="D8525">
        <v>227</v>
      </c>
      <c r="E8525" t="s">
        <v>35100</v>
      </c>
      <c r="F8525" t="s">
        <v>35101</v>
      </c>
      <c r="H8525" t="s">
        <v>3947</v>
      </c>
    </row>
    <row r="8526" spans="1:8">
      <c r="A8526" t="s">
        <v>23171</v>
      </c>
      <c r="B8526" t="s">
        <v>4523</v>
      </c>
      <c r="C8526" s="1">
        <v>5.8499999999999997E-18</v>
      </c>
      <c r="D8526">
        <v>99</v>
      </c>
      <c r="E8526" t="s">
        <v>34507</v>
      </c>
      <c r="F8526" t="s">
        <v>34530</v>
      </c>
      <c r="H8526" t="s">
        <v>4524</v>
      </c>
    </row>
    <row r="8527" spans="1:8">
      <c r="A8527" t="s">
        <v>23172</v>
      </c>
      <c r="B8527" t="s">
        <v>23173</v>
      </c>
      <c r="C8527" s="1">
        <v>1.89E-38</v>
      </c>
      <c r="D8527">
        <v>162</v>
      </c>
      <c r="E8527" t="s">
        <v>41758</v>
      </c>
      <c r="F8527" t="s">
        <v>34522</v>
      </c>
      <c r="H8527" t="s">
        <v>23174</v>
      </c>
    </row>
    <row r="8528" spans="1:8">
      <c r="A8528" t="s">
        <v>23175</v>
      </c>
      <c r="B8528" t="s">
        <v>23176</v>
      </c>
      <c r="C8528" s="1">
        <v>1.1899999999999999E-27</v>
      </c>
      <c r="D8528">
        <v>114</v>
      </c>
      <c r="E8528" t="s">
        <v>34521</v>
      </c>
      <c r="F8528" t="s">
        <v>34522</v>
      </c>
      <c r="H8528" t="s">
        <v>23177</v>
      </c>
    </row>
    <row r="8529" spans="1:8">
      <c r="A8529" t="s">
        <v>23178</v>
      </c>
      <c r="B8529" t="s">
        <v>23179</v>
      </c>
      <c r="C8529" s="1">
        <v>3.0399999999999998E-17</v>
      </c>
      <c r="D8529">
        <v>94.7</v>
      </c>
      <c r="E8529" t="s">
        <v>41759</v>
      </c>
      <c r="F8529" t="s">
        <v>41760</v>
      </c>
      <c r="G8529" t="s">
        <v>41761</v>
      </c>
      <c r="H8529" t="s">
        <v>23180</v>
      </c>
    </row>
    <row r="8530" spans="1:8">
      <c r="A8530" t="s">
        <v>23181</v>
      </c>
      <c r="B8530" t="s">
        <v>23182</v>
      </c>
      <c r="C8530" s="1">
        <v>6.2200000000000004E-7</v>
      </c>
      <c r="D8530">
        <v>63.5</v>
      </c>
      <c r="E8530" t="s">
        <v>41762</v>
      </c>
      <c r="F8530" t="s">
        <v>34534</v>
      </c>
      <c r="H8530" t="s">
        <v>23183</v>
      </c>
    </row>
    <row r="8531" spans="1:8">
      <c r="A8531" t="s">
        <v>23184</v>
      </c>
      <c r="B8531" t="s">
        <v>23185</v>
      </c>
      <c r="C8531" s="1">
        <v>5.4399999999999997E-105</v>
      </c>
      <c r="D8531">
        <v>330</v>
      </c>
      <c r="E8531" t="s">
        <v>35524</v>
      </c>
      <c r="F8531" t="s">
        <v>37141</v>
      </c>
      <c r="H8531" t="s">
        <v>23186</v>
      </c>
    </row>
    <row r="8532" spans="1:8">
      <c r="A8532" t="s">
        <v>23187</v>
      </c>
      <c r="B8532" t="s">
        <v>23188</v>
      </c>
      <c r="C8532" s="1">
        <v>1.7400000000000001E-38</v>
      </c>
      <c r="D8532">
        <v>158</v>
      </c>
      <c r="E8532" t="s">
        <v>34507</v>
      </c>
      <c r="F8532" t="s">
        <v>34553</v>
      </c>
      <c r="H8532" t="s">
        <v>23189</v>
      </c>
    </row>
    <row r="8533" spans="1:8">
      <c r="A8533" t="s">
        <v>23190</v>
      </c>
      <c r="B8533" t="s">
        <v>20265</v>
      </c>
      <c r="C8533" s="1">
        <v>6.1199999999999999E-37</v>
      </c>
      <c r="D8533">
        <v>155</v>
      </c>
      <c r="E8533" t="s">
        <v>34507</v>
      </c>
      <c r="F8533" t="s">
        <v>35144</v>
      </c>
      <c r="H8533" t="s">
        <v>20266</v>
      </c>
    </row>
    <row r="8534" spans="1:8">
      <c r="A8534" t="s">
        <v>23191</v>
      </c>
      <c r="B8534" t="s">
        <v>23192</v>
      </c>
      <c r="C8534" s="1">
        <v>1.01E-71</v>
      </c>
      <c r="D8534">
        <v>243</v>
      </c>
      <c r="E8534" t="s">
        <v>34507</v>
      </c>
      <c r="F8534" t="s">
        <v>35037</v>
      </c>
      <c r="H8534" t="s">
        <v>23193</v>
      </c>
    </row>
    <row r="8535" spans="1:8">
      <c r="A8535" t="s">
        <v>23194</v>
      </c>
      <c r="B8535" t="s">
        <v>23195</v>
      </c>
      <c r="C8535" s="1">
        <v>3.03E-80</v>
      </c>
      <c r="D8535">
        <v>307</v>
      </c>
      <c r="E8535" t="s">
        <v>41763</v>
      </c>
      <c r="F8535" t="s">
        <v>36177</v>
      </c>
      <c r="H8535" t="s">
        <v>23196</v>
      </c>
    </row>
    <row r="8536" spans="1:8">
      <c r="A8536" t="s">
        <v>23197</v>
      </c>
      <c r="B8536" t="s">
        <v>23198</v>
      </c>
      <c r="C8536" s="1">
        <v>5.6200000000000001E-97</v>
      </c>
      <c r="D8536">
        <v>292</v>
      </c>
      <c r="E8536" t="s">
        <v>34507</v>
      </c>
      <c r="F8536" t="s">
        <v>41764</v>
      </c>
      <c r="H8536" t="s">
        <v>23199</v>
      </c>
    </row>
    <row r="8537" spans="1:8">
      <c r="A8537" t="s">
        <v>23200</v>
      </c>
      <c r="B8537" t="s">
        <v>23201</v>
      </c>
      <c r="C8537" s="1">
        <v>2.6200000000000001E-148</v>
      </c>
      <c r="D8537">
        <v>455</v>
      </c>
      <c r="E8537" t="s">
        <v>34507</v>
      </c>
      <c r="F8537" t="s">
        <v>34614</v>
      </c>
      <c r="H8537" t="s">
        <v>23202</v>
      </c>
    </row>
    <row r="8538" spans="1:8">
      <c r="A8538" t="s">
        <v>23203</v>
      </c>
      <c r="B8538" t="s">
        <v>23204</v>
      </c>
      <c r="C8538" s="1">
        <v>3.1899999999999999E-53</v>
      </c>
      <c r="D8538">
        <v>210</v>
      </c>
      <c r="E8538" t="s">
        <v>34507</v>
      </c>
      <c r="F8538" t="s">
        <v>34581</v>
      </c>
      <c r="H8538" t="s">
        <v>23205</v>
      </c>
    </row>
    <row r="8539" spans="1:8">
      <c r="A8539" t="s">
        <v>23206</v>
      </c>
      <c r="B8539" t="s">
        <v>23207</v>
      </c>
      <c r="C8539" s="1">
        <v>6.1300000000000002E-29</v>
      </c>
      <c r="D8539">
        <v>132</v>
      </c>
      <c r="E8539" t="s">
        <v>34507</v>
      </c>
      <c r="F8539" t="s">
        <v>34683</v>
      </c>
      <c r="H8539" t="s">
        <v>23208</v>
      </c>
    </row>
    <row r="8540" spans="1:8">
      <c r="A8540" t="s">
        <v>23209</v>
      </c>
      <c r="B8540" t="s">
        <v>23210</v>
      </c>
      <c r="C8540" s="1">
        <v>4.2799999999999997E-6</v>
      </c>
      <c r="D8540">
        <v>61.2</v>
      </c>
      <c r="F8540" t="s">
        <v>35459</v>
      </c>
      <c r="H8540" t="s">
        <v>23211</v>
      </c>
    </row>
    <row r="8541" spans="1:8">
      <c r="A8541" t="s">
        <v>23212</v>
      </c>
      <c r="B8541" t="s">
        <v>23213</v>
      </c>
      <c r="C8541">
        <v>0</v>
      </c>
      <c r="D8541">
        <v>758</v>
      </c>
      <c r="E8541" t="s">
        <v>41765</v>
      </c>
      <c r="F8541" t="s">
        <v>35022</v>
      </c>
      <c r="G8541" t="s">
        <v>41766</v>
      </c>
      <c r="H8541" t="s">
        <v>23214</v>
      </c>
    </row>
    <row r="8542" spans="1:8">
      <c r="A8542" t="s">
        <v>23215</v>
      </c>
      <c r="B8542" t="s">
        <v>23179</v>
      </c>
      <c r="C8542" s="1">
        <v>3.5600000000000002E-17</v>
      </c>
      <c r="D8542">
        <v>94.4</v>
      </c>
      <c r="E8542" t="s">
        <v>41759</v>
      </c>
      <c r="F8542" t="s">
        <v>41760</v>
      </c>
      <c r="G8542" t="s">
        <v>41761</v>
      </c>
      <c r="H8542" t="s">
        <v>23180</v>
      </c>
    </row>
    <row r="8543" spans="1:8">
      <c r="A8543" t="s">
        <v>23216</v>
      </c>
      <c r="B8543" t="s">
        <v>23217</v>
      </c>
      <c r="C8543" s="1">
        <v>2.87E-21</v>
      </c>
      <c r="D8543">
        <v>110</v>
      </c>
      <c r="E8543" t="s">
        <v>34774</v>
      </c>
      <c r="F8543" t="s">
        <v>35089</v>
      </c>
      <c r="H8543" t="s">
        <v>23218</v>
      </c>
    </row>
    <row r="8544" spans="1:8">
      <c r="A8544" t="s">
        <v>23219</v>
      </c>
      <c r="B8544" t="s">
        <v>23220</v>
      </c>
      <c r="C8544" s="1">
        <v>1.0900000000000001E-22</v>
      </c>
      <c r="D8544">
        <v>95.9</v>
      </c>
      <c r="E8544" t="s">
        <v>41767</v>
      </c>
      <c r="F8544" t="s">
        <v>34530</v>
      </c>
      <c r="H8544" t="s">
        <v>23221</v>
      </c>
    </row>
    <row r="8545" spans="1:8">
      <c r="A8545" t="s">
        <v>23222</v>
      </c>
      <c r="B8545" t="s">
        <v>23223</v>
      </c>
      <c r="C8545" s="1">
        <v>6.1000000000000003E-51</v>
      </c>
      <c r="D8545">
        <v>172</v>
      </c>
      <c r="E8545" t="s">
        <v>34507</v>
      </c>
      <c r="F8545" t="s">
        <v>41768</v>
      </c>
      <c r="H8545" t="s">
        <v>23224</v>
      </c>
    </row>
    <row r="8546" spans="1:8">
      <c r="A8546" t="s">
        <v>23225</v>
      </c>
      <c r="B8546" t="s">
        <v>23226</v>
      </c>
      <c r="C8546" s="1">
        <v>5.4500000000000002E-109</v>
      </c>
      <c r="D8546">
        <v>371</v>
      </c>
      <c r="E8546" t="s">
        <v>41769</v>
      </c>
      <c r="F8546" t="s">
        <v>35761</v>
      </c>
      <c r="H8546" t="s">
        <v>23227</v>
      </c>
    </row>
    <row r="8547" spans="1:8">
      <c r="A8547" t="s">
        <v>23228</v>
      </c>
      <c r="B8547" t="s">
        <v>23229</v>
      </c>
      <c r="C8547" s="1">
        <v>3.2799999999999999E-78</v>
      </c>
      <c r="D8547">
        <v>262</v>
      </c>
      <c r="E8547" t="s">
        <v>34507</v>
      </c>
      <c r="F8547" t="s">
        <v>35038</v>
      </c>
      <c r="H8547" t="s">
        <v>23230</v>
      </c>
    </row>
    <row r="8548" spans="1:8">
      <c r="A8548" t="s">
        <v>23231</v>
      </c>
      <c r="B8548" t="s">
        <v>23232</v>
      </c>
      <c r="C8548">
        <v>0</v>
      </c>
      <c r="D8548">
        <v>596</v>
      </c>
      <c r="E8548" t="s">
        <v>41770</v>
      </c>
      <c r="F8548" t="s">
        <v>34553</v>
      </c>
      <c r="H8548" t="s">
        <v>23233</v>
      </c>
    </row>
    <row r="8549" spans="1:8">
      <c r="A8549" t="s">
        <v>23234</v>
      </c>
      <c r="B8549" t="s">
        <v>23235</v>
      </c>
      <c r="C8549" s="1">
        <v>2.36E-45</v>
      </c>
      <c r="D8549">
        <v>184</v>
      </c>
      <c r="E8549" t="s">
        <v>41771</v>
      </c>
      <c r="F8549" t="s">
        <v>34522</v>
      </c>
      <c r="H8549" t="s">
        <v>23236</v>
      </c>
    </row>
    <row r="8550" spans="1:8">
      <c r="A8550" t="s">
        <v>23237</v>
      </c>
      <c r="B8550" t="s">
        <v>23238</v>
      </c>
      <c r="C8550" s="1">
        <v>4.3500000000000001E-29</v>
      </c>
      <c r="D8550">
        <v>118</v>
      </c>
      <c r="E8550" t="s">
        <v>41772</v>
      </c>
      <c r="F8550" t="s">
        <v>35368</v>
      </c>
      <c r="G8550" t="s">
        <v>41773</v>
      </c>
      <c r="H8550" t="s">
        <v>23239</v>
      </c>
    </row>
    <row r="8551" spans="1:8">
      <c r="A8551" t="s">
        <v>23240</v>
      </c>
      <c r="B8551" t="s">
        <v>23241</v>
      </c>
      <c r="C8551" s="1">
        <v>3.4100000000000001E-19</v>
      </c>
      <c r="D8551">
        <v>100</v>
      </c>
      <c r="E8551" t="s">
        <v>41774</v>
      </c>
      <c r="F8551" t="s">
        <v>35041</v>
      </c>
      <c r="G8551" t="s">
        <v>41775</v>
      </c>
      <c r="H8551" t="s">
        <v>23242</v>
      </c>
    </row>
    <row r="8552" spans="1:8">
      <c r="A8552" t="s">
        <v>23243</v>
      </c>
      <c r="B8552" t="s">
        <v>23244</v>
      </c>
      <c r="C8552" s="1">
        <v>7.15E-24</v>
      </c>
      <c r="D8552">
        <v>102</v>
      </c>
      <c r="E8552" t="s">
        <v>38251</v>
      </c>
      <c r="F8552" t="s">
        <v>41776</v>
      </c>
      <c r="H8552" t="s">
        <v>23245</v>
      </c>
    </row>
    <row r="8553" spans="1:8">
      <c r="A8553" t="s">
        <v>23246</v>
      </c>
      <c r="B8553" t="s">
        <v>23247</v>
      </c>
      <c r="C8553" s="1">
        <v>4.2299999999999996E-34</v>
      </c>
      <c r="D8553">
        <v>153</v>
      </c>
      <c r="E8553" t="s">
        <v>36259</v>
      </c>
      <c r="F8553" t="s">
        <v>35059</v>
      </c>
      <c r="G8553" t="s">
        <v>36260</v>
      </c>
      <c r="H8553" t="s">
        <v>23248</v>
      </c>
    </row>
    <row r="8554" spans="1:8">
      <c r="A8554" t="s">
        <v>23249</v>
      </c>
      <c r="B8554" t="s">
        <v>23250</v>
      </c>
      <c r="C8554" s="1">
        <v>8.4399999999999998E-134</v>
      </c>
      <c r="D8554">
        <v>398</v>
      </c>
      <c r="E8554" t="s">
        <v>41777</v>
      </c>
      <c r="F8554" t="s">
        <v>41238</v>
      </c>
      <c r="H8554" t="s">
        <v>23251</v>
      </c>
    </row>
    <row r="8555" spans="1:8">
      <c r="A8555" t="s">
        <v>23252</v>
      </c>
      <c r="B8555" t="s">
        <v>23253</v>
      </c>
      <c r="C8555" s="1">
        <v>1.3400000000000001E-97</v>
      </c>
      <c r="D8555">
        <v>315</v>
      </c>
      <c r="E8555" t="s">
        <v>41778</v>
      </c>
      <c r="F8555" t="s">
        <v>34673</v>
      </c>
      <c r="H8555" t="s">
        <v>23254</v>
      </c>
    </row>
    <row r="8556" spans="1:8">
      <c r="A8556" t="s">
        <v>23255</v>
      </c>
      <c r="B8556" t="s">
        <v>23256</v>
      </c>
      <c r="C8556" s="1">
        <v>2.9500000000000001E-18</v>
      </c>
      <c r="D8556">
        <v>87</v>
      </c>
      <c r="E8556" t="s">
        <v>34507</v>
      </c>
      <c r="F8556" t="s">
        <v>35222</v>
      </c>
      <c r="H8556" t="s">
        <v>23257</v>
      </c>
    </row>
    <row r="8557" spans="1:8">
      <c r="A8557" t="s">
        <v>23258</v>
      </c>
      <c r="B8557" t="s">
        <v>23259</v>
      </c>
      <c r="C8557" s="1">
        <v>1.3399999999999999E-19</v>
      </c>
      <c r="D8557">
        <v>103</v>
      </c>
      <c r="E8557" t="s">
        <v>34507</v>
      </c>
      <c r="F8557" t="s">
        <v>34581</v>
      </c>
      <c r="H8557" t="s">
        <v>23260</v>
      </c>
    </row>
    <row r="8558" spans="1:8">
      <c r="A8558" t="s">
        <v>23261</v>
      </c>
      <c r="B8558" t="s">
        <v>23262</v>
      </c>
      <c r="C8558" s="1">
        <v>1.6700000000000002E-27</v>
      </c>
      <c r="D8558">
        <v>124</v>
      </c>
      <c r="E8558" t="s">
        <v>41779</v>
      </c>
      <c r="F8558" t="s">
        <v>40223</v>
      </c>
      <c r="G8558" t="s">
        <v>41780</v>
      </c>
      <c r="H8558" t="s">
        <v>23263</v>
      </c>
    </row>
    <row r="8559" spans="1:8">
      <c r="A8559" t="s">
        <v>23264</v>
      </c>
      <c r="B8559" t="s">
        <v>23265</v>
      </c>
      <c r="C8559" s="1">
        <v>1.69E-55</v>
      </c>
      <c r="D8559">
        <v>207</v>
      </c>
      <c r="E8559" t="s">
        <v>41781</v>
      </c>
      <c r="F8559" t="s">
        <v>39378</v>
      </c>
      <c r="G8559" t="s">
        <v>41782</v>
      </c>
      <c r="H8559" t="s">
        <v>23266</v>
      </c>
    </row>
    <row r="8560" spans="1:8">
      <c r="A8560" t="s">
        <v>23267</v>
      </c>
      <c r="B8560" t="s">
        <v>23268</v>
      </c>
      <c r="C8560" s="1">
        <v>2.6299999999999999E-29</v>
      </c>
      <c r="D8560">
        <v>116</v>
      </c>
      <c r="E8560" t="s">
        <v>34507</v>
      </c>
      <c r="F8560" t="s">
        <v>34610</v>
      </c>
      <c r="H8560" t="s">
        <v>23269</v>
      </c>
    </row>
    <row r="8561" spans="1:8">
      <c r="A8561" t="s">
        <v>23270</v>
      </c>
      <c r="B8561" t="s">
        <v>23271</v>
      </c>
      <c r="C8561" s="1">
        <v>1.05E-26</v>
      </c>
      <c r="D8561">
        <v>109</v>
      </c>
      <c r="E8561" t="s">
        <v>35326</v>
      </c>
      <c r="F8561" t="s">
        <v>40440</v>
      </c>
      <c r="H8561" t="s">
        <v>23272</v>
      </c>
    </row>
    <row r="8562" spans="1:8">
      <c r="A8562" t="s">
        <v>23273</v>
      </c>
      <c r="B8562" t="s">
        <v>13231</v>
      </c>
      <c r="C8562" s="1">
        <v>7.94E-36</v>
      </c>
      <c r="D8562">
        <v>153</v>
      </c>
      <c r="E8562" t="s">
        <v>36916</v>
      </c>
      <c r="F8562" t="s">
        <v>34595</v>
      </c>
      <c r="G8562" t="s">
        <v>38948</v>
      </c>
      <c r="H8562" t="s">
        <v>13232</v>
      </c>
    </row>
    <row r="8563" spans="1:8">
      <c r="A8563" t="s">
        <v>23274</v>
      </c>
      <c r="B8563" t="s">
        <v>23275</v>
      </c>
      <c r="C8563" s="1">
        <v>2.52E-6</v>
      </c>
      <c r="D8563">
        <v>62</v>
      </c>
      <c r="E8563" t="s">
        <v>34507</v>
      </c>
      <c r="F8563" t="s">
        <v>34579</v>
      </c>
      <c r="H8563" t="s">
        <v>23276</v>
      </c>
    </row>
    <row r="8564" spans="1:8">
      <c r="A8564" t="s">
        <v>23277</v>
      </c>
      <c r="B8564" t="s">
        <v>23278</v>
      </c>
      <c r="C8564" s="1">
        <v>3.6400000000000001E-145</v>
      </c>
      <c r="D8564">
        <v>434</v>
      </c>
      <c r="E8564" t="s">
        <v>41783</v>
      </c>
      <c r="F8564" t="s">
        <v>36401</v>
      </c>
      <c r="H8564" t="s">
        <v>23279</v>
      </c>
    </row>
    <row r="8565" spans="1:8">
      <c r="A8565" t="s">
        <v>23280</v>
      </c>
      <c r="B8565" t="s">
        <v>23281</v>
      </c>
      <c r="C8565" s="1">
        <v>4.5999999999999998E-25</v>
      </c>
      <c r="D8565">
        <v>119</v>
      </c>
      <c r="E8565" t="s">
        <v>36259</v>
      </c>
      <c r="F8565" t="s">
        <v>35065</v>
      </c>
      <c r="G8565" t="s">
        <v>36260</v>
      </c>
      <c r="H8565" t="s">
        <v>23282</v>
      </c>
    </row>
    <row r="8566" spans="1:8">
      <c r="A8566" t="s">
        <v>23283</v>
      </c>
      <c r="B8566" t="s">
        <v>9786</v>
      </c>
      <c r="C8566" s="1">
        <v>1.6799999999999999E-23</v>
      </c>
      <c r="D8566">
        <v>120</v>
      </c>
      <c r="E8566" t="s">
        <v>34507</v>
      </c>
      <c r="F8566" t="s">
        <v>34508</v>
      </c>
      <c r="H8566" t="s">
        <v>9787</v>
      </c>
    </row>
    <row r="8567" spans="1:8">
      <c r="A8567" t="s">
        <v>23284</v>
      </c>
      <c r="B8567" t="s">
        <v>23285</v>
      </c>
      <c r="C8567" s="1">
        <v>1.0899999999999999E-51</v>
      </c>
      <c r="D8567">
        <v>196</v>
      </c>
      <c r="F8567" t="s">
        <v>34518</v>
      </c>
      <c r="H8567" t="s">
        <v>23286</v>
      </c>
    </row>
    <row r="8568" spans="1:8">
      <c r="A8568" t="s">
        <v>23287</v>
      </c>
      <c r="B8568" t="s">
        <v>23288</v>
      </c>
      <c r="C8568" s="1">
        <v>1.8799999999999999E-17</v>
      </c>
      <c r="D8568">
        <v>82.4</v>
      </c>
      <c r="E8568" t="s">
        <v>41784</v>
      </c>
      <c r="F8568" t="s">
        <v>36024</v>
      </c>
      <c r="G8568" t="s">
        <v>41785</v>
      </c>
      <c r="H8568" t="s">
        <v>23289</v>
      </c>
    </row>
    <row r="8569" spans="1:8">
      <c r="A8569" t="s">
        <v>23290</v>
      </c>
      <c r="B8569" t="s">
        <v>23291</v>
      </c>
      <c r="C8569" s="1">
        <v>2.7199999999999999E-104</v>
      </c>
      <c r="D8569">
        <v>362</v>
      </c>
      <c r="E8569" t="s">
        <v>41786</v>
      </c>
      <c r="F8569" t="s">
        <v>34870</v>
      </c>
      <c r="H8569" t="s">
        <v>23292</v>
      </c>
    </row>
    <row r="8570" spans="1:8">
      <c r="A8570" t="s">
        <v>23293</v>
      </c>
      <c r="B8570" t="s">
        <v>23294</v>
      </c>
      <c r="C8570" s="1">
        <v>4.7900000000000002E-150</v>
      </c>
      <c r="D8570">
        <v>464</v>
      </c>
      <c r="E8570" t="s">
        <v>41787</v>
      </c>
      <c r="F8570" t="s">
        <v>41706</v>
      </c>
      <c r="H8570" t="s">
        <v>23295</v>
      </c>
    </row>
    <row r="8571" spans="1:8">
      <c r="A8571" t="s">
        <v>23296</v>
      </c>
      <c r="B8571" t="s">
        <v>23297</v>
      </c>
      <c r="C8571">
        <v>0</v>
      </c>
      <c r="D8571">
        <v>532</v>
      </c>
      <c r="E8571" t="s">
        <v>34507</v>
      </c>
      <c r="F8571" t="s">
        <v>34683</v>
      </c>
      <c r="H8571" t="s">
        <v>23298</v>
      </c>
    </row>
    <row r="8572" spans="1:8">
      <c r="A8572" t="s">
        <v>23299</v>
      </c>
      <c r="B8572" t="s">
        <v>23300</v>
      </c>
      <c r="C8572" s="1">
        <v>3.2400000000000002E-15</v>
      </c>
      <c r="D8572">
        <v>89</v>
      </c>
      <c r="E8572" t="s">
        <v>39423</v>
      </c>
      <c r="F8572" t="s">
        <v>35101</v>
      </c>
      <c r="H8572" t="s">
        <v>23301</v>
      </c>
    </row>
    <row r="8573" spans="1:8">
      <c r="A8573" t="s">
        <v>23302</v>
      </c>
      <c r="B8573" t="s">
        <v>23303</v>
      </c>
      <c r="C8573" s="1">
        <v>9.5500000000000007E-22</v>
      </c>
      <c r="D8573">
        <v>97.1</v>
      </c>
      <c r="E8573" t="s">
        <v>34507</v>
      </c>
      <c r="F8573" t="s">
        <v>34534</v>
      </c>
      <c r="H8573" t="s">
        <v>23304</v>
      </c>
    </row>
    <row r="8574" spans="1:8">
      <c r="A8574" t="s">
        <v>23305</v>
      </c>
      <c r="B8574" t="s">
        <v>23306</v>
      </c>
      <c r="C8574" s="1">
        <v>5.7700000000000002E-29</v>
      </c>
      <c r="D8574">
        <v>132</v>
      </c>
      <c r="E8574" t="s">
        <v>34507</v>
      </c>
      <c r="F8574" t="s">
        <v>34508</v>
      </c>
      <c r="H8574" t="s">
        <v>23307</v>
      </c>
    </row>
    <row r="8575" spans="1:8">
      <c r="A8575" t="s">
        <v>23308</v>
      </c>
      <c r="B8575" t="s">
        <v>23309</v>
      </c>
      <c r="C8575" s="1">
        <v>8.6000000000000007E-6</v>
      </c>
      <c r="D8575">
        <v>58.5</v>
      </c>
      <c r="E8575" t="s">
        <v>34507</v>
      </c>
      <c r="F8575" t="s">
        <v>41788</v>
      </c>
      <c r="H8575" t="s">
        <v>23310</v>
      </c>
    </row>
    <row r="8576" spans="1:8">
      <c r="A8576" t="s">
        <v>23311</v>
      </c>
      <c r="B8576" t="s">
        <v>23312</v>
      </c>
      <c r="C8576" s="1">
        <v>8.1599999999999999E-31</v>
      </c>
      <c r="D8576">
        <v>138</v>
      </c>
      <c r="E8576" t="s">
        <v>41789</v>
      </c>
      <c r="F8576" t="s">
        <v>35771</v>
      </c>
      <c r="G8576" t="s">
        <v>41790</v>
      </c>
      <c r="H8576" t="s">
        <v>23313</v>
      </c>
    </row>
    <row r="8577" spans="1:8">
      <c r="A8577" t="s">
        <v>23314</v>
      </c>
      <c r="B8577" t="s">
        <v>23315</v>
      </c>
      <c r="C8577" s="1">
        <v>9.9600000000000003E-23</v>
      </c>
      <c r="D8577">
        <v>116</v>
      </c>
      <c r="E8577" t="s">
        <v>41791</v>
      </c>
      <c r="F8577" t="s">
        <v>34573</v>
      </c>
      <c r="G8577" t="s">
        <v>41792</v>
      </c>
      <c r="H8577" t="s">
        <v>23316</v>
      </c>
    </row>
    <row r="8578" spans="1:8">
      <c r="A8578" t="s">
        <v>23317</v>
      </c>
      <c r="B8578" t="s">
        <v>23318</v>
      </c>
      <c r="C8578" s="1">
        <v>3.0700000000000001E-22</v>
      </c>
      <c r="D8578">
        <v>105</v>
      </c>
      <c r="E8578" t="s">
        <v>34507</v>
      </c>
      <c r="F8578" t="s">
        <v>34524</v>
      </c>
      <c r="H8578" t="s">
        <v>23319</v>
      </c>
    </row>
    <row r="8579" spans="1:8">
      <c r="A8579" t="s">
        <v>23320</v>
      </c>
      <c r="B8579" t="s">
        <v>2487</v>
      </c>
      <c r="C8579" s="1">
        <v>9.9700000000000005E-12</v>
      </c>
      <c r="D8579">
        <v>77.8</v>
      </c>
      <c r="F8579" t="s">
        <v>34788</v>
      </c>
      <c r="H8579" t="s">
        <v>2488</v>
      </c>
    </row>
    <row r="8580" spans="1:8">
      <c r="A8580" t="s">
        <v>23321</v>
      </c>
      <c r="B8580" t="s">
        <v>23322</v>
      </c>
      <c r="C8580" s="1">
        <v>1.75E-23</v>
      </c>
      <c r="D8580">
        <v>112</v>
      </c>
      <c r="E8580" t="s">
        <v>34507</v>
      </c>
      <c r="F8580" t="s">
        <v>35331</v>
      </c>
      <c r="H8580" t="s">
        <v>23323</v>
      </c>
    </row>
    <row r="8581" spans="1:8">
      <c r="A8581" t="s">
        <v>23324</v>
      </c>
      <c r="B8581" t="s">
        <v>735</v>
      </c>
      <c r="C8581" s="1">
        <v>2.0100000000000001E-21</v>
      </c>
      <c r="D8581">
        <v>111</v>
      </c>
      <c r="E8581" t="s">
        <v>34882</v>
      </c>
      <c r="F8581" t="s">
        <v>34627</v>
      </c>
      <c r="G8581" t="s">
        <v>34883</v>
      </c>
      <c r="H8581" t="s">
        <v>736</v>
      </c>
    </row>
    <row r="8582" spans="1:8">
      <c r="A8582" t="s">
        <v>23325</v>
      </c>
      <c r="B8582" t="s">
        <v>23326</v>
      </c>
      <c r="C8582" s="1">
        <v>1.44E-109</v>
      </c>
      <c r="D8582">
        <v>344</v>
      </c>
      <c r="E8582" t="s">
        <v>34507</v>
      </c>
      <c r="F8582" t="s">
        <v>34594</v>
      </c>
      <c r="H8582" t="s">
        <v>23327</v>
      </c>
    </row>
    <row r="8583" spans="1:8">
      <c r="A8583" t="s">
        <v>23328</v>
      </c>
      <c r="B8583" t="s">
        <v>23329</v>
      </c>
      <c r="C8583" s="1">
        <v>4.0699999999999997E-31</v>
      </c>
      <c r="D8583">
        <v>143</v>
      </c>
      <c r="E8583" t="s">
        <v>41793</v>
      </c>
      <c r="F8583" t="s">
        <v>36217</v>
      </c>
      <c r="G8583" t="s">
        <v>41794</v>
      </c>
      <c r="H8583" t="s">
        <v>23330</v>
      </c>
    </row>
    <row r="8584" spans="1:8">
      <c r="A8584" t="s">
        <v>23331</v>
      </c>
      <c r="B8584" t="s">
        <v>23332</v>
      </c>
      <c r="C8584" s="1">
        <v>6.4199999999999999E-43</v>
      </c>
      <c r="D8584">
        <v>161</v>
      </c>
      <c r="E8584" t="s">
        <v>40830</v>
      </c>
      <c r="F8584" t="s">
        <v>41795</v>
      </c>
      <c r="H8584" t="s">
        <v>23333</v>
      </c>
    </row>
    <row r="8585" spans="1:8">
      <c r="A8585" t="s">
        <v>23334</v>
      </c>
      <c r="B8585" t="s">
        <v>23335</v>
      </c>
      <c r="C8585" s="1">
        <v>3.7000000000000001E-76</v>
      </c>
      <c r="D8585">
        <v>273</v>
      </c>
      <c r="E8585" t="s">
        <v>37852</v>
      </c>
      <c r="F8585" t="s">
        <v>41796</v>
      </c>
      <c r="H8585" t="s">
        <v>23336</v>
      </c>
    </row>
    <row r="8586" spans="1:8">
      <c r="A8586" t="s">
        <v>23337</v>
      </c>
      <c r="B8586" t="s">
        <v>23338</v>
      </c>
      <c r="C8586" s="1">
        <v>3.4500000000000003E-30</v>
      </c>
      <c r="D8586">
        <v>128</v>
      </c>
      <c r="E8586" t="s">
        <v>41797</v>
      </c>
      <c r="F8586" t="s">
        <v>41798</v>
      </c>
      <c r="H8586" t="s">
        <v>23339</v>
      </c>
    </row>
    <row r="8587" spans="1:8">
      <c r="A8587" t="s">
        <v>23340</v>
      </c>
      <c r="B8587" t="s">
        <v>23341</v>
      </c>
      <c r="C8587">
        <v>0</v>
      </c>
      <c r="D8587">
        <v>812</v>
      </c>
      <c r="E8587" t="s">
        <v>41799</v>
      </c>
      <c r="F8587" t="s">
        <v>41800</v>
      </c>
      <c r="G8587" t="s">
        <v>41801</v>
      </c>
      <c r="H8587" t="s">
        <v>23342</v>
      </c>
    </row>
    <row r="8588" spans="1:8">
      <c r="A8588" t="s">
        <v>23343</v>
      </c>
      <c r="B8588" t="s">
        <v>23344</v>
      </c>
      <c r="C8588" s="1">
        <v>1.12E-16</v>
      </c>
      <c r="D8588">
        <v>92</v>
      </c>
      <c r="E8588" t="s">
        <v>41802</v>
      </c>
      <c r="F8588" t="s">
        <v>35567</v>
      </c>
      <c r="H8588" t="s">
        <v>23345</v>
      </c>
    </row>
    <row r="8589" spans="1:8">
      <c r="A8589" t="s">
        <v>23346</v>
      </c>
      <c r="B8589" t="s">
        <v>23347</v>
      </c>
      <c r="C8589" s="1">
        <v>1.35E-76</v>
      </c>
      <c r="D8589">
        <v>260</v>
      </c>
      <c r="E8589" t="s">
        <v>41803</v>
      </c>
      <c r="F8589" t="s">
        <v>34530</v>
      </c>
      <c r="H8589" t="s">
        <v>23348</v>
      </c>
    </row>
    <row r="8590" spans="1:8">
      <c r="A8590" t="s">
        <v>23349</v>
      </c>
      <c r="B8590" t="s">
        <v>23350</v>
      </c>
      <c r="C8590" s="1">
        <v>4.2E-10</v>
      </c>
      <c r="D8590">
        <v>61.6</v>
      </c>
      <c r="E8590" t="s">
        <v>41804</v>
      </c>
      <c r="F8590" t="s">
        <v>35041</v>
      </c>
      <c r="G8590" t="s">
        <v>41805</v>
      </c>
      <c r="H8590" t="s">
        <v>23351</v>
      </c>
    </row>
    <row r="8591" spans="1:8">
      <c r="A8591" t="s">
        <v>23352</v>
      </c>
      <c r="B8591" t="s">
        <v>23353</v>
      </c>
      <c r="C8591" s="1">
        <v>1.0500000000000001E-27</v>
      </c>
      <c r="D8591">
        <v>123</v>
      </c>
      <c r="E8591" t="s">
        <v>41806</v>
      </c>
      <c r="F8591" t="s">
        <v>34627</v>
      </c>
      <c r="G8591" t="s">
        <v>41807</v>
      </c>
      <c r="H8591" t="s">
        <v>23354</v>
      </c>
    </row>
    <row r="8592" spans="1:8">
      <c r="A8592" t="s">
        <v>23355</v>
      </c>
      <c r="B8592" t="s">
        <v>21875</v>
      </c>
      <c r="C8592" s="1">
        <v>1.5099999999999999E-13</v>
      </c>
      <c r="D8592">
        <v>87.4</v>
      </c>
      <c r="E8592" t="s">
        <v>34507</v>
      </c>
      <c r="F8592" t="s">
        <v>34530</v>
      </c>
      <c r="H8592" t="s">
        <v>21876</v>
      </c>
    </row>
    <row r="8593" spans="1:8">
      <c r="A8593" t="s">
        <v>23356</v>
      </c>
      <c r="B8593" t="s">
        <v>23357</v>
      </c>
      <c r="C8593" s="1">
        <v>1.2300000000000001E-50</v>
      </c>
      <c r="D8593">
        <v>193</v>
      </c>
      <c r="E8593" t="s">
        <v>41808</v>
      </c>
      <c r="F8593" t="s">
        <v>35065</v>
      </c>
      <c r="G8593" t="s">
        <v>41809</v>
      </c>
      <c r="H8593" t="s">
        <v>23358</v>
      </c>
    </row>
    <row r="8594" spans="1:8">
      <c r="A8594" t="s">
        <v>23359</v>
      </c>
      <c r="B8594" t="s">
        <v>23360</v>
      </c>
      <c r="C8594" s="1">
        <v>1.69E-95</v>
      </c>
      <c r="D8594">
        <v>353</v>
      </c>
      <c r="E8594" t="s">
        <v>35011</v>
      </c>
      <c r="F8594" t="s">
        <v>36936</v>
      </c>
      <c r="H8594" t="s">
        <v>23361</v>
      </c>
    </row>
    <row r="8595" spans="1:8">
      <c r="A8595" t="s">
        <v>23362</v>
      </c>
      <c r="B8595" t="s">
        <v>23363</v>
      </c>
      <c r="C8595" s="1">
        <v>7.0700000000000002E-13</v>
      </c>
      <c r="D8595">
        <v>85.9</v>
      </c>
      <c r="E8595" t="s">
        <v>34507</v>
      </c>
      <c r="F8595" t="s">
        <v>41810</v>
      </c>
      <c r="H8595" t="s">
        <v>23364</v>
      </c>
    </row>
    <row r="8596" spans="1:8">
      <c r="A8596" t="s">
        <v>23365</v>
      </c>
      <c r="B8596" t="s">
        <v>23366</v>
      </c>
      <c r="C8596" s="1">
        <v>2.59E-86</v>
      </c>
      <c r="D8596">
        <v>292</v>
      </c>
      <c r="E8596" t="s">
        <v>41811</v>
      </c>
      <c r="F8596" t="s">
        <v>34583</v>
      </c>
      <c r="G8596" t="s">
        <v>41812</v>
      </c>
      <c r="H8596" t="s">
        <v>23367</v>
      </c>
    </row>
    <row r="8597" spans="1:8">
      <c r="A8597" t="s">
        <v>23368</v>
      </c>
      <c r="B8597" t="s">
        <v>23369</v>
      </c>
      <c r="C8597" s="1">
        <v>1.0299999999999999E-161</v>
      </c>
      <c r="D8597">
        <v>540</v>
      </c>
      <c r="E8597" t="s">
        <v>34507</v>
      </c>
      <c r="F8597" t="s">
        <v>34524</v>
      </c>
      <c r="H8597" t="s">
        <v>23370</v>
      </c>
    </row>
    <row r="8598" spans="1:8">
      <c r="A8598" t="s">
        <v>23371</v>
      </c>
      <c r="B8598" t="s">
        <v>235</v>
      </c>
      <c r="C8598" s="1">
        <v>2.37E-27</v>
      </c>
      <c r="D8598">
        <v>133</v>
      </c>
      <c r="E8598" t="s">
        <v>34655</v>
      </c>
      <c r="F8598" t="s">
        <v>34656</v>
      </c>
      <c r="H8598" t="s">
        <v>236</v>
      </c>
    </row>
    <row r="8599" spans="1:8">
      <c r="A8599" t="s">
        <v>23372</v>
      </c>
      <c r="B8599" t="s">
        <v>23373</v>
      </c>
      <c r="C8599" s="1">
        <v>2.4700000000000001E-32</v>
      </c>
      <c r="D8599">
        <v>128</v>
      </c>
      <c r="E8599" t="s">
        <v>39397</v>
      </c>
      <c r="F8599" t="s">
        <v>34867</v>
      </c>
      <c r="H8599" t="s">
        <v>23374</v>
      </c>
    </row>
    <row r="8600" spans="1:8">
      <c r="A8600" t="s">
        <v>23375</v>
      </c>
      <c r="B8600" t="s">
        <v>23376</v>
      </c>
      <c r="C8600" s="1">
        <v>2.7400000000000001E-163</v>
      </c>
      <c r="D8600">
        <v>476</v>
      </c>
      <c r="E8600" t="s">
        <v>41813</v>
      </c>
      <c r="F8600" t="s">
        <v>35903</v>
      </c>
      <c r="G8600" t="s">
        <v>41814</v>
      </c>
      <c r="H8600" t="s">
        <v>23377</v>
      </c>
    </row>
    <row r="8601" spans="1:8">
      <c r="A8601" t="s">
        <v>23378</v>
      </c>
      <c r="B8601" t="s">
        <v>23379</v>
      </c>
      <c r="C8601" s="1">
        <v>4.3200000000000003E-176</v>
      </c>
      <c r="D8601">
        <v>508</v>
      </c>
      <c r="E8601" t="s">
        <v>38198</v>
      </c>
      <c r="F8601" t="s">
        <v>34976</v>
      </c>
      <c r="H8601" t="s">
        <v>23380</v>
      </c>
    </row>
    <row r="8602" spans="1:8">
      <c r="A8602" t="s">
        <v>23381</v>
      </c>
      <c r="B8602" t="s">
        <v>23382</v>
      </c>
      <c r="C8602" s="1">
        <v>8.6600000000000004E-72</v>
      </c>
      <c r="D8602">
        <v>250</v>
      </c>
      <c r="E8602" t="s">
        <v>34507</v>
      </c>
      <c r="F8602" t="s">
        <v>35037</v>
      </c>
      <c r="H8602" t="s">
        <v>23383</v>
      </c>
    </row>
    <row r="8603" spans="1:8">
      <c r="A8603" t="s">
        <v>23384</v>
      </c>
      <c r="B8603" t="s">
        <v>23385</v>
      </c>
      <c r="C8603" s="1">
        <v>4.4E-37</v>
      </c>
      <c r="D8603">
        <v>140</v>
      </c>
      <c r="E8603" t="s">
        <v>38348</v>
      </c>
      <c r="F8603" t="s">
        <v>37348</v>
      </c>
      <c r="H8603" t="s">
        <v>23386</v>
      </c>
    </row>
    <row r="8604" spans="1:8">
      <c r="A8604" t="s">
        <v>23387</v>
      </c>
      <c r="B8604" t="s">
        <v>7563</v>
      </c>
      <c r="C8604" s="1">
        <v>7.0399999999999996E-59</v>
      </c>
      <c r="D8604">
        <v>234</v>
      </c>
      <c r="E8604" t="s">
        <v>37276</v>
      </c>
      <c r="F8604" t="s">
        <v>35468</v>
      </c>
      <c r="H8604" t="s">
        <v>7564</v>
      </c>
    </row>
    <row r="8605" spans="1:8">
      <c r="A8605" t="s">
        <v>23388</v>
      </c>
      <c r="B8605" t="s">
        <v>23389</v>
      </c>
      <c r="C8605" s="1">
        <v>1.01E-21</v>
      </c>
      <c r="D8605">
        <v>102</v>
      </c>
      <c r="E8605" t="s">
        <v>34507</v>
      </c>
      <c r="F8605" t="s">
        <v>34844</v>
      </c>
      <c r="H8605" t="s">
        <v>23390</v>
      </c>
    </row>
    <row r="8606" spans="1:8">
      <c r="A8606" t="s">
        <v>23391</v>
      </c>
      <c r="B8606" t="s">
        <v>23392</v>
      </c>
      <c r="C8606" s="1">
        <v>1.5099999999999999E-81</v>
      </c>
      <c r="D8606">
        <v>262</v>
      </c>
      <c r="E8606" t="s">
        <v>38661</v>
      </c>
      <c r="F8606" t="s">
        <v>34673</v>
      </c>
      <c r="H8606" t="s">
        <v>23393</v>
      </c>
    </row>
    <row r="8607" spans="1:8">
      <c r="A8607" t="s">
        <v>23394</v>
      </c>
      <c r="B8607" t="s">
        <v>23395</v>
      </c>
      <c r="C8607" s="1">
        <v>1.3399999999999999E-12</v>
      </c>
      <c r="D8607">
        <v>74.7</v>
      </c>
      <c r="E8607" t="s">
        <v>34507</v>
      </c>
      <c r="F8607" t="s">
        <v>34614</v>
      </c>
      <c r="H8607" t="s">
        <v>23396</v>
      </c>
    </row>
    <row r="8608" spans="1:8">
      <c r="A8608" t="s">
        <v>23397</v>
      </c>
      <c r="B8608" t="s">
        <v>23398</v>
      </c>
      <c r="C8608" s="1">
        <v>4.9100000000000003E-112</v>
      </c>
      <c r="D8608">
        <v>369</v>
      </c>
      <c r="E8608" t="s">
        <v>41815</v>
      </c>
      <c r="F8608" t="s">
        <v>34564</v>
      </c>
      <c r="G8608" t="s">
        <v>41816</v>
      </c>
      <c r="H8608" t="s">
        <v>23399</v>
      </c>
    </row>
    <row r="8609" spans="1:8">
      <c r="A8609" t="s">
        <v>23400</v>
      </c>
      <c r="B8609" t="s">
        <v>23401</v>
      </c>
      <c r="C8609" s="1">
        <v>3.0600000000000001E-25</v>
      </c>
      <c r="D8609">
        <v>121</v>
      </c>
      <c r="E8609" t="s">
        <v>34507</v>
      </c>
      <c r="F8609" t="s">
        <v>35480</v>
      </c>
      <c r="H8609" t="s">
        <v>23402</v>
      </c>
    </row>
    <row r="8610" spans="1:8">
      <c r="A8610" t="s">
        <v>23403</v>
      </c>
      <c r="B8610" t="s">
        <v>23404</v>
      </c>
      <c r="C8610">
        <v>0</v>
      </c>
      <c r="D8610">
        <v>953</v>
      </c>
      <c r="E8610" t="s">
        <v>41817</v>
      </c>
      <c r="F8610" t="s">
        <v>34508</v>
      </c>
      <c r="H8610" t="s">
        <v>23405</v>
      </c>
    </row>
    <row r="8611" spans="1:8">
      <c r="A8611" t="s">
        <v>23406</v>
      </c>
      <c r="B8611" t="s">
        <v>23407</v>
      </c>
      <c r="C8611" s="1">
        <v>1.76E-55</v>
      </c>
      <c r="D8611">
        <v>189</v>
      </c>
      <c r="E8611" t="s">
        <v>41818</v>
      </c>
      <c r="F8611" t="s">
        <v>34508</v>
      </c>
      <c r="H8611" t="s">
        <v>23408</v>
      </c>
    </row>
    <row r="8612" spans="1:8">
      <c r="A8612" t="s">
        <v>23409</v>
      </c>
      <c r="B8612" t="s">
        <v>23250</v>
      </c>
      <c r="C8612" s="1">
        <v>8.4399999999999998E-134</v>
      </c>
      <c r="D8612">
        <v>398</v>
      </c>
      <c r="E8612" t="s">
        <v>41777</v>
      </c>
      <c r="F8612" t="s">
        <v>41238</v>
      </c>
      <c r="H8612" t="s">
        <v>23251</v>
      </c>
    </row>
    <row r="8613" spans="1:8">
      <c r="A8613" t="s">
        <v>23410</v>
      </c>
      <c r="B8613" t="s">
        <v>23411</v>
      </c>
      <c r="C8613" s="1">
        <v>1.85E-59</v>
      </c>
      <c r="D8613">
        <v>232</v>
      </c>
      <c r="E8613" t="s">
        <v>34507</v>
      </c>
      <c r="F8613" t="s">
        <v>38588</v>
      </c>
      <c r="H8613" t="s">
        <v>23412</v>
      </c>
    </row>
    <row r="8614" spans="1:8">
      <c r="A8614" t="s">
        <v>23413</v>
      </c>
      <c r="B8614" t="s">
        <v>23414</v>
      </c>
      <c r="C8614" s="1">
        <v>2.1000000000000001E-28</v>
      </c>
      <c r="D8614">
        <v>123</v>
      </c>
      <c r="E8614" t="s">
        <v>41819</v>
      </c>
      <c r="F8614" t="s">
        <v>34542</v>
      </c>
      <c r="H8614" t="s">
        <v>23415</v>
      </c>
    </row>
    <row r="8615" spans="1:8">
      <c r="A8615" t="s">
        <v>23416</v>
      </c>
      <c r="B8615" t="s">
        <v>23417</v>
      </c>
      <c r="C8615" s="1">
        <v>2.8799999999999999E-10</v>
      </c>
      <c r="D8615">
        <v>74.7</v>
      </c>
      <c r="E8615" t="s">
        <v>34507</v>
      </c>
      <c r="F8615" t="s">
        <v>34542</v>
      </c>
      <c r="H8615" t="s">
        <v>23418</v>
      </c>
    </row>
    <row r="8616" spans="1:8">
      <c r="A8616" t="s">
        <v>23419</v>
      </c>
      <c r="B8616" t="s">
        <v>23420</v>
      </c>
      <c r="C8616" s="1">
        <v>7.7399999999999997E-23</v>
      </c>
      <c r="D8616">
        <v>116</v>
      </c>
      <c r="E8616" t="s">
        <v>34507</v>
      </c>
      <c r="F8616" t="s">
        <v>34534</v>
      </c>
      <c r="H8616" t="s">
        <v>23421</v>
      </c>
    </row>
    <row r="8617" spans="1:8">
      <c r="A8617" t="s">
        <v>23422</v>
      </c>
      <c r="B8617" t="s">
        <v>23423</v>
      </c>
      <c r="C8617" s="1">
        <v>2.6900000000000002E-115</v>
      </c>
      <c r="D8617">
        <v>381</v>
      </c>
      <c r="E8617" t="s">
        <v>41820</v>
      </c>
      <c r="F8617" t="s">
        <v>35190</v>
      </c>
      <c r="G8617" t="s">
        <v>41821</v>
      </c>
      <c r="H8617" t="s">
        <v>23424</v>
      </c>
    </row>
    <row r="8618" spans="1:8">
      <c r="A8618" t="s">
        <v>23425</v>
      </c>
      <c r="B8618" t="s">
        <v>23426</v>
      </c>
      <c r="C8618" s="1">
        <v>1.5000000000000001E-126</v>
      </c>
      <c r="D8618">
        <v>399</v>
      </c>
      <c r="E8618" t="s">
        <v>41822</v>
      </c>
      <c r="F8618" t="s">
        <v>34612</v>
      </c>
      <c r="G8618" t="s">
        <v>41823</v>
      </c>
      <c r="H8618" t="s">
        <v>23427</v>
      </c>
    </row>
    <row r="8619" spans="1:8">
      <c r="A8619" t="s">
        <v>23428</v>
      </c>
      <c r="B8619" t="s">
        <v>23429</v>
      </c>
      <c r="C8619" s="1">
        <v>5.7200000000000002E-51</v>
      </c>
      <c r="D8619">
        <v>206</v>
      </c>
      <c r="E8619" t="s">
        <v>41824</v>
      </c>
      <c r="F8619" t="s">
        <v>36187</v>
      </c>
      <c r="G8619" t="s">
        <v>41825</v>
      </c>
      <c r="H8619" t="s">
        <v>23430</v>
      </c>
    </row>
    <row r="8620" spans="1:8">
      <c r="A8620" t="s">
        <v>23431</v>
      </c>
      <c r="B8620" t="s">
        <v>23432</v>
      </c>
      <c r="C8620" s="1">
        <v>8.8100000000000008E-9</v>
      </c>
      <c r="D8620">
        <v>67.8</v>
      </c>
      <c r="E8620" t="s">
        <v>41826</v>
      </c>
      <c r="F8620" t="s">
        <v>38802</v>
      </c>
      <c r="G8620" t="s">
        <v>41827</v>
      </c>
      <c r="H8620" t="s">
        <v>23433</v>
      </c>
    </row>
    <row r="8621" spans="1:8">
      <c r="A8621" t="s">
        <v>23434</v>
      </c>
      <c r="B8621" t="s">
        <v>23435</v>
      </c>
      <c r="C8621" s="1">
        <v>2.8999999999999999E-81</v>
      </c>
      <c r="D8621">
        <v>264</v>
      </c>
      <c r="E8621" t="s">
        <v>34507</v>
      </c>
      <c r="F8621" t="s">
        <v>35300</v>
      </c>
      <c r="G8621" t="s">
        <v>41828</v>
      </c>
      <c r="H8621" t="s">
        <v>23436</v>
      </c>
    </row>
    <row r="8622" spans="1:8">
      <c r="A8622" t="s">
        <v>23437</v>
      </c>
      <c r="B8622" t="s">
        <v>23438</v>
      </c>
      <c r="C8622" s="1">
        <v>6.5499999999999999E-9</v>
      </c>
      <c r="D8622">
        <v>65.900000000000006</v>
      </c>
      <c r="E8622" t="s">
        <v>41829</v>
      </c>
      <c r="F8622" t="s">
        <v>36030</v>
      </c>
      <c r="G8622" t="s">
        <v>41830</v>
      </c>
      <c r="H8622" t="s">
        <v>23439</v>
      </c>
    </row>
    <row r="8623" spans="1:8">
      <c r="A8623" t="s">
        <v>23440</v>
      </c>
      <c r="B8623" t="s">
        <v>23441</v>
      </c>
      <c r="C8623" s="1">
        <v>5.6599999999999999E-18</v>
      </c>
      <c r="D8623">
        <v>99</v>
      </c>
      <c r="E8623" t="s">
        <v>41831</v>
      </c>
      <c r="F8623" t="s">
        <v>34675</v>
      </c>
      <c r="H8623" t="s">
        <v>23442</v>
      </c>
    </row>
    <row r="8624" spans="1:8">
      <c r="A8624" t="s">
        <v>23443</v>
      </c>
      <c r="B8624" t="s">
        <v>23444</v>
      </c>
      <c r="C8624" s="1">
        <v>5.0099999999999997E-27</v>
      </c>
      <c r="D8624">
        <v>113</v>
      </c>
      <c r="E8624" t="s">
        <v>41832</v>
      </c>
      <c r="F8624" t="s">
        <v>34616</v>
      </c>
      <c r="H8624" t="s">
        <v>23445</v>
      </c>
    </row>
    <row r="8625" spans="1:8">
      <c r="A8625" t="s">
        <v>23446</v>
      </c>
      <c r="B8625" t="s">
        <v>22914</v>
      </c>
      <c r="C8625" s="1">
        <v>4.0800000000000004E-52</v>
      </c>
      <c r="D8625">
        <v>200</v>
      </c>
      <c r="E8625" t="s">
        <v>34507</v>
      </c>
      <c r="F8625" t="s">
        <v>34995</v>
      </c>
      <c r="H8625" t="s">
        <v>22915</v>
      </c>
    </row>
    <row r="8626" spans="1:8">
      <c r="A8626" t="s">
        <v>23447</v>
      </c>
      <c r="B8626" t="s">
        <v>23448</v>
      </c>
      <c r="C8626" s="1">
        <v>9.73E-26</v>
      </c>
      <c r="D8626">
        <v>115</v>
      </c>
      <c r="E8626" t="s">
        <v>34507</v>
      </c>
      <c r="F8626" t="s">
        <v>34636</v>
      </c>
      <c r="H8626" t="s">
        <v>23449</v>
      </c>
    </row>
    <row r="8627" spans="1:8">
      <c r="A8627" t="s">
        <v>23450</v>
      </c>
      <c r="B8627" t="s">
        <v>7683</v>
      </c>
      <c r="C8627" s="1">
        <v>5.4599999999999998E-61</v>
      </c>
      <c r="D8627">
        <v>224</v>
      </c>
      <c r="E8627" t="s">
        <v>37309</v>
      </c>
      <c r="F8627" t="s">
        <v>34675</v>
      </c>
      <c r="H8627" t="s">
        <v>7684</v>
      </c>
    </row>
    <row r="8628" spans="1:8">
      <c r="A8628" t="s">
        <v>23451</v>
      </c>
      <c r="B8628" t="s">
        <v>23452</v>
      </c>
      <c r="C8628" s="1">
        <v>9.3000000000000005E-72</v>
      </c>
      <c r="D8628">
        <v>233</v>
      </c>
      <c r="E8628" t="s">
        <v>36391</v>
      </c>
      <c r="F8628" t="s">
        <v>35227</v>
      </c>
      <c r="H8628" t="s">
        <v>23453</v>
      </c>
    </row>
    <row r="8629" spans="1:8">
      <c r="A8629" t="s">
        <v>23454</v>
      </c>
      <c r="B8629" t="s">
        <v>23455</v>
      </c>
      <c r="C8629">
        <v>0</v>
      </c>
      <c r="D8629">
        <v>1464</v>
      </c>
      <c r="E8629" t="s">
        <v>36329</v>
      </c>
      <c r="F8629" t="s">
        <v>34833</v>
      </c>
      <c r="H8629" t="s">
        <v>23456</v>
      </c>
    </row>
    <row r="8630" spans="1:8">
      <c r="A8630" t="s">
        <v>23457</v>
      </c>
      <c r="B8630" t="s">
        <v>23458</v>
      </c>
      <c r="C8630" s="1">
        <v>4.6099999999999999E-21</v>
      </c>
      <c r="D8630">
        <v>103</v>
      </c>
      <c r="E8630" t="s">
        <v>34507</v>
      </c>
      <c r="F8630" t="s">
        <v>35089</v>
      </c>
      <c r="H8630" t="s">
        <v>23459</v>
      </c>
    </row>
    <row r="8631" spans="1:8">
      <c r="A8631" t="s">
        <v>23460</v>
      </c>
      <c r="B8631" t="s">
        <v>23461</v>
      </c>
      <c r="C8631" s="1">
        <v>3.5800000000000001E-21</v>
      </c>
      <c r="D8631">
        <v>95.9</v>
      </c>
      <c r="E8631" t="s">
        <v>41833</v>
      </c>
      <c r="F8631" t="s">
        <v>34522</v>
      </c>
      <c r="H8631" t="s">
        <v>23462</v>
      </c>
    </row>
    <row r="8632" spans="1:8">
      <c r="A8632" t="s">
        <v>23463</v>
      </c>
      <c r="B8632" t="s">
        <v>23464</v>
      </c>
      <c r="C8632" s="1">
        <v>5.6100000000000002E-18</v>
      </c>
      <c r="D8632">
        <v>94.4</v>
      </c>
      <c r="E8632" t="s">
        <v>34507</v>
      </c>
      <c r="F8632" t="s">
        <v>34844</v>
      </c>
      <c r="H8632" t="s">
        <v>23465</v>
      </c>
    </row>
    <row r="8633" spans="1:8">
      <c r="A8633" t="s">
        <v>23466</v>
      </c>
      <c r="B8633" t="s">
        <v>23467</v>
      </c>
      <c r="C8633" s="1">
        <v>1.3000000000000001E-21</v>
      </c>
      <c r="D8633">
        <v>103</v>
      </c>
      <c r="E8633" t="s">
        <v>34507</v>
      </c>
      <c r="F8633" t="s">
        <v>34594</v>
      </c>
      <c r="H8633" t="s">
        <v>23468</v>
      </c>
    </row>
    <row r="8634" spans="1:8">
      <c r="A8634" t="s">
        <v>23469</v>
      </c>
      <c r="B8634" t="s">
        <v>4891</v>
      </c>
      <c r="C8634" s="1">
        <v>1.2900000000000001E-39</v>
      </c>
      <c r="D8634">
        <v>173</v>
      </c>
      <c r="E8634" t="s">
        <v>34507</v>
      </c>
      <c r="F8634" t="s">
        <v>34794</v>
      </c>
      <c r="H8634" t="s">
        <v>4892</v>
      </c>
    </row>
    <row r="8635" spans="1:8">
      <c r="A8635" t="s">
        <v>23470</v>
      </c>
      <c r="B8635" t="s">
        <v>23471</v>
      </c>
      <c r="C8635">
        <v>0</v>
      </c>
      <c r="D8635">
        <v>924</v>
      </c>
      <c r="E8635" t="s">
        <v>41834</v>
      </c>
      <c r="F8635" t="s">
        <v>34616</v>
      </c>
      <c r="H8635" t="s">
        <v>23472</v>
      </c>
    </row>
    <row r="8636" spans="1:8">
      <c r="A8636" t="s">
        <v>23473</v>
      </c>
      <c r="B8636" t="s">
        <v>23474</v>
      </c>
      <c r="C8636" s="1">
        <v>2.7E-66</v>
      </c>
      <c r="D8636">
        <v>223</v>
      </c>
      <c r="E8636" t="s">
        <v>41835</v>
      </c>
      <c r="F8636" t="s">
        <v>35022</v>
      </c>
      <c r="G8636" t="s">
        <v>41836</v>
      </c>
      <c r="H8636" t="s">
        <v>23475</v>
      </c>
    </row>
    <row r="8637" spans="1:8">
      <c r="A8637" t="s">
        <v>23476</v>
      </c>
      <c r="B8637" t="s">
        <v>23477</v>
      </c>
      <c r="C8637" s="1">
        <v>2.3000000000000001E-110</v>
      </c>
      <c r="D8637">
        <v>342</v>
      </c>
      <c r="E8637" t="s">
        <v>41837</v>
      </c>
      <c r="F8637" t="s">
        <v>37684</v>
      </c>
      <c r="G8637" t="s">
        <v>41838</v>
      </c>
      <c r="H8637" t="s">
        <v>23478</v>
      </c>
    </row>
    <row r="8638" spans="1:8">
      <c r="A8638" t="s">
        <v>23479</v>
      </c>
      <c r="B8638" t="s">
        <v>23480</v>
      </c>
      <c r="C8638" s="1">
        <v>1.3899999999999999E-12</v>
      </c>
      <c r="D8638">
        <v>72</v>
      </c>
      <c r="E8638" t="s">
        <v>34507</v>
      </c>
      <c r="F8638" t="s">
        <v>34636</v>
      </c>
      <c r="H8638" t="s">
        <v>23481</v>
      </c>
    </row>
    <row r="8639" spans="1:8">
      <c r="A8639" t="s">
        <v>23482</v>
      </c>
      <c r="B8639" t="s">
        <v>23483</v>
      </c>
      <c r="C8639" s="1">
        <v>1.5099999999999999E-93</v>
      </c>
      <c r="D8639">
        <v>301</v>
      </c>
      <c r="E8639" t="s">
        <v>41839</v>
      </c>
      <c r="F8639" t="s">
        <v>35643</v>
      </c>
      <c r="H8639" t="s">
        <v>23484</v>
      </c>
    </row>
    <row r="8640" spans="1:8">
      <c r="A8640" t="s">
        <v>23485</v>
      </c>
      <c r="B8640" t="s">
        <v>391</v>
      </c>
      <c r="C8640" s="1">
        <v>2.4499999999999999E-27</v>
      </c>
      <c r="D8640">
        <v>126</v>
      </c>
      <c r="E8640" t="s">
        <v>34655</v>
      </c>
      <c r="F8640" t="s">
        <v>34725</v>
      </c>
      <c r="H8640" t="s">
        <v>392</v>
      </c>
    </row>
    <row r="8641" spans="1:8">
      <c r="A8641" t="s">
        <v>23486</v>
      </c>
      <c r="B8641" t="s">
        <v>23487</v>
      </c>
      <c r="C8641" s="1">
        <v>4.8499999999999999E-58</v>
      </c>
      <c r="D8641">
        <v>202</v>
      </c>
      <c r="E8641" t="s">
        <v>41840</v>
      </c>
      <c r="F8641" t="s">
        <v>34513</v>
      </c>
      <c r="G8641" t="s">
        <v>41841</v>
      </c>
      <c r="H8641" t="s">
        <v>23488</v>
      </c>
    </row>
    <row r="8642" spans="1:8">
      <c r="A8642" t="s">
        <v>23489</v>
      </c>
      <c r="B8642" t="s">
        <v>4734</v>
      </c>
      <c r="C8642" s="1">
        <v>2.07E-120</v>
      </c>
      <c r="D8642">
        <v>394</v>
      </c>
      <c r="E8642" t="s">
        <v>36356</v>
      </c>
      <c r="F8642" t="s">
        <v>34870</v>
      </c>
      <c r="H8642" t="s">
        <v>4735</v>
      </c>
    </row>
    <row r="8643" spans="1:8">
      <c r="A8643" t="s">
        <v>23490</v>
      </c>
      <c r="B8643" t="s">
        <v>23491</v>
      </c>
      <c r="C8643">
        <v>0</v>
      </c>
      <c r="D8643">
        <v>736</v>
      </c>
      <c r="E8643" t="s">
        <v>41842</v>
      </c>
      <c r="F8643" t="s">
        <v>35851</v>
      </c>
      <c r="H8643" t="s">
        <v>23492</v>
      </c>
    </row>
    <row r="8644" spans="1:8">
      <c r="A8644" t="s">
        <v>23493</v>
      </c>
      <c r="B8644" t="s">
        <v>22952</v>
      </c>
      <c r="C8644" s="1">
        <v>2.5099999999999998E-58</v>
      </c>
      <c r="D8644">
        <v>201</v>
      </c>
      <c r="E8644" t="s">
        <v>41693</v>
      </c>
      <c r="F8644" t="s">
        <v>34522</v>
      </c>
      <c r="H8644" t="s">
        <v>22953</v>
      </c>
    </row>
    <row r="8645" spans="1:8">
      <c r="A8645" t="s">
        <v>23494</v>
      </c>
      <c r="B8645" t="s">
        <v>23495</v>
      </c>
      <c r="C8645" s="1">
        <v>2.6299999999999998E-9</v>
      </c>
      <c r="D8645">
        <v>62.8</v>
      </c>
      <c r="E8645" t="s">
        <v>34507</v>
      </c>
      <c r="F8645" t="s">
        <v>34995</v>
      </c>
      <c r="H8645" t="s">
        <v>23496</v>
      </c>
    </row>
    <row r="8646" spans="1:8">
      <c r="A8646" t="s">
        <v>23497</v>
      </c>
      <c r="B8646" t="s">
        <v>23498</v>
      </c>
      <c r="C8646" s="1">
        <v>3.4E-175</v>
      </c>
      <c r="D8646">
        <v>508</v>
      </c>
      <c r="E8646" t="s">
        <v>41843</v>
      </c>
      <c r="F8646" t="s">
        <v>41844</v>
      </c>
      <c r="G8646" t="s">
        <v>41845</v>
      </c>
      <c r="H8646" t="s">
        <v>23499</v>
      </c>
    </row>
    <row r="8647" spans="1:8">
      <c r="A8647" t="s">
        <v>23500</v>
      </c>
      <c r="B8647" t="s">
        <v>23501</v>
      </c>
      <c r="C8647" s="1">
        <v>2.5499999999999999E-14</v>
      </c>
      <c r="D8647">
        <v>82.4</v>
      </c>
      <c r="E8647" t="s">
        <v>41846</v>
      </c>
      <c r="F8647" t="s">
        <v>41847</v>
      </c>
      <c r="H8647" t="s">
        <v>23502</v>
      </c>
    </row>
    <row r="8648" spans="1:8">
      <c r="A8648" t="s">
        <v>23503</v>
      </c>
      <c r="B8648" t="s">
        <v>23504</v>
      </c>
      <c r="C8648" s="1">
        <v>5.1499999999999997E-23</v>
      </c>
      <c r="D8648">
        <v>108</v>
      </c>
      <c r="E8648" t="s">
        <v>34507</v>
      </c>
      <c r="F8648" t="s">
        <v>35850</v>
      </c>
      <c r="H8648" t="s">
        <v>23505</v>
      </c>
    </row>
    <row r="8649" spans="1:8">
      <c r="A8649" t="s">
        <v>23506</v>
      </c>
      <c r="B8649" t="s">
        <v>23507</v>
      </c>
      <c r="C8649" s="1">
        <v>2.04E-51</v>
      </c>
      <c r="D8649">
        <v>201</v>
      </c>
      <c r="E8649" t="s">
        <v>41848</v>
      </c>
      <c r="F8649" t="s">
        <v>34794</v>
      </c>
      <c r="H8649" t="s">
        <v>23508</v>
      </c>
    </row>
    <row r="8650" spans="1:8">
      <c r="A8650" t="s">
        <v>23509</v>
      </c>
      <c r="B8650" t="s">
        <v>23510</v>
      </c>
      <c r="C8650" s="1">
        <v>3.2900000000000002E-23</v>
      </c>
      <c r="D8650">
        <v>115</v>
      </c>
      <c r="E8650" t="s">
        <v>41849</v>
      </c>
      <c r="F8650" t="s">
        <v>34675</v>
      </c>
      <c r="H8650" t="s">
        <v>23511</v>
      </c>
    </row>
    <row r="8651" spans="1:8">
      <c r="A8651" t="s">
        <v>23512</v>
      </c>
      <c r="B8651" t="s">
        <v>23513</v>
      </c>
      <c r="C8651" s="1">
        <v>1.9799999999999999E-41</v>
      </c>
      <c r="D8651">
        <v>163</v>
      </c>
      <c r="E8651" t="s">
        <v>41850</v>
      </c>
      <c r="F8651" t="s">
        <v>35977</v>
      </c>
      <c r="G8651" t="s">
        <v>41851</v>
      </c>
      <c r="H8651" t="s">
        <v>23514</v>
      </c>
    </row>
    <row r="8652" spans="1:8">
      <c r="A8652" t="s">
        <v>23515</v>
      </c>
      <c r="B8652" t="s">
        <v>23516</v>
      </c>
      <c r="C8652" s="1">
        <v>1.81E-14</v>
      </c>
      <c r="D8652">
        <v>85.1</v>
      </c>
      <c r="E8652" t="s">
        <v>34507</v>
      </c>
      <c r="F8652" t="s">
        <v>41810</v>
      </c>
      <c r="H8652" t="s">
        <v>23517</v>
      </c>
    </row>
    <row r="8653" spans="1:8">
      <c r="A8653" t="s">
        <v>23518</v>
      </c>
      <c r="B8653" t="s">
        <v>6368</v>
      </c>
      <c r="C8653" s="1">
        <v>3.38E-53</v>
      </c>
      <c r="D8653">
        <v>207</v>
      </c>
      <c r="E8653" t="s">
        <v>36898</v>
      </c>
      <c r="F8653" t="s">
        <v>36899</v>
      </c>
      <c r="H8653" t="s">
        <v>6369</v>
      </c>
    </row>
    <row r="8654" spans="1:8">
      <c r="A8654" t="s">
        <v>23519</v>
      </c>
      <c r="B8654" t="s">
        <v>23520</v>
      </c>
      <c r="C8654" s="1">
        <v>1.49E-23</v>
      </c>
      <c r="D8654">
        <v>119</v>
      </c>
      <c r="E8654" t="s">
        <v>34507</v>
      </c>
      <c r="F8654" t="s">
        <v>34581</v>
      </c>
      <c r="H8654" t="s">
        <v>23521</v>
      </c>
    </row>
    <row r="8655" spans="1:8">
      <c r="A8655" t="s">
        <v>23522</v>
      </c>
      <c r="B8655" t="s">
        <v>23523</v>
      </c>
      <c r="C8655" s="1">
        <v>2.44E-35</v>
      </c>
      <c r="D8655">
        <v>155</v>
      </c>
      <c r="E8655" t="s">
        <v>34507</v>
      </c>
      <c r="F8655" t="s">
        <v>34553</v>
      </c>
      <c r="H8655" t="s">
        <v>23524</v>
      </c>
    </row>
    <row r="8656" spans="1:8">
      <c r="A8656" t="s">
        <v>23525</v>
      </c>
      <c r="B8656" t="s">
        <v>23526</v>
      </c>
      <c r="C8656">
        <v>0</v>
      </c>
      <c r="D8656">
        <v>687</v>
      </c>
      <c r="E8656" t="s">
        <v>36342</v>
      </c>
      <c r="F8656" t="s">
        <v>34696</v>
      </c>
      <c r="H8656" t="s">
        <v>23527</v>
      </c>
    </row>
    <row r="8657" spans="1:8">
      <c r="A8657" t="s">
        <v>23528</v>
      </c>
      <c r="B8657" t="s">
        <v>23529</v>
      </c>
      <c r="C8657" s="1">
        <v>1.3400000000000001E-89</v>
      </c>
      <c r="D8657">
        <v>291</v>
      </c>
      <c r="E8657" t="s">
        <v>41852</v>
      </c>
      <c r="F8657" t="s">
        <v>35133</v>
      </c>
      <c r="G8657" t="s">
        <v>41853</v>
      </c>
      <c r="H8657" t="s">
        <v>23530</v>
      </c>
    </row>
    <row r="8658" spans="1:8">
      <c r="A8658" t="s">
        <v>23531</v>
      </c>
      <c r="B8658" t="s">
        <v>23532</v>
      </c>
      <c r="C8658" s="1">
        <v>1.4299999999999999E-31</v>
      </c>
      <c r="D8658">
        <v>132</v>
      </c>
      <c r="E8658" t="s">
        <v>34507</v>
      </c>
      <c r="F8658" t="s">
        <v>34522</v>
      </c>
      <c r="H8658" t="s">
        <v>23533</v>
      </c>
    </row>
    <row r="8659" spans="1:8">
      <c r="A8659" t="s">
        <v>23534</v>
      </c>
      <c r="B8659" t="s">
        <v>23535</v>
      </c>
      <c r="C8659" s="1">
        <v>1.8800000000000001E-156</v>
      </c>
      <c r="D8659">
        <v>551</v>
      </c>
      <c r="E8659" t="s">
        <v>34507</v>
      </c>
      <c r="F8659" t="s">
        <v>34530</v>
      </c>
      <c r="H8659" t="s">
        <v>23536</v>
      </c>
    </row>
    <row r="8660" spans="1:8">
      <c r="A8660" t="s">
        <v>23537</v>
      </c>
      <c r="B8660" t="s">
        <v>11477</v>
      </c>
      <c r="C8660" s="1">
        <v>3.93E-19</v>
      </c>
      <c r="D8660">
        <v>97.1</v>
      </c>
      <c r="E8660" t="s">
        <v>38442</v>
      </c>
      <c r="F8660" t="s">
        <v>34627</v>
      </c>
      <c r="G8660" t="s">
        <v>38443</v>
      </c>
      <c r="H8660" t="s">
        <v>11478</v>
      </c>
    </row>
    <row r="8661" spans="1:8">
      <c r="A8661" t="s">
        <v>23538</v>
      </c>
      <c r="B8661" t="s">
        <v>23539</v>
      </c>
      <c r="C8661" s="1">
        <v>7.4600000000000004E-18</v>
      </c>
      <c r="D8661">
        <v>89.4</v>
      </c>
      <c r="E8661" t="s">
        <v>34507</v>
      </c>
      <c r="F8661" t="s">
        <v>38687</v>
      </c>
      <c r="H8661" t="s">
        <v>23540</v>
      </c>
    </row>
    <row r="8662" spans="1:8">
      <c r="A8662" t="s">
        <v>23541</v>
      </c>
      <c r="B8662" t="s">
        <v>23542</v>
      </c>
      <c r="C8662" s="1">
        <v>6.9600000000000001E-28</v>
      </c>
      <c r="D8662">
        <v>129</v>
      </c>
      <c r="E8662" t="s">
        <v>34507</v>
      </c>
      <c r="F8662" t="s">
        <v>35037</v>
      </c>
      <c r="H8662" t="s">
        <v>23543</v>
      </c>
    </row>
    <row r="8663" spans="1:8">
      <c r="A8663" t="s">
        <v>23544</v>
      </c>
      <c r="B8663" t="s">
        <v>23545</v>
      </c>
      <c r="C8663" s="1">
        <v>1.48E-48</v>
      </c>
      <c r="D8663">
        <v>167</v>
      </c>
      <c r="E8663" t="s">
        <v>40917</v>
      </c>
      <c r="F8663" t="s">
        <v>41293</v>
      </c>
      <c r="H8663" t="s">
        <v>23546</v>
      </c>
    </row>
    <row r="8664" spans="1:8">
      <c r="A8664" t="s">
        <v>23547</v>
      </c>
      <c r="B8664" t="s">
        <v>508</v>
      </c>
      <c r="C8664" s="1">
        <v>1.7699999999999999E-27</v>
      </c>
      <c r="D8664">
        <v>126</v>
      </c>
      <c r="F8664" t="s">
        <v>34788</v>
      </c>
      <c r="H8664" t="s">
        <v>509</v>
      </c>
    </row>
    <row r="8665" spans="1:8">
      <c r="A8665" t="s">
        <v>23548</v>
      </c>
      <c r="B8665" t="s">
        <v>23549</v>
      </c>
      <c r="C8665" s="1">
        <v>1.89E-69</v>
      </c>
      <c r="D8665">
        <v>256</v>
      </c>
      <c r="E8665" t="s">
        <v>41854</v>
      </c>
      <c r="F8665" t="s">
        <v>36590</v>
      </c>
      <c r="G8665" t="s">
        <v>41855</v>
      </c>
      <c r="H8665" t="s">
        <v>23550</v>
      </c>
    </row>
    <row r="8666" spans="1:8">
      <c r="A8666" t="s">
        <v>23551</v>
      </c>
      <c r="B8666" t="s">
        <v>412</v>
      </c>
      <c r="C8666" s="1">
        <v>3.3099999999999998E-12</v>
      </c>
      <c r="D8666">
        <v>79</v>
      </c>
      <c r="E8666" t="s">
        <v>34736</v>
      </c>
      <c r="F8666" t="s">
        <v>34737</v>
      </c>
      <c r="H8666" t="s">
        <v>413</v>
      </c>
    </row>
    <row r="8667" spans="1:8">
      <c r="A8667" t="s">
        <v>23552</v>
      </c>
      <c r="B8667" t="s">
        <v>2771</v>
      </c>
      <c r="C8667" s="1">
        <v>9.5499999999999995E-9</v>
      </c>
      <c r="D8667">
        <v>72</v>
      </c>
      <c r="E8667" t="s">
        <v>35646</v>
      </c>
      <c r="F8667" t="s">
        <v>35647</v>
      </c>
      <c r="G8667" t="s">
        <v>35648</v>
      </c>
      <c r="H8667" t="e">
        <f>--------XP_004025562</f>
        <v>#NAME?</v>
      </c>
    </row>
    <row r="8668" spans="1:8">
      <c r="A8668" t="s">
        <v>23553</v>
      </c>
      <c r="B8668" t="s">
        <v>23554</v>
      </c>
      <c r="C8668" s="1">
        <v>2.9600000000000001E-72</v>
      </c>
      <c r="D8668">
        <v>251</v>
      </c>
      <c r="E8668" t="s">
        <v>34507</v>
      </c>
      <c r="F8668" t="s">
        <v>34594</v>
      </c>
      <c r="H8668" t="s">
        <v>23555</v>
      </c>
    </row>
    <row r="8669" spans="1:8">
      <c r="A8669" t="s">
        <v>23556</v>
      </c>
      <c r="B8669" t="s">
        <v>23557</v>
      </c>
      <c r="C8669" s="1">
        <v>2.1000000000000001E-78</v>
      </c>
      <c r="D8669">
        <v>260</v>
      </c>
      <c r="E8669" t="s">
        <v>41856</v>
      </c>
      <c r="F8669" t="s">
        <v>41857</v>
      </c>
      <c r="H8669" t="s">
        <v>23558</v>
      </c>
    </row>
    <row r="8670" spans="1:8">
      <c r="A8670" t="s">
        <v>23559</v>
      </c>
      <c r="B8670" t="s">
        <v>1676</v>
      </c>
      <c r="C8670" s="1">
        <v>9.7799999999999994E-17</v>
      </c>
      <c r="D8670">
        <v>98.2</v>
      </c>
      <c r="E8670" t="s">
        <v>35266</v>
      </c>
      <c r="F8670" t="s">
        <v>34564</v>
      </c>
      <c r="G8670" t="s">
        <v>35267</v>
      </c>
      <c r="H8670" t="s">
        <v>1677</v>
      </c>
    </row>
    <row r="8671" spans="1:8">
      <c r="A8671" t="s">
        <v>23560</v>
      </c>
      <c r="B8671" t="s">
        <v>23561</v>
      </c>
      <c r="C8671" s="1">
        <v>7.02E-90</v>
      </c>
      <c r="D8671">
        <v>281</v>
      </c>
      <c r="E8671" t="s">
        <v>41858</v>
      </c>
      <c r="F8671" t="s">
        <v>34551</v>
      </c>
      <c r="G8671" t="s">
        <v>41859</v>
      </c>
      <c r="H8671" t="s">
        <v>23562</v>
      </c>
    </row>
    <row r="8672" spans="1:8">
      <c r="A8672" t="s">
        <v>23563</v>
      </c>
      <c r="B8672" t="s">
        <v>23564</v>
      </c>
      <c r="C8672" s="1">
        <v>3.8000000000000001E-103</v>
      </c>
      <c r="D8672">
        <v>312</v>
      </c>
      <c r="E8672" t="s">
        <v>41860</v>
      </c>
      <c r="F8672" t="s">
        <v>34508</v>
      </c>
      <c r="H8672" t="s">
        <v>23565</v>
      </c>
    </row>
    <row r="8673" spans="1:8">
      <c r="A8673" t="s">
        <v>23566</v>
      </c>
      <c r="B8673" t="s">
        <v>23567</v>
      </c>
      <c r="C8673">
        <v>0</v>
      </c>
      <c r="D8673">
        <v>815</v>
      </c>
      <c r="E8673" t="s">
        <v>41861</v>
      </c>
      <c r="F8673" t="s">
        <v>34508</v>
      </c>
      <c r="H8673" t="s">
        <v>23568</v>
      </c>
    </row>
    <row r="8674" spans="1:8">
      <c r="A8674" t="s">
        <v>23569</v>
      </c>
      <c r="B8674" t="s">
        <v>23570</v>
      </c>
      <c r="C8674" s="1">
        <v>2.03E-20</v>
      </c>
      <c r="D8674">
        <v>105</v>
      </c>
      <c r="E8674" t="s">
        <v>38754</v>
      </c>
      <c r="F8674" t="s">
        <v>34612</v>
      </c>
      <c r="G8674" t="s">
        <v>41862</v>
      </c>
      <c r="H8674" t="s">
        <v>23571</v>
      </c>
    </row>
    <row r="8675" spans="1:8">
      <c r="A8675" t="s">
        <v>23572</v>
      </c>
      <c r="B8675" t="s">
        <v>23573</v>
      </c>
      <c r="C8675" s="1">
        <v>3.9600000000000001E-166</v>
      </c>
      <c r="D8675">
        <v>497</v>
      </c>
      <c r="E8675" t="s">
        <v>34507</v>
      </c>
      <c r="F8675" t="s">
        <v>34773</v>
      </c>
      <c r="H8675" t="s">
        <v>23574</v>
      </c>
    </row>
    <row r="8676" spans="1:8">
      <c r="A8676" t="s">
        <v>23575</v>
      </c>
      <c r="B8676" t="s">
        <v>23576</v>
      </c>
      <c r="C8676">
        <v>0</v>
      </c>
      <c r="D8676">
        <v>544</v>
      </c>
      <c r="E8676" t="s">
        <v>41863</v>
      </c>
      <c r="F8676" t="s">
        <v>34594</v>
      </c>
      <c r="G8676" t="s">
        <v>41864</v>
      </c>
      <c r="H8676" t="s">
        <v>23577</v>
      </c>
    </row>
    <row r="8677" spans="1:8">
      <c r="A8677" t="s">
        <v>23578</v>
      </c>
      <c r="B8677" t="s">
        <v>1278</v>
      </c>
      <c r="C8677" s="1">
        <v>1.4099999999999999E-91</v>
      </c>
      <c r="D8677">
        <v>294</v>
      </c>
      <c r="E8677" t="s">
        <v>35124</v>
      </c>
      <c r="F8677" t="s">
        <v>34548</v>
      </c>
      <c r="G8677" t="s">
        <v>35125</v>
      </c>
      <c r="H8677" t="s">
        <v>1279</v>
      </c>
    </row>
    <row r="8678" spans="1:8">
      <c r="A8678" t="s">
        <v>23579</v>
      </c>
      <c r="B8678" t="s">
        <v>23580</v>
      </c>
      <c r="C8678" s="1">
        <v>4.5499999999999997E-18</v>
      </c>
      <c r="D8678">
        <v>99.4</v>
      </c>
      <c r="E8678" t="s">
        <v>35124</v>
      </c>
      <c r="F8678" t="s">
        <v>34548</v>
      </c>
      <c r="G8678" t="s">
        <v>35125</v>
      </c>
      <c r="H8678">
        <f>--------OBV37982</f>
        <v>0</v>
      </c>
    </row>
    <row r="8679" spans="1:8">
      <c r="A8679" t="s">
        <v>23581</v>
      </c>
      <c r="B8679" t="s">
        <v>23582</v>
      </c>
      <c r="C8679" s="1">
        <v>8.6999999999999999E-10</v>
      </c>
      <c r="D8679">
        <v>64.7</v>
      </c>
      <c r="E8679" t="s">
        <v>34507</v>
      </c>
      <c r="F8679" t="s">
        <v>35846</v>
      </c>
      <c r="H8679" t="s">
        <v>23583</v>
      </c>
    </row>
    <row r="8680" spans="1:8">
      <c r="A8680" t="s">
        <v>23584</v>
      </c>
      <c r="B8680" t="s">
        <v>23585</v>
      </c>
      <c r="C8680" s="1">
        <v>2.06E-76</v>
      </c>
      <c r="D8680">
        <v>278</v>
      </c>
      <c r="E8680" t="s">
        <v>34507</v>
      </c>
      <c r="F8680" t="s">
        <v>34683</v>
      </c>
      <c r="H8680" t="s">
        <v>23586</v>
      </c>
    </row>
    <row r="8681" spans="1:8">
      <c r="A8681" t="s">
        <v>23587</v>
      </c>
      <c r="B8681" t="s">
        <v>23588</v>
      </c>
      <c r="C8681" s="1">
        <v>1.5099999999999999E-16</v>
      </c>
      <c r="D8681">
        <v>84.3</v>
      </c>
      <c r="E8681" t="s">
        <v>34507</v>
      </c>
      <c r="F8681" t="s">
        <v>34738</v>
      </c>
      <c r="H8681" t="s">
        <v>23589</v>
      </c>
    </row>
    <row r="8682" spans="1:8">
      <c r="A8682" t="s">
        <v>23590</v>
      </c>
      <c r="B8682" t="s">
        <v>23591</v>
      </c>
      <c r="C8682" s="1">
        <v>5.21E-23</v>
      </c>
      <c r="D8682">
        <v>116</v>
      </c>
      <c r="E8682" t="s">
        <v>35714</v>
      </c>
      <c r="F8682" t="s">
        <v>35715</v>
      </c>
      <c r="G8682" t="s">
        <v>41865</v>
      </c>
      <c r="H8682" t="s">
        <v>23592</v>
      </c>
    </row>
    <row r="8683" spans="1:8">
      <c r="A8683" t="s">
        <v>23593</v>
      </c>
      <c r="B8683" t="s">
        <v>3596</v>
      </c>
      <c r="C8683" s="1">
        <v>1.3400000000000001E-15</v>
      </c>
      <c r="D8683">
        <v>88.2</v>
      </c>
      <c r="E8683" t="s">
        <v>34507</v>
      </c>
      <c r="F8683" t="s">
        <v>34534</v>
      </c>
      <c r="H8683" t="s">
        <v>3597</v>
      </c>
    </row>
    <row r="8684" spans="1:8">
      <c r="A8684" t="s">
        <v>23594</v>
      </c>
      <c r="B8684" t="s">
        <v>23595</v>
      </c>
      <c r="C8684" s="1">
        <v>9.8899999999999995E-26</v>
      </c>
      <c r="D8684">
        <v>106</v>
      </c>
      <c r="E8684" t="s">
        <v>34507</v>
      </c>
      <c r="F8684" t="s">
        <v>34522</v>
      </c>
      <c r="H8684" t="s">
        <v>23596</v>
      </c>
    </row>
    <row r="8685" spans="1:8">
      <c r="A8685" t="s">
        <v>23597</v>
      </c>
      <c r="B8685" t="s">
        <v>23598</v>
      </c>
      <c r="C8685" s="1">
        <v>8.6700000000000002E-8</v>
      </c>
      <c r="D8685">
        <v>65.099999999999994</v>
      </c>
      <c r="E8685" t="s">
        <v>37133</v>
      </c>
      <c r="F8685" t="s">
        <v>41866</v>
      </c>
      <c r="H8685" t="s">
        <v>23599</v>
      </c>
    </row>
    <row r="8686" spans="1:8">
      <c r="A8686" t="s">
        <v>23600</v>
      </c>
      <c r="B8686" t="s">
        <v>23601</v>
      </c>
      <c r="C8686" s="1">
        <v>1.22E-32</v>
      </c>
      <c r="D8686">
        <v>131</v>
      </c>
      <c r="E8686" t="s">
        <v>41867</v>
      </c>
      <c r="F8686" t="s">
        <v>34522</v>
      </c>
      <c r="H8686" t="s">
        <v>23602</v>
      </c>
    </row>
    <row r="8687" spans="1:8">
      <c r="A8687" t="s">
        <v>23603</v>
      </c>
      <c r="B8687" t="s">
        <v>23604</v>
      </c>
      <c r="C8687" s="1">
        <v>8.1899999999999999E-79</v>
      </c>
      <c r="D8687">
        <v>259</v>
      </c>
      <c r="E8687" t="s">
        <v>41868</v>
      </c>
      <c r="F8687" t="s">
        <v>41086</v>
      </c>
      <c r="H8687" t="s">
        <v>23605</v>
      </c>
    </row>
    <row r="8688" spans="1:8">
      <c r="A8688" t="s">
        <v>23606</v>
      </c>
      <c r="B8688" t="s">
        <v>23607</v>
      </c>
      <c r="C8688" s="1">
        <v>2.7800000000000002E-89</v>
      </c>
      <c r="D8688">
        <v>283</v>
      </c>
      <c r="E8688" t="s">
        <v>41869</v>
      </c>
      <c r="F8688" t="s">
        <v>41760</v>
      </c>
      <c r="G8688" t="s">
        <v>41870</v>
      </c>
      <c r="H8688" t="s">
        <v>23608</v>
      </c>
    </row>
    <row r="8689" spans="1:8">
      <c r="A8689" t="s">
        <v>23609</v>
      </c>
      <c r="B8689" t="s">
        <v>23610</v>
      </c>
      <c r="C8689" s="1">
        <v>4.4100000000000004E-96</v>
      </c>
      <c r="D8689">
        <v>317</v>
      </c>
      <c r="E8689" t="s">
        <v>34507</v>
      </c>
      <c r="F8689" t="s">
        <v>37204</v>
      </c>
      <c r="H8689" t="s">
        <v>23611</v>
      </c>
    </row>
    <row r="8690" spans="1:8">
      <c r="A8690" t="s">
        <v>23612</v>
      </c>
      <c r="B8690" t="s">
        <v>23613</v>
      </c>
      <c r="C8690">
        <v>0</v>
      </c>
      <c r="D8690">
        <v>759</v>
      </c>
      <c r="E8690" t="s">
        <v>41871</v>
      </c>
      <c r="F8690" t="s">
        <v>34696</v>
      </c>
      <c r="H8690" t="s">
        <v>23614</v>
      </c>
    </row>
    <row r="8691" spans="1:8">
      <c r="A8691" t="s">
        <v>23615</v>
      </c>
      <c r="B8691" t="s">
        <v>23616</v>
      </c>
      <c r="C8691" s="1">
        <v>2.64E-9</v>
      </c>
      <c r="D8691">
        <v>65.5</v>
      </c>
      <c r="E8691" t="s">
        <v>34507</v>
      </c>
      <c r="F8691" t="s">
        <v>35362</v>
      </c>
      <c r="H8691" t="s">
        <v>23617</v>
      </c>
    </row>
    <row r="8692" spans="1:8">
      <c r="A8692" t="s">
        <v>23618</v>
      </c>
      <c r="B8692" t="s">
        <v>23619</v>
      </c>
      <c r="C8692" s="1">
        <v>6.2000000000000003E-10</v>
      </c>
      <c r="D8692">
        <v>68.2</v>
      </c>
      <c r="E8692" t="s">
        <v>34507</v>
      </c>
      <c r="F8692" t="s">
        <v>35691</v>
      </c>
      <c r="H8692" t="s">
        <v>23620</v>
      </c>
    </row>
    <row r="8693" spans="1:8">
      <c r="A8693" t="s">
        <v>23621</v>
      </c>
      <c r="B8693" t="s">
        <v>23622</v>
      </c>
      <c r="C8693" s="1">
        <v>1.6199999999999999E-64</v>
      </c>
      <c r="D8693">
        <v>216</v>
      </c>
      <c r="E8693" t="s">
        <v>41872</v>
      </c>
      <c r="F8693" t="s">
        <v>34508</v>
      </c>
      <c r="H8693" t="s">
        <v>23623</v>
      </c>
    </row>
    <row r="8694" spans="1:8">
      <c r="A8694" t="s">
        <v>23624</v>
      </c>
      <c r="B8694" t="s">
        <v>23625</v>
      </c>
      <c r="C8694" s="1">
        <v>1.19E-158</v>
      </c>
      <c r="D8694">
        <v>464</v>
      </c>
      <c r="E8694" t="s">
        <v>41873</v>
      </c>
      <c r="F8694" t="s">
        <v>34818</v>
      </c>
      <c r="H8694" t="s">
        <v>23626</v>
      </c>
    </row>
    <row r="8695" spans="1:8">
      <c r="A8695" t="s">
        <v>23627</v>
      </c>
      <c r="B8695" t="s">
        <v>23628</v>
      </c>
      <c r="C8695" s="1">
        <v>6.1399999999999997E-7</v>
      </c>
      <c r="D8695">
        <v>61.6</v>
      </c>
      <c r="E8695" t="s">
        <v>34507</v>
      </c>
      <c r="F8695" t="s">
        <v>36160</v>
      </c>
      <c r="H8695" t="s">
        <v>23629</v>
      </c>
    </row>
    <row r="8696" spans="1:8">
      <c r="A8696" t="s">
        <v>23630</v>
      </c>
      <c r="B8696" t="s">
        <v>23631</v>
      </c>
      <c r="C8696" s="1">
        <v>3.1699999999999999E-45</v>
      </c>
      <c r="D8696">
        <v>182</v>
      </c>
      <c r="E8696" t="s">
        <v>34507</v>
      </c>
      <c r="F8696" t="s">
        <v>41874</v>
      </c>
      <c r="H8696" t="s">
        <v>23632</v>
      </c>
    </row>
    <row r="8697" spans="1:8">
      <c r="A8697" t="s">
        <v>23633</v>
      </c>
      <c r="B8697" t="s">
        <v>17614</v>
      </c>
      <c r="C8697" s="1">
        <v>2.79E-72</v>
      </c>
      <c r="D8697">
        <v>276</v>
      </c>
      <c r="E8697" t="s">
        <v>34507</v>
      </c>
      <c r="F8697" t="s">
        <v>40199</v>
      </c>
      <c r="H8697" t="s">
        <v>17615</v>
      </c>
    </row>
    <row r="8698" spans="1:8">
      <c r="A8698" t="s">
        <v>23634</v>
      </c>
      <c r="B8698" t="s">
        <v>23635</v>
      </c>
      <c r="C8698" s="1">
        <v>3.4700000000000001E-105</v>
      </c>
      <c r="D8698">
        <v>375</v>
      </c>
      <c r="E8698" t="s">
        <v>41875</v>
      </c>
      <c r="F8698" t="s">
        <v>35190</v>
      </c>
      <c r="G8698" t="s">
        <v>41876</v>
      </c>
      <c r="H8698" t="s">
        <v>23636</v>
      </c>
    </row>
    <row r="8699" spans="1:8">
      <c r="A8699" t="s">
        <v>23637</v>
      </c>
      <c r="B8699" t="s">
        <v>23638</v>
      </c>
      <c r="C8699" s="1">
        <v>1.86E-33</v>
      </c>
      <c r="D8699">
        <v>130</v>
      </c>
      <c r="E8699" t="s">
        <v>41877</v>
      </c>
      <c r="F8699" t="s">
        <v>41878</v>
      </c>
      <c r="G8699" t="s">
        <v>41879</v>
      </c>
      <c r="H8699" t="s">
        <v>23639</v>
      </c>
    </row>
    <row r="8700" spans="1:8">
      <c r="A8700" t="s">
        <v>23640</v>
      </c>
      <c r="B8700" t="s">
        <v>23641</v>
      </c>
      <c r="C8700" s="1">
        <v>5.7199999999999998E-44</v>
      </c>
      <c r="D8700">
        <v>166</v>
      </c>
      <c r="E8700" t="s">
        <v>34507</v>
      </c>
      <c r="F8700" t="s">
        <v>36716</v>
      </c>
      <c r="H8700" t="s">
        <v>23642</v>
      </c>
    </row>
    <row r="8701" spans="1:8">
      <c r="A8701" t="s">
        <v>23643</v>
      </c>
      <c r="B8701" t="s">
        <v>23644</v>
      </c>
      <c r="C8701" s="1">
        <v>4.8400000000000002E-55</v>
      </c>
      <c r="D8701">
        <v>206</v>
      </c>
      <c r="E8701" t="s">
        <v>41880</v>
      </c>
      <c r="F8701" t="s">
        <v>34930</v>
      </c>
      <c r="H8701" t="s">
        <v>23645</v>
      </c>
    </row>
    <row r="8702" spans="1:8">
      <c r="A8702" t="s">
        <v>23646</v>
      </c>
      <c r="B8702" t="s">
        <v>23647</v>
      </c>
      <c r="C8702">
        <v>0</v>
      </c>
      <c r="D8702">
        <v>640</v>
      </c>
      <c r="E8702" t="s">
        <v>34507</v>
      </c>
      <c r="F8702" t="s">
        <v>34610</v>
      </c>
      <c r="H8702" t="s">
        <v>23648</v>
      </c>
    </row>
    <row r="8703" spans="1:8">
      <c r="A8703" t="s">
        <v>23649</v>
      </c>
      <c r="B8703" t="s">
        <v>23650</v>
      </c>
      <c r="C8703" s="1">
        <v>8.1299999999999997E-113</v>
      </c>
      <c r="D8703">
        <v>361</v>
      </c>
      <c r="E8703" t="s">
        <v>34507</v>
      </c>
      <c r="F8703" t="s">
        <v>36046</v>
      </c>
      <c r="H8703" t="s">
        <v>23651</v>
      </c>
    </row>
    <row r="8704" spans="1:8">
      <c r="A8704" t="s">
        <v>23652</v>
      </c>
      <c r="B8704" t="s">
        <v>23653</v>
      </c>
      <c r="C8704" s="1">
        <v>1.0600000000000001E-67</v>
      </c>
      <c r="D8704">
        <v>220</v>
      </c>
      <c r="E8704" t="s">
        <v>41881</v>
      </c>
      <c r="F8704" t="s">
        <v>41882</v>
      </c>
      <c r="H8704" t="s">
        <v>23654</v>
      </c>
    </row>
    <row r="8705" spans="1:8">
      <c r="A8705" t="s">
        <v>23655</v>
      </c>
      <c r="B8705" t="s">
        <v>23656</v>
      </c>
      <c r="C8705" s="1">
        <v>1.1499999999999999E-19</v>
      </c>
      <c r="D8705">
        <v>97.8</v>
      </c>
      <c r="E8705" t="s">
        <v>34507</v>
      </c>
      <c r="F8705" t="s">
        <v>34610</v>
      </c>
      <c r="H8705" t="s">
        <v>23657</v>
      </c>
    </row>
    <row r="8706" spans="1:8">
      <c r="A8706" t="s">
        <v>23658</v>
      </c>
      <c r="B8706" t="s">
        <v>23659</v>
      </c>
      <c r="C8706" s="1">
        <v>2.0800000000000001E-100</v>
      </c>
      <c r="D8706">
        <v>318</v>
      </c>
      <c r="E8706" t="s">
        <v>41883</v>
      </c>
      <c r="F8706" t="s">
        <v>39783</v>
      </c>
      <c r="H8706" t="s">
        <v>23660</v>
      </c>
    </row>
    <row r="8707" spans="1:8">
      <c r="A8707" t="s">
        <v>23661</v>
      </c>
      <c r="B8707" t="s">
        <v>23662</v>
      </c>
      <c r="C8707" s="1">
        <v>7.1799999999999997E-101</v>
      </c>
      <c r="D8707">
        <v>315</v>
      </c>
      <c r="E8707" t="s">
        <v>41884</v>
      </c>
      <c r="F8707" t="s">
        <v>34542</v>
      </c>
      <c r="H8707" t="s">
        <v>23663</v>
      </c>
    </row>
    <row r="8708" spans="1:8">
      <c r="A8708" t="s">
        <v>23664</v>
      </c>
      <c r="B8708" t="s">
        <v>23303</v>
      </c>
      <c r="C8708" s="1">
        <v>1.7399999999999999E-23</v>
      </c>
      <c r="D8708">
        <v>101</v>
      </c>
      <c r="E8708" t="s">
        <v>34507</v>
      </c>
      <c r="F8708" t="s">
        <v>34534</v>
      </c>
      <c r="H8708" t="s">
        <v>23304</v>
      </c>
    </row>
    <row r="8709" spans="1:8">
      <c r="A8709" t="s">
        <v>23665</v>
      </c>
      <c r="B8709" t="s">
        <v>23666</v>
      </c>
      <c r="C8709" s="1">
        <v>2.24E-70</v>
      </c>
      <c r="D8709">
        <v>240</v>
      </c>
      <c r="E8709" t="s">
        <v>41885</v>
      </c>
      <c r="F8709" t="s">
        <v>35345</v>
      </c>
      <c r="G8709" t="s">
        <v>41886</v>
      </c>
      <c r="H8709" t="s">
        <v>23667</v>
      </c>
    </row>
    <row r="8710" spans="1:8">
      <c r="A8710" t="s">
        <v>23668</v>
      </c>
      <c r="B8710" t="s">
        <v>23669</v>
      </c>
      <c r="C8710" s="1">
        <v>3.7000000000000002E-6</v>
      </c>
      <c r="D8710">
        <v>60.5</v>
      </c>
      <c r="E8710" t="s">
        <v>34507</v>
      </c>
      <c r="F8710" t="s">
        <v>34687</v>
      </c>
      <c r="H8710" t="s">
        <v>23670</v>
      </c>
    </row>
    <row r="8711" spans="1:8">
      <c r="A8711" t="s">
        <v>23671</v>
      </c>
      <c r="B8711" t="s">
        <v>23672</v>
      </c>
      <c r="C8711" s="1">
        <v>1.24E-7</v>
      </c>
      <c r="D8711">
        <v>63.5</v>
      </c>
      <c r="E8711" t="s">
        <v>41719</v>
      </c>
      <c r="F8711" t="s">
        <v>34542</v>
      </c>
      <c r="H8711" t="s">
        <v>23673</v>
      </c>
    </row>
    <row r="8712" spans="1:8">
      <c r="A8712" t="s">
        <v>23674</v>
      </c>
      <c r="B8712" t="s">
        <v>23675</v>
      </c>
      <c r="C8712" s="1">
        <v>9.4099999999999997E-21</v>
      </c>
      <c r="D8712">
        <v>95.1</v>
      </c>
      <c r="E8712" t="s">
        <v>34507</v>
      </c>
      <c r="F8712" t="s">
        <v>35447</v>
      </c>
      <c r="H8712" t="s">
        <v>23676</v>
      </c>
    </row>
    <row r="8713" spans="1:8">
      <c r="A8713" t="s">
        <v>23677</v>
      </c>
      <c r="B8713" t="s">
        <v>4272</v>
      </c>
      <c r="C8713" s="1">
        <v>2.2000000000000001E-114</v>
      </c>
      <c r="D8713">
        <v>400</v>
      </c>
      <c r="E8713" t="s">
        <v>34507</v>
      </c>
      <c r="F8713" t="s">
        <v>34864</v>
      </c>
      <c r="H8713" t="s">
        <v>4273</v>
      </c>
    </row>
    <row r="8714" spans="1:8">
      <c r="A8714" t="s">
        <v>23678</v>
      </c>
      <c r="B8714" t="s">
        <v>23679</v>
      </c>
      <c r="C8714" s="1">
        <v>3.1000000000000002E-133</v>
      </c>
      <c r="D8714">
        <v>435</v>
      </c>
      <c r="E8714" t="s">
        <v>35768</v>
      </c>
      <c r="F8714" t="s">
        <v>41887</v>
      </c>
      <c r="H8714" t="s">
        <v>23680</v>
      </c>
    </row>
    <row r="8715" spans="1:8">
      <c r="A8715" t="s">
        <v>23681</v>
      </c>
      <c r="B8715" t="s">
        <v>10067</v>
      </c>
      <c r="C8715" s="1">
        <v>1.8399999999999999E-15</v>
      </c>
      <c r="D8715">
        <v>88.2</v>
      </c>
      <c r="E8715" t="s">
        <v>34507</v>
      </c>
      <c r="F8715" t="s">
        <v>38031</v>
      </c>
      <c r="H8715" t="s">
        <v>10068</v>
      </c>
    </row>
    <row r="8716" spans="1:8">
      <c r="A8716" t="s">
        <v>23682</v>
      </c>
      <c r="B8716" t="s">
        <v>23683</v>
      </c>
      <c r="C8716" s="1">
        <v>1.8899999999999999E-29</v>
      </c>
      <c r="D8716">
        <v>122</v>
      </c>
      <c r="E8716" t="s">
        <v>34507</v>
      </c>
      <c r="F8716" t="s">
        <v>41888</v>
      </c>
      <c r="G8716" t="s">
        <v>41889</v>
      </c>
      <c r="H8716" t="e">
        <f>--------YP_009254643</f>
        <v>#NAME?</v>
      </c>
    </row>
    <row r="8717" spans="1:8">
      <c r="A8717" t="s">
        <v>23684</v>
      </c>
      <c r="B8717" t="s">
        <v>23685</v>
      </c>
      <c r="C8717" s="1">
        <v>1.8900000000000001E-43</v>
      </c>
      <c r="D8717">
        <v>169</v>
      </c>
      <c r="E8717" t="s">
        <v>34507</v>
      </c>
      <c r="F8717" t="s">
        <v>37204</v>
      </c>
      <c r="H8717" t="s">
        <v>23686</v>
      </c>
    </row>
    <row r="8718" spans="1:8">
      <c r="A8718" t="s">
        <v>23687</v>
      </c>
      <c r="B8718" t="s">
        <v>23688</v>
      </c>
      <c r="C8718" s="1">
        <v>1.0199999999999999E-147</v>
      </c>
      <c r="D8718">
        <v>435</v>
      </c>
      <c r="E8718" t="s">
        <v>34507</v>
      </c>
      <c r="F8718" t="s">
        <v>34666</v>
      </c>
      <c r="H8718" t="s">
        <v>23689</v>
      </c>
    </row>
    <row r="8719" spans="1:8">
      <c r="A8719" t="s">
        <v>23690</v>
      </c>
      <c r="B8719" t="s">
        <v>23691</v>
      </c>
      <c r="C8719" s="1">
        <v>1.1299999999999999E-175</v>
      </c>
      <c r="D8719">
        <v>508</v>
      </c>
      <c r="E8719" t="s">
        <v>41890</v>
      </c>
      <c r="F8719" t="s">
        <v>35619</v>
      </c>
      <c r="H8719" t="s">
        <v>23692</v>
      </c>
    </row>
    <row r="8720" spans="1:8">
      <c r="A8720" t="s">
        <v>23693</v>
      </c>
      <c r="B8720" t="s">
        <v>23694</v>
      </c>
      <c r="C8720" s="1">
        <v>1.37E-13</v>
      </c>
      <c r="D8720">
        <v>84.3</v>
      </c>
      <c r="E8720" t="s">
        <v>34507</v>
      </c>
      <c r="F8720" t="s">
        <v>34533</v>
      </c>
      <c r="H8720" t="s">
        <v>23695</v>
      </c>
    </row>
    <row r="8721" spans="1:8">
      <c r="A8721" t="s">
        <v>23696</v>
      </c>
      <c r="B8721" t="s">
        <v>23697</v>
      </c>
      <c r="C8721" s="1">
        <v>6.9300000000000002E-34</v>
      </c>
      <c r="D8721">
        <v>145</v>
      </c>
      <c r="E8721" t="s">
        <v>34507</v>
      </c>
      <c r="F8721" t="s">
        <v>41891</v>
      </c>
      <c r="H8721" t="s">
        <v>23698</v>
      </c>
    </row>
    <row r="8722" spans="1:8">
      <c r="A8722" t="s">
        <v>23699</v>
      </c>
      <c r="B8722" t="s">
        <v>23700</v>
      </c>
      <c r="C8722" s="1">
        <v>4.3600000000000003E-19</v>
      </c>
      <c r="D8722">
        <v>94.7</v>
      </c>
      <c r="E8722" t="s">
        <v>34507</v>
      </c>
      <c r="F8722" t="s">
        <v>34595</v>
      </c>
      <c r="H8722" t="s">
        <v>23701</v>
      </c>
    </row>
    <row r="8723" spans="1:8">
      <c r="A8723" t="s">
        <v>23702</v>
      </c>
      <c r="B8723" t="s">
        <v>23703</v>
      </c>
      <c r="C8723" s="1">
        <v>2.11E-57</v>
      </c>
      <c r="D8723">
        <v>216</v>
      </c>
      <c r="E8723" t="s">
        <v>41892</v>
      </c>
      <c r="F8723" t="s">
        <v>35065</v>
      </c>
      <c r="G8723" t="s">
        <v>41893</v>
      </c>
      <c r="H8723" t="s">
        <v>23704</v>
      </c>
    </row>
    <row r="8724" spans="1:8">
      <c r="A8724" t="s">
        <v>23705</v>
      </c>
      <c r="B8724" t="s">
        <v>23706</v>
      </c>
      <c r="C8724" s="1">
        <v>4.3899999999999999E-47</v>
      </c>
      <c r="D8724">
        <v>170</v>
      </c>
      <c r="E8724" t="s">
        <v>34507</v>
      </c>
      <c r="F8724" t="s">
        <v>34524</v>
      </c>
      <c r="H8724" t="s">
        <v>23707</v>
      </c>
    </row>
    <row r="8725" spans="1:8">
      <c r="A8725" t="s">
        <v>23708</v>
      </c>
      <c r="B8725" t="s">
        <v>23709</v>
      </c>
      <c r="C8725" s="1">
        <v>4.7100000000000002E-71</v>
      </c>
      <c r="D8725">
        <v>245</v>
      </c>
      <c r="E8725" t="s">
        <v>36639</v>
      </c>
      <c r="F8725" t="s">
        <v>41894</v>
      </c>
      <c r="H8725" t="s">
        <v>23710</v>
      </c>
    </row>
    <row r="8726" spans="1:8">
      <c r="A8726" t="s">
        <v>23711</v>
      </c>
      <c r="B8726" t="s">
        <v>23712</v>
      </c>
      <c r="C8726" s="1">
        <v>1.8800000000000001E-157</v>
      </c>
      <c r="D8726">
        <v>471</v>
      </c>
      <c r="E8726" t="s">
        <v>39215</v>
      </c>
      <c r="F8726" t="s">
        <v>37471</v>
      </c>
      <c r="G8726" t="s">
        <v>41895</v>
      </c>
      <c r="H8726" t="s">
        <v>23713</v>
      </c>
    </row>
    <row r="8727" spans="1:8">
      <c r="A8727" t="s">
        <v>23714</v>
      </c>
      <c r="B8727" t="s">
        <v>22346</v>
      </c>
      <c r="C8727" s="1">
        <v>2.8599999999999999E-28</v>
      </c>
      <c r="D8727">
        <v>134</v>
      </c>
      <c r="E8727" t="s">
        <v>41530</v>
      </c>
      <c r="F8727" t="s">
        <v>34794</v>
      </c>
      <c r="H8727" t="s">
        <v>22347</v>
      </c>
    </row>
    <row r="8728" spans="1:8">
      <c r="A8728" t="s">
        <v>23715</v>
      </c>
      <c r="B8728" t="s">
        <v>23716</v>
      </c>
      <c r="C8728" s="1">
        <v>4.8399999999999998E-15</v>
      </c>
      <c r="D8728">
        <v>85.5</v>
      </c>
      <c r="E8728" t="s">
        <v>34507</v>
      </c>
      <c r="F8728" t="s">
        <v>34594</v>
      </c>
      <c r="H8728" t="s">
        <v>23717</v>
      </c>
    </row>
    <row r="8729" spans="1:8">
      <c r="A8729" t="s">
        <v>23718</v>
      </c>
      <c r="B8729" t="s">
        <v>23719</v>
      </c>
      <c r="C8729" s="1">
        <v>7.48E-37</v>
      </c>
      <c r="D8729">
        <v>162</v>
      </c>
      <c r="E8729" t="s">
        <v>41896</v>
      </c>
      <c r="F8729" t="s">
        <v>34513</v>
      </c>
      <c r="G8729" t="s">
        <v>41897</v>
      </c>
      <c r="H8729" t="s">
        <v>23720</v>
      </c>
    </row>
    <row r="8730" spans="1:8">
      <c r="A8730" t="s">
        <v>23721</v>
      </c>
      <c r="B8730" t="s">
        <v>23685</v>
      </c>
      <c r="C8730" s="1">
        <v>1.9600000000000002E-46</v>
      </c>
      <c r="D8730">
        <v>178</v>
      </c>
      <c r="E8730" t="s">
        <v>34507</v>
      </c>
      <c r="F8730" t="s">
        <v>37204</v>
      </c>
      <c r="H8730" t="s">
        <v>23686</v>
      </c>
    </row>
    <row r="8731" spans="1:8">
      <c r="A8731" t="s">
        <v>23722</v>
      </c>
      <c r="B8731" t="s">
        <v>23723</v>
      </c>
      <c r="C8731" s="1">
        <v>4.5499999999999998E-42</v>
      </c>
      <c r="D8731">
        <v>152</v>
      </c>
      <c r="E8731" t="s">
        <v>41898</v>
      </c>
      <c r="F8731" t="s">
        <v>36310</v>
      </c>
      <c r="H8731" t="s">
        <v>23724</v>
      </c>
    </row>
    <row r="8732" spans="1:8">
      <c r="A8732" t="s">
        <v>23725</v>
      </c>
      <c r="B8732" t="s">
        <v>19982</v>
      </c>
      <c r="C8732" s="1">
        <v>1.8999999999999999E-108</v>
      </c>
      <c r="D8732">
        <v>392</v>
      </c>
      <c r="E8732" t="s">
        <v>40885</v>
      </c>
      <c r="F8732" t="s">
        <v>38408</v>
      </c>
      <c r="H8732" t="s">
        <v>19983</v>
      </c>
    </row>
    <row r="8733" spans="1:8">
      <c r="A8733" t="s">
        <v>23726</v>
      </c>
      <c r="B8733" t="s">
        <v>23727</v>
      </c>
      <c r="C8733" s="1">
        <v>3.3300000000000001E-34</v>
      </c>
      <c r="D8733">
        <v>143</v>
      </c>
      <c r="E8733" t="s">
        <v>34742</v>
      </c>
      <c r="F8733" t="s">
        <v>34743</v>
      </c>
      <c r="H8733" t="s">
        <v>23728</v>
      </c>
    </row>
    <row r="8734" spans="1:8">
      <c r="A8734" t="s">
        <v>23729</v>
      </c>
      <c r="B8734" t="s">
        <v>2445</v>
      </c>
      <c r="C8734" s="1">
        <v>1.91E-42</v>
      </c>
      <c r="D8734">
        <v>182</v>
      </c>
      <c r="E8734" t="s">
        <v>34507</v>
      </c>
      <c r="F8734" t="s">
        <v>34870</v>
      </c>
      <c r="H8734" t="s">
        <v>2446</v>
      </c>
    </row>
    <row r="8735" spans="1:8">
      <c r="A8735" t="s">
        <v>23730</v>
      </c>
      <c r="B8735" t="s">
        <v>23731</v>
      </c>
      <c r="C8735" s="1">
        <v>7.3700000000000004E-123</v>
      </c>
      <c r="D8735">
        <v>386</v>
      </c>
      <c r="E8735" t="s">
        <v>41899</v>
      </c>
      <c r="F8735" t="s">
        <v>34833</v>
      </c>
      <c r="H8735" t="s">
        <v>23732</v>
      </c>
    </row>
    <row r="8736" spans="1:8">
      <c r="A8736" t="s">
        <v>23733</v>
      </c>
      <c r="B8736" t="s">
        <v>23734</v>
      </c>
      <c r="C8736" s="1">
        <v>4.9599999999999997E-46</v>
      </c>
      <c r="D8736">
        <v>166</v>
      </c>
      <c r="E8736" t="s">
        <v>41900</v>
      </c>
      <c r="F8736" t="s">
        <v>34533</v>
      </c>
      <c r="G8736" t="s">
        <v>41901</v>
      </c>
      <c r="H8736" t="s">
        <v>23735</v>
      </c>
    </row>
    <row r="8737" spans="1:8">
      <c r="A8737" t="s">
        <v>23736</v>
      </c>
      <c r="B8737" t="s">
        <v>23737</v>
      </c>
      <c r="C8737" s="1">
        <v>6.19E-52</v>
      </c>
      <c r="D8737">
        <v>174</v>
      </c>
      <c r="E8737" t="s">
        <v>41902</v>
      </c>
      <c r="F8737" t="s">
        <v>35101</v>
      </c>
      <c r="H8737" t="s">
        <v>23738</v>
      </c>
    </row>
    <row r="8738" spans="1:8">
      <c r="A8738" t="s">
        <v>23739</v>
      </c>
      <c r="B8738" t="s">
        <v>23740</v>
      </c>
      <c r="C8738" s="1">
        <v>9.7300000000000009E-84</v>
      </c>
      <c r="D8738">
        <v>307</v>
      </c>
      <c r="E8738" t="s">
        <v>34507</v>
      </c>
      <c r="F8738" t="s">
        <v>34579</v>
      </c>
      <c r="H8738" t="s">
        <v>23741</v>
      </c>
    </row>
    <row r="8739" spans="1:8">
      <c r="A8739" t="s">
        <v>23742</v>
      </c>
      <c r="B8739" t="s">
        <v>23743</v>
      </c>
      <c r="C8739" s="1">
        <v>6.9399999999999998E-142</v>
      </c>
      <c r="D8739">
        <v>488</v>
      </c>
      <c r="E8739" t="s">
        <v>41903</v>
      </c>
      <c r="F8739" t="s">
        <v>39307</v>
      </c>
      <c r="G8739" t="s">
        <v>41904</v>
      </c>
      <c r="H8739" t="e">
        <f>--------XP_003746774</f>
        <v>#NAME?</v>
      </c>
    </row>
    <row r="8740" spans="1:8">
      <c r="A8740" t="s">
        <v>23744</v>
      </c>
      <c r="B8740" t="s">
        <v>825</v>
      </c>
      <c r="C8740" s="1">
        <v>7.3600000000000004E-78</v>
      </c>
      <c r="D8740">
        <v>287</v>
      </c>
      <c r="E8740" t="s">
        <v>34507</v>
      </c>
      <c r="F8740" t="s">
        <v>34581</v>
      </c>
      <c r="H8740" t="s">
        <v>826</v>
      </c>
    </row>
    <row r="8741" spans="1:8">
      <c r="A8741" t="s">
        <v>23745</v>
      </c>
      <c r="B8741" t="s">
        <v>23746</v>
      </c>
      <c r="C8741" s="1">
        <v>1.7199999999999999E-14</v>
      </c>
      <c r="D8741">
        <v>87</v>
      </c>
      <c r="E8741" t="s">
        <v>41905</v>
      </c>
      <c r="F8741" t="s">
        <v>34508</v>
      </c>
      <c r="H8741" t="s">
        <v>23747</v>
      </c>
    </row>
    <row r="8742" spans="1:8">
      <c r="A8742" t="s">
        <v>23748</v>
      </c>
      <c r="B8742" t="s">
        <v>23749</v>
      </c>
      <c r="C8742" s="1">
        <v>3.0499999999999999E-92</v>
      </c>
      <c r="D8742">
        <v>290</v>
      </c>
      <c r="E8742" t="s">
        <v>41906</v>
      </c>
      <c r="F8742" t="s">
        <v>38604</v>
      </c>
      <c r="G8742" t="s">
        <v>41907</v>
      </c>
      <c r="H8742" t="s">
        <v>23750</v>
      </c>
    </row>
    <row r="8743" spans="1:8">
      <c r="A8743" t="s">
        <v>23751</v>
      </c>
      <c r="B8743" t="s">
        <v>23752</v>
      </c>
      <c r="C8743" s="1">
        <v>4.9699999999999999E-37</v>
      </c>
      <c r="D8743">
        <v>142</v>
      </c>
      <c r="E8743" t="s">
        <v>41908</v>
      </c>
      <c r="F8743" t="s">
        <v>34638</v>
      </c>
      <c r="G8743" t="s">
        <v>41909</v>
      </c>
      <c r="H8743" t="s">
        <v>23753</v>
      </c>
    </row>
    <row r="8744" spans="1:8">
      <c r="A8744" t="s">
        <v>23754</v>
      </c>
      <c r="B8744" t="s">
        <v>23755</v>
      </c>
      <c r="C8744" s="1">
        <v>1.11E-29</v>
      </c>
      <c r="D8744">
        <v>130</v>
      </c>
      <c r="E8744" t="s">
        <v>34507</v>
      </c>
      <c r="F8744" t="s">
        <v>38916</v>
      </c>
      <c r="H8744" t="s">
        <v>23756</v>
      </c>
    </row>
    <row r="8745" spans="1:8">
      <c r="A8745" t="s">
        <v>23757</v>
      </c>
      <c r="B8745" t="s">
        <v>23688</v>
      </c>
      <c r="C8745" s="1">
        <v>2.7400000000000001E-129</v>
      </c>
      <c r="D8745">
        <v>387</v>
      </c>
      <c r="E8745" t="s">
        <v>34507</v>
      </c>
      <c r="F8745" t="s">
        <v>34666</v>
      </c>
      <c r="H8745" t="s">
        <v>23689</v>
      </c>
    </row>
    <row r="8746" spans="1:8">
      <c r="A8746" t="s">
        <v>23758</v>
      </c>
      <c r="B8746" t="s">
        <v>23759</v>
      </c>
      <c r="C8746" s="1">
        <v>4.5499999999999999E-19</v>
      </c>
      <c r="D8746">
        <v>103</v>
      </c>
      <c r="E8746" t="s">
        <v>41910</v>
      </c>
      <c r="F8746" t="s">
        <v>37666</v>
      </c>
      <c r="G8746" t="s">
        <v>41911</v>
      </c>
      <c r="H8746" t="s">
        <v>23760</v>
      </c>
    </row>
    <row r="8747" spans="1:8">
      <c r="A8747" t="s">
        <v>23761</v>
      </c>
      <c r="B8747" t="s">
        <v>23762</v>
      </c>
      <c r="C8747" s="1">
        <v>1.95E-117</v>
      </c>
      <c r="D8747">
        <v>362</v>
      </c>
      <c r="E8747" t="s">
        <v>34507</v>
      </c>
      <c r="F8747" t="s">
        <v>34594</v>
      </c>
      <c r="H8747" t="s">
        <v>23763</v>
      </c>
    </row>
    <row r="8748" spans="1:8">
      <c r="A8748" t="s">
        <v>23764</v>
      </c>
      <c r="B8748" t="s">
        <v>23765</v>
      </c>
      <c r="C8748" s="1">
        <v>4.2899999999999999E-68</v>
      </c>
      <c r="D8748">
        <v>228</v>
      </c>
      <c r="E8748" t="s">
        <v>41912</v>
      </c>
      <c r="F8748" t="s">
        <v>36090</v>
      </c>
      <c r="H8748" t="s">
        <v>23766</v>
      </c>
    </row>
    <row r="8749" spans="1:8">
      <c r="A8749" t="s">
        <v>23767</v>
      </c>
      <c r="B8749" t="s">
        <v>23768</v>
      </c>
      <c r="C8749" s="1">
        <v>3.6699999999999999E-103</v>
      </c>
      <c r="D8749">
        <v>319</v>
      </c>
      <c r="E8749" t="s">
        <v>41913</v>
      </c>
      <c r="F8749" t="s">
        <v>41914</v>
      </c>
      <c r="H8749" t="s">
        <v>23769</v>
      </c>
    </row>
    <row r="8750" spans="1:8">
      <c r="A8750" t="s">
        <v>23770</v>
      </c>
      <c r="B8750" t="s">
        <v>23771</v>
      </c>
      <c r="C8750" s="1">
        <v>5.8900000000000003E-83</v>
      </c>
      <c r="D8750">
        <v>293</v>
      </c>
      <c r="E8750" t="s">
        <v>34507</v>
      </c>
      <c r="F8750" t="s">
        <v>41915</v>
      </c>
      <c r="G8750" t="s">
        <v>41916</v>
      </c>
      <c r="H8750" t="s">
        <v>23772</v>
      </c>
    </row>
    <row r="8751" spans="1:8">
      <c r="A8751" t="s">
        <v>23773</v>
      </c>
      <c r="B8751" t="s">
        <v>23774</v>
      </c>
      <c r="C8751" s="1">
        <v>1.2100000000000001E-8</v>
      </c>
      <c r="D8751">
        <v>67.400000000000006</v>
      </c>
      <c r="E8751" t="s">
        <v>41917</v>
      </c>
      <c r="F8751" t="s">
        <v>41494</v>
      </c>
      <c r="G8751" t="s">
        <v>41918</v>
      </c>
      <c r="H8751" t="s">
        <v>23775</v>
      </c>
    </row>
    <row r="8752" spans="1:8">
      <c r="A8752" t="s">
        <v>23776</v>
      </c>
      <c r="B8752" t="s">
        <v>23777</v>
      </c>
      <c r="C8752" s="1">
        <v>2.4099999999999999E-47</v>
      </c>
      <c r="D8752">
        <v>180</v>
      </c>
      <c r="E8752" t="s">
        <v>34507</v>
      </c>
      <c r="F8752" t="s">
        <v>34614</v>
      </c>
      <c r="H8752" t="s">
        <v>23778</v>
      </c>
    </row>
    <row r="8753" spans="1:8">
      <c r="A8753" t="s">
        <v>23779</v>
      </c>
      <c r="B8753" t="s">
        <v>12514</v>
      </c>
      <c r="C8753" s="1">
        <v>6.1500000000000001E-58</v>
      </c>
      <c r="D8753">
        <v>219</v>
      </c>
      <c r="E8753" t="s">
        <v>38761</v>
      </c>
      <c r="F8753" t="s">
        <v>34643</v>
      </c>
      <c r="G8753" t="s">
        <v>38762</v>
      </c>
      <c r="H8753" t="s">
        <v>12515</v>
      </c>
    </row>
    <row r="8754" spans="1:8">
      <c r="A8754" t="s">
        <v>23780</v>
      </c>
      <c r="B8754" t="s">
        <v>23781</v>
      </c>
      <c r="C8754" s="1">
        <v>1.8200000000000001E-40</v>
      </c>
      <c r="D8754">
        <v>144</v>
      </c>
      <c r="E8754" t="s">
        <v>34507</v>
      </c>
      <c r="F8754" t="s">
        <v>34995</v>
      </c>
      <c r="H8754" t="s">
        <v>23782</v>
      </c>
    </row>
    <row r="8755" spans="1:8">
      <c r="A8755" t="s">
        <v>23783</v>
      </c>
      <c r="B8755" t="s">
        <v>23784</v>
      </c>
      <c r="C8755" s="1">
        <v>3.2899999999999997E-14</v>
      </c>
      <c r="D8755">
        <v>87</v>
      </c>
      <c r="E8755" t="s">
        <v>40509</v>
      </c>
      <c r="F8755" t="s">
        <v>41919</v>
      </c>
      <c r="H8755" t="s">
        <v>23785</v>
      </c>
    </row>
    <row r="8756" spans="1:8">
      <c r="A8756" t="s">
        <v>23786</v>
      </c>
      <c r="B8756" t="s">
        <v>23787</v>
      </c>
      <c r="C8756" s="1">
        <v>1.5900000000000001E-7</v>
      </c>
      <c r="D8756">
        <v>63.5</v>
      </c>
      <c r="E8756" t="s">
        <v>34507</v>
      </c>
      <c r="F8756" t="s">
        <v>41920</v>
      </c>
      <c r="H8756" t="s">
        <v>23788</v>
      </c>
    </row>
    <row r="8757" spans="1:8">
      <c r="A8757" t="s">
        <v>23789</v>
      </c>
      <c r="B8757" t="s">
        <v>23790</v>
      </c>
      <c r="C8757" s="1">
        <v>6.1799999999999997E-104</v>
      </c>
      <c r="D8757">
        <v>320</v>
      </c>
      <c r="E8757" t="s">
        <v>34777</v>
      </c>
      <c r="F8757" t="s">
        <v>39251</v>
      </c>
      <c r="H8757" t="s">
        <v>23791</v>
      </c>
    </row>
    <row r="8758" spans="1:8">
      <c r="A8758" t="s">
        <v>23792</v>
      </c>
      <c r="B8758" t="s">
        <v>23793</v>
      </c>
      <c r="C8758" s="1">
        <v>1.11E-30</v>
      </c>
      <c r="D8758">
        <v>129</v>
      </c>
      <c r="E8758" t="s">
        <v>41921</v>
      </c>
      <c r="F8758" t="s">
        <v>40978</v>
      </c>
      <c r="H8758" t="s">
        <v>23794</v>
      </c>
    </row>
    <row r="8759" spans="1:8">
      <c r="A8759" t="s">
        <v>23795</v>
      </c>
      <c r="B8759" t="s">
        <v>23796</v>
      </c>
      <c r="C8759" s="1">
        <v>2.6300000000000001E-7</v>
      </c>
      <c r="D8759">
        <v>61.2</v>
      </c>
      <c r="E8759" t="s">
        <v>34507</v>
      </c>
      <c r="F8759" t="s">
        <v>41776</v>
      </c>
      <c r="H8759" t="s">
        <v>23797</v>
      </c>
    </row>
    <row r="8760" spans="1:8">
      <c r="A8760" t="s">
        <v>23798</v>
      </c>
      <c r="B8760" t="s">
        <v>23799</v>
      </c>
      <c r="C8760" s="1">
        <v>2.8799999999999998E-63</v>
      </c>
      <c r="D8760">
        <v>245</v>
      </c>
      <c r="E8760" t="s">
        <v>41922</v>
      </c>
      <c r="F8760" t="s">
        <v>34508</v>
      </c>
      <c r="H8760" t="s">
        <v>23800</v>
      </c>
    </row>
    <row r="8761" spans="1:8">
      <c r="A8761" t="s">
        <v>23801</v>
      </c>
      <c r="B8761" t="s">
        <v>23802</v>
      </c>
      <c r="C8761" s="1">
        <v>2.56E-48</v>
      </c>
      <c r="D8761">
        <v>174</v>
      </c>
      <c r="E8761" t="s">
        <v>38942</v>
      </c>
      <c r="F8761" t="s">
        <v>34510</v>
      </c>
      <c r="H8761" t="s">
        <v>23803</v>
      </c>
    </row>
    <row r="8762" spans="1:8">
      <c r="A8762" t="s">
        <v>23804</v>
      </c>
      <c r="B8762" t="s">
        <v>23805</v>
      </c>
      <c r="C8762" s="1">
        <v>1.51E-10</v>
      </c>
      <c r="D8762">
        <v>73.2</v>
      </c>
      <c r="E8762" t="s">
        <v>41923</v>
      </c>
      <c r="F8762" t="s">
        <v>35033</v>
      </c>
      <c r="H8762" t="s">
        <v>23806</v>
      </c>
    </row>
    <row r="8763" spans="1:8">
      <c r="A8763" t="s">
        <v>23807</v>
      </c>
      <c r="B8763" t="s">
        <v>23808</v>
      </c>
      <c r="C8763" s="1">
        <v>7.7100000000000002E-43</v>
      </c>
      <c r="D8763">
        <v>175</v>
      </c>
      <c r="E8763" t="s">
        <v>41924</v>
      </c>
      <c r="F8763" t="s">
        <v>41925</v>
      </c>
      <c r="H8763" t="s">
        <v>23809</v>
      </c>
    </row>
    <row r="8764" spans="1:8">
      <c r="A8764" t="s">
        <v>23810</v>
      </c>
      <c r="B8764" t="s">
        <v>23811</v>
      </c>
      <c r="C8764" s="1">
        <v>2.14E-20</v>
      </c>
      <c r="D8764">
        <v>108</v>
      </c>
      <c r="E8764" t="s">
        <v>41926</v>
      </c>
      <c r="F8764" t="s">
        <v>41927</v>
      </c>
      <c r="H8764" t="s">
        <v>23812</v>
      </c>
    </row>
    <row r="8765" spans="1:8">
      <c r="A8765" t="s">
        <v>23813</v>
      </c>
      <c r="B8765" t="s">
        <v>23814</v>
      </c>
      <c r="C8765" s="1">
        <v>5.4799999999999999E-24</v>
      </c>
      <c r="D8765">
        <v>110</v>
      </c>
      <c r="E8765" t="s">
        <v>34507</v>
      </c>
      <c r="F8765" t="s">
        <v>41928</v>
      </c>
      <c r="H8765" t="s">
        <v>23815</v>
      </c>
    </row>
    <row r="8766" spans="1:8">
      <c r="A8766" t="s">
        <v>23816</v>
      </c>
      <c r="B8766" t="s">
        <v>23817</v>
      </c>
      <c r="C8766" s="1">
        <v>4.0499999999999998E-21</v>
      </c>
      <c r="D8766">
        <v>107</v>
      </c>
      <c r="E8766" t="s">
        <v>34793</v>
      </c>
      <c r="F8766" t="s">
        <v>34920</v>
      </c>
      <c r="H8766" t="s">
        <v>23818</v>
      </c>
    </row>
    <row r="8767" spans="1:8">
      <c r="A8767" t="s">
        <v>23819</v>
      </c>
      <c r="B8767" t="s">
        <v>23820</v>
      </c>
      <c r="C8767" s="1">
        <v>5.39E-72</v>
      </c>
      <c r="D8767">
        <v>230</v>
      </c>
      <c r="F8767" t="s">
        <v>34518</v>
      </c>
      <c r="H8767" t="s">
        <v>23821</v>
      </c>
    </row>
    <row r="8768" spans="1:8">
      <c r="A8768" t="s">
        <v>23822</v>
      </c>
      <c r="B8768" t="s">
        <v>7288</v>
      </c>
      <c r="C8768" s="1">
        <v>1.8799999999999998E-24</v>
      </c>
      <c r="D8768">
        <v>114</v>
      </c>
      <c r="E8768" t="s">
        <v>35293</v>
      </c>
      <c r="F8768" t="s">
        <v>37192</v>
      </c>
      <c r="H8768" t="s">
        <v>7289</v>
      </c>
    </row>
    <row r="8769" spans="1:8">
      <c r="A8769" t="s">
        <v>23823</v>
      </c>
      <c r="B8769" t="s">
        <v>23824</v>
      </c>
      <c r="C8769" s="1">
        <v>1.0900000000000001E-58</v>
      </c>
      <c r="D8769">
        <v>229</v>
      </c>
      <c r="E8769" t="s">
        <v>35293</v>
      </c>
      <c r="F8769" t="s">
        <v>37192</v>
      </c>
      <c r="H8769" t="s">
        <v>23825</v>
      </c>
    </row>
    <row r="8770" spans="1:8">
      <c r="A8770" t="s">
        <v>23826</v>
      </c>
      <c r="B8770" t="s">
        <v>23827</v>
      </c>
      <c r="C8770" s="1">
        <v>1.62E-9</v>
      </c>
      <c r="D8770">
        <v>73.2</v>
      </c>
      <c r="E8770" t="s">
        <v>41929</v>
      </c>
      <c r="F8770" t="s">
        <v>36543</v>
      </c>
      <c r="G8770" t="s">
        <v>41930</v>
      </c>
      <c r="H8770" t="s">
        <v>23828</v>
      </c>
    </row>
    <row r="8771" spans="1:8">
      <c r="A8771" t="s">
        <v>23829</v>
      </c>
      <c r="B8771" t="s">
        <v>6829</v>
      </c>
      <c r="C8771" s="1">
        <v>1.24E-15</v>
      </c>
      <c r="D8771">
        <v>93.6</v>
      </c>
      <c r="E8771" t="s">
        <v>34507</v>
      </c>
      <c r="F8771" t="s">
        <v>34510</v>
      </c>
      <c r="H8771" t="s">
        <v>6830</v>
      </c>
    </row>
    <row r="8772" spans="1:8">
      <c r="A8772" t="s">
        <v>23830</v>
      </c>
      <c r="B8772" t="s">
        <v>23831</v>
      </c>
      <c r="C8772" s="1">
        <v>1.14E-96</v>
      </c>
      <c r="D8772">
        <v>322</v>
      </c>
      <c r="E8772" t="s">
        <v>41931</v>
      </c>
      <c r="F8772" t="s">
        <v>34542</v>
      </c>
      <c r="H8772" t="s">
        <v>23832</v>
      </c>
    </row>
    <row r="8773" spans="1:8">
      <c r="A8773" t="s">
        <v>23833</v>
      </c>
      <c r="B8773" t="s">
        <v>23834</v>
      </c>
      <c r="C8773" s="1">
        <v>2.8199999999999999E-14</v>
      </c>
      <c r="D8773">
        <v>82.4</v>
      </c>
      <c r="E8773" t="s">
        <v>41932</v>
      </c>
      <c r="F8773" t="s">
        <v>34583</v>
      </c>
      <c r="G8773" t="s">
        <v>41933</v>
      </c>
      <c r="H8773" t="s">
        <v>23835</v>
      </c>
    </row>
    <row r="8774" spans="1:8">
      <c r="A8774" t="s">
        <v>23836</v>
      </c>
      <c r="B8774" t="s">
        <v>23837</v>
      </c>
      <c r="C8774" s="1">
        <v>8.4400000000000005E-6</v>
      </c>
      <c r="D8774">
        <v>55.8</v>
      </c>
      <c r="E8774" t="s">
        <v>34507</v>
      </c>
      <c r="F8774" t="s">
        <v>41934</v>
      </c>
      <c r="H8774" t="s">
        <v>23838</v>
      </c>
    </row>
    <row r="8775" spans="1:8">
      <c r="A8775" t="s">
        <v>23839</v>
      </c>
      <c r="B8775" t="s">
        <v>23840</v>
      </c>
      <c r="C8775" s="1">
        <v>1.4999999999999999E-18</v>
      </c>
      <c r="D8775">
        <v>94.7</v>
      </c>
      <c r="E8775" t="s">
        <v>34507</v>
      </c>
      <c r="F8775" t="s">
        <v>41935</v>
      </c>
      <c r="H8775" t="s">
        <v>23841</v>
      </c>
    </row>
    <row r="8776" spans="1:8">
      <c r="A8776" t="s">
        <v>23842</v>
      </c>
      <c r="B8776" t="s">
        <v>23843</v>
      </c>
      <c r="C8776" s="1">
        <v>4.3600000000000001E-24</v>
      </c>
      <c r="D8776">
        <v>117</v>
      </c>
      <c r="E8776" t="s">
        <v>41936</v>
      </c>
      <c r="F8776" t="s">
        <v>34675</v>
      </c>
      <c r="H8776" t="s">
        <v>23844</v>
      </c>
    </row>
    <row r="8777" spans="1:8">
      <c r="A8777" t="s">
        <v>23845</v>
      </c>
      <c r="B8777" t="s">
        <v>23846</v>
      </c>
      <c r="C8777" s="1">
        <v>1.32E-64</v>
      </c>
      <c r="D8777">
        <v>249</v>
      </c>
      <c r="E8777" t="s">
        <v>34507</v>
      </c>
      <c r="F8777" t="s">
        <v>34581</v>
      </c>
      <c r="H8777" t="s">
        <v>23847</v>
      </c>
    </row>
    <row r="8778" spans="1:8">
      <c r="A8778" t="s">
        <v>23848</v>
      </c>
      <c r="B8778" t="s">
        <v>23849</v>
      </c>
      <c r="C8778">
        <v>0</v>
      </c>
      <c r="D8778">
        <v>855</v>
      </c>
      <c r="E8778" t="s">
        <v>41937</v>
      </c>
      <c r="F8778" t="s">
        <v>34612</v>
      </c>
      <c r="G8778" t="s">
        <v>41938</v>
      </c>
      <c r="H8778" t="s">
        <v>23850</v>
      </c>
    </row>
    <row r="8779" spans="1:8">
      <c r="A8779" t="s">
        <v>23851</v>
      </c>
      <c r="B8779" t="s">
        <v>23852</v>
      </c>
      <c r="C8779" s="1">
        <v>2.7100000000000003E-57</v>
      </c>
      <c r="D8779">
        <v>194</v>
      </c>
      <c r="E8779" t="s">
        <v>34507</v>
      </c>
      <c r="F8779" t="s">
        <v>34594</v>
      </c>
      <c r="H8779" t="s">
        <v>23853</v>
      </c>
    </row>
    <row r="8780" spans="1:8">
      <c r="A8780" t="s">
        <v>23854</v>
      </c>
      <c r="B8780" t="s">
        <v>23855</v>
      </c>
      <c r="C8780" s="1">
        <v>2.94E-27</v>
      </c>
      <c r="D8780">
        <v>115</v>
      </c>
      <c r="E8780" t="s">
        <v>41939</v>
      </c>
      <c r="F8780" t="s">
        <v>34983</v>
      </c>
      <c r="G8780" t="s">
        <v>41940</v>
      </c>
      <c r="H8780" t="s">
        <v>23856</v>
      </c>
    </row>
    <row r="8781" spans="1:8">
      <c r="A8781" t="s">
        <v>23857</v>
      </c>
      <c r="B8781" t="s">
        <v>23858</v>
      </c>
      <c r="C8781" s="1">
        <v>2.29E-80</v>
      </c>
      <c r="D8781">
        <v>270</v>
      </c>
      <c r="E8781" t="s">
        <v>41941</v>
      </c>
      <c r="F8781" t="s">
        <v>34542</v>
      </c>
      <c r="H8781" t="s">
        <v>23859</v>
      </c>
    </row>
    <row r="8782" spans="1:8">
      <c r="A8782" t="s">
        <v>23860</v>
      </c>
      <c r="B8782" t="s">
        <v>23861</v>
      </c>
      <c r="C8782" s="1">
        <v>3.8000000000000001E-101</v>
      </c>
      <c r="D8782">
        <v>326</v>
      </c>
      <c r="E8782" t="s">
        <v>41942</v>
      </c>
      <c r="F8782" t="s">
        <v>34568</v>
      </c>
      <c r="G8782" t="s">
        <v>41943</v>
      </c>
      <c r="H8782" t="s">
        <v>23862</v>
      </c>
    </row>
    <row r="8783" spans="1:8">
      <c r="A8783" t="s">
        <v>23863</v>
      </c>
      <c r="B8783" t="s">
        <v>6429</v>
      </c>
      <c r="C8783" s="1">
        <v>1.4900000000000001E-51</v>
      </c>
      <c r="D8783">
        <v>191</v>
      </c>
      <c r="E8783" t="s">
        <v>34507</v>
      </c>
      <c r="F8783" t="s">
        <v>36922</v>
      </c>
      <c r="H8783" t="s">
        <v>6430</v>
      </c>
    </row>
    <row r="8784" spans="1:8">
      <c r="A8784" t="s">
        <v>23864</v>
      </c>
      <c r="B8784" t="s">
        <v>23865</v>
      </c>
      <c r="C8784" s="1">
        <v>7.9899999999999999E-59</v>
      </c>
      <c r="D8784">
        <v>219</v>
      </c>
      <c r="E8784" t="s">
        <v>34507</v>
      </c>
      <c r="F8784" t="s">
        <v>34594</v>
      </c>
      <c r="H8784" t="s">
        <v>23866</v>
      </c>
    </row>
    <row r="8785" spans="1:8">
      <c r="A8785" t="s">
        <v>23867</v>
      </c>
      <c r="B8785" t="s">
        <v>23868</v>
      </c>
      <c r="C8785">
        <v>0</v>
      </c>
      <c r="D8785">
        <v>784</v>
      </c>
      <c r="E8785" t="s">
        <v>34507</v>
      </c>
      <c r="F8785" t="s">
        <v>36606</v>
      </c>
      <c r="H8785" t="s">
        <v>23869</v>
      </c>
    </row>
    <row r="8786" spans="1:8">
      <c r="A8786" t="s">
        <v>23870</v>
      </c>
      <c r="B8786" t="s">
        <v>23871</v>
      </c>
      <c r="C8786" s="1">
        <v>4.6899999999999997E-68</v>
      </c>
      <c r="D8786">
        <v>233</v>
      </c>
      <c r="E8786" t="s">
        <v>34507</v>
      </c>
      <c r="F8786" t="s">
        <v>41944</v>
      </c>
      <c r="H8786" t="s">
        <v>23872</v>
      </c>
    </row>
    <row r="8787" spans="1:8">
      <c r="A8787" t="s">
        <v>23873</v>
      </c>
      <c r="B8787" t="s">
        <v>8887</v>
      </c>
      <c r="C8787" s="1">
        <v>1.67E-24</v>
      </c>
      <c r="D8787">
        <v>117</v>
      </c>
      <c r="E8787" t="s">
        <v>37677</v>
      </c>
      <c r="F8787" t="s">
        <v>34978</v>
      </c>
      <c r="G8787" t="s">
        <v>37678</v>
      </c>
      <c r="H8787" t="s">
        <v>8888</v>
      </c>
    </row>
    <row r="8788" spans="1:8">
      <c r="A8788" t="s">
        <v>23874</v>
      </c>
      <c r="B8788" t="s">
        <v>23875</v>
      </c>
      <c r="C8788" s="1">
        <v>5.2899999999999997E-8</v>
      </c>
      <c r="D8788">
        <v>67.400000000000006</v>
      </c>
      <c r="E8788" t="s">
        <v>34507</v>
      </c>
      <c r="F8788" t="s">
        <v>34591</v>
      </c>
      <c r="H8788" t="s">
        <v>23876</v>
      </c>
    </row>
    <row r="8789" spans="1:8">
      <c r="A8789" t="s">
        <v>23877</v>
      </c>
      <c r="B8789" t="s">
        <v>23878</v>
      </c>
      <c r="C8789" s="1">
        <v>3.0100000000000001E-16</v>
      </c>
      <c r="D8789">
        <v>87.4</v>
      </c>
      <c r="E8789" t="s">
        <v>34507</v>
      </c>
      <c r="F8789" t="s">
        <v>39021</v>
      </c>
      <c r="H8789" t="s">
        <v>23879</v>
      </c>
    </row>
    <row r="8790" spans="1:8">
      <c r="A8790" t="s">
        <v>23880</v>
      </c>
      <c r="B8790" t="s">
        <v>23881</v>
      </c>
      <c r="C8790" s="1">
        <v>8.6099999999999996E-30</v>
      </c>
      <c r="D8790">
        <v>124</v>
      </c>
      <c r="E8790" t="s">
        <v>34507</v>
      </c>
      <c r="F8790" t="s">
        <v>34965</v>
      </c>
      <c r="H8790" t="s">
        <v>23882</v>
      </c>
    </row>
    <row r="8791" spans="1:8">
      <c r="A8791" t="s">
        <v>23883</v>
      </c>
      <c r="B8791" t="s">
        <v>23884</v>
      </c>
      <c r="C8791" s="1">
        <v>9.3899999999999996E-14</v>
      </c>
      <c r="D8791">
        <v>74.3</v>
      </c>
      <c r="E8791" t="s">
        <v>34507</v>
      </c>
      <c r="F8791" t="s">
        <v>41945</v>
      </c>
      <c r="H8791" t="s">
        <v>23885</v>
      </c>
    </row>
    <row r="8792" spans="1:8">
      <c r="A8792" t="s">
        <v>23886</v>
      </c>
      <c r="B8792" t="s">
        <v>23887</v>
      </c>
      <c r="C8792" s="1">
        <v>2.7699999999999999E-39</v>
      </c>
      <c r="D8792">
        <v>168</v>
      </c>
      <c r="E8792" t="s">
        <v>34507</v>
      </c>
      <c r="F8792" t="s">
        <v>34606</v>
      </c>
      <c r="H8792" t="s">
        <v>23888</v>
      </c>
    </row>
    <row r="8793" spans="1:8">
      <c r="A8793" t="s">
        <v>23889</v>
      </c>
      <c r="B8793" t="s">
        <v>23890</v>
      </c>
      <c r="C8793" s="1">
        <v>7.8000000000000002E-129</v>
      </c>
      <c r="D8793">
        <v>463</v>
      </c>
      <c r="E8793" t="s">
        <v>41946</v>
      </c>
      <c r="F8793" t="s">
        <v>39280</v>
      </c>
      <c r="H8793" t="s">
        <v>23891</v>
      </c>
    </row>
    <row r="8794" spans="1:8">
      <c r="A8794" t="s">
        <v>23892</v>
      </c>
      <c r="B8794" t="s">
        <v>23893</v>
      </c>
      <c r="C8794" s="1">
        <v>8.5899999999999992E-81</v>
      </c>
      <c r="D8794">
        <v>264</v>
      </c>
      <c r="E8794" t="s">
        <v>41947</v>
      </c>
      <c r="F8794" t="s">
        <v>35771</v>
      </c>
      <c r="H8794" t="s">
        <v>23894</v>
      </c>
    </row>
    <row r="8795" spans="1:8">
      <c r="A8795" t="s">
        <v>23895</v>
      </c>
      <c r="B8795" t="s">
        <v>23896</v>
      </c>
      <c r="C8795" s="1">
        <v>1.9799999999999999E-51</v>
      </c>
      <c r="D8795">
        <v>186</v>
      </c>
      <c r="E8795" t="s">
        <v>38957</v>
      </c>
      <c r="F8795" t="s">
        <v>40924</v>
      </c>
      <c r="H8795" t="s">
        <v>23897</v>
      </c>
    </row>
    <row r="8796" spans="1:8">
      <c r="A8796" t="s">
        <v>23898</v>
      </c>
      <c r="B8796" t="s">
        <v>23899</v>
      </c>
      <c r="C8796" s="1">
        <v>3.6299999999999999E-177</v>
      </c>
      <c r="D8796">
        <v>545</v>
      </c>
      <c r="F8796" t="s">
        <v>34518</v>
      </c>
      <c r="H8796" t="s">
        <v>23900</v>
      </c>
    </row>
    <row r="8797" spans="1:8">
      <c r="A8797" t="s">
        <v>23901</v>
      </c>
      <c r="B8797" t="s">
        <v>23902</v>
      </c>
      <c r="C8797" s="1">
        <v>9.4100000000000006E-93</v>
      </c>
      <c r="D8797">
        <v>302</v>
      </c>
      <c r="E8797" t="s">
        <v>41948</v>
      </c>
      <c r="F8797" t="s">
        <v>34600</v>
      </c>
      <c r="G8797" t="s">
        <v>41949</v>
      </c>
      <c r="H8797" t="s">
        <v>23903</v>
      </c>
    </row>
    <row r="8798" spans="1:8">
      <c r="A8798" t="s">
        <v>23904</v>
      </c>
      <c r="B8798" t="s">
        <v>23905</v>
      </c>
      <c r="C8798" s="1">
        <v>1.43E-56</v>
      </c>
      <c r="D8798">
        <v>224</v>
      </c>
      <c r="E8798" t="s">
        <v>34507</v>
      </c>
      <c r="F8798" t="s">
        <v>38925</v>
      </c>
      <c r="H8798" t="s">
        <v>23906</v>
      </c>
    </row>
    <row r="8799" spans="1:8">
      <c r="A8799" t="s">
        <v>23907</v>
      </c>
      <c r="B8799" t="s">
        <v>23796</v>
      </c>
      <c r="C8799" s="1">
        <v>2.6300000000000001E-7</v>
      </c>
      <c r="D8799">
        <v>61.2</v>
      </c>
      <c r="E8799" t="s">
        <v>34507</v>
      </c>
      <c r="F8799" t="s">
        <v>41776</v>
      </c>
      <c r="H8799" t="s">
        <v>23797</v>
      </c>
    </row>
    <row r="8800" spans="1:8">
      <c r="A8800" t="s">
        <v>23908</v>
      </c>
      <c r="B8800" t="s">
        <v>8619</v>
      </c>
      <c r="C8800" s="1">
        <v>8.5099999999999995E-43</v>
      </c>
      <c r="D8800">
        <v>158</v>
      </c>
      <c r="E8800" t="s">
        <v>34507</v>
      </c>
      <c r="F8800" t="s">
        <v>36606</v>
      </c>
      <c r="H8800" t="s">
        <v>8620</v>
      </c>
    </row>
    <row r="8801" spans="1:8">
      <c r="A8801" t="s">
        <v>23909</v>
      </c>
      <c r="B8801" t="s">
        <v>23910</v>
      </c>
      <c r="C8801" s="1">
        <v>2.36E-66</v>
      </c>
      <c r="D8801">
        <v>224</v>
      </c>
      <c r="E8801" t="s">
        <v>41950</v>
      </c>
      <c r="F8801" t="s">
        <v>35022</v>
      </c>
      <c r="G8801" t="s">
        <v>41951</v>
      </c>
      <c r="H8801" t="s">
        <v>23911</v>
      </c>
    </row>
    <row r="8802" spans="1:8">
      <c r="A8802" t="s">
        <v>23912</v>
      </c>
      <c r="B8802" t="s">
        <v>2161</v>
      </c>
      <c r="C8802" s="1">
        <v>2.0200000000000001E-28</v>
      </c>
      <c r="D8802">
        <v>129</v>
      </c>
      <c r="E8802" t="s">
        <v>35427</v>
      </c>
      <c r="F8802" t="s">
        <v>35428</v>
      </c>
      <c r="H8802" t="s">
        <v>2162</v>
      </c>
    </row>
    <row r="8803" spans="1:8">
      <c r="A8803" t="s">
        <v>23913</v>
      </c>
      <c r="B8803" t="s">
        <v>23914</v>
      </c>
      <c r="C8803" s="1">
        <v>6.2899999999999999E-6</v>
      </c>
      <c r="D8803">
        <v>60.8</v>
      </c>
      <c r="E8803" t="s">
        <v>35669</v>
      </c>
      <c r="F8803" t="s">
        <v>41952</v>
      </c>
      <c r="H8803" t="s">
        <v>23915</v>
      </c>
    </row>
    <row r="8804" spans="1:8">
      <c r="A8804" t="s">
        <v>23916</v>
      </c>
      <c r="B8804" t="s">
        <v>23917</v>
      </c>
      <c r="C8804" s="1">
        <v>7.9400000000000005E-111</v>
      </c>
      <c r="D8804">
        <v>339</v>
      </c>
      <c r="E8804" t="s">
        <v>41953</v>
      </c>
      <c r="F8804" t="s">
        <v>34573</v>
      </c>
      <c r="G8804" t="s">
        <v>41954</v>
      </c>
      <c r="H8804" t="s">
        <v>23918</v>
      </c>
    </row>
    <row r="8805" spans="1:8">
      <c r="A8805" t="s">
        <v>23919</v>
      </c>
      <c r="B8805" t="s">
        <v>23920</v>
      </c>
      <c r="C8805" s="1">
        <v>2.26E-144</v>
      </c>
      <c r="D8805">
        <v>461</v>
      </c>
      <c r="E8805" t="s">
        <v>34507</v>
      </c>
      <c r="F8805" t="s">
        <v>34818</v>
      </c>
      <c r="H8805" t="s">
        <v>23921</v>
      </c>
    </row>
    <row r="8806" spans="1:8">
      <c r="A8806" t="s">
        <v>23922</v>
      </c>
      <c r="B8806" t="s">
        <v>23923</v>
      </c>
      <c r="C8806" s="1">
        <v>1.3499999999999999E-27</v>
      </c>
      <c r="D8806">
        <v>116</v>
      </c>
      <c r="E8806" t="s">
        <v>36011</v>
      </c>
      <c r="F8806" t="s">
        <v>38157</v>
      </c>
      <c r="H8806" t="s">
        <v>23924</v>
      </c>
    </row>
    <row r="8807" spans="1:8">
      <c r="A8807" t="s">
        <v>23925</v>
      </c>
      <c r="B8807" t="s">
        <v>23926</v>
      </c>
      <c r="C8807" s="1">
        <v>1.0200000000000001E-37</v>
      </c>
      <c r="D8807">
        <v>155</v>
      </c>
      <c r="E8807" t="s">
        <v>41955</v>
      </c>
      <c r="F8807" t="s">
        <v>35903</v>
      </c>
      <c r="G8807" t="s">
        <v>41956</v>
      </c>
      <c r="H8807" t="s">
        <v>23927</v>
      </c>
    </row>
    <row r="8808" spans="1:8">
      <c r="A8808" t="s">
        <v>23928</v>
      </c>
      <c r="B8808" t="s">
        <v>23929</v>
      </c>
      <c r="C8808" s="1">
        <v>2.2799999999999999E-132</v>
      </c>
      <c r="D8808">
        <v>409</v>
      </c>
      <c r="E8808" t="s">
        <v>34507</v>
      </c>
      <c r="F8808" t="s">
        <v>35848</v>
      </c>
      <c r="H8808" t="s">
        <v>23930</v>
      </c>
    </row>
    <row r="8809" spans="1:8">
      <c r="A8809" t="s">
        <v>23931</v>
      </c>
      <c r="B8809" t="s">
        <v>23932</v>
      </c>
      <c r="C8809" s="1">
        <v>6.1100000000000002E-13</v>
      </c>
      <c r="D8809">
        <v>76.599999999999994</v>
      </c>
      <c r="E8809" t="s">
        <v>41957</v>
      </c>
      <c r="F8809" t="s">
        <v>41958</v>
      </c>
      <c r="H8809" t="s">
        <v>23933</v>
      </c>
    </row>
    <row r="8810" spans="1:8">
      <c r="A8810" t="s">
        <v>23934</v>
      </c>
      <c r="B8810" t="s">
        <v>14725</v>
      </c>
      <c r="C8810">
        <v>0</v>
      </c>
      <c r="D8810">
        <v>626</v>
      </c>
      <c r="E8810" t="s">
        <v>37176</v>
      </c>
      <c r="F8810" t="s">
        <v>34867</v>
      </c>
      <c r="H8810" t="s">
        <v>14726</v>
      </c>
    </row>
    <row r="8811" spans="1:8">
      <c r="A8811" t="s">
        <v>23935</v>
      </c>
      <c r="B8811" t="s">
        <v>23936</v>
      </c>
      <c r="C8811" s="1">
        <v>6.4199999999999999E-41</v>
      </c>
      <c r="D8811">
        <v>180</v>
      </c>
      <c r="E8811" t="s">
        <v>34897</v>
      </c>
      <c r="F8811" t="s">
        <v>38588</v>
      </c>
      <c r="H8811" t="s">
        <v>23937</v>
      </c>
    </row>
    <row r="8812" spans="1:8">
      <c r="A8812" t="s">
        <v>23938</v>
      </c>
      <c r="B8812" t="s">
        <v>23939</v>
      </c>
      <c r="C8812" s="1">
        <v>1.2399999999999999E-25</v>
      </c>
      <c r="D8812">
        <v>112</v>
      </c>
      <c r="E8812" t="s">
        <v>41959</v>
      </c>
      <c r="F8812" t="s">
        <v>35715</v>
      </c>
      <c r="G8812" t="s">
        <v>41960</v>
      </c>
      <c r="H8812" t="s">
        <v>23940</v>
      </c>
    </row>
    <row r="8813" spans="1:8">
      <c r="A8813" t="s">
        <v>23941</v>
      </c>
      <c r="B8813" t="s">
        <v>23942</v>
      </c>
      <c r="C8813" s="1">
        <v>1.45E-9</v>
      </c>
      <c r="D8813">
        <v>73.900000000000006</v>
      </c>
      <c r="E8813" t="s">
        <v>41961</v>
      </c>
      <c r="F8813" t="s">
        <v>34558</v>
      </c>
      <c r="H8813" t="s">
        <v>23943</v>
      </c>
    </row>
    <row r="8814" spans="1:8">
      <c r="A8814" t="s">
        <v>23944</v>
      </c>
      <c r="B8814" t="s">
        <v>23945</v>
      </c>
      <c r="C8814" s="1">
        <v>3.7100000000000002E-38</v>
      </c>
      <c r="D8814">
        <v>140</v>
      </c>
      <c r="E8814" t="s">
        <v>41962</v>
      </c>
      <c r="F8814" t="s">
        <v>39996</v>
      </c>
      <c r="H8814" t="s">
        <v>23946</v>
      </c>
    </row>
    <row r="8815" spans="1:8">
      <c r="A8815" t="s">
        <v>23947</v>
      </c>
      <c r="B8815" t="s">
        <v>23948</v>
      </c>
      <c r="C8815" s="1">
        <v>1.01E-92</v>
      </c>
      <c r="D8815">
        <v>285</v>
      </c>
      <c r="E8815" t="s">
        <v>34672</v>
      </c>
      <c r="F8815" t="s">
        <v>39425</v>
      </c>
      <c r="H8815" t="s">
        <v>23949</v>
      </c>
    </row>
    <row r="8816" spans="1:8">
      <c r="A8816" t="s">
        <v>23950</v>
      </c>
      <c r="B8816" t="s">
        <v>23951</v>
      </c>
      <c r="C8816" s="1">
        <v>2.7199999999999999E-10</v>
      </c>
      <c r="D8816">
        <v>72.8</v>
      </c>
      <c r="E8816" t="s">
        <v>34507</v>
      </c>
      <c r="F8816" t="s">
        <v>34614</v>
      </c>
      <c r="H8816" t="s">
        <v>23952</v>
      </c>
    </row>
    <row r="8817" spans="1:8">
      <c r="A8817" t="s">
        <v>23953</v>
      </c>
      <c r="B8817" t="s">
        <v>23954</v>
      </c>
      <c r="C8817" s="1">
        <v>8.1600000000000004E-107</v>
      </c>
      <c r="D8817">
        <v>377</v>
      </c>
      <c r="E8817" t="s">
        <v>41963</v>
      </c>
      <c r="F8817" t="s">
        <v>34551</v>
      </c>
      <c r="G8817" t="s">
        <v>41964</v>
      </c>
      <c r="H8817" t="s">
        <v>23955</v>
      </c>
    </row>
    <row r="8818" spans="1:8">
      <c r="A8818" t="s">
        <v>23956</v>
      </c>
      <c r="B8818" t="s">
        <v>23957</v>
      </c>
      <c r="C8818" s="1">
        <v>3.1899999999999997E-117</v>
      </c>
      <c r="D8818">
        <v>363</v>
      </c>
      <c r="E8818" t="s">
        <v>41965</v>
      </c>
      <c r="F8818" t="s">
        <v>35141</v>
      </c>
      <c r="H8818" t="s">
        <v>23958</v>
      </c>
    </row>
    <row r="8819" spans="1:8">
      <c r="A8819" t="s">
        <v>23959</v>
      </c>
      <c r="B8819" t="s">
        <v>1676</v>
      </c>
      <c r="C8819" s="1">
        <v>9.9699999999999998E-17</v>
      </c>
      <c r="D8819">
        <v>98.2</v>
      </c>
      <c r="E8819" t="s">
        <v>35266</v>
      </c>
      <c r="F8819" t="s">
        <v>34564</v>
      </c>
      <c r="G8819" t="s">
        <v>35267</v>
      </c>
      <c r="H8819" t="s">
        <v>1677</v>
      </c>
    </row>
    <row r="8820" spans="1:8">
      <c r="A8820" t="s">
        <v>23960</v>
      </c>
      <c r="B8820" t="s">
        <v>23961</v>
      </c>
      <c r="C8820" s="1">
        <v>2.17E-10</v>
      </c>
      <c r="D8820">
        <v>72</v>
      </c>
      <c r="E8820" t="s">
        <v>41966</v>
      </c>
      <c r="F8820" t="s">
        <v>35509</v>
      </c>
      <c r="G8820" t="s">
        <v>41967</v>
      </c>
      <c r="H8820" t="s">
        <v>23962</v>
      </c>
    </row>
    <row r="8821" spans="1:8">
      <c r="A8821" t="s">
        <v>23963</v>
      </c>
      <c r="B8821" t="s">
        <v>23964</v>
      </c>
      <c r="C8821" s="1">
        <v>3.0400000000000001E-15</v>
      </c>
      <c r="D8821">
        <v>83.2</v>
      </c>
      <c r="E8821" t="s">
        <v>41968</v>
      </c>
      <c r="F8821" t="s">
        <v>34643</v>
      </c>
      <c r="G8821" t="s">
        <v>41969</v>
      </c>
      <c r="H8821" t="s">
        <v>23965</v>
      </c>
    </row>
    <row r="8822" spans="1:8">
      <c r="A8822" t="s">
        <v>23966</v>
      </c>
      <c r="B8822" t="s">
        <v>23967</v>
      </c>
      <c r="C8822" s="1">
        <v>2.3799999999999999E-85</v>
      </c>
      <c r="D8822">
        <v>282</v>
      </c>
      <c r="E8822" t="s">
        <v>41970</v>
      </c>
      <c r="F8822" t="s">
        <v>36574</v>
      </c>
      <c r="G8822" t="s">
        <v>41971</v>
      </c>
      <c r="H8822" t="s">
        <v>23968</v>
      </c>
    </row>
    <row r="8823" spans="1:8">
      <c r="A8823" t="s">
        <v>23969</v>
      </c>
      <c r="B8823" t="s">
        <v>23970</v>
      </c>
      <c r="C8823" s="1">
        <v>1.52E-100</v>
      </c>
      <c r="D8823">
        <v>343</v>
      </c>
      <c r="E8823" t="s">
        <v>35350</v>
      </c>
      <c r="F8823" t="s">
        <v>41972</v>
      </c>
      <c r="H8823" t="s">
        <v>23971</v>
      </c>
    </row>
    <row r="8824" spans="1:8">
      <c r="A8824" t="s">
        <v>23972</v>
      </c>
      <c r="B8824" t="s">
        <v>1323</v>
      </c>
      <c r="C8824" s="1">
        <v>1.3600000000000001E-9</v>
      </c>
      <c r="D8824">
        <v>68.599999999999994</v>
      </c>
      <c r="E8824" t="s">
        <v>35138</v>
      </c>
      <c r="F8824" t="s">
        <v>34522</v>
      </c>
      <c r="H8824" t="s">
        <v>1324</v>
      </c>
    </row>
    <row r="8825" spans="1:8">
      <c r="A8825" t="s">
        <v>23973</v>
      </c>
      <c r="B8825" t="s">
        <v>8847</v>
      </c>
      <c r="C8825" s="1">
        <v>6.3800000000000003E-49</v>
      </c>
      <c r="D8825">
        <v>191</v>
      </c>
      <c r="E8825" t="s">
        <v>34507</v>
      </c>
      <c r="F8825" t="s">
        <v>34769</v>
      </c>
      <c r="H8825" t="s">
        <v>8848</v>
      </c>
    </row>
    <row r="8826" spans="1:8">
      <c r="A8826" t="s">
        <v>23974</v>
      </c>
      <c r="B8826" t="s">
        <v>23975</v>
      </c>
      <c r="C8826">
        <v>0</v>
      </c>
      <c r="D8826">
        <v>696</v>
      </c>
      <c r="E8826" t="s">
        <v>40889</v>
      </c>
      <c r="F8826" t="s">
        <v>41973</v>
      </c>
      <c r="H8826" t="s">
        <v>23976</v>
      </c>
    </row>
    <row r="8827" spans="1:8">
      <c r="A8827" t="s">
        <v>23977</v>
      </c>
      <c r="B8827" t="s">
        <v>23978</v>
      </c>
      <c r="C8827" s="1">
        <v>5.0800000000000004E-29</v>
      </c>
      <c r="D8827">
        <v>121</v>
      </c>
      <c r="E8827" t="s">
        <v>34507</v>
      </c>
      <c r="F8827" t="s">
        <v>34508</v>
      </c>
      <c r="H8827" t="s">
        <v>23979</v>
      </c>
    </row>
    <row r="8828" spans="1:8">
      <c r="A8828" t="s">
        <v>23980</v>
      </c>
      <c r="B8828" t="s">
        <v>23981</v>
      </c>
      <c r="C8828" s="1">
        <v>1.5100000000000001E-15</v>
      </c>
      <c r="D8828">
        <v>82</v>
      </c>
      <c r="E8828" t="s">
        <v>34507</v>
      </c>
      <c r="F8828" t="s">
        <v>37147</v>
      </c>
      <c r="H8828" t="s">
        <v>23982</v>
      </c>
    </row>
    <row r="8829" spans="1:8">
      <c r="A8829" t="s">
        <v>23983</v>
      </c>
      <c r="B8829" t="s">
        <v>23984</v>
      </c>
      <c r="C8829" s="1">
        <v>5.0400000000000002E-178</v>
      </c>
      <c r="D8829">
        <v>515</v>
      </c>
      <c r="E8829" t="s">
        <v>41316</v>
      </c>
      <c r="F8829" t="s">
        <v>34508</v>
      </c>
      <c r="H8829" t="s">
        <v>23985</v>
      </c>
    </row>
    <row r="8830" spans="1:8">
      <c r="A8830" t="s">
        <v>23986</v>
      </c>
      <c r="B8830" t="s">
        <v>23987</v>
      </c>
      <c r="C8830" s="1">
        <v>9.17E-35</v>
      </c>
      <c r="D8830">
        <v>144</v>
      </c>
      <c r="E8830" t="s">
        <v>36265</v>
      </c>
      <c r="F8830" t="s">
        <v>34563</v>
      </c>
      <c r="H8830" t="s">
        <v>23988</v>
      </c>
    </row>
    <row r="8831" spans="1:8">
      <c r="A8831" t="s">
        <v>23989</v>
      </c>
      <c r="B8831" t="s">
        <v>23990</v>
      </c>
      <c r="C8831" s="1">
        <v>1.0700000000000001E-27</v>
      </c>
      <c r="D8831">
        <v>107</v>
      </c>
      <c r="E8831" t="s">
        <v>34515</v>
      </c>
      <c r="F8831" t="s">
        <v>34516</v>
      </c>
      <c r="H8831" t="s">
        <v>23991</v>
      </c>
    </row>
    <row r="8832" spans="1:8">
      <c r="A8832" t="s">
        <v>23992</v>
      </c>
      <c r="B8832" t="s">
        <v>23993</v>
      </c>
      <c r="C8832" s="1">
        <v>1.9999999999999999E-7</v>
      </c>
      <c r="D8832">
        <v>64.7</v>
      </c>
      <c r="E8832" t="s">
        <v>34507</v>
      </c>
      <c r="F8832" t="s">
        <v>34915</v>
      </c>
      <c r="H8832" t="s">
        <v>23994</v>
      </c>
    </row>
    <row r="8833" spans="1:8">
      <c r="A8833" t="s">
        <v>23995</v>
      </c>
      <c r="B8833" t="s">
        <v>19982</v>
      </c>
      <c r="C8833" s="1">
        <v>6.3799999999999997E-177</v>
      </c>
      <c r="D8833">
        <v>587</v>
      </c>
      <c r="E8833" t="s">
        <v>40885</v>
      </c>
      <c r="F8833" t="s">
        <v>38408</v>
      </c>
      <c r="H8833" t="s">
        <v>19983</v>
      </c>
    </row>
    <row r="8834" spans="1:8">
      <c r="A8834" t="s">
        <v>23996</v>
      </c>
      <c r="B8834" t="s">
        <v>4458</v>
      </c>
      <c r="C8834" s="1">
        <v>7.8500000000000006E-18</v>
      </c>
      <c r="D8834">
        <v>99</v>
      </c>
      <c r="E8834" t="s">
        <v>34507</v>
      </c>
      <c r="F8834" t="s">
        <v>35453</v>
      </c>
      <c r="H8834" t="s">
        <v>4459</v>
      </c>
    </row>
    <row r="8835" spans="1:8">
      <c r="A8835" t="s">
        <v>23997</v>
      </c>
      <c r="B8835" t="s">
        <v>13785</v>
      </c>
      <c r="C8835" s="1">
        <v>2.2800000000000001E-120</v>
      </c>
      <c r="D8835">
        <v>379</v>
      </c>
      <c r="E8835" t="s">
        <v>39102</v>
      </c>
      <c r="F8835" t="s">
        <v>39103</v>
      </c>
      <c r="G8835" t="s">
        <v>39104</v>
      </c>
      <c r="H8835" t="s">
        <v>13786</v>
      </c>
    </row>
    <row r="8836" spans="1:8">
      <c r="A8836" t="s">
        <v>23998</v>
      </c>
      <c r="B8836" t="s">
        <v>23999</v>
      </c>
      <c r="C8836" s="1">
        <v>5.9099999999999999E-78</v>
      </c>
      <c r="D8836">
        <v>265</v>
      </c>
      <c r="E8836" t="s">
        <v>36639</v>
      </c>
      <c r="F8836" t="s">
        <v>38004</v>
      </c>
      <c r="H8836" t="s">
        <v>24000</v>
      </c>
    </row>
    <row r="8837" spans="1:8">
      <c r="A8837" t="s">
        <v>24001</v>
      </c>
      <c r="B8837" t="s">
        <v>24002</v>
      </c>
      <c r="C8837" s="1">
        <v>3.2799999999999997E-58</v>
      </c>
      <c r="D8837">
        <v>193</v>
      </c>
      <c r="E8837" t="s">
        <v>41974</v>
      </c>
      <c r="F8837" t="s">
        <v>35468</v>
      </c>
      <c r="H8837" t="s">
        <v>24003</v>
      </c>
    </row>
    <row r="8838" spans="1:8">
      <c r="A8838" t="s">
        <v>24004</v>
      </c>
      <c r="B8838" t="s">
        <v>24005</v>
      </c>
      <c r="C8838" s="1">
        <v>5.1399999999999997E-52</v>
      </c>
      <c r="D8838">
        <v>196</v>
      </c>
      <c r="E8838" t="s">
        <v>36829</v>
      </c>
      <c r="F8838" t="s">
        <v>34606</v>
      </c>
      <c r="H8838" t="s">
        <v>24006</v>
      </c>
    </row>
    <row r="8839" spans="1:8">
      <c r="A8839" t="s">
        <v>24007</v>
      </c>
      <c r="B8839" t="s">
        <v>24008</v>
      </c>
      <c r="C8839" s="1">
        <v>5.7499999999999998E-26</v>
      </c>
      <c r="D8839">
        <v>112</v>
      </c>
      <c r="E8839" t="s">
        <v>35630</v>
      </c>
      <c r="F8839" t="s">
        <v>36091</v>
      </c>
      <c r="H8839" t="s">
        <v>24009</v>
      </c>
    </row>
    <row r="8840" spans="1:8">
      <c r="A8840" t="s">
        <v>24010</v>
      </c>
      <c r="B8840" t="s">
        <v>24011</v>
      </c>
      <c r="C8840" s="1">
        <v>1.01E-80</v>
      </c>
      <c r="D8840">
        <v>281</v>
      </c>
      <c r="E8840" t="s">
        <v>41975</v>
      </c>
      <c r="F8840" t="s">
        <v>35932</v>
      </c>
      <c r="G8840" t="s">
        <v>41976</v>
      </c>
      <c r="H8840" t="s">
        <v>24012</v>
      </c>
    </row>
    <row r="8841" spans="1:8">
      <c r="A8841" t="s">
        <v>24013</v>
      </c>
      <c r="B8841" t="s">
        <v>24014</v>
      </c>
      <c r="C8841" s="1">
        <v>1.12E-55</v>
      </c>
      <c r="D8841">
        <v>195</v>
      </c>
      <c r="E8841" t="s">
        <v>34507</v>
      </c>
      <c r="F8841" t="s">
        <v>34558</v>
      </c>
      <c r="H8841" t="s">
        <v>24015</v>
      </c>
    </row>
    <row r="8842" spans="1:8">
      <c r="A8842" t="s">
        <v>24016</v>
      </c>
      <c r="B8842" t="s">
        <v>24017</v>
      </c>
      <c r="C8842" s="1">
        <v>8.6999999999999995E-14</v>
      </c>
      <c r="D8842">
        <v>79.7</v>
      </c>
      <c r="E8842" t="s">
        <v>35208</v>
      </c>
      <c r="F8842" t="s">
        <v>41977</v>
      </c>
      <c r="H8842" t="s">
        <v>24018</v>
      </c>
    </row>
    <row r="8843" spans="1:8">
      <c r="A8843" t="s">
        <v>24019</v>
      </c>
      <c r="B8843" t="s">
        <v>24020</v>
      </c>
      <c r="C8843" s="1">
        <v>3.1600000000000001E-15</v>
      </c>
      <c r="D8843">
        <v>84.7</v>
      </c>
      <c r="E8843" t="s">
        <v>41978</v>
      </c>
      <c r="F8843" t="s">
        <v>37178</v>
      </c>
      <c r="G8843" t="s">
        <v>41979</v>
      </c>
      <c r="H8843" t="s">
        <v>24021</v>
      </c>
    </row>
    <row r="8844" spans="1:8">
      <c r="A8844" t="s">
        <v>24022</v>
      </c>
      <c r="B8844" t="s">
        <v>24023</v>
      </c>
      <c r="C8844" s="1">
        <v>7.9599999999999995E-24</v>
      </c>
      <c r="D8844">
        <v>116</v>
      </c>
      <c r="E8844" t="s">
        <v>36011</v>
      </c>
      <c r="F8844" t="s">
        <v>41980</v>
      </c>
      <c r="H8844" t="s">
        <v>24024</v>
      </c>
    </row>
    <row r="8845" spans="1:8">
      <c r="A8845" t="s">
        <v>24025</v>
      </c>
      <c r="B8845" t="s">
        <v>24026</v>
      </c>
      <c r="C8845" s="1">
        <v>1.08E-49</v>
      </c>
      <c r="D8845">
        <v>180</v>
      </c>
      <c r="E8845" t="s">
        <v>41981</v>
      </c>
      <c r="F8845" t="s">
        <v>37666</v>
      </c>
      <c r="G8845" t="s">
        <v>41982</v>
      </c>
      <c r="H8845" t="s">
        <v>24027</v>
      </c>
    </row>
    <row r="8846" spans="1:8">
      <c r="A8846" t="s">
        <v>24028</v>
      </c>
      <c r="B8846" t="s">
        <v>24029</v>
      </c>
      <c r="C8846" s="1">
        <v>2.5199999999999999E-15</v>
      </c>
      <c r="D8846">
        <v>84</v>
      </c>
      <c r="E8846" t="s">
        <v>35380</v>
      </c>
      <c r="F8846" t="s">
        <v>41983</v>
      </c>
      <c r="H8846" t="s">
        <v>24030</v>
      </c>
    </row>
    <row r="8847" spans="1:8">
      <c r="A8847" t="s">
        <v>24031</v>
      </c>
      <c r="B8847" t="s">
        <v>24032</v>
      </c>
      <c r="C8847" s="1">
        <v>1.02E-9</v>
      </c>
      <c r="D8847">
        <v>74.7</v>
      </c>
      <c r="E8847" t="s">
        <v>34507</v>
      </c>
      <c r="F8847" t="s">
        <v>38121</v>
      </c>
      <c r="H8847" t="s">
        <v>24033</v>
      </c>
    </row>
    <row r="8848" spans="1:8">
      <c r="A8848" t="s">
        <v>24034</v>
      </c>
      <c r="B8848" t="s">
        <v>24035</v>
      </c>
      <c r="C8848" s="1">
        <v>8.1200000000000005E-24</v>
      </c>
      <c r="D8848">
        <v>120</v>
      </c>
      <c r="E8848" t="s">
        <v>34764</v>
      </c>
      <c r="F8848" t="s">
        <v>41984</v>
      </c>
      <c r="H8848" t="s">
        <v>24036</v>
      </c>
    </row>
    <row r="8849" spans="1:8">
      <c r="A8849" t="s">
        <v>24037</v>
      </c>
      <c r="B8849" t="s">
        <v>24038</v>
      </c>
      <c r="C8849" s="1">
        <v>6.3600000000000002E-75</v>
      </c>
      <c r="D8849">
        <v>272</v>
      </c>
      <c r="E8849" t="s">
        <v>41985</v>
      </c>
      <c r="F8849" t="s">
        <v>34721</v>
      </c>
      <c r="H8849" t="s">
        <v>24039</v>
      </c>
    </row>
    <row r="8850" spans="1:8">
      <c r="A8850" t="s">
        <v>24040</v>
      </c>
      <c r="B8850" t="s">
        <v>6513</v>
      </c>
      <c r="C8850" s="1">
        <v>1.6200000000000001E-65</v>
      </c>
      <c r="D8850">
        <v>249</v>
      </c>
      <c r="E8850" t="s">
        <v>36941</v>
      </c>
      <c r="F8850" t="s">
        <v>34677</v>
      </c>
      <c r="H8850" t="s">
        <v>6514</v>
      </c>
    </row>
    <row r="8851" spans="1:8">
      <c r="A8851" t="s">
        <v>24041</v>
      </c>
      <c r="B8851" t="s">
        <v>24042</v>
      </c>
      <c r="C8851" s="1">
        <v>8.8899999999999996E-6</v>
      </c>
      <c r="D8851">
        <v>55.8</v>
      </c>
      <c r="E8851" t="s">
        <v>34784</v>
      </c>
      <c r="F8851" t="s">
        <v>34849</v>
      </c>
      <c r="H8851" t="s">
        <v>24043</v>
      </c>
    </row>
    <row r="8852" spans="1:8">
      <c r="A8852" t="s">
        <v>24044</v>
      </c>
      <c r="B8852" t="s">
        <v>24045</v>
      </c>
      <c r="C8852" s="1">
        <v>4.6299999999999996E-19</v>
      </c>
      <c r="D8852">
        <v>102</v>
      </c>
      <c r="E8852" t="s">
        <v>41986</v>
      </c>
      <c r="F8852" t="s">
        <v>34508</v>
      </c>
      <c r="H8852" t="s">
        <v>24046</v>
      </c>
    </row>
    <row r="8853" spans="1:8">
      <c r="A8853" t="s">
        <v>24047</v>
      </c>
      <c r="B8853" t="s">
        <v>24048</v>
      </c>
      <c r="C8853" s="1">
        <v>1.6900000000000001E-37</v>
      </c>
      <c r="D8853">
        <v>134</v>
      </c>
      <c r="E8853" t="s">
        <v>41987</v>
      </c>
      <c r="F8853" t="s">
        <v>41988</v>
      </c>
      <c r="H8853" t="s">
        <v>24049</v>
      </c>
    </row>
    <row r="8854" spans="1:8">
      <c r="A8854" t="s">
        <v>24050</v>
      </c>
      <c r="B8854" t="s">
        <v>24051</v>
      </c>
      <c r="C8854" s="1">
        <v>1.2E-98</v>
      </c>
      <c r="D8854">
        <v>298</v>
      </c>
      <c r="E8854" t="s">
        <v>34507</v>
      </c>
      <c r="F8854" t="s">
        <v>34533</v>
      </c>
      <c r="H8854" t="s">
        <v>24052</v>
      </c>
    </row>
    <row r="8855" spans="1:8">
      <c r="A8855" t="s">
        <v>24053</v>
      </c>
      <c r="B8855" t="s">
        <v>24054</v>
      </c>
      <c r="C8855">
        <v>0</v>
      </c>
      <c r="D8855">
        <v>592</v>
      </c>
      <c r="E8855" t="s">
        <v>41989</v>
      </c>
      <c r="F8855" t="s">
        <v>34594</v>
      </c>
      <c r="H8855" t="s">
        <v>24055</v>
      </c>
    </row>
    <row r="8856" spans="1:8">
      <c r="A8856" t="s">
        <v>24056</v>
      </c>
      <c r="B8856" t="s">
        <v>24057</v>
      </c>
      <c r="C8856" s="1">
        <v>1.5600000000000001E-8</v>
      </c>
      <c r="D8856">
        <v>70.900000000000006</v>
      </c>
      <c r="E8856" t="s">
        <v>34507</v>
      </c>
      <c r="F8856" t="s">
        <v>37375</v>
      </c>
      <c r="H8856" t="s">
        <v>24058</v>
      </c>
    </row>
    <row r="8857" spans="1:8">
      <c r="A8857" t="s">
        <v>24059</v>
      </c>
      <c r="B8857" t="s">
        <v>24060</v>
      </c>
      <c r="C8857" s="1">
        <v>2.5200000000000001E-18</v>
      </c>
      <c r="D8857">
        <v>97.8</v>
      </c>
      <c r="E8857" t="s">
        <v>34507</v>
      </c>
      <c r="F8857" t="s">
        <v>34564</v>
      </c>
      <c r="H8857" t="s">
        <v>24061</v>
      </c>
    </row>
    <row r="8858" spans="1:8">
      <c r="A8858" t="s">
        <v>24062</v>
      </c>
      <c r="B8858" t="s">
        <v>20553</v>
      </c>
      <c r="C8858" s="1">
        <v>9.0999999999999994E-48</v>
      </c>
      <c r="D8858">
        <v>170</v>
      </c>
      <c r="E8858" t="s">
        <v>35406</v>
      </c>
      <c r="F8858" t="s">
        <v>41038</v>
      </c>
      <c r="H8858" t="s">
        <v>20554</v>
      </c>
    </row>
    <row r="8859" spans="1:8">
      <c r="A8859" t="s">
        <v>24063</v>
      </c>
      <c r="B8859" t="s">
        <v>24064</v>
      </c>
      <c r="C8859" s="1">
        <v>2.6199999999999999E-13</v>
      </c>
      <c r="D8859">
        <v>78.2</v>
      </c>
      <c r="E8859" t="s">
        <v>35208</v>
      </c>
      <c r="F8859" t="s">
        <v>41977</v>
      </c>
      <c r="H8859" t="s">
        <v>24065</v>
      </c>
    </row>
    <row r="8860" spans="1:8">
      <c r="A8860" t="s">
        <v>24066</v>
      </c>
      <c r="B8860" t="s">
        <v>24067</v>
      </c>
      <c r="C8860" s="1">
        <v>1.39E-90</v>
      </c>
      <c r="D8860">
        <v>286</v>
      </c>
      <c r="E8860" t="s">
        <v>41990</v>
      </c>
      <c r="F8860" t="s">
        <v>34522</v>
      </c>
      <c r="H8860" t="s">
        <v>24068</v>
      </c>
    </row>
    <row r="8861" spans="1:8">
      <c r="A8861" t="s">
        <v>24069</v>
      </c>
      <c r="B8861" t="s">
        <v>24032</v>
      </c>
      <c r="C8861" s="1">
        <v>1.0500000000000001E-9</v>
      </c>
      <c r="D8861">
        <v>74.7</v>
      </c>
      <c r="E8861" t="s">
        <v>34507</v>
      </c>
      <c r="F8861" t="s">
        <v>38121</v>
      </c>
      <c r="H8861" t="s">
        <v>24033</v>
      </c>
    </row>
    <row r="8862" spans="1:8">
      <c r="A8862" t="s">
        <v>24070</v>
      </c>
      <c r="B8862" t="s">
        <v>24071</v>
      </c>
      <c r="C8862" s="1">
        <v>1.71E-17</v>
      </c>
      <c r="D8862">
        <v>99.4</v>
      </c>
      <c r="E8862" t="s">
        <v>34507</v>
      </c>
      <c r="F8862" t="s">
        <v>35741</v>
      </c>
      <c r="H8862" t="s">
        <v>24072</v>
      </c>
    </row>
    <row r="8863" spans="1:8">
      <c r="A8863" t="s">
        <v>24073</v>
      </c>
      <c r="B8863" t="s">
        <v>24074</v>
      </c>
      <c r="C8863" s="1">
        <v>5.0899999999999996E-9</v>
      </c>
      <c r="D8863">
        <v>68.599999999999994</v>
      </c>
      <c r="E8863" t="s">
        <v>34507</v>
      </c>
      <c r="F8863" t="s">
        <v>41991</v>
      </c>
      <c r="H8863" t="s">
        <v>24075</v>
      </c>
    </row>
    <row r="8864" spans="1:8">
      <c r="A8864" t="s">
        <v>24076</v>
      </c>
      <c r="B8864" t="s">
        <v>12224</v>
      </c>
      <c r="C8864" s="1">
        <v>6.4499999999999998E-13</v>
      </c>
      <c r="D8864">
        <v>80.5</v>
      </c>
      <c r="E8864" t="s">
        <v>38674</v>
      </c>
      <c r="F8864" t="s">
        <v>35468</v>
      </c>
      <c r="H8864" t="s">
        <v>12225</v>
      </c>
    </row>
    <row r="8865" spans="1:8">
      <c r="A8865" t="s">
        <v>24077</v>
      </c>
      <c r="B8865" t="s">
        <v>24078</v>
      </c>
      <c r="C8865" s="1">
        <v>1.3400000000000001E-38</v>
      </c>
      <c r="D8865">
        <v>160</v>
      </c>
      <c r="E8865" t="s">
        <v>41992</v>
      </c>
      <c r="F8865" t="s">
        <v>36335</v>
      </c>
      <c r="H8865" t="s">
        <v>24079</v>
      </c>
    </row>
    <row r="8866" spans="1:8">
      <c r="A8866" t="s">
        <v>24080</v>
      </c>
      <c r="B8866" t="s">
        <v>24081</v>
      </c>
      <c r="C8866" s="1">
        <v>1.3900000000000001E-67</v>
      </c>
      <c r="D8866">
        <v>249</v>
      </c>
      <c r="E8866" t="s">
        <v>41993</v>
      </c>
      <c r="F8866" t="s">
        <v>34530</v>
      </c>
      <c r="H8866" t="s">
        <v>24082</v>
      </c>
    </row>
    <row r="8867" spans="1:8">
      <c r="A8867" t="s">
        <v>24083</v>
      </c>
      <c r="B8867" t="s">
        <v>24084</v>
      </c>
      <c r="C8867" s="1">
        <v>4.4100000000000003E-15</v>
      </c>
      <c r="D8867">
        <v>82</v>
      </c>
      <c r="E8867" t="s">
        <v>36956</v>
      </c>
      <c r="F8867" t="s">
        <v>35887</v>
      </c>
      <c r="H8867" t="s">
        <v>24085</v>
      </c>
    </row>
    <row r="8868" spans="1:8">
      <c r="A8868" t="s">
        <v>24086</v>
      </c>
      <c r="B8868" t="s">
        <v>24087</v>
      </c>
      <c r="C8868" s="1">
        <v>1.05E-65</v>
      </c>
      <c r="D8868">
        <v>215</v>
      </c>
      <c r="E8868" t="s">
        <v>34507</v>
      </c>
      <c r="F8868" t="s">
        <v>41263</v>
      </c>
      <c r="H8868" t="s">
        <v>24088</v>
      </c>
    </row>
    <row r="8869" spans="1:8">
      <c r="A8869" t="s">
        <v>24089</v>
      </c>
      <c r="B8869" t="s">
        <v>24064</v>
      </c>
      <c r="C8869" s="1">
        <v>2.8000000000000003E-20</v>
      </c>
      <c r="D8869">
        <v>97.4</v>
      </c>
      <c r="E8869" t="s">
        <v>35208</v>
      </c>
      <c r="F8869" t="s">
        <v>41977</v>
      </c>
      <c r="H8869" t="s">
        <v>24065</v>
      </c>
    </row>
    <row r="8870" spans="1:8">
      <c r="A8870" t="s">
        <v>24090</v>
      </c>
      <c r="B8870" t="s">
        <v>24091</v>
      </c>
      <c r="C8870" s="1">
        <v>2.12E-25</v>
      </c>
      <c r="D8870">
        <v>122</v>
      </c>
      <c r="E8870" t="s">
        <v>41994</v>
      </c>
      <c r="F8870" t="s">
        <v>39592</v>
      </c>
      <c r="G8870" t="s">
        <v>41995</v>
      </c>
      <c r="H8870" t="s">
        <v>24092</v>
      </c>
    </row>
    <row r="8871" spans="1:8">
      <c r="A8871" t="s">
        <v>24093</v>
      </c>
      <c r="B8871" t="s">
        <v>24094</v>
      </c>
      <c r="C8871" s="1">
        <v>1.5399999999999999E-36</v>
      </c>
      <c r="D8871">
        <v>140</v>
      </c>
      <c r="E8871" t="s">
        <v>41996</v>
      </c>
      <c r="F8871" t="s">
        <v>34558</v>
      </c>
      <c r="H8871" t="s">
        <v>24095</v>
      </c>
    </row>
    <row r="8872" spans="1:8">
      <c r="A8872" t="s">
        <v>24096</v>
      </c>
      <c r="B8872" t="s">
        <v>24097</v>
      </c>
      <c r="C8872" s="1">
        <v>1.06E-102</v>
      </c>
      <c r="D8872">
        <v>369</v>
      </c>
      <c r="E8872" t="s">
        <v>41997</v>
      </c>
      <c r="F8872" t="s">
        <v>35242</v>
      </c>
      <c r="G8872" t="s">
        <v>41998</v>
      </c>
      <c r="H8872" t="s">
        <v>24098</v>
      </c>
    </row>
    <row r="8873" spans="1:8">
      <c r="A8873" t="s">
        <v>24099</v>
      </c>
      <c r="B8873" t="s">
        <v>24100</v>
      </c>
      <c r="C8873" s="1">
        <v>1.03E-7</v>
      </c>
      <c r="D8873">
        <v>65.5</v>
      </c>
      <c r="E8873" t="s">
        <v>36228</v>
      </c>
      <c r="F8873" t="s">
        <v>41999</v>
      </c>
      <c r="H8873" t="s">
        <v>24101</v>
      </c>
    </row>
    <row r="8874" spans="1:8">
      <c r="A8874" t="s">
        <v>24102</v>
      </c>
      <c r="B8874" t="s">
        <v>24103</v>
      </c>
      <c r="C8874" s="1">
        <v>2.1099999999999999E-18</v>
      </c>
      <c r="D8874">
        <v>93.2</v>
      </c>
      <c r="E8874" t="s">
        <v>34507</v>
      </c>
      <c r="F8874" t="s">
        <v>34818</v>
      </c>
      <c r="H8874" t="s">
        <v>24104</v>
      </c>
    </row>
    <row r="8875" spans="1:8">
      <c r="A8875" t="s">
        <v>24105</v>
      </c>
      <c r="B8875" t="s">
        <v>24106</v>
      </c>
      <c r="C8875" s="1">
        <v>5.9100000000000004E-7</v>
      </c>
      <c r="D8875">
        <v>52.4</v>
      </c>
      <c r="E8875" t="s">
        <v>34507</v>
      </c>
      <c r="F8875" t="s">
        <v>42000</v>
      </c>
      <c r="H8875" t="s">
        <v>24107</v>
      </c>
    </row>
    <row r="8876" spans="1:8">
      <c r="A8876" t="s">
        <v>24108</v>
      </c>
      <c r="B8876" t="s">
        <v>24109</v>
      </c>
      <c r="C8876" s="1">
        <v>3.98E-15</v>
      </c>
      <c r="D8876">
        <v>80.900000000000006</v>
      </c>
      <c r="E8876" t="s">
        <v>34507</v>
      </c>
      <c r="F8876" t="s">
        <v>34818</v>
      </c>
      <c r="H8876" t="s">
        <v>24110</v>
      </c>
    </row>
    <row r="8877" spans="1:8">
      <c r="A8877" t="s">
        <v>24111</v>
      </c>
      <c r="B8877" t="s">
        <v>24112</v>
      </c>
      <c r="C8877" s="1">
        <v>4.7699999999999999E-168</v>
      </c>
      <c r="D8877">
        <v>556</v>
      </c>
      <c r="E8877" t="s">
        <v>34507</v>
      </c>
      <c r="F8877" t="s">
        <v>38283</v>
      </c>
      <c r="H8877" t="s">
        <v>24113</v>
      </c>
    </row>
    <row r="8878" spans="1:8">
      <c r="A8878" t="s">
        <v>24114</v>
      </c>
      <c r="B8878" t="s">
        <v>24115</v>
      </c>
      <c r="C8878" s="1">
        <v>1.3099999999999999E-19</v>
      </c>
      <c r="D8878">
        <v>103</v>
      </c>
      <c r="E8878" t="s">
        <v>34708</v>
      </c>
      <c r="F8878" t="s">
        <v>35693</v>
      </c>
      <c r="H8878" t="s">
        <v>24116</v>
      </c>
    </row>
    <row r="8879" spans="1:8">
      <c r="A8879" t="s">
        <v>24117</v>
      </c>
      <c r="B8879" t="s">
        <v>24118</v>
      </c>
      <c r="C8879" s="1">
        <v>6.8900000000000002E-11</v>
      </c>
      <c r="D8879">
        <v>69.7</v>
      </c>
      <c r="E8879" t="s">
        <v>42001</v>
      </c>
      <c r="F8879" t="s">
        <v>42002</v>
      </c>
      <c r="H8879" t="s">
        <v>24119</v>
      </c>
    </row>
    <row r="8880" spans="1:8">
      <c r="A8880" t="s">
        <v>24120</v>
      </c>
      <c r="B8880" t="s">
        <v>4861</v>
      </c>
      <c r="C8880" s="1">
        <v>4.3E-14</v>
      </c>
      <c r="D8880">
        <v>85.1</v>
      </c>
      <c r="E8880" t="s">
        <v>42003</v>
      </c>
      <c r="F8880" t="s">
        <v>34522</v>
      </c>
      <c r="H8880" t="s">
        <v>4862</v>
      </c>
    </row>
    <row r="8881" spans="1:8">
      <c r="A8881" t="s">
        <v>24121</v>
      </c>
      <c r="B8881" t="s">
        <v>24122</v>
      </c>
      <c r="C8881" s="1">
        <v>1.55E-43</v>
      </c>
      <c r="D8881">
        <v>161</v>
      </c>
      <c r="E8881" t="s">
        <v>34507</v>
      </c>
      <c r="F8881" t="s">
        <v>42004</v>
      </c>
      <c r="H8881" t="s">
        <v>24123</v>
      </c>
    </row>
    <row r="8882" spans="1:8">
      <c r="A8882" t="s">
        <v>24124</v>
      </c>
      <c r="B8882" t="s">
        <v>24064</v>
      </c>
      <c r="C8882" s="1">
        <v>8.6499999999999997E-14</v>
      </c>
      <c r="D8882">
        <v>76.599999999999994</v>
      </c>
      <c r="E8882" t="s">
        <v>35208</v>
      </c>
      <c r="F8882" t="s">
        <v>41977</v>
      </c>
      <c r="H8882" t="s">
        <v>24065</v>
      </c>
    </row>
    <row r="8883" spans="1:8">
      <c r="A8883" t="s">
        <v>24125</v>
      </c>
      <c r="B8883" t="s">
        <v>24091</v>
      </c>
      <c r="C8883" s="1">
        <v>1.8E-25</v>
      </c>
      <c r="D8883">
        <v>123</v>
      </c>
      <c r="E8883" t="s">
        <v>41994</v>
      </c>
      <c r="F8883" t="s">
        <v>39592</v>
      </c>
      <c r="G8883" t="s">
        <v>41995</v>
      </c>
      <c r="H8883" t="s">
        <v>24092</v>
      </c>
    </row>
    <row r="8884" spans="1:8">
      <c r="A8884" t="s">
        <v>24126</v>
      </c>
      <c r="B8884" t="s">
        <v>24127</v>
      </c>
      <c r="C8884" s="1">
        <v>7.5099999999999994E-15</v>
      </c>
      <c r="D8884">
        <v>85.5</v>
      </c>
      <c r="E8884" t="s">
        <v>34507</v>
      </c>
      <c r="F8884" t="s">
        <v>34511</v>
      </c>
      <c r="H8884" t="s">
        <v>24128</v>
      </c>
    </row>
    <row r="8885" spans="1:8">
      <c r="A8885" t="s">
        <v>24129</v>
      </c>
      <c r="B8885" t="s">
        <v>24130</v>
      </c>
      <c r="C8885" s="1">
        <v>4.1600000000000003E-20</v>
      </c>
      <c r="D8885">
        <v>93.2</v>
      </c>
      <c r="E8885" t="s">
        <v>34507</v>
      </c>
      <c r="F8885" t="s">
        <v>35037</v>
      </c>
      <c r="H8885" t="s">
        <v>24131</v>
      </c>
    </row>
    <row r="8886" spans="1:8">
      <c r="A8886" t="s">
        <v>24132</v>
      </c>
      <c r="B8886" t="s">
        <v>24133</v>
      </c>
      <c r="C8886" s="1">
        <v>1.01E-43</v>
      </c>
      <c r="D8886">
        <v>174</v>
      </c>
      <c r="E8886" t="s">
        <v>36639</v>
      </c>
      <c r="F8886" t="s">
        <v>42005</v>
      </c>
      <c r="H8886" t="s">
        <v>24134</v>
      </c>
    </row>
    <row r="8887" spans="1:8">
      <c r="A8887" t="s">
        <v>24135</v>
      </c>
      <c r="B8887" t="s">
        <v>24136</v>
      </c>
      <c r="C8887" s="1">
        <v>7.6299999999999996E-117</v>
      </c>
      <c r="D8887">
        <v>357</v>
      </c>
      <c r="E8887" t="s">
        <v>42006</v>
      </c>
      <c r="F8887" t="s">
        <v>34847</v>
      </c>
      <c r="H8887" t="s">
        <v>24137</v>
      </c>
    </row>
    <row r="8888" spans="1:8">
      <c r="A8888" t="s">
        <v>24138</v>
      </c>
      <c r="B8888" t="s">
        <v>24139</v>
      </c>
      <c r="C8888" s="1">
        <v>6.1100000000000003E-102</v>
      </c>
      <c r="D8888">
        <v>348</v>
      </c>
      <c r="E8888" t="s">
        <v>34507</v>
      </c>
      <c r="F8888" t="s">
        <v>34854</v>
      </c>
      <c r="H8888" t="s">
        <v>24140</v>
      </c>
    </row>
    <row r="8889" spans="1:8">
      <c r="A8889" t="s">
        <v>24141</v>
      </c>
      <c r="B8889" t="s">
        <v>24142</v>
      </c>
      <c r="C8889" s="1">
        <v>6.3799999999999999E-90</v>
      </c>
      <c r="D8889">
        <v>280</v>
      </c>
      <c r="E8889" t="s">
        <v>42007</v>
      </c>
      <c r="F8889" t="s">
        <v>36292</v>
      </c>
      <c r="H8889" t="s">
        <v>24143</v>
      </c>
    </row>
    <row r="8890" spans="1:8">
      <c r="A8890" t="s">
        <v>24144</v>
      </c>
      <c r="B8890" t="s">
        <v>24145</v>
      </c>
      <c r="C8890" s="1">
        <v>1.3799999999999999E-15</v>
      </c>
      <c r="D8890">
        <v>93.2</v>
      </c>
      <c r="E8890" t="s">
        <v>34507</v>
      </c>
      <c r="F8890" t="s">
        <v>36177</v>
      </c>
      <c r="H8890" t="s">
        <v>24146</v>
      </c>
    </row>
    <row r="8891" spans="1:8">
      <c r="A8891" t="s">
        <v>24147</v>
      </c>
      <c r="B8891" t="s">
        <v>24148</v>
      </c>
      <c r="C8891" s="1">
        <v>5.6899999999999998E-42</v>
      </c>
      <c r="D8891">
        <v>174</v>
      </c>
      <c r="E8891" t="s">
        <v>42008</v>
      </c>
      <c r="F8891" t="s">
        <v>42009</v>
      </c>
      <c r="G8891" t="s">
        <v>42010</v>
      </c>
      <c r="H8891" t="s">
        <v>24149</v>
      </c>
    </row>
    <row r="8892" spans="1:8">
      <c r="A8892" t="s">
        <v>24150</v>
      </c>
      <c r="B8892" t="s">
        <v>24151</v>
      </c>
      <c r="C8892" s="1">
        <v>4.79E-21</v>
      </c>
      <c r="D8892">
        <v>100</v>
      </c>
      <c r="E8892" t="s">
        <v>34507</v>
      </c>
      <c r="F8892" t="s">
        <v>37204</v>
      </c>
      <c r="H8892" t="s">
        <v>24152</v>
      </c>
    </row>
    <row r="8893" spans="1:8">
      <c r="A8893" t="s">
        <v>24153</v>
      </c>
      <c r="B8893" t="s">
        <v>4821</v>
      </c>
      <c r="C8893" s="1">
        <v>3.6000000000000001E-26</v>
      </c>
      <c r="D8893">
        <v>121</v>
      </c>
      <c r="E8893" t="s">
        <v>36383</v>
      </c>
      <c r="F8893" t="s">
        <v>36384</v>
      </c>
      <c r="G8893" t="s">
        <v>36385</v>
      </c>
      <c r="H8893" t="s">
        <v>4822</v>
      </c>
    </row>
    <row r="8894" spans="1:8">
      <c r="A8894" t="s">
        <v>24154</v>
      </c>
      <c r="B8894" t="s">
        <v>24155</v>
      </c>
      <c r="C8894">
        <v>0</v>
      </c>
      <c r="D8894">
        <v>652</v>
      </c>
      <c r="E8894" t="s">
        <v>34507</v>
      </c>
      <c r="F8894" t="s">
        <v>34662</v>
      </c>
      <c r="H8894" t="s">
        <v>24156</v>
      </c>
    </row>
    <row r="8895" spans="1:8">
      <c r="A8895" t="s">
        <v>24157</v>
      </c>
      <c r="B8895" t="s">
        <v>24158</v>
      </c>
      <c r="C8895" s="1">
        <v>9.4599999999999993E-28</v>
      </c>
      <c r="D8895">
        <v>122</v>
      </c>
      <c r="E8895" t="s">
        <v>34507</v>
      </c>
      <c r="F8895" t="s">
        <v>34719</v>
      </c>
      <c r="H8895" t="s">
        <v>24159</v>
      </c>
    </row>
    <row r="8896" spans="1:8">
      <c r="A8896" t="s">
        <v>24160</v>
      </c>
      <c r="B8896" t="s">
        <v>24161</v>
      </c>
      <c r="C8896" s="1">
        <v>8.01E-54</v>
      </c>
      <c r="D8896">
        <v>190</v>
      </c>
      <c r="E8896" t="s">
        <v>42011</v>
      </c>
      <c r="F8896" t="s">
        <v>37052</v>
      </c>
      <c r="H8896" t="s">
        <v>24162</v>
      </c>
    </row>
    <row r="8897" spans="1:8">
      <c r="A8897" t="s">
        <v>24163</v>
      </c>
      <c r="B8897" t="s">
        <v>9394</v>
      </c>
      <c r="C8897" s="1">
        <v>5.2899999999999998E-51</v>
      </c>
      <c r="D8897">
        <v>201</v>
      </c>
      <c r="E8897" t="s">
        <v>34507</v>
      </c>
      <c r="F8897" t="s">
        <v>34769</v>
      </c>
      <c r="H8897" t="s">
        <v>9395</v>
      </c>
    </row>
    <row r="8898" spans="1:8">
      <c r="A8898" t="s">
        <v>24164</v>
      </c>
      <c r="B8898" t="s">
        <v>13730</v>
      </c>
      <c r="C8898" s="1">
        <v>1.6600000000000001E-86</v>
      </c>
      <c r="D8898">
        <v>292</v>
      </c>
      <c r="E8898" t="s">
        <v>34507</v>
      </c>
      <c r="F8898" t="s">
        <v>39082</v>
      </c>
      <c r="H8898" t="s">
        <v>13731</v>
      </c>
    </row>
    <row r="8899" spans="1:8">
      <c r="A8899" t="s">
        <v>24165</v>
      </c>
      <c r="B8899" t="s">
        <v>24166</v>
      </c>
      <c r="C8899" s="1">
        <v>1.7400000000000001E-15</v>
      </c>
      <c r="D8899">
        <v>88.2</v>
      </c>
      <c r="E8899" t="s">
        <v>42012</v>
      </c>
      <c r="F8899" t="s">
        <v>42013</v>
      </c>
      <c r="H8899" t="s">
        <v>24167</v>
      </c>
    </row>
    <row r="8900" spans="1:8">
      <c r="A8900" t="s">
        <v>24168</v>
      </c>
      <c r="B8900" t="s">
        <v>24169</v>
      </c>
      <c r="C8900" s="1">
        <v>8.7700000000000002E-66</v>
      </c>
      <c r="D8900">
        <v>218</v>
      </c>
      <c r="E8900" t="s">
        <v>42014</v>
      </c>
      <c r="F8900" t="s">
        <v>35633</v>
      </c>
      <c r="G8900" t="s">
        <v>42015</v>
      </c>
      <c r="H8900" t="s">
        <v>24170</v>
      </c>
    </row>
    <row r="8901" spans="1:8">
      <c r="A8901" t="s">
        <v>24171</v>
      </c>
      <c r="B8901" t="s">
        <v>24172</v>
      </c>
      <c r="C8901" s="1">
        <v>9.0900000000000006E-15</v>
      </c>
      <c r="D8901">
        <v>82.8</v>
      </c>
      <c r="E8901" t="s">
        <v>34507</v>
      </c>
      <c r="F8901" t="s">
        <v>34594</v>
      </c>
      <c r="H8901" t="s">
        <v>24173</v>
      </c>
    </row>
    <row r="8902" spans="1:8">
      <c r="A8902" t="s">
        <v>24174</v>
      </c>
      <c r="B8902" t="s">
        <v>24175</v>
      </c>
      <c r="C8902" s="1">
        <v>2.25E-18</v>
      </c>
      <c r="D8902">
        <v>92</v>
      </c>
      <c r="E8902" t="s">
        <v>42016</v>
      </c>
      <c r="F8902" t="s">
        <v>36024</v>
      </c>
      <c r="G8902" t="s">
        <v>42017</v>
      </c>
      <c r="H8902" t="s">
        <v>24176</v>
      </c>
    </row>
    <row r="8903" spans="1:8">
      <c r="A8903" t="s">
        <v>24177</v>
      </c>
      <c r="B8903" t="s">
        <v>24178</v>
      </c>
      <c r="C8903" s="1">
        <v>3.9499999999999999E-32</v>
      </c>
      <c r="D8903">
        <v>128</v>
      </c>
      <c r="E8903" t="s">
        <v>42018</v>
      </c>
      <c r="F8903" t="s">
        <v>35977</v>
      </c>
      <c r="G8903" t="s">
        <v>42019</v>
      </c>
      <c r="H8903" t="s">
        <v>24179</v>
      </c>
    </row>
    <row r="8904" spans="1:8">
      <c r="A8904" t="s">
        <v>24180</v>
      </c>
      <c r="B8904" t="s">
        <v>19681</v>
      </c>
      <c r="C8904" s="1">
        <v>2.5099999999999999E-51</v>
      </c>
      <c r="D8904">
        <v>211</v>
      </c>
      <c r="E8904" t="s">
        <v>40815</v>
      </c>
      <c r="F8904" t="s">
        <v>35046</v>
      </c>
      <c r="H8904" t="s">
        <v>19682</v>
      </c>
    </row>
    <row r="8905" spans="1:8">
      <c r="A8905" t="s">
        <v>24181</v>
      </c>
      <c r="B8905" t="s">
        <v>24182</v>
      </c>
      <c r="C8905" s="1">
        <v>2.31E-108</v>
      </c>
      <c r="D8905">
        <v>351</v>
      </c>
      <c r="E8905" t="s">
        <v>34507</v>
      </c>
      <c r="F8905" t="s">
        <v>34534</v>
      </c>
      <c r="H8905" t="s">
        <v>24183</v>
      </c>
    </row>
    <row r="8906" spans="1:8">
      <c r="A8906" t="s">
        <v>24184</v>
      </c>
      <c r="B8906" t="s">
        <v>24185</v>
      </c>
      <c r="C8906" s="1">
        <v>2.1800000000000001E-105</v>
      </c>
      <c r="D8906">
        <v>388</v>
      </c>
      <c r="E8906" t="s">
        <v>34507</v>
      </c>
      <c r="F8906" t="s">
        <v>34558</v>
      </c>
      <c r="H8906" t="s">
        <v>24186</v>
      </c>
    </row>
    <row r="8907" spans="1:8">
      <c r="A8907" t="s">
        <v>24187</v>
      </c>
      <c r="B8907" t="s">
        <v>24188</v>
      </c>
      <c r="C8907" s="1">
        <v>4.9899999999999997E-6</v>
      </c>
      <c r="D8907">
        <v>61.6</v>
      </c>
      <c r="E8907" t="s">
        <v>39370</v>
      </c>
      <c r="F8907" t="s">
        <v>40667</v>
      </c>
      <c r="G8907" t="s">
        <v>39372</v>
      </c>
      <c r="H8907" t="s">
        <v>24189</v>
      </c>
    </row>
    <row r="8908" spans="1:8">
      <c r="A8908" t="s">
        <v>24190</v>
      </c>
      <c r="B8908" t="s">
        <v>24191</v>
      </c>
      <c r="C8908" s="1">
        <v>4.6900000000000002E-82</v>
      </c>
      <c r="D8908">
        <v>309</v>
      </c>
      <c r="E8908" t="s">
        <v>34507</v>
      </c>
      <c r="F8908" t="s">
        <v>35300</v>
      </c>
      <c r="G8908" t="s">
        <v>42020</v>
      </c>
      <c r="H8908" t="s">
        <v>24192</v>
      </c>
    </row>
    <row r="8909" spans="1:8">
      <c r="A8909" t="s">
        <v>24193</v>
      </c>
      <c r="B8909" t="s">
        <v>24194</v>
      </c>
      <c r="C8909" s="1">
        <v>1.9700000000000001E-98</v>
      </c>
      <c r="D8909">
        <v>300</v>
      </c>
      <c r="E8909" t="s">
        <v>34507</v>
      </c>
      <c r="F8909" t="s">
        <v>34524</v>
      </c>
      <c r="H8909" t="s">
        <v>24195</v>
      </c>
    </row>
    <row r="8910" spans="1:8">
      <c r="A8910" t="s">
        <v>24196</v>
      </c>
      <c r="B8910" t="s">
        <v>24197</v>
      </c>
      <c r="C8910" s="1">
        <v>1.9799999999999999E-17</v>
      </c>
      <c r="D8910">
        <v>93.2</v>
      </c>
      <c r="E8910" t="s">
        <v>34507</v>
      </c>
      <c r="F8910" t="s">
        <v>35222</v>
      </c>
      <c r="H8910" t="s">
        <v>24198</v>
      </c>
    </row>
    <row r="8911" spans="1:8">
      <c r="A8911" t="s">
        <v>24199</v>
      </c>
      <c r="B8911" t="s">
        <v>24200</v>
      </c>
      <c r="C8911" s="1">
        <v>3.78E-14</v>
      </c>
      <c r="D8911">
        <v>77.400000000000006</v>
      </c>
      <c r="E8911" t="s">
        <v>34507</v>
      </c>
      <c r="F8911" t="s">
        <v>34614</v>
      </c>
      <c r="H8911" t="s">
        <v>24201</v>
      </c>
    </row>
    <row r="8912" spans="1:8">
      <c r="A8912" t="s">
        <v>24202</v>
      </c>
      <c r="B8912" t="s">
        <v>1785</v>
      </c>
      <c r="C8912" s="1">
        <v>5.32E-17</v>
      </c>
      <c r="D8912">
        <v>99</v>
      </c>
      <c r="E8912" t="s">
        <v>35311</v>
      </c>
      <c r="F8912" t="s">
        <v>34513</v>
      </c>
      <c r="G8912" t="s">
        <v>35312</v>
      </c>
      <c r="H8912" t="e">
        <f>--------XP_011425282</f>
        <v>#NAME?</v>
      </c>
    </row>
    <row r="8913" spans="1:8">
      <c r="A8913" t="s">
        <v>24203</v>
      </c>
      <c r="B8913" t="s">
        <v>8887</v>
      </c>
      <c r="C8913" s="1">
        <v>1.67E-24</v>
      </c>
      <c r="D8913">
        <v>117</v>
      </c>
      <c r="E8913" t="s">
        <v>37677</v>
      </c>
      <c r="F8913" t="s">
        <v>34978</v>
      </c>
      <c r="G8913" t="s">
        <v>37678</v>
      </c>
      <c r="H8913" t="s">
        <v>8888</v>
      </c>
    </row>
    <row r="8914" spans="1:8">
      <c r="A8914" t="s">
        <v>24204</v>
      </c>
      <c r="B8914" t="s">
        <v>24205</v>
      </c>
      <c r="C8914" s="1">
        <v>4.2500000000000002E-11</v>
      </c>
      <c r="D8914">
        <v>71.2</v>
      </c>
      <c r="E8914" t="s">
        <v>42021</v>
      </c>
      <c r="F8914" t="s">
        <v>42022</v>
      </c>
      <c r="H8914" t="s">
        <v>24206</v>
      </c>
    </row>
    <row r="8915" spans="1:8">
      <c r="A8915" t="s">
        <v>24207</v>
      </c>
      <c r="B8915" t="s">
        <v>24208</v>
      </c>
      <c r="C8915" s="1">
        <v>3.9400000000000001E-132</v>
      </c>
      <c r="D8915">
        <v>419</v>
      </c>
      <c r="E8915" t="s">
        <v>42023</v>
      </c>
      <c r="F8915" t="s">
        <v>36226</v>
      </c>
      <c r="G8915" t="s">
        <v>42024</v>
      </c>
      <c r="H8915" t="s">
        <v>24209</v>
      </c>
    </row>
    <row r="8916" spans="1:8">
      <c r="A8916" t="s">
        <v>24210</v>
      </c>
      <c r="B8916" t="s">
        <v>24211</v>
      </c>
      <c r="C8916" s="1">
        <v>4.1099999999999997E-55</v>
      </c>
      <c r="D8916">
        <v>192</v>
      </c>
      <c r="E8916" t="s">
        <v>35543</v>
      </c>
      <c r="F8916" t="s">
        <v>38226</v>
      </c>
      <c r="H8916" t="s">
        <v>24212</v>
      </c>
    </row>
    <row r="8917" spans="1:8">
      <c r="A8917" t="s">
        <v>24213</v>
      </c>
      <c r="B8917" t="s">
        <v>235</v>
      </c>
      <c r="C8917" s="1">
        <v>2.3000000000000001E-23</v>
      </c>
      <c r="D8917">
        <v>118</v>
      </c>
      <c r="E8917" t="s">
        <v>34655</v>
      </c>
      <c r="F8917" t="s">
        <v>34656</v>
      </c>
      <c r="H8917" t="s">
        <v>236</v>
      </c>
    </row>
    <row r="8918" spans="1:8">
      <c r="A8918" t="s">
        <v>24214</v>
      </c>
      <c r="B8918" t="s">
        <v>24215</v>
      </c>
      <c r="C8918" s="1">
        <v>1.4400000000000001E-25</v>
      </c>
      <c r="D8918">
        <v>113</v>
      </c>
      <c r="E8918" t="s">
        <v>34507</v>
      </c>
      <c r="F8918" t="s">
        <v>35495</v>
      </c>
      <c r="H8918" t="s">
        <v>24216</v>
      </c>
    </row>
    <row r="8919" spans="1:8">
      <c r="A8919" t="s">
        <v>24217</v>
      </c>
      <c r="B8919" t="s">
        <v>24218</v>
      </c>
      <c r="C8919" s="1">
        <v>2.6999999999999999E-56</v>
      </c>
      <c r="D8919">
        <v>210</v>
      </c>
      <c r="E8919" t="s">
        <v>42025</v>
      </c>
      <c r="F8919" t="s">
        <v>35468</v>
      </c>
      <c r="G8919" t="s">
        <v>42026</v>
      </c>
      <c r="H8919" t="s">
        <v>24219</v>
      </c>
    </row>
    <row r="8920" spans="1:8">
      <c r="A8920" t="s">
        <v>24220</v>
      </c>
      <c r="B8920" t="s">
        <v>24221</v>
      </c>
      <c r="C8920" s="1">
        <v>1.4700000000000001E-137</v>
      </c>
      <c r="D8920">
        <v>423</v>
      </c>
      <c r="E8920" t="s">
        <v>42027</v>
      </c>
      <c r="F8920" t="s">
        <v>34528</v>
      </c>
      <c r="H8920" t="s">
        <v>24222</v>
      </c>
    </row>
    <row r="8921" spans="1:8">
      <c r="A8921" t="s">
        <v>24223</v>
      </c>
      <c r="B8921" t="s">
        <v>24224</v>
      </c>
      <c r="C8921" s="1">
        <v>1.6699999999999999E-22</v>
      </c>
      <c r="D8921">
        <v>112</v>
      </c>
      <c r="E8921" t="s">
        <v>42028</v>
      </c>
      <c r="F8921" t="s">
        <v>34849</v>
      </c>
      <c r="H8921" t="s">
        <v>24225</v>
      </c>
    </row>
    <row r="8922" spans="1:8">
      <c r="A8922" t="s">
        <v>24226</v>
      </c>
      <c r="B8922" t="s">
        <v>24227</v>
      </c>
      <c r="C8922" s="1">
        <v>2.7599999999999999E-41</v>
      </c>
      <c r="D8922">
        <v>172</v>
      </c>
      <c r="E8922" t="s">
        <v>34507</v>
      </c>
      <c r="F8922" t="s">
        <v>34870</v>
      </c>
      <c r="H8922" t="s">
        <v>24228</v>
      </c>
    </row>
    <row r="8923" spans="1:8">
      <c r="A8923" t="s">
        <v>24229</v>
      </c>
      <c r="B8923" t="s">
        <v>24230</v>
      </c>
      <c r="C8923" s="1">
        <v>4.0699999999999999E-56</v>
      </c>
      <c r="D8923">
        <v>227</v>
      </c>
      <c r="E8923" t="s">
        <v>34507</v>
      </c>
      <c r="F8923" t="s">
        <v>34528</v>
      </c>
      <c r="H8923" t="s">
        <v>24231</v>
      </c>
    </row>
    <row r="8924" spans="1:8">
      <c r="A8924" t="s">
        <v>24232</v>
      </c>
      <c r="B8924" t="s">
        <v>24233</v>
      </c>
      <c r="C8924" s="1">
        <v>4.1199999999999998E-22</v>
      </c>
      <c r="D8924">
        <v>114</v>
      </c>
      <c r="E8924" t="s">
        <v>42029</v>
      </c>
      <c r="F8924" t="s">
        <v>34508</v>
      </c>
      <c r="H8924" t="s">
        <v>24234</v>
      </c>
    </row>
    <row r="8925" spans="1:8">
      <c r="A8925" t="s">
        <v>24235</v>
      </c>
      <c r="B8925" t="s">
        <v>10827</v>
      </c>
      <c r="C8925" s="1">
        <v>2.44E-38</v>
      </c>
      <c r="D8925">
        <v>147</v>
      </c>
      <c r="E8925" t="s">
        <v>34507</v>
      </c>
      <c r="F8925" t="s">
        <v>34683</v>
      </c>
      <c r="H8925" t="s">
        <v>10828</v>
      </c>
    </row>
    <row r="8926" spans="1:8">
      <c r="A8926" t="s">
        <v>24236</v>
      </c>
      <c r="B8926" t="s">
        <v>24237</v>
      </c>
      <c r="C8926" s="1">
        <v>3.3900000000000003E-24</v>
      </c>
      <c r="D8926">
        <v>105</v>
      </c>
      <c r="E8926" t="s">
        <v>42030</v>
      </c>
      <c r="F8926" t="s">
        <v>35468</v>
      </c>
      <c r="G8926" t="s">
        <v>42031</v>
      </c>
      <c r="H8926" t="s">
        <v>24238</v>
      </c>
    </row>
    <row r="8927" spans="1:8">
      <c r="A8927" t="s">
        <v>24239</v>
      </c>
      <c r="B8927" t="s">
        <v>24240</v>
      </c>
      <c r="C8927" s="1">
        <v>8.8000000000000001E-51</v>
      </c>
      <c r="D8927">
        <v>192</v>
      </c>
      <c r="E8927" t="s">
        <v>42032</v>
      </c>
      <c r="F8927" t="s">
        <v>35771</v>
      </c>
      <c r="H8927" t="s">
        <v>24241</v>
      </c>
    </row>
    <row r="8928" spans="1:8">
      <c r="A8928" t="s">
        <v>24242</v>
      </c>
      <c r="B8928" t="s">
        <v>24243</v>
      </c>
      <c r="C8928" s="1">
        <v>3.4899999999999998E-17</v>
      </c>
      <c r="D8928">
        <v>92.4</v>
      </c>
      <c r="E8928" t="s">
        <v>34507</v>
      </c>
      <c r="F8928" t="s">
        <v>41357</v>
      </c>
      <c r="H8928" t="s">
        <v>24244</v>
      </c>
    </row>
    <row r="8929" spans="1:8">
      <c r="A8929" t="s">
        <v>24245</v>
      </c>
      <c r="B8929" t="s">
        <v>24246</v>
      </c>
      <c r="C8929" s="1">
        <v>2.85E-59</v>
      </c>
      <c r="D8929">
        <v>213</v>
      </c>
      <c r="E8929" t="s">
        <v>34507</v>
      </c>
      <c r="F8929" t="s">
        <v>35222</v>
      </c>
      <c r="H8929" t="s">
        <v>24247</v>
      </c>
    </row>
    <row r="8930" spans="1:8">
      <c r="A8930" t="s">
        <v>24248</v>
      </c>
      <c r="B8930" t="s">
        <v>2078</v>
      </c>
      <c r="C8930" s="1">
        <v>8.2699999999999993E-12</v>
      </c>
      <c r="D8930">
        <v>71.2</v>
      </c>
      <c r="E8930" t="s">
        <v>34507</v>
      </c>
      <c r="F8930" t="s">
        <v>34687</v>
      </c>
      <c r="H8930" t="s">
        <v>2079</v>
      </c>
    </row>
    <row r="8931" spans="1:8">
      <c r="A8931" t="s">
        <v>24249</v>
      </c>
      <c r="B8931" t="s">
        <v>938</v>
      </c>
      <c r="C8931" s="1">
        <v>7.1099999999999996E-9</v>
      </c>
      <c r="D8931">
        <v>71.599999999999994</v>
      </c>
      <c r="E8931" t="s">
        <v>34980</v>
      </c>
      <c r="F8931" t="s">
        <v>34981</v>
      </c>
      <c r="H8931" t="s">
        <v>939</v>
      </c>
    </row>
    <row r="8932" spans="1:8">
      <c r="A8932" t="s">
        <v>24250</v>
      </c>
      <c r="B8932" t="s">
        <v>235</v>
      </c>
      <c r="C8932" s="1">
        <v>9.4899999999999992E-34</v>
      </c>
      <c r="D8932">
        <v>153</v>
      </c>
      <c r="E8932" t="s">
        <v>34655</v>
      </c>
      <c r="F8932" t="s">
        <v>34656</v>
      </c>
      <c r="H8932" t="s">
        <v>236</v>
      </c>
    </row>
    <row r="8933" spans="1:8">
      <c r="A8933" t="s">
        <v>24251</v>
      </c>
      <c r="B8933" t="s">
        <v>365</v>
      </c>
      <c r="C8933" s="1">
        <v>1.5799999999999999E-17</v>
      </c>
      <c r="D8933">
        <v>89.7</v>
      </c>
      <c r="E8933" t="s">
        <v>34507</v>
      </c>
      <c r="F8933" t="s">
        <v>34542</v>
      </c>
      <c r="H8933" t="s">
        <v>366</v>
      </c>
    </row>
    <row r="8934" spans="1:8">
      <c r="A8934" t="s">
        <v>24252</v>
      </c>
      <c r="B8934" t="s">
        <v>24253</v>
      </c>
      <c r="C8934" s="1">
        <v>1.8000000000000001E-57</v>
      </c>
      <c r="D8934">
        <v>222</v>
      </c>
      <c r="E8934" t="s">
        <v>42033</v>
      </c>
      <c r="F8934" t="s">
        <v>35491</v>
      </c>
      <c r="G8934" t="s">
        <v>42034</v>
      </c>
      <c r="H8934" t="s">
        <v>24254</v>
      </c>
    </row>
    <row r="8935" spans="1:8">
      <c r="A8935" t="s">
        <v>24255</v>
      </c>
      <c r="B8935" t="s">
        <v>24256</v>
      </c>
      <c r="C8935" s="1">
        <v>1.13E-37</v>
      </c>
      <c r="D8935">
        <v>134</v>
      </c>
      <c r="E8935" t="s">
        <v>42035</v>
      </c>
      <c r="F8935" t="s">
        <v>34573</v>
      </c>
      <c r="G8935" t="s">
        <v>42036</v>
      </c>
      <c r="H8935" t="s">
        <v>24257</v>
      </c>
    </row>
    <row r="8936" spans="1:8">
      <c r="A8936" t="s">
        <v>24258</v>
      </c>
      <c r="B8936" t="s">
        <v>24259</v>
      </c>
      <c r="C8936" s="1">
        <v>1.1399999999999999E-13</v>
      </c>
      <c r="D8936">
        <v>77.8</v>
      </c>
      <c r="E8936" t="s">
        <v>42037</v>
      </c>
      <c r="F8936" t="s">
        <v>36817</v>
      </c>
      <c r="G8936" t="s">
        <v>42038</v>
      </c>
      <c r="H8936" t="s">
        <v>24260</v>
      </c>
    </row>
    <row r="8937" spans="1:8">
      <c r="A8937" t="s">
        <v>24261</v>
      </c>
      <c r="B8937" t="s">
        <v>24262</v>
      </c>
      <c r="C8937" s="1">
        <v>7.1100000000000001E-39</v>
      </c>
      <c r="D8937">
        <v>146</v>
      </c>
      <c r="E8937" t="s">
        <v>34507</v>
      </c>
      <c r="F8937" t="s">
        <v>35046</v>
      </c>
      <c r="H8937" t="s">
        <v>24263</v>
      </c>
    </row>
    <row r="8938" spans="1:8">
      <c r="A8938" t="s">
        <v>24264</v>
      </c>
      <c r="B8938" t="s">
        <v>24265</v>
      </c>
      <c r="C8938" s="1">
        <v>7.8100000000000005E-8</v>
      </c>
      <c r="D8938">
        <v>57</v>
      </c>
      <c r="E8938" t="s">
        <v>34507</v>
      </c>
      <c r="F8938" t="s">
        <v>42039</v>
      </c>
      <c r="H8938" t="s">
        <v>24266</v>
      </c>
    </row>
    <row r="8939" spans="1:8">
      <c r="A8939" t="s">
        <v>24267</v>
      </c>
      <c r="B8939" t="s">
        <v>2593</v>
      </c>
      <c r="C8939" s="1">
        <v>3.4499999999999998E-86</v>
      </c>
      <c r="D8939">
        <v>271</v>
      </c>
      <c r="E8939" t="s">
        <v>35586</v>
      </c>
      <c r="F8939" t="s">
        <v>34696</v>
      </c>
      <c r="G8939" t="s">
        <v>35587</v>
      </c>
      <c r="H8939" t="s">
        <v>2594</v>
      </c>
    </row>
    <row r="8940" spans="1:8">
      <c r="A8940" t="s">
        <v>24268</v>
      </c>
      <c r="B8940" t="s">
        <v>24269</v>
      </c>
      <c r="C8940" s="1">
        <v>4.35E-10</v>
      </c>
      <c r="D8940">
        <v>72</v>
      </c>
      <c r="E8940" t="s">
        <v>34507</v>
      </c>
      <c r="F8940" t="s">
        <v>42040</v>
      </c>
      <c r="H8940" t="s">
        <v>24270</v>
      </c>
    </row>
    <row r="8941" spans="1:8">
      <c r="A8941" t="s">
        <v>24271</v>
      </c>
      <c r="B8941" t="s">
        <v>24272</v>
      </c>
      <c r="C8941" s="1">
        <v>5.2699999999999998E-28</v>
      </c>
      <c r="D8941">
        <v>124</v>
      </c>
      <c r="E8941" t="s">
        <v>34507</v>
      </c>
      <c r="F8941" t="s">
        <v>35848</v>
      </c>
      <c r="H8941" t="s">
        <v>24273</v>
      </c>
    </row>
    <row r="8942" spans="1:8">
      <c r="A8942" t="s">
        <v>24274</v>
      </c>
      <c r="B8942" t="s">
        <v>24275</v>
      </c>
      <c r="C8942" s="1">
        <v>4.4199999999999997E-140</v>
      </c>
      <c r="D8942">
        <v>420</v>
      </c>
      <c r="E8942" t="s">
        <v>34507</v>
      </c>
      <c r="F8942" t="s">
        <v>35331</v>
      </c>
      <c r="H8942" t="s">
        <v>24276</v>
      </c>
    </row>
    <row r="8943" spans="1:8">
      <c r="A8943" t="s">
        <v>24277</v>
      </c>
      <c r="B8943" t="s">
        <v>24278</v>
      </c>
      <c r="C8943" s="1">
        <v>2.2299999999999999E-27</v>
      </c>
      <c r="D8943">
        <v>129</v>
      </c>
      <c r="E8943" t="s">
        <v>42041</v>
      </c>
      <c r="F8943" t="s">
        <v>42042</v>
      </c>
      <c r="H8943" t="s">
        <v>24279</v>
      </c>
    </row>
    <row r="8944" spans="1:8">
      <c r="A8944" t="s">
        <v>24280</v>
      </c>
      <c r="B8944" t="s">
        <v>24281</v>
      </c>
      <c r="C8944" s="1">
        <v>6.1099999999999997E-19</v>
      </c>
      <c r="D8944">
        <v>92</v>
      </c>
      <c r="E8944" t="s">
        <v>34507</v>
      </c>
      <c r="F8944" t="s">
        <v>35093</v>
      </c>
      <c r="H8944" t="s">
        <v>24282</v>
      </c>
    </row>
    <row r="8945" spans="1:8">
      <c r="A8945" t="s">
        <v>24283</v>
      </c>
      <c r="B8945" t="s">
        <v>15700</v>
      </c>
      <c r="C8945" s="1">
        <v>3.3899999999999999E-14</v>
      </c>
      <c r="D8945">
        <v>75.099999999999994</v>
      </c>
      <c r="E8945" t="s">
        <v>39672</v>
      </c>
      <c r="F8945" t="s">
        <v>39673</v>
      </c>
      <c r="H8945" t="s">
        <v>15701</v>
      </c>
    </row>
    <row r="8946" spans="1:8">
      <c r="A8946" t="s">
        <v>24284</v>
      </c>
      <c r="B8946" t="s">
        <v>24285</v>
      </c>
      <c r="C8946" s="1">
        <v>2.5300000000000002E-28</v>
      </c>
      <c r="D8946">
        <v>133</v>
      </c>
      <c r="E8946" t="s">
        <v>42043</v>
      </c>
      <c r="F8946" t="s">
        <v>34583</v>
      </c>
      <c r="G8946" t="s">
        <v>42044</v>
      </c>
      <c r="H8946" t="s">
        <v>24286</v>
      </c>
    </row>
    <row r="8947" spans="1:8">
      <c r="A8947" t="s">
        <v>24287</v>
      </c>
      <c r="B8947" t="s">
        <v>24288</v>
      </c>
      <c r="C8947" s="1">
        <v>5.2699999999999995E-32</v>
      </c>
      <c r="D8947">
        <v>132</v>
      </c>
      <c r="E8947" t="s">
        <v>37276</v>
      </c>
      <c r="F8947" t="s">
        <v>34522</v>
      </c>
      <c r="H8947" t="s">
        <v>24289</v>
      </c>
    </row>
    <row r="8948" spans="1:8">
      <c r="A8948" t="s">
        <v>24290</v>
      </c>
      <c r="B8948" t="s">
        <v>24291</v>
      </c>
      <c r="C8948" s="1">
        <v>8.7699999999999998E-20</v>
      </c>
      <c r="D8948">
        <v>98.2</v>
      </c>
      <c r="E8948" t="s">
        <v>37276</v>
      </c>
      <c r="F8948" t="s">
        <v>34522</v>
      </c>
      <c r="H8948" t="s">
        <v>24292</v>
      </c>
    </row>
    <row r="8949" spans="1:8">
      <c r="A8949" t="s">
        <v>24293</v>
      </c>
      <c r="B8949" t="s">
        <v>24294</v>
      </c>
      <c r="C8949" s="1">
        <v>3.7099999999999997E-42</v>
      </c>
      <c r="D8949">
        <v>153</v>
      </c>
      <c r="E8949" t="s">
        <v>34507</v>
      </c>
      <c r="F8949" t="s">
        <v>37257</v>
      </c>
      <c r="H8949" t="s">
        <v>24295</v>
      </c>
    </row>
    <row r="8950" spans="1:8">
      <c r="A8950" t="s">
        <v>24296</v>
      </c>
      <c r="B8950" t="s">
        <v>24297</v>
      </c>
      <c r="C8950">
        <v>0</v>
      </c>
      <c r="D8950">
        <v>577</v>
      </c>
      <c r="E8950" t="s">
        <v>34507</v>
      </c>
      <c r="F8950" t="s">
        <v>34636</v>
      </c>
      <c r="H8950" t="s">
        <v>24298</v>
      </c>
    </row>
    <row r="8951" spans="1:8">
      <c r="A8951" t="s">
        <v>24299</v>
      </c>
      <c r="B8951" t="s">
        <v>24262</v>
      </c>
      <c r="C8951" s="1">
        <v>1.63E-41</v>
      </c>
      <c r="D8951">
        <v>153</v>
      </c>
      <c r="E8951" t="s">
        <v>34507</v>
      </c>
      <c r="F8951" t="s">
        <v>35046</v>
      </c>
      <c r="H8951" t="s">
        <v>24263</v>
      </c>
    </row>
    <row r="8952" spans="1:8">
      <c r="A8952" t="s">
        <v>24300</v>
      </c>
      <c r="B8952" t="s">
        <v>24301</v>
      </c>
      <c r="C8952" s="1">
        <v>6.5000000000000005E-175</v>
      </c>
      <c r="D8952">
        <v>517</v>
      </c>
      <c r="E8952" t="s">
        <v>37739</v>
      </c>
      <c r="F8952" t="s">
        <v>34675</v>
      </c>
      <c r="H8952" t="s">
        <v>24302</v>
      </c>
    </row>
    <row r="8953" spans="1:8">
      <c r="A8953" t="s">
        <v>24303</v>
      </c>
      <c r="B8953" t="s">
        <v>24304</v>
      </c>
      <c r="C8953" s="1">
        <v>2.9200000000000002E-63</v>
      </c>
      <c r="D8953">
        <v>210</v>
      </c>
      <c r="E8953" t="s">
        <v>38343</v>
      </c>
      <c r="F8953" t="s">
        <v>35010</v>
      </c>
      <c r="H8953" t="s">
        <v>24305</v>
      </c>
    </row>
    <row r="8954" spans="1:8">
      <c r="A8954" t="s">
        <v>24306</v>
      </c>
      <c r="B8954" t="s">
        <v>4891</v>
      </c>
      <c r="C8954" s="1">
        <v>5.1000000000000002E-22</v>
      </c>
      <c r="D8954">
        <v>114</v>
      </c>
      <c r="E8954" t="s">
        <v>34507</v>
      </c>
      <c r="F8954" t="s">
        <v>34794</v>
      </c>
      <c r="H8954" t="s">
        <v>4892</v>
      </c>
    </row>
    <row r="8955" spans="1:8">
      <c r="A8955" t="s">
        <v>24307</v>
      </c>
      <c r="B8955" t="s">
        <v>24308</v>
      </c>
      <c r="C8955" s="1">
        <v>2.2600000000000001E-21</v>
      </c>
      <c r="D8955">
        <v>96.7</v>
      </c>
      <c r="E8955" t="s">
        <v>34545</v>
      </c>
      <c r="F8955" t="s">
        <v>39986</v>
      </c>
      <c r="H8955" t="s">
        <v>24309</v>
      </c>
    </row>
    <row r="8956" spans="1:8">
      <c r="A8956" t="s">
        <v>24310</v>
      </c>
      <c r="B8956" t="s">
        <v>7477</v>
      </c>
      <c r="C8956" s="1">
        <v>2.87E-23</v>
      </c>
      <c r="D8956">
        <v>110</v>
      </c>
      <c r="E8956" t="s">
        <v>34507</v>
      </c>
      <c r="F8956" t="s">
        <v>34522</v>
      </c>
      <c r="H8956" t="s">
        <v>7478</v>
      </c>
    </row>
    <row r="8957" spans="1:8">
      <c r="A8957" t="s">
        <v>24311</v>
      </c>
      <c r="B8957" t="s">
        <v>24312</v>
      </c>
      <c r="C8957" s="1">
        <v>1.0800000000000001E-24</v>
      </c>
      <c r="D8957">
        <v>104</v>
      </c>
      <c r="E8957" t="s">
        <v>42045</v>
      </c>
      <c r="F8957" t="s">
        <v>35129</v>
      </c>
      <c r="H8957" t="s">
        <v>24313</v>
      </c>
    </row>
    <row r="8958" spans="1:8">
      <c r="A8958" t="s">
        <v>24314</v>
      </c>
      <c r="B8958" t="s">
        <v>24278</v>
      </c>
      <c r="C8958" s="1">
        <v>2.0700000000000001E-27</v>
      </c>
      <c r="D8958">
        <v>129</v>
      </c>
      <c r="E8958" t="s">
        <v>42041</v>
      </c>
      <c r="F8958" t="s">
        <v>42042</v>
      </c>
      <c r="H8958" t="s">
        <v>24279</v>
      </c>
    </row>
    <row r="8959" spans="1:8">
      <c r="A8959" t="s">
        <v>24315</v>
      </c>
      <c r="B8959" t="s">
        <v>24281</v>
      </c>
      <c r="C8959" s="1">
        <v>3.26E-136</v>
      </c>
      <c r="D8959">
        <v>422</v>
      </c>
      <c r="E8959" t="s">
        <v>34507</v>
      </c>
      <c r="F8959" t="s">
        <v>35093</v>
      </c>
      <c r="H8959" t="s">
        <v>24282</v>
      </c>
    </row>
    <row r="8960" spans="1:8">
      <c r="A8960" t="s">
        <v>24316</v>
      </c>
      <c r="B8960" t="s">
        <v>24317</v>
      </c>
      <c r="C8960" s="1">
        <v>2.0200000000000001E-28</v>
      </c>
      <c r="D8960">
        <v>126</v>
      </c>
      <c r="E8960" t="s">
        <v>42046</v>
      </c>
      <c r="F8960" t="s">
        <v>34689</v>
      </c>
      <c r="H8960" t="s">
        <v>24318</v>
      </c>
    </row>
    <row r="8961" spans="1:8">
      <c r="A8961" t="s">
        <v>24319</v>
      </c>
      <c r="B8961" t="s">
        <v>24320</v>
      </c>
      <c r="C8961" s="1">
        <v>8.5000000000000001E-16</v>
      </c>
      <c r="D8961">
        <v>87.4</v>
      </c>
      <c r="E8961" t="s">
        <v>34507</v>
      </c>
      <c r="F8961" t="s">
        <v>37753</v>
      </c>
      <c r="H8961" t="s">
        <v>24321</v>
      </c>
    </row>
    <row r="8962" spans="1:8">
      <c r="A8962" t="s">
        <v>24322</v>
      </c>
      <c r="B8962" t="s">
        <v>24323</v>
      </c>
      <c r="C8962" s="1">
        <v>1.08E-9</v>
      </c>
      <c r="D8962">
        <v>66.2</v>
      </c>
      <c r="E8962" t="s">
        <v>42047</v>
      </c>
      <c r="F8962" t="s">
        <v>35495</v>
      </c>
      <c r="G8962" t="s">
        <v>42048</v>
      </c>
      <c r="H8962" t="s">
        <v>24324</v>
      </c>
    </row>
    <row r="8963" spans="1:8">
      <c r="A8963" t="s">
        <v>24325</v>
      </c>
      <c r="B8963" t="s">
        <v>24326</v>
      </c>
      <c r="C8963" s="1">
        <v>2.0099999999999999E-20</v>
      </c>
      <c r="D8963">
        <v>101</v>
      </c>
      <c r="E8963" t="s">
        <v>42049</v>
      </c>
      <c r="F8963" t="s">
        <v>34586</v>
      </c>
      <c r="G8963" t="s">
        <v>42050</v>
      </c>
      <c r="H8963" t="s">
        <v>24327</v>
      </c>
    </row>
    <row r="8964" spans="1:8">
      <c r="A8964" t="s">
        <v>24328</v>
      </c>
      <c r="B8964" t="s">
        <v>904</v>
      </c>
      <c r="C8964" s="1">
        <v>4.8699999999999999E-109</v>
      </c>
      <c r="D8964">
        <v>374</v>
      </c>
      <c r="E8964" t="s">
        <v>34962</v>
      </c>
      <c r="F8964" t="s">
        <v>34508</v>
      </c>
      <c r="H8964" t="s">
        <v>905</v>
      </c>
    </row>
    <row r="8965" spans="1:8">
      <c r="A8965" t="s">
        <v>24329</v>
      </c>
      <c r="B8965" t="s">
        <v>24330</v>
      </c>
      <c r="C8965" s="1">
        <v>8.8699999999999994E-9</v>
      </c>
      <c r="D8965">
        <v>61.2</v>
      </c>
      <c r="E8965" t="s">
        <v>42051</v>
      </c>
      <c r="F8965" t="s">
        <v>34616</v>
      </c>
      <c r="H8965" t="s">
        <v>24331</v>
      </c>
    </row>
    <row r="8966" spans="1:8">
      <c r="A8966" t="s">
        <v>24332</v>
      </c>
      <c r="B8966" t="s">
        <v>24333</v>
      </c>
      <c r="C8966" s="1">
        <v>2.27E-89</v>
      </c>
      <c r="D8966">
        <v>286</v>
      </c>
      <c r="E8966" t="s">
        <v>42052</v>
      </c>
      <c r="F8966" t="s">
        <v>42053</v>
      </c>
      <c r="G8966" t="s">
        <v>42054</v>
      </c>
      <c r="H8966" t="s">
        <v>24334</v>
      </c>
    </row>
    <row r="8967" spans="1:8">
      <c r="A8967" t="s">
        <v>24335</v>
      </c>
      <c r="B8967" t="s">
        <v>24336</v>
      </c>
      <c r="C8967" s="1">
        <v>4.3999999999999998E-50</v>
      </c>
      <c r="D8967">
        <v>182</v>
      </c>
      <c r="E8967" t="s">
        <v>42055</v>
      </c>
      <c r="F8967" t="s">
        <v>34930</v>
      </c>
      <c r="H8967" t="s">
        <v>24337</v>
      </c>
    </row>
    <row r="8968" spans="1:8">
      <c r="A8968" t="s">
        <v>24338</v>
      </c>
      <c r="B8968" t="s">
        <v>24339</v>
      </c>
      <c r="C8968" s="1">
        <v>1.6799999999999999E-121</v>
      </c>
      <c r="D8968">
        <v>367</v>
      </c>
      <c r="E8968" t="s">
        <v>42056</v>
      </c>
      <c r="F8968" t="s">
        <v>34522</v>
      </c>
      <c r="H8968" t="s">
        <v>24340</v>
      </c>
    </row>
    <row r="8969" spans="1:8">
      <c r="A8969" t="s">
        <v>24341</v>
      </c>
      <c r="B8969" t="s">
        <v>24342</v>
      </c>
      <c r="C8969" s="1">
        <v>2.9200000000000002E-157</v>
      </c>
      <c r="D8969">
        <v>481</v>
      </c>
      <c r="E8969" t="s">
        <v>42057</v>
      </c>
      <c r="F8969" t="s">
        <v>34522</v>
      </c>
      <c r="H8969" t="s">
        <v>24343</v>
      </c>
    </row>
    <row r="8970" spans="1:8">
      <c r="A8970" t="s">
        <v>24344</v>
      </c>
      <c r="B8970" t="s">
        <v>24345</v>
      </c>
      <c r="C8970" s="1">
        <v>5.3699999999999997E-48</v>
      </c>
      <c r="D8970">
        <v>186</v>
      </c>
      <c r="E8970" t="s">
        <v>34507</v>
      </c>
      <c r="F8970" t="s">
        <v>35775</v>
      </c>
      <c r="H8970" t="s">
        <v>24346</v>
      </c>
    </row>
    <row r="8971" spans="1:8">
      <c r="A8971" t="s">
        <v>24347</v>
      </c>
      <c r="B8971" t="s">
        <v>24348</v>
      </c>
      <c r="C8971" s="1">
        <v>7.3099999999999999E-66</v>
      </c>
      <c r="D8971">
        <v>206</v>
      </c>
      <c r="E8971" t="s">
        <v>34507</v>
      </c>
      <c r="F8971" t="s">
        <v>35188</v>
      </c>
      <c r="H8971" t="s">
        <v>24349</v>
      </c>
    </row>
    <row r="8972" spans="1:8">
      <c r="A8972" t="s">
        <v>24350</v>
      </c>
      <c r="B8972" t="s">
        <v>24351</v>
      </c>
      <c r="C8972">
        <v>0</v>
      </c>
      <c r="D8972">
        <v>824</v>
      </c>
      <c r="E8972" t="s">
        <v>42058</v>
      </c>
      <c r="F8972" t="s">
        <v>34600</v>
      </c>
      <c r="G8972" t="s">
        <v>42059</v>
      </c>
      <c r="H8972" t="s">
        <v>24352</v>
      </c>
    </row>
    <row r="8973" spans="1:8">
      <c r="A8973" t="s">
        <v>24353</v>
      </c>
      <c r="B8973" t="s">
        <v>24354</v>
      </c>
      <c r="C8973" s="1">
        <v>4.19E-159</v>
      </c>
      <c r="D8973">
        <v>466</v>
      </c>
      <c r="E8973" t="s">
        <v>42060</v>
      </c>
      <c r="F8973" t="s">
        <v>35068</v>
      </c>
      <c r="G8973" t="s">
        <v>42061</v>
      </c>
      <c r="H8973" t="s">
        <v>24355</v>
      </c>
    </row>
    <row r="8974" spans="1:8">
      <c r="A8974" t="s">
        <v>24356</v>
      </c>
      <c r="B8974" t="s">
        <v>24357</v>
      </c>
      <c r="C8974" s="1">
        <v>2.5499999999999998E-12</v>
      </c>
      <c r="D8974">
        <v>73.599999999999994</v>
      </c>
      <c r="E8974" t="s">
        <v>42062</v>
      </c>
      <c r="F8974" t="s">
        <v>42063</v>
      </c>
      <c r="H8974" t="s">
        <v>24358</v>
      </c>
    </row>
    <row r="8975" spans="1:8">
      <c r="A8975" t="s">
        <v>24359</v>
      </c>
      <c r="B8975" t="s">
        <v>24360</v>
      </c>
      <c r="C8975" s="1">
        <v>9.9599999999999999E-36</v>
      </c>
      <c r="D8975">
        <v>140</v>
      </c>
      <c r="E8975" t="s">
        <v>38051</v>
      </c>
      <c r="F8975" t="s">
        <v>35894</v>
      </c>
      <c r="H8975" t="s">
        <v>24361</v>
      </c>
    </row>
    <row r="8976" spans="1:8">
      <c r="A8976" t="s">
        <v>24362</v>
      </c>
      <c r="B8976" t="s">
        <v>24363</v>
      </c>
      <c r="C8976" s="1">
        <v>2.7699999999999999E-76</v>
      </c>
      <c r="D8976">
        <v>243</v>
      </c>
      <c r="E8976" t="s">
        <v>34507</v>
      </c>
      <c r="F8976" t="s">
        <v>35480</v>
      </c>
      <c r="H8976" t="s">
        <v>24364</v>
      </c>
    </row>
    <row r="8977" spans="1:8">
      <c r="A8977" t="s">
        <v>24365</v>
      </c>
      <c r="B8977" t="s">
        <v>24366</v>
      </c>
      <c r="C8977" s="1">
        <v>8.2299999999999998E-29</v>
      </c>
      <c r="D8977">
        <v>117</v>
      </c>
      <c r="E8977" t="s">
        <v>42064</v>
      </c>
      <c r="F8977" t="s">
        <v>36226</v>
      </c>
      <c r="G8977" t="s">
        <v>42065</v>
      </c>
      <c r="H8977" t="s">
        <v>24367</v>
      </c>
    </row>
    <row r="8978" spans="1:8">
      <c r="A8978" t="s">
        <v>24368</v>
      </c>
      <c r="B8978" t="s">
        <v>24369</v>
      </c>
      <c r="C8978" s="1">
        <v>6.65E-9</v>
      </c>
      <c r="D8978">
        <v>65.099999999999994</v>
      </c>
      <c r="E8978" t="s">
        <v>34507</v>
      </c>
      <c r="F8978" t="s">
        <v>35470</v>
      </c>
      <c r="H8978" t="s">
        <v>24370</v>
      </c>
    </row>
    <row r="8979" spans="1:8">
      <c r="A8979" t="s">
        <v>24371</v>
      </c>
      <c r="B8979" t="s">
        <v>24372</v>
      </c>
      <c r="C8979">
        <v>0</v>
      </c>
      <c r="D8979">
        <v>689</v>
      </c>
      <c r="E8979" t="s">
        <v>34507</v>
      </c>
      <c r="F8979" t="s">
        <v>34610</v>
      </c>
      <c r="H8979" t="s">
        <v>24373</v>
      </c>
    </row>
    <row r="8980" spans="1:8">
      <c r="A8980" t="s">
        <v>24374</v>
      </c>
      <c r="B8980" t="s">
        <v>24375</v>
      </c>
      <c r="C8980" s="1">
        <v>4.6000000000000001E-10</v>
      </c>
      <c r="D8980">
        <v>72.400000000000006</v>
      </c>
      <c r="E8980" t="s">
        <v>34507</v>
      </c>
      <c r="F8980" t="s">
        <v>34709</v>
      </c>
      <c r="H8980" t="s">
        <v>24376</v>
      </c>
    </row>
    <row r="8981" spans="1:8">
      <c r="A8981" t="s">
        <v>24377</v>
      </c>
      <c r="B8981" t="s">
        <v>24378</v>
      </c>
      <c r="C8981" s="1">
        <v>1.01E-72</v>
      </c>
      <c r="D8981">
        <v>232</v>
      </c>
      <c r="E8981" t="s">
        <v>42066</v>
      </c>
      <c r="F8981" t="s">
        <v>42067</v>
      </c>
      <c r="G8981" t="s">
        <v>42068</v>
      </c>
      <c r="H8981" t="s">
        <v>24379</v>
      </c>
    </row>
    <row r="8982" spans="1:8">
      <c r="A8982" t="s">
        <v>24380</v>
      </c>
      <c r="B8982" t="s">
        <v>982</v>
      </c>
      <c r="C8982" s="1">
        <v>2.9900000000000001E-41</v>
      </c>
      <c r="D8982">
        <v>170</v>
      </c>
      <c r="F8982" t="s">
        <v>34518</v>
      </c>
      <c r="H8982" t="s">
        <v>983</v>
      </c>
    </row>
    <row r="8983" spans="1:8">
      <c r="A8983" t="s">
        <v>24381</v>
      </c>
      <c r="B8983" t="s">
        <v>24382</v>
      </c>
      <c r="C8983" s="1">
        <v>1.3400000000000001E-118</v>
      </c>
      <c r="D8983">
        <v>356</v>
      </c>
      <c r="E8983" t="s">
        <v>34507</v>
      </c>
      <c r="F8983" t="s">
        <v>34661</v>
      </c>
      <c r="H8983" t="s">
        <v>24383</v>
      </c>
    </row>
    <row r="8984" spans="1:8">
      <c r="A8984" t="s">
        <v>24384</v>
      </c>
      <c r="B8984" t="s">
        <v>24385</v>
      </c>
      <c r="C8984" s="1">
        <v>4.4099999999999998E-91</v>
      </c>
      <c r="D8984">
        <v>309</v>
      </c>
      <c r="E8984" t="s">
        <v>42069</v>
      </c>
      <c r="F8984" t="s">
        <v>35264</v>
      </c>
      <c r="G8984" t="s">
        <v>42070</v>
      </c>
      <c r="H8984" t="s">
        <v>24386</v>
      </c>
    </row>
    <row r="8985" spans="1:8">
      <c r="A8985" t="s">
        <v>24387</v>
      </c>
      <c r="B8985" t="s">
        <v>24388</v>
      </c>
      <c r="C8985" s="1">
        <v>5.7299999999999998E-86</v>
      </c>
      <c r="D8985">
        <v>271</v>
      </c>
      <c r="F8985" t="s">
        <v>34899</v>
      </c>
      <c r="G8985" t="s">
        <v>42071</v>
      </c>
      <c r="H8985" t="s">
        <v>24389</v>
      </c>
    </row>
    <row r="8986" spans="1:8">
      <c r="A8986" t="s">
        <v>24390</v>
      </c>
      <c r="B8986" t="s">
        <v>24391</v>
      </c>
      <c r="C8986" s="1">
        <v>4.47E-60</v>
      </c>
      <c r="D8986">
        <v>203</v>
      </c>
      <c r="E8986" t="s">
        <v>42072</v>
      </c>
      <c r="F8986" t="s">
        <v>39996</v>
      </c>
      <c r="H8986" t="s">
        <v>24392</v>
      </c>
    </row>
    <row r="8987" spans="1:8">
      <c r="A8987" t="s">
        <v>24393</v>
      </c>
      <c r="B8987" t="s">
        <v>24394</v>
      </c>
      <c r="C8987" s="1">
        <v>1.8500000000000001E-76</v>
      </c>
      <c r="D8987">
        <v>259</v>
      </c>
      <c r="E8987" t="s">
        <v>42073</v>
      </c>
      <c r="F8987" t="s">
        <v>35903</v>
      </c>
      <c r="G8987" t="s">
        <v>42074</v>
      </c>
      <c r="H8987" t="s">
        <v>24395</v>
      </c>
    </row>
    <row r="8988" spans="1:8">
      <c r="A8988" t="s">
        <v>24396</v>
      </c>
      <c r="B8988" t="s">
        <v>24397</v>
      </c>
      <c r="C8988" s="1">
        <v>5.3700000000000001E-34</v>
      </c>
      <c r="D8988">
        <v>125</v>
      </c>
      <c r="E8988" t="s">
        <v>42075</v>
      </c>
      <c r="F8988" t="s">
        <v>34530</v>
      </c>
      <c r="H8988" t="s">
        <v>24398</v>
      </c>
    </row>
    <row r="8989" spans="1:8">
      <c r="A8989" t="s">
        <v>24399</v>
      </c>
      <c r="B8989" t="s">
        <v>24400</v>
      </c>
      <c r="C8989" s="1">
        <v>1.03E-79</v>
      </c>
      <c r="D8989">
        <v>276</v>
      </c>
      <c r="E8989" t="s">
        <v>42076</v>
      </c>
      <c r="F8989" t="s">
        <v>36921</v>
      </c>
      <c r="H8989" t="s">
        <v>24401</v>
      </c>
    </row>
    <row r="8990" spans="1:8">
      <c r="A8990" t="s">
        <v>24402</v>
      </c>
      <c r="B8990" t="s">
        <v>24403</v>
      </c>
      <c r="C8990" s="1">
        <v>1.4100000000000001E-6</v>
      </c>
      <c r="D8990">
        <v>52</v>
      </c>
      <c r="E8990" t="s">
        <v>34507</v>
      </c>
      <c r="F8990" t="s">
        <v>38564</v>
      </c>
      <c r="H8990" t="s">
        <v>24404</v>
      </c>
    </row>
    <row r="8991" spans="1:8">
      <c r="A8991" t="s">
        <v>24405</v>
      </c>
      <c r="B8991" t="s">
        <v>24406</v>
      </c>
      <c r="C8991" s="1">
        <v>2.36E-12</v>
      </c>
      <c r="D8991">
        <v>73.599999999999994</v>
      </c>
      <c r="E8991" t="s">
        <v>34507</v>
      </c>
      <c r="F8991" t="s">
        <v>34738</v>
      </c>
      <c r="H8991" t="s">
        <v>24407</v>
      </c>
    </row>
    <row r="8992" spans="1:8">
      <c r="A8992" t="s">
        <v>24408</v>
      </c>
      <c r="B8992" t="s">
        <v>24409</v>
      </c>
      <c r="C8992">
        <v>0</v>
      </c>
      <c r="D8992">
        <v>850</v>
      </c>
      <c r="E8992" t="s">
        <v>42077</v>
      </c>
      <c r="F8992" t="s">
        <v>37193</v>
      </c>
      <c r="H8992" t="s">
        <v>24410</v>
      </c>
    </row>
    <row r="8993" spans="1:8">
      <c r="A8993" t="s">
        <v>24411</v>
      </c>
      <c r="B8993" t="s">
        <v>24412</v>
      </c>
      <c r="C8993" s="1">
        <v>1.02E-93</v>
      </c>
      <c r="D8993">
        <v>290</v>
      </c>
      <c r="E8993" t="s">
        <v>42051</v>
      </c>
      <c r="F8993" t="s">
        <v>35468</v>
      </c>
      <c r="G8993" t="s">
        <v>42078</v>
      </c>
      <c r="H8993" t="s">
        <v>24413</v>
      </c>
    </row>
    <row r="8994" spans="1:8">
      <c r="A8994" t="s">
        <v>24414</v>
      </c>
      <c r="B8994" t="s">
        <v>24415</v>
      </c>
      <c r="C8994" s="1">
        <v>3.6699999999999998E-21</v>
      </c>
      <c r="D8994">
        <v>102</v>
      </c>
      <c r="E8994" t="s">
        <v>42079</v>
      </c>
      <c r="F8994" t="s">
        <v>37808</v>
      </c>
      <c r="G8994" t="s">
        <v>42080</v>
      </c>
      <c r="H8994" t="s">
        <v>24416</v>
      </c>
    </row>
    <row r="8995" spans="1:8">
      <c r="A8995" t="s">
        <v>24417</v>
      </c>
      <c r="B8995" t="s">
        <v>18065</v>
      </c>
      <c r="C8995" s="1">
        <v>1.24E-31</v>
      </c>
      <c r="D8995">
        <v>145</v>
      </c>
      <c r="E8995" t="s">
        <v>34507</v>
      </c>
      <c r="F8995" t="s">
        <v>34528</v>
      </c>
      <c r="H8995" t="s">
        <v>18066</v>
      </c>
    </row>
    <row r="8996" spans="1:8">
      <c r="A8996" t="s">
        <v>24418</v>
      </c>
      <c r="B8996" t="s">
        <v>24419</v>
      </c>
      <c r="C8996" s="1">
        <v>2.5299999999999998E-22</v>
      </c>
      <c r="D8996">
        <v>111</v>
      </c>
      <c r="E8996" t="s">
        <v>34507</v>
      </c>
      <c r="F8996" t="s">
        <v>34687</v>
      </c>
      <c r="H8996" t="s">
        <v>24420</v>
      </c>
    </row>
    <row r="8997" spans="1:8">
      <c r="A8997" t="s">
        <v>24421</v>
      </c>
      <c r="B8997" t="s">
        <v>24422</v>
      </c>
      <c r="C8997" s="1">
        <v>3.0000000000000001E-27</v>
      </c>
      <c r="D8997">
        <v>107</v>
      </c>
      <c r="E8997" t="s">
        <v>34507</v>
      </c>
      <c r="F8997" t="s">
        <v>35004</v>
      </c>
      <c r="H8997" t="s">
        <v>24423</v>
      </c>
    </row>
    <row r="8998" spans="1:8">
      <c r="A8998" t="s">
        <v>24424</v>
      </c>
      <c r="B8998" t="s">
        <v>24425</v>
      </c>
      <c r="C8998" s="1">
        <v>6.7000000000000004E-17</v>
      </c>
      <c r="D8998">
        <v>89.7</v>
      </c>
      <c r="E8998" t="s">
        <v>42081</v>
      </c>
      <c r="F8998" t="s">
        <v>34627</v>
      </c>
      <c r="G8998" t="s">
        <v>42082</v>
      </c>
      <c r="H8998" t="s">
        <v>24426</v>
      </c>
    </row>
    <row r="8999" spans="1:8">
      <c r="A8999" t="s">
        <v>24427</v>
      </c>
      <c r="B8999" t="s">
        <v>24428</v>
      </c>
      <c r="C8999" s="1">
        <v>3.5199999999999998E-77</v>
      </c>
      <c r="D8999">
        <v>251</v>
      </c>
      <c r="E8999" t="s">
        <v>42083</v>
      </c>
      <c r="F8999" t="s">
        <v>42084</v>
      </c>
      <c r="H8999" t="s">
        <v>24429</v>
      </c>
    </row>
    <row r="9000" spans="1:8">
      <c r="A9000" t="s">
        <v>24430</v>
      </c>
      <c r="B9000" t="s">
        <v>24431</v>
      </c>
      <c r="C9000">
        <v>0</v>
      </c>
      <c r="D9000">
        <v>648</v>
      </c>
      <c r="E9000" t="s">
        <v>42085</v>
      </c>
      <c r="F9000" t="s">
        <v>34508</v>
      </c>
      <c r="H9000" t="s">
        <v>24432</v>
      </c>
    </row>
    <row r="9001" spans="1:8">
      <c r="A9001" t="s">
        <v>24433</v>
      </c>
      <c r="B9001" t="s">
        <v>24434</v>
      </c>
      <c r="C9001" s="1">
        <v>1.8900000000000001E-132</v>
      </c>
      <c r="D9001">
        <v>393</v>
      </c>
      <c r="E9001" t="s">
        <v>42086</v>
      </c>
      <c r="F9001" t="s">
        <v>34696</v>
      </c>
      <c r="G9001" t="s">
        <v>42087</v>
      </c>
      <c r="H9001" t="s">
        <v>24435</v>
      </c>
    </row>
    <row r="9002" spans="1:8">
      <c r="A9002" t="s">
        <v>24436</v>
      </c>
      <c r="B9002" t="s">
        <v>24437</v>
      </c>
      <c r="C9002" s="1">
        <v>8.0500000000000005E-68</v>
      </c>
      <c r="D9002">
        <v>213</v>
      </c>
      <c r="E9002" t="s">
        <v>42088</v>
      </c>
      <c r="F9002" t="s">
        <v>34794</v>
      </c>
      <c r="H9002" t="s">
        <v>24438</v>
      </c>
    </row>
    <row r="9003" spans="1:8">
      <c r="A9003" t="s">
        <v>24439</v>
      </c>
      <c r="B9003" t="s">
        <v>24440</v>
      </c>
      <c r="C9003">
        <v>0</v>
      </c>
      <c r="D9003">
        <v>580</v>
      </c>
      <c r="E9003" t="s">
        <v>42089</v>
      </c>
      <c r="F9003" t="s">
        <v>42090</v>
      </c>
      <c r="H9003" t="s">
        <v>24441</v>
      </c>
    </row>
    <row r="9004" spans="1:8">
      <c r="A9004" t="s">
        <v>24442</v>
      </c>
      <c r="B9004" t="s">
        <v>24443</v>
      </c>
      <c r="C9004" s="1">
        <v>3.8999999999999997E-51</v>
      </c>
      <c r="D9004">
        <v>189</v>
      </c>
      <c r="E9004" t="s">
        <v>42091</v>
      </c>
      <c r="F9004" t="s">
        <v>35720</v>
      </c>
      <c r="G9004" t="s">
        <v>42092</v>
      </c>
      <c r="H9004" t="s">
        <v>24444</v>
      </c>
    </row>
    <row r="9005" spans="1:8">
      <c r="A9005" t="s">
        <v>24445</v>
      </c>
      <c r="B9005" t="s">
        <v>24446</v>
      </c>
      <c r="C9005" s="1">
        <v>1.4600000000000001E-49</v>
      </c>
      <c r="D9005">
        <v>187</v>
      </c>
      <c r="E9005" t="s">
        <v>42093</v>
      </c>
      <c r="F9005" t="s">
        <v>39739</v>
      </c>
      <c r="G9005" t="s">
        <v>42094</v>
      </c>
      <c r="H9005" t="s">
        <v>24447</v>
      </c>
    </row>
    <row r="9006" spans="1:8">
      <c r="A9006" t="s">
        <v>24448</v>
      </c>
      <c r="B9006" t="s">
        <v>24449</v>
      </c>
      <c r="C9006">
        <v>0</v>
      </c>
      <c r="D9006">
        <v>811</v>
      </c>
      <c r="E9006" t="s">
        <v>36342</v>
      </c>
      <c r="F9006" t="s">
        <v>34696</v>
      </c>
      <c r="H9006" t="s">
        <v>24450</v>
      </c>
    </row>
    <row r="9007" spans="1:8">
      <c r="A9007" t="s">
        <v>24451</v>
      </c>
      <c r="B9007" t="s">
        <v>4007</v>
      </c>
      <c r="C9007" s="1">
        <v>3.3199999999999998E-37</v>
      </c>
      <c r="D9007">
        <v>138</v>
      </c>
      <c r="E9007" t="s">
        <v>34507</v>
      </c>
      <c r="F9007" t="s">
        <v>34508</v>
      </c>
      <c r="H9007" t="s">
        <v>4008</v>
      </c>
    </row>
    <row r="9008" spans="1:8">
      <c r="A9008" t="s">
        <v>24452</v>
      </c>
      <c r="B9008" t="s">
        <v>24453</v>
      </c>
      <c r="C9008" s="1">
        <v>1.2E-10</v>
      </c>
      <c r="D9008">
        <v>75.5</v>
      </c>
      <c r="E9008" t="s">
        <v>34507</v>
      </c>
      <c r="F9008" t="s">
        <v>34610</v>
      </c>
      <c r="G9008" t="s">
        <v>42095</v>
      </c>
      <c r="H9008" t="s">
        <v>24454</v>
      </c>
    </row>
    <row r="9009" spans="1:8">
      <c r="A9009" t="s">
        <v>24455</v>
      </c>
      <c r="B9009" t="s">
        <v>24456</v>
      </c>
      <c r="C9009" s="1">
        <v>1.48E-73</v>
      </c>
      <c r="D9009">
        <v>275</v>
      </c>
      <c r="E9009" t="s">
        <v>34507</v>
      </c>
      <c r="F9009" t="s">
        <v>34606</v>
      </c>
      <c r="H9009" t="s">
        <v>24457</v>
      </c>
    </row>
    <row r="9010" spans="1:8">
      <c r="A9010" t="s">
        <v>24458</v>
      </c>
      <c r="B9010" t="s">
        <v>24285</v>
      </c>
      <c r="C9010" s="1">
        <v>1.13E-26</v>
      </c>
      <c r="D9010">
        <v>129</v>
      </c>
      <c r="E9010" t="s">
        <v>42043</v>
      </c>
      <c r="F9010" t="s">
        <v>34583</v>
      </c>
      <c r="G9010" t="s">
        <v>42044</v>
      </c>
      <c r="H9010" t="s">
        <v>24286</v>
      </c>
    </row>
    <row r="9011" spans="1:8">
      <c r="A9011" t="s">
        <v>24459</v>
      </c>
      <c r="B9011" t="s">
        <v>24460</v>
      </c>
      <c r="C9011">
        <v>0</v>
      </c>
      <c r="D9011">
        <v>727</v>
      </c>
      <c r="E9011" t="s">
        <v>42096</v>
      </c>
      <c r="F9011" t="s">
        <v>42097</v>
      </c>
      <c r="H9011" t="s">
        <v>24461</v>
      </c>
    </row>
    <row r="9012" spans="1:8">
      <c r="A9012" t="s">
        <v>24462</v>
      </c>
      <c r="B9012" t="s">
        <v>24463</v>
      </c>
      <c r="C9012" s="1">
        <v>1.9699999999999999E-112</v>
      </c>
      <c r="D9012">
        <v>332</v>
      </c>
      <c r="E9012" t="s">
        <v>34507</v>
      </c>
      <c r="F9012" t="s">
        <v>34534</v>
      </c>
      <c r="H9012" t="s">
        <v>24464</v>
      </c>
    </row>
    <row r="9013" spans="1:8">
      <c r="A9013" t="s">
        <v>24465</v>
      </c>
      <c r="B9013" t="s">
        <v>24466</v>
      </c>
      <c r="C9013" s="1">
        <v>3.5700000000000003E-42</v>
      </c>
      <c r="D9013">
        <v>177</v>
      </c>
      <c r="E9013" t="s">
        <v>42098</v>
      </c>
      <c r="F9013" t="s">
        <v>37684</v>
      </c>
      <c r="G9013" t="s">
        <v>42099</v>
      </c>
      <c r="H9013" t="s">
        <v>24467</v>
      </c>
    </row>
    <row r="9014" spans="1:8">
      <c r="A9014" t="s">
        <v>24468</v>
      </c>
      <c r="B9014" t="s">
        <v>24469</v>
      </c>
      <c r="C9014" s="1">
        <v>2.27E-25</v>
      </c>
      <c r="D9014">
        <v>108</v>
      </c>
      <c r="E9014" t="s">
        <v>34507</v>
      </c>
      <c r="F9014" t="s">
        <v>34579</v>
      </c>
      <c r="H9014" t="s">
        <v>24470</v>
      </c>
    </row>
    <row r="9015" spans="1:8">
      <c r="A9015" t="s">
        <v>24471</v>
      </c>
      <c r="B9015" t="s">
        <v>1610</v>
      </c>
      <c r="C9015" s="1">
        <v>2.3499999999999999E-62</v>
      </c>
      <c r="D9015">
        <v>234</v>
      </c>
      <c r="E9015" t="s">
        <v>35246</v>
      </c>
      <c r="F9015" t="s">
        <v>34564</v>
      </c>
      <c r="G9015" t="s">
        <v>35247</v>
      </c>
      <c r="H9015" t="s">
        <v>1611</v>
      </c>
    </row>
    <row r="9016" spans="1:8">
      <c r="A9016" t="s">
        <v>24472</v>
      </c>
      <c r="B9016" t="s">
        <v>3638</v>
      </c>
      <c r="C9016" s="1">
        <v>2.1E-82</v>
      </c>
      <c r="D9016">
        <v>290</v>
      </c>
      <c r="E9016" t="s">
        <v>34507</v>
      </c>
      <c r="F9016" t="s">
        <v>35989</v>
      </c>
      <c r="H9016" t="s">
        <v>3639</v>
      </c>
    </row>
    <row r="9017" spans="1:8">
      <c r="A9017" t="s">
        <v>24473</v>
      </c>
      <c r="B9017" t="s">
        <v>24474</v>
      </c>
      <c r="C9017" s="1">
        <v>1.8600000000000001E-18</v>
      </c>
      <c r="D9017">
        <v>99.8</v>
      </c>
      <c r="E9017" t="s">
        <v>42100</v>
      </c>
      <c r="F9017" t="s">
        <v>35683</v>
      </c>
      <c r="H9017" t="s">
        <v>24475</v>
      </c>
    </row>
    <row r="9018" spans="1:8">
      <c r="A9018" t="s">
        <v>24476</v>
      </c>
      <c r="B9018" t="s">
        <v>24477</v>
      </c>
      <c r="C9018" s="1">
        <v>1.03E-144</v>
      </c>
      <c r="D9018">
        <v>444</v>
      </c>
      <c r="E9018" t="s">
        <v>42101</v>
      </c>
      <c r="F9018" t="s">
        <v>35186</v>
      </c>
      <c r="G9018" t="s">
        <v>42102</v>
      </c>
      <c r="H9018" t="s">
        <v>24478</v>
      </c>
    </row>
    <row r="9019" spans="1:8">
      <c r="A9019" t="s">
        <v>24479</v>
      </c>
      <c r="B9019" t="s">
        <v>24480</v>
      </c>
      <c r="C9019" s="1">
        <v>6.1100000000000001E-68</v>
      </c>
      <c r="D9019">
        <v>258</v>
      </c>
      <c r="E9019" t="s">
        <v>34507</v>
      </c>
      <c r="F9019" t="s">
        <v>34530</v>
      </c>
      <c r="H9019" t="s">
        <v>24481</v>
      </c>
    </row>
    <row r="9020" spans="1:8">
      <c r="A9020" t="s">
        <v>24482</v>
      </c>
      <c r="B9020" t="s">
        <v>19062</v>
      </c>
      <c r="C9020">
        <v>0</v>
      </c>
      <c r="D9020">
        <v>566</v>
      </c>
      <c r="E9020" t="s">
        <v>40637</v>
      </c>
      <c r="F9020" t="s">
        <v>34508</v>
      </c>
      <c r="H9020" t="s">
        <v>19063</v>
      </c>
    </row>
    <row r="9021" spans="1:8">
      <c r="A9021" t="s">
        <v>24483</v>
      </c>
      <c r="B9021" t="s">
        <v>14550</v>
      </c>
      <c r="C9021" s="1">
        <v>2.5099999999999999E-66</v>
      </c>
      <c r="D9021">
        <v>253</v>
      </c>
      <c r="E9021" t="s">
        <v>39323</v>
      </c>
      <c r="F9021" t="s">
        <v>39324</v>
      </c>
      <c r="G9021" t="s">
        <v>37332</v>
      </c>
      <c r="H9021" t="s">
        <v>14551</v>
      </c>
    </row>
    <row r="9022" spans="1:8">
      <c r="A9022" t="s">
        <v>24484</v>
      </c>
      <c r="B9022" t="s">
        <v>24485</v>
      </c>
      <c r="C9022" s="1">
        <v>4.84E-178</v>
      </c>
      <c r="D9022">
        <v>518</v>
      </c>
      <c r="E9022" t="s">
        <v>42103</v>
      </c>
      <c r="F9022" t="s">
        <v>34616</v>
      </c>
      <c r="H9022" t="s">
        <v>24486</v>
      </c>
    </row>
    <row r="9023" spans="1:8">
      <c r="A9023" t="s">
        <v>24487</v>
      </c>
      <c r="B9023" t="s">
        <v>24488</v>
      </c>
      <c r="C9023" s="1">
        <v>2.0200000000000001E-9</v>
      </c>
      <c r="D9023">
        <v>64.3</v>
      </c>
      <c r="E9023" t="s">
        <v>34507</v>
      </c>
      <c r="F9023" t="s">
        <v>34864</v>
      </c>
      <c r="H9023" t="s">
        <v>24489</v>
      </c>
    </row>
    <row r="9024" spans="1:8">
      <c r="A9024" t="s">
        <v>24490</v>
      </c>
      <c r="B9024" t="s">
        <v>24460</v>
      </c>
      <c r="C9024">
        <v>0</v>
      </c>
      <c r="D9024">
        <v>726</v>
      </c>
      <c r="E9024" t="s">
        <v>42096</v>
      </c>
      <c r="F9024" t="s">
        <v>42097</v>
      </c>
      <c r="H9024" t="s">
        <v>24461</v>
      </c>
    </row>
    <row r="9025" spans="1:8">
      <c r="A9025" t="s">
        <v>24491</v>
      </c>
      <c r="B9025" t="s">
        <v>24492</v>
      </c>
      <c r="C9025" s="1">
        <v>6.0799999999999997E-112</v>
      </c>
      <c r="D9025">
        <v>350</v>
      </c>
      <c r="E9025" t="s">
        <v>34507</v>
      </c>
      <c r="F9025" t="s">
        <v>35480</v>
      </c>
      <c r="G9025" t="s">
        <v>42104</v>
      </c>
      <c r="H9025" t="s">
        <v>24493</v>
      </c>
    </row>
    <row r="9026" spans="1:8">
      <c r="A9026" t="s">
        <v>24494</v>
      </c>
      <c r="B9026" t="s">
        <v>24495</v>
      </c>
      <c r="C9026" s="1">
        <v>1.1600000000000001E-74</v>
      </c>
      <c r="D9026">
        <v>241</v>
      </c>
      <c r="E9026" t="s">
        <v>42105</v>
      </c>
      <c r="F9026" t="s">
        <v>34618</v>
      </c>
      <c r="G9026" t="s">
        <v>42106</v>
      </c>
      <c r="H9026" t="s">
        <v>24496</v>
      </c>
    </row>
    <row r="9027" spans="1:8">
      <c r="A9027" t="s">
        <v>24497</v>
      </c>
      <c r="B9027" t="s">
        <v>24498</v>
      </c>
      <c r="C9027" s="1">
        <v>2.1200000000000001E-59</v>
      </c>
      <c r="D9027">
        <v>207</v>
      </c>
      <c r="E9027" t="s">
        <v>42107</v>
      </c>
      <c r="F9027" t="s">
        <v>34867</v>
      </c>
      <c r="H9027" t="s">
        <v>24499</v>
      </c>
    </row>
    <row r="9028" spans="1:8">
      <c r="A9028" t="s">
        <v>24500</v>
      </c>
      <c r="B9028" t="s">
        <v>24501</v>
      </c>
      <c r="C9028">
        <v>0</v>
      </c>
      <c r="D9028">
        <v>986</v>
      </c>
      <c r="E9028" t="s">
        <v>34507</v>
      </c>
      <c r="F9028" t="s">
        <v>34614</v>
      </c>
      <c r="H9028" t="s">
        <v>24502</v>
      </c>
    </row>
    <row r="9029" spans="1:8">
      <c r="A9029" t="s">
        <v>24503</v>
      </c>
      <c r="B9029" t="s">
        <v>24504</v>
      </c>
      <c r="C9029">
        <v>0</v>
      </c>
      <c r="D9029">
        <v>557</v>
      </c>
      <c r="E9029" t="s">
        <v>42108</v>
      </c>
      <c r="F9029" t="s">
        <v>35331</v>
      </c>
      <c r="G9029" t="s">
        <v>42109</v>
      </c>
      <c r="H9029" t="s">
        <v>24505</v>
      </c>
    </row>
    <row r="9030" spans="1:8">
      <c r="A9030" t="s">
        <v>24506</v>
      </c>
      <c r="B9030" t="s">
        <v>24507</v>
      </c>
      <c r="C9030" s="1">
        <v>1.5699999999999999E-7</v>
      </c>
      <c r="D9030">
        <v>65.5</v>
      </c>
      <c r="E9030" t="s">
        <v>34507</v>
      </c>
      <c r="F9030" t="s">
        <v>34508</v>
      </c>
      <c r="H9030" t="s">
        <v>24508</v>
      </c>
    </row>
    <row r="9031" spans="1:8">
      <c r="A9031" t="s">
        <v>24509</v>
      </c>
      <c r="B9031" t="s">
        <v>24510</v>
      </c>
      <c r="C9031">
        <v>0</v>
      </c>
      <c r="D9031">
        <v>1135</v>
      </c>
      <c r="E9031" t="s">
        <v>34507</v>
      </c>
      <c r="F9031" t="s">
        <v>34594</v>
      </c>
      <c r="H9031" t="s">
        <v>24511</v>
      </c>
    </row>
    <row r="9032" spans="1:8">
      <c r="A9032" t="s">
        <v>24512</v>
      </c>
      <c r="B9032" t="s">
        <v>24513</v>
      </c>
      <c r="C9032" s="1">
        <v>2.4999999999999999E-20</v>
      </c>
      <c r="D9032">
        <v>106</v>
      </c>
      <c r="E9032" t="s">
        <v>42110</v>
      </c>
      <c r="F9032" t="s">
        <v>35065</v>
      </c>
      <c r="G9032" t="s">
        <v>42111</v>
      </c>
      <c r="H9032" t="s">
        <v>24514</v>
      </c>
    </row>
    <row r="9033" spans="1:8">
      <c r="A9033" t="s">
        <v>24515</v>
      </c>
      <c r="B9033" t="s">
        <v>24516</v>
      </c>
      <c r="C9033" s="1">
        <v>3.5E-128</v>
      </c>
      <c r="D9033">
        <v>409</v>
      </c>
      <c r="E9033" t="s">
        <v>42112</v>
      </c>
      <c r="F9033" t="s">
        <v>42113</v>
      </c>
      <c r="H9033" t="s">
        <v>24517</v>
      </c>
    </row>
    <row r="9034" spans="1:8">
      <c r="A9034" t="s">
        <v>24518</v>
      </c>
      <c r="B9034" t="s">
        <v>24519</v>
      </c>
      <c r="C9034" s="1">
        <v>3.6099999999999999E-34</v>
      </c>
      <c r="D9034">
        <v>153</v>
      </c>
      <c r="E9034" t="s">
        <v>42114</v>
      </c>
      <c r="F9034" t="s">
        <v>35108</v>
      </c>
      <c r="H9034" t="s">
        <v>24520</v>
      </c>
    </row>
    <row r="9035" spans="1:8">
      <c r="A9035" t="s">
        <v>24521</v>
      </c>
      <c r="B9035" t="s">
        <v>4578</v>
      </c>
      <c r="C9035" s="1">
        <v>3.7499999999999999E-23</v>
      </c>
      <c r="D9035">
        <v>113</v>
      </c>
      <c r="E9035" t="s">
        <v>34784</v>
      </c>
      <c r="F9035" t="s">
        <v>34849</v>
      </c>
      <c r="H9035" t="s">
        <v>4579</v>
      </c>
    </row>
    <row r="9036" spans="1:8">
      <c r="A9036" t="s">
        <v>24522</v>
      </c>
      <c r="B9036" t="s">
        <v>24523</v>
      </c>
      <c r="C9036">
        <v>0</v>
      </c>
      <c r="D9036">
        <v>1123</v>
      </c>
      <c r="E9036" t="s">
        <v>42115</v>
      </c>
      <c r="F9036" t="s">
        <v>34719</v>
      </c>
      <c r="H9036" t="s">
        <v>24524</v>
      </c>
    </row>
    <row r="9037" spans="1:8">
      <c r="A9037" t="s">
        <v>24525</v>
      </c>
      <c r="B9037" t="s">
        <v>24526</v>
      </c>
      <c r="C9037" s="1">
        <v>3.7200000000000003E-12</v>
      </c>
      <c r="D9037">
        <v>70.099999999999994</v>
      </c>
      <c r="E9037" t="s">
        <v>34507</v>
      </c>
      <c r="F9037" t="s">
        <v>34579</v>
      </c>
      <c r="H9037" t="s">
        <v>24527</v>
      </c>
    </row>
    <row r="9038" spans="1:8">
      <c r="A9038" t="s">
        <v>24528</v>
      </c>
      <c r="B9038" t="s">
        <v>590</v>
      </c>
      <c r="C9038" s="1">
        <v>1.41E-24</v>
      </c>
      <c r="D9038">
        <v>119</v>
      </c>
      <c r="E9038" t="s">
        <v>34823</v>
      </c>
      <c r="F9038" t="s">
        <v>34530</v>
      </c>
      <c r="H9038" t="s">
        <v>591</v>
      </c>
    </row>
    <row r="9039" spans="1:8">
      <c r="A9039" t="s">
        <v>24529</v>
      </c>
      <c r="B9039" t="s">
        <v>24530</v>
      </c>
      <c r="C9039">
        <v>0</v>
      </c>
      <c r="D9039">
        <v>912</v>
      </c>
      <c r="E9039" t="s">
        <v>42116</v>
      </c>
      <c r="F9039" t="s">
        <v>34508</v>
      </c>
      <c r="H9039" t="s">
        <v>24531</v>
      </c>
    </row>
    <row r="9040" spans="1:8">
      <c r="A9040" t="s">
        <v>24532</v>
      </c>
      <c r="B9040" t="s">
        <v>24533</v>
      </c>
      <c r="C9040" s="1">
        <v>1.1099999999999999E-138</v>
      </c>
      <c r="D9040">
        <v>426</v>
      </c>
      <c r="E9040" t="s">
        <v>42117</v>
      </c>
      <c r="F9040" t="s">
        <v>35903</v>
      </c>
      <c r="G9040" t="s">
        <v>42118</v>
      </c>
      <c r="H9040" t="s">
        <v>24534</v>
      </c>
    </row>
    <row r="9041" spans="1:8">
      <c r="A9041" t="s">
        <v>24535</v>
      </c>
      <c r="B9041" t="s">
        <v>24536</v>
      </c>
      <c r="C9041" s="1">
        <v>2.6999999999999998E-155</v>
      </c>
      <c r="D9041">
        <v>459</v>
      </c>
      <c r="E9041" t="s">
        <v>42119</v>
      </c>
      <c r="F9041" t="s">
        <v>34719</v>
      </c>
      <c r="H9041" t="s">
        <v>24537</v>
      </c>
    </row>
    <row r="9042" spans="1:8">
      <c r="A9042" t="s">
        <v>24538</v>
      </c>
      <c r="B9042" t="s">
        <v>24539</v>
      </c>
      <c r="C9042" s="1">
        <v>2.0899999999999999E-20</v>
      </c>
      <c r="D9042">
        <v>101</v>
      </c>
      <c r="E9042" t="s">
        <v>34507</v>
      </c>
      <c r="F9042" t="s">
        <v>34530</v>
      </c>
      <c r="H9042" t="s">
        <v>24540</v>
      </c>
    </row>
    <row r="9043" spans="1:8">
      <c r="A9043" t="s">
        <v>24541</v>
      </c>
      <c r="B9043" t="s">
        <v>24542</v>
      </c>
      <c r="C9043">
        <v>0</v>
      </c>
      <c r="D9043">
        <v>721</v>
      </c>
      <c r="E9043" t="s">
        <v>42120</v>
      </c>
      <c r="F9043" t="s">
        <v>40582</v>
      </c>
      <c r="H9043" t="s">
        <v>24543</v>
      </c>
    </row>
    <row r="9044" spans="1:8">
      <c r="A9044" t="s">
        <v>24544</v>
      </c>
      <c r="B9044" t="s">
        <v>24545</v>
      </c>
      <c r="C9044" s="1">
        <v>6.4800000000000005E-51</v>
      </c>
      <c r="D9044">
        <v>182</v>
      </c>
      <c r="E9044" t="s">
        <v>42121</v>
      </c>
      <c r="F9044" t="s">
        <v>34693</v>
      </c>
      <c r="G9044" t="s">
        <v>42122</v>
      </c>
      <c r="H9044" t="s">
        <v>24546</v>
      </c>
    </row>
    <row r="9045" spans="1:8">
      <c r="A9045" t="s">
        <v>24547</v>
      </c>
      <c r="B9045" t="s">
        <v>24548</v>
      </c>
      <c r="C9045" s="1">
        <v>4.2899999999999999E-7</v>
      </c>
      <c r="D9045">
        <v>60.1</v>
      </c>
      <c r="E9045" t="s">
        <v>42123</v>
      </c>
      <c r="F9045" t="s">
        <v>41286</v>
      </c>
      <c r="H9045" t="s">
        <v>24549</v>
      </c>
    </row>
    <row r="9046" spans="1:8">
      <c r="A9046" t="s">
        <v>24550</v>
      </c>
      <c r="B9046" t="s">
        <v>24551</v>
      </c>
      <c r="C9046" s="1">
        <v>1.35E-8</v>
      </c>
      <c r="D9046">
        <v>60.1</v>
      </c>
      <c r="E9046" t="s">
        <v>34507</v>
      </c>
      <c r="F9046" t="s">
        <v>34766</v>
      </c>
      <c r="H9046" t="s">
        <v>24552</v>
      </c>
    </row>
    <row r="9047" spans="1:8">
      <c r="A9047" t="s">
        <v>24553</v>
      </c>
      <c r="B9047" t="s">
        <v>17139</v>
      </c>
      <c r="C9047" s="1">
        <v>3.1800000000000002E-67</v>
      </c>
      <c r="D9047">
        <v>238</v>
      </c>
      <c r="E9047" t="s">
        <v>37324</v>
      </c>
      <c r="F9047" t="s">
        <v>34522</v>
      </c>
      <c r="H9047" t="s">
        <v>17140</v>
      </c>
    </row>
    <row r="9048" spans="1:8">
      <c r="A9048" t="s">
        <v>24554</v>
      </c>
      <c r="B9048" t="s">
        <v>24555</v>
      </c>
      <c r="C9048" s="1">
        <v>3.2799999999999999E-103</v>
      </c>
      <c r="D9048">
        <v>337</v>
      </c>
      <c r="E9048" t="s">
        <v>42124</v>
      </c>
      <c r="F9048" t="s">
        <v>34553</v>
      </c>
      <c r="H9048" t="s">
        <v>24556</v>
      </c>
    </row>
    <row r="9049" spans="1:8">
      <c r="A9049" t="s">
        <v>24557</v>
      </c>
      <c r="B9049" t="s">
        <v>24558</v>
      </c>
      <c r="C9049" s="1">
        <v>5.0699999999999998E-69</v>
      </c>
      <c r="D9049">
        <v>248</v>
      </c>
      <c r="E9049" t="s">
        <v>34507</v>
      </c>
      <c r="F9049" t="s">
        <v>35331</v>
      </c>
      <c r="H9049" t="s">
        <v>24559</v>
      </c>
    </row>
    <row r="9050" spans="1:8">
      <c r="A9050" t="s">
        <v>24560</v>
      </c>
      <c r="B9050" t="s">
        <v>24561</v>
      </c>
      <c r="C9050" s="1">
        <v>3.0600000000000001E-52</v>
      </c>
      <c r="D9050">
        <v>206</v>
      </c>
      <c r="E9050" t="s">
        <v>42125</v>
      </c>
      <c r="F9050" t="s">
        <v>36477</v>
      </c>
      <c r="G9050" t="s">
        <v>42126</v>
      </c>
      <c r="H9050" t="s">
        <v>24562</v>
      </c>
    </row>
    <row r="9051" spans="1:8">
      <c r="A9051" t="s">
        <v>24563</v>
      </c>
      <c r="B9051" t="s">
        <v>24564</v>
      </c>
      <c r="C9051" s="1">
        <v>2.5899999999999999E-27</v>
      </c>
      <c r="D9051">
        <v>114</v>
      </c>
      <c r="E9051" t="s">
        <v>34710</v>
      </c>
      <c r="F9051" t="s">
        <v>35866</v>
      </c>
      <c r="H9051" t="s">
        <v>24565</v>
      </c>
    </row>
    <row r="9052" spans="1:8">
      <c r="A9052" t="s">
        <v>24566</v>
      </c>
      <c r="B9052" t="s">
        <v>391</v>
      </c>
      <c r="C9052" s="1">
        <v>1.26E-15</v>
      </c>
      <c r="D9052">
        <v>92.4</v>
      </c>
      <c r="E9052" t="s">
        <v>34655</v>
      </c>
      <c r="F9052" t="s">
        <v>34725</v>
      </c>
      <c r="H9052" t="s">
        <v>392</v>
      </c>
    </row>
    <row r="9053" spans="1:8">
      <c r="A9053" t="s">
        <v>24567</v>
      </c>
      <c r="B9053" t="s">
        <v>24568</v>
      </c>
      <c r="C9053" s="1">
        <v>2.1500000000000001E-44</v>
      </c>
      <c r="D9053">
        <v>176</v>
      </c>
      <c r="E9053" t="s">
        <v>34507</v>
      </c>
      <c r="F9053" t="s">
        <v>36802</v>
      </c>
      <c r="H9053" t="s">
        <v>24569</v>
      </c>
    </row>
    <row r="9054" spans="1:8">
      <c r="A9054" t="s">
        <v>24570</v>
      </c>
      <c r="B9054" t="s">
        <v>24571</v>
      </c>
      <c r="C9054" s="1">
        <v>3.5800000000000002E-61</v>
      </c>
      <c r="D9054">
        <v>216</v>
      </c>
      <c r="E9054" t="s">
        <v>34507</v>
      </c>
      <c r="F9054" t="s">
        <v>35853</v>
      </c>
      <c r="H9054" t="s">
        <v>24572</v>
      </c>
    </row>
    <row r="9055" spans="1:8">
      <c r="A9055" t="s">
        <v>24573</v>
      </c>
      <c r="B9055" t="s">
        <v>24574</v>
      </c>
      <c r="C9055" s="1">
        <v>7.15E-12</v>
      </c>
      <c r="D9055">
        <v>74.7</v>
      </c>
      <c r="E9055" t="s">
        <v>34507</v>
      </c>
      <c r="F9055" t="s">
        <v>42127</v>
      </c>
      <c r="H9055" t="s">
        <v>24575</v>
      </c>
    </row>
    <row r="9056" spans="1:8">
      <c r="A9056" t="s">
        <v>24576</v>
      </c>
      <c r="B9056" t="s">
        <v>24577</v>
      </c>
      <c r="C9056">
        <v>0</v>
      </c>
      <c r="D9056">
        <v>659</v>
      </c>
      <c r="E9056" t="s">
        <v>42128</v>
      </c>
      <c r="F9056" t="s">
        <v>34563</v>
      </c>
      <c r="H9056" t="s">
        <v>24578</v>
      </c>
    </row>
    <row r="9057" spans="1:8">
      <c r="A9057" t="s">
        <v>24579</v>
      </c>
      <c r="B9057" t="s">
        <v>11263</v>
      </c>
      <c r="C9057" s="1">
        <v>6.0300000000000002E-21</v>
      </c>
      <c r="D9057">
        <v>104</v>
      </c>
      <c r="E9057" t="s">
        <v>34507</v>
      </c>
      <c r="F9057" t="s">
        <v>38375</v>
      </c>
      <c r="H9057" t="s">
        <v>11264</v>
      </c>
    </row>
    <row r="9058" spans="1:8">
      <c r="A9058" t="s">
        <v>24580</v>
      </c>
      <c r="B9058" t="s">
        <v>24581</v>
      </c>
      <c r="C9058" s="1">
        <v>8.9299999999999998E-38</v>
      </c>
      <c r="D9058">
        <v>148</v>
      </c>
      <c r="E9058" t="s">
        <v>42129</v>
      </c>
      <c r="F9058" t="s">
        <v>34983</v>
      </c>
      <c r="G9058" t="s">
        <v>42130</v>
      </c>
      <c r="H9058" t="s">
        <v>24582</v>
      </c>
    </row>
    <row r="9059" spans="1:8">
      <c r="A9059" t="s">
        <v>24583</v>
      </c>
      <c r="B9059" t="s">
        <v>24584</v>
      </c>
      <c r="C9059" s="1">
        <v>1.54E-129</v>
      </c>
      <c r="D9059">
        <v>394</v>
      </c>
      <c r="E9059" t="s">
        <v>42131</v>
      </c>
      <c r="F9059" t="s">
        <v>34915</v>
      </c>
      <c r="H9059" t="s">
        <v>24585</v>
      </c>
    </row>
    <row r="9060" spans="1:8">
      <c r="A9060" t="s">
        <v>24586</v>
      </c>
      <c r="B9060" t="s">
        <v>24587</v>
      </c>
      <c r="C9060" s="1">
        <v>7.5199999999999995E-29</v>
      </c>
      <c r="D9060">
        <v>120</v>
      </c>
      <c r="E9060" t="s">
        <v>42132</v>
      </c>
      <c r="F9060" t="s">
        <v>34510</v>
      </c>
      <c r="H9060" t="s">
        <v>24588</v>
      </c>
    </row>
    <row r="9061" spans="1:8">
      <c r="A9061" t="s">
        <v>24589</v>
      </c>
      <c r="B9061" t="s">
        <v>24590</v>
      </c>
      <c r="C9061" s="1">
        <v>2.7599999999999998E-44</v>
      </c>
      <c r="D9061">
        <v>167</v>
      </c>
      <c r="E9061" t="s">
        <v>42133</v>
      </c>
      <c r="F9061" t="s">
        <v>38612</v>
      </c>
      <c r="H9061" t="s">
        <v>24591</v>
      </c>
    </row>
    <row r="9062" spans="1:8">
      <c r="A9062" t="s">
        <v>24592</v>
      </c>
      <c r="B9062" t="s">
        <v>24593</v>
      </c>
      <c r="C9062" s="1">
        <v>8.1300000000000001E-68</v>
      </c>
      <c r="D9062">
        <v>240</v>
      </c>
      <c r="E9062" t="s">
        <v>42134</v>
      </c>
      <c r="F9062" t="s">
        <v>34522</v>
      </c>
      <c r="H9062" t="s">
        <v>24594</v>
      </c>
    </row>
    <row r="9063" spans="1:8">
      <c r="A9063" t="s">
        <v>24595</v>
      </c>
      <c r="B9063" t="s">
        <v>24434</v>
      </c>
      <c r="C9063">
        <v>0</v>
      </c>
      <c r="D9063">
        <v>697</v>
      </c>
      <c r="E9063" t="s">
        <v>42086</v>
      </c>
      <c r="F9063" t="s">
        <v>34696</v>
      </c>
      <c r="G9063" t="s">
        <v>42087</v>
      </c>
      <c r="H9063" t="s">
        <v>24435</v>
      </c>
    </row>
    <row r="9064" spans="1:8">
      <c r="A9064" t="s">
        <v>24596</v>
      </c>
      <c r="B9064" t="s">
        <v>24597</v>
      </c>
      <c r="C9064" s="1">
        <v>1.7999999999999999E-13</v>
      </c>
      <c r="D9064">
        <v>85.5</v>
      </c>
      <c r="E9064" t="s">
        <v>42135</v>
      </c>
      <c r="F9064" t="s">
        <v>34573</v>
      </c>
      <c r="G9064" t="s">
        <v>42136</v>
      </c>
      <c r="H9064" t="s">
        <v>24598</v>
      </c>
    </row>
    <row r="9065" spans="1:8">
      <c r="A9065" t="s">
        <v>24599</v>
      </c>
      <c r="B9065" t="s">
        <v>24600</v>
      </c>
      <c r="C9065" s="1">
        <v>1.2499999999999999E-41</v>
      </c>
      <c r="D9065">
        <v>169</v>
      </c>
      <c r="E9065" t="s">
        <v>34507</v>
      </c>
      <c r="F9065" t="s">
        <v>34844</v>
      </c>
      <c r="H9065" t="s">
        <v>24601</v>
      </c>
    </row>
    <row r="9066" spans="1:8">
      <c r="A9066" t="s">
        <v>24602</v>
      </c>
      <c r="B9066" t="s">
        <v>452</v>
      </c>
      <c r="C9066" s="1">
        <v>6.61E-43</v>
      </c>
      <c r="D9066">
        <v>161</v>
      </c>
      <c r="E9066" t="s">
        <v>34762</v>
      </c>
      <c r="F9066" t="s">
        <v>34763</v>
      </c>
      <c r="H9066" t="s">
        <v>453</v>
      </c>
    </row>
    <row r="9067" spans="1:8">
      <c r="A9067" t="s">
        <v>24603</v>
      </c>
      <c r="B9067" t="s">
        <v>24604</v>
      </c>
      <c r="C9067" s="1">
        <v>9.6200000000000002E-52</v>
      </c>
      <c r="D9067">
        <v>171</v>
      </c>
      <c r="E9067" t="s">
        <v>42137</v>
      </c>
      <c r="F9067" t="s">
        <v>34856</v>
      </c>
      <c r="G9067" t="s">
        <v>42138</v>
      </c>
      <c r="H9067" t="s">
        <v>24605</v>
      </c>
    </row>
    <row r="9068" spans="1:8">
      <c r="A9068" t="s">
        <v>24606</v>
      </c>
      <c r="B9068" t="s">
        <v>24607</v>
      </c>
      <c r="C9068" s="1">
        <v>2.55E-33</v>
      </c>
      <c r="D9068">
        <v>124</v>
      </c>
      <c r="E9068" t="s">
        <v>42139</v>
      </c>
      <c r="F9068" t="s">
        <v>36999</v>
      </c>
      <c r="H9068" t="s">
        <v>24608</v>
      </c>
    </row>
    <row r="9069" spans="1:8">
      <c r="A9069" t="s">
        <v>24609</v>
      </c>
      <c r="B9069" t="s">
        <v>24610</v>
      </c>
      <c r="C9069" s="1">
        <v>1.16E-80</v>
      </c>
      <c r="D9069">
        <v>283</v>
      </c>
      <c r="E9069" t="s">
        <v>34507</v>
      </c>
      <c r="F9069" t="s">
        <v>34610</v>
      </c>
      <c r="H9069" t="s">
        <v>24611</v>
      </c>
    </row>
    <row r="9070" spans="1:8">
      <c r="A9070" t="s">
        <v>24612</v>
      </c>
      <c r="B9070" t="s">
        <v>24613</v>
      </c>
      <c r="C9070" s="1">
        <v>2.56E-134</v>
      </c>
      <c r="D9070">
        <v>421</v>
      </c>
      <c r="E9070" t="s">
        <v>37461</v>
      </c>
      <c r="F9070" t="s">
        <v>38004</v>
      </c>
      <c r="H9070" t="s">
        <v>24614</v>
      </c>
    </row>
    <row r="9071" spans="1:8">
      <c r="A9071" t="s">
        <v>24615</v>
      </c>
      <c r="B9071" t="s">
        <v>3852</v>
      </c>
      <c r="C9071" s="1">
        <v>1.0400000000000001E-133</v>
      </c>
      <c r="D9071">
        <v>409</v>
      </c>
      <c r="E9071" t="s">
        <v>36083</v>
      </c>
      <c r="F9071" t="s">
        <v>34508</v>
      </c>
      <c r="H9071" t="s">
        <v>3853</v>
      </c>
    </row>
    <row r="9072" spans="1:8">
      <c r="A9072" t="s">
        <v>24616</v>
      </c>
      <c r="B9072" t="s">
        <v>24617</v>
      </c>
      <c r="C9072" s="1">
        <v>6.8499999999999997E-62</v>
      </c>
      <c r="D9072">
        <v>244</v>
      </c>
      <c r="E9072" t="s">
        <v>34507</v>
      </c>
      <c r="F9072" t="s">
        <v>35046</v>
      </c>
      <c r="H9072" t="s">
        <v>24618</v>
      </c>
    </row>
    <row r="9073" spans="1:8">
      <c r="A9073" t="s">
        <v>24619</v>
      </c>
      <c r="B9073" t="s">
        <v>24620</v>
      </c>
      <c r="C9073" s="1">
        <v>1.34E-80</v>
      </c>
      <c r="D9073">
        <v>266</v>
      </c>
      <c r="E9073" t="s">
        <v>42140</v>
      </c>
      <c r="F9073" t="s">
        <v>34747</v>
      </c>
      <c r="G9073" t="s">
        <v>42141</v>
      </c>
      <c r="H9073" t="s">
        <v>24621</v>
      </c>
    </row>
    <row r="9074" spans="1:8">
      <c r="A9074" t="s">
        <v>24622</v>
      </c>
      <c r="B9074" t="s">
        <v>24623</v>
      </c>
      <c r="C9074" s="1">
        <v>2.4300000000000001E-65</v>
      </c>
      <c r="D9074">
        <v>226</v>
      </c>
      <c r="E9074" t="s">
        <v>42142</v>
      </c>
      <c r="F9074" t="s">
        <v>34734</v>
      </c>
      <c r="G9074" t="s">
        <v>42143</v>
      </c>
      <c r="H9074" t="s">
        <v>24624</v>
      </c>
    </row>
    <row r="9075" spans="1:8">
      <c r="A9075" t="s">
        <v>24625</v>
      </c>
      <c r="B9075" t="s">
        <v>24626</v>
      </c>
      <c r="C9075" s="1">
        <v>1.5600000000000001E-82</v>
      </c>
      <c r="D9075">
        <v>300</v>
      </c>
      <c r="E9075" t="s">
        <v>34821</v>
      </c>
      <c r="F9075" t="s">
        <v>35744</v>
      </c>
      <c r="H9075" t="s">
        <v>24627</v>
      </c>
    </row>
    <row r="9076" spans="1:8">
      <c r="A9076" t="s">
        <v>24628</v>
      </c>
      <c r="B9076" t="s">
        <v>24629</v>
      </c>
      <c r="C9076">
        <v>0</v>
      </c>
      <c r="D9076">
        <v>553</v>
      </c>
      <c r="E9076" t="s">
        <v>42144</v>
      </c>
      <c r="F9076" t="s">
        <v>42145</v>
      </c>
      <c r="G9076" t="s">
        <v>42146</v>
      </c>
      <c r="H9076" t="s">
        <v>24630</v>
      </c>
    </row>
    <row r="9077" spans="1:8">
      <c r="A9077" t="s">
        <v>24631</v>
      </c>
      <c r="B9077" t="s">
        <v>24632</v>
      </c>
      <c r="C9077" s="1">
        <v>5.3000000000000001E-6</v>
      </c>
      <c r="D9077">
        <v>59.3</v>
      </c>
      <c r="E9077" t="s">
        <v>34507</v>
      </c>
      <c r="F9077" t="s">
        <v>42147</v>
      </c>
      <c r="H9077" t="s">
        <v>24633</v>
      </c>
    </row>
    <row r="9078" spans="1:8">
      <c r="A9078" t="s">
        <v>24634</v>
      </c>
      <c r="B9078" t="s">
        <v>24635</v>
      </c>
      <c r="C9078" s="1">
        <v>6.7799999999999997E-60</v>
      </c>
      <c r="D9078">
        <v>200</v>
      </c>
      <c r="E9078" t="s">
        <v>42148</v>
      </c>
      <c r="F9078" t="s">
        <v>35022</v>
      </c>
      <c r="G9078" t="s">
        <v>42149</v>
      </c>
      <c r="H9078" t="s">
        <v>24636</v>
      </c>
    </row>
    <row r="9079" spans="1:8">
      <c r="A9079" t="s">
        <v>24637</v>
      </c>
      <c r="B9079" t="s">
        <v>24638</v>
      </c>
      <c r="C9079" s="1">
        <v>2.9499999999999998E-7</v>
      </c>
      <c r="D9079">
        <v>64.3</v>
      </c>
      <c r="E9079" t="s">
        <v>42150</v>
      </c>
      <c r="F9079" t="s">
        <v>34734</v>
      </c>
      <c r="G9079" t="s">
        <v>42151</v>
      </c>
      <c r="H9079" t="s">
        <v>24639</v>
      </c>
    </row>
    <row r="9080" spans="1:8">
      <c r="A9080" t="s">
        <v>24640</v>
      </c>
      <c r="B9080" t="s">
        <v>24641</v>
      </c>
      <c r="C9080" s="1">
        <v>1.88E-22</v>
      </c>
      <c r="D9080">
        <v>112</v>
      </c>
      <c r="E9080" t="s">
        <v>42152</v>
      </c>
      <c r="F9080" t="s">
        <v>42153</v>
      </c>
      <c r="G9080" t="s">
        <v>42154</v>
      </c>
      <c r="H9080" t="s">
        <v>24642</v>
      </c>
    </row>
    <row r="9081" spans="1:8">
      <c r="A9081" t="s">
        <v>24643</v>
      </c>
      <c r="B9081" t="s">
        <v>24644</v>
      </c>
      <c r="C9081" s="1">
        <v>5.0800000000000001E-19</v>
      </c>
      <c r="D9081">
        <v>95.5</v>
      </c>
      <c r="E9081" t="s">
        <v>34507</v>
      </c>
      <c r="F9081" t="s">
        <v>34532</v>
      </c>
      <c r="H9081" t="s">
        <v>24645</v>
      </c>
    </row>
    <row r="9082" spans="1:8">
      <c r="A9082" t="s">
        <v>24646</v>
      </c>
      <c r="B9082" t="s">
        <v>24647</v>
      </c>
      <c r="C9082">
        <v>0</v>
      </c>
      <c r="D9082">
        <v>1132</v>
      </c>
      <c r="E9082" t="s">
        <v>34507</v>
      </c>
      <c r="F9082" t="s">
        <v>34666</v>
      </c>
      <c r="H9082" t="s">
        <v>24648</v>
      </c>
    </row>
    <row r="9083" spans="1:8">
      <c r="A9083" t="s">
        <v>24649</v>
      </c>
      <c r="B9083" t="s">
        <v>24650</v>
      </c>
      <c r="C9083" s="1">
        <v>4.3899999999999999E-67</v>
      </c>
      <c r="D9083">
        <v>226</v>
      </c>
      <c r="E9083" t="s">
        <v>40430</v>
      </c>
      <c r="F9083" t="s">
        <v>34558</v>
      </c>
      <c r="H9083" t="s">
        <v>24651</v>
      </c>
    </row>
    <row r="9084" spans="1:8">
      <c r="A9084" t="s">
        <v>24652</v>
      </c>
      <c r="B9084" t="s">
        <v>24653</v>
      </c>
      <c r="C9084" s="1">
        <v>7.1299999999999997E-164</v>
      </c>
      <c r="D9084">
        <v>496</v>
      </c>
      <c r="E9084" t="s">
        <v>36667</v>
      </c>
      <c r="F9084" t="s">
        <v>42155</v>
      </c>
      <c r="H9084" t="s">
        <v>24654</v>
      </c>
    </row>
    <row r="9085" spans="1:8">
      <c r="A9085" t="s">
        <v>24655</v>
      </c>
      <c r="B9085" t="s">
        <v>24656</v>
      </c>
      <c r="C9085" s="1">
        <v>9.0100000000000001E-6</v>
      </c>
      <c r="D9085">
        <v>57.8</v>
      </c>
      <c r="E9085" t="s">
        <v>42156</v>
      </c>
      <c r="F9085" t="s">
        <v>42157</v>
      </c>
      <c r="H9085" t="s">
        <v>24657</v>
      </c>
    </row>
    <row r="9086" spans="1:8">
      <c r="A9086" t="s">
        <v>24658</v>
      </c>
      <c r="B9086" t="s">
        <v>24659</v>
      </c>
      <c r="C9086" s="1">
        <v>5.8500000000000002E-32</v>
      </c>
      <c r="D9086">
        <v>127</v>
      </c>
      <c r="E9086" t="s">
        <v>34507</v>
      </c>
      <c r="F9086" t="s">
        <v>34594</v>
      </c>
      <c r="H9086" t="s">
        <v>24660</v>
      </c>
    </row>
    <row r="9087" spans="1:8">
      <c r="A9087" t="s">
        <v>24661</v>
      </c>
      <c r="B9087" t="s">
        <v>24662</v>
      </c>
      <c r="C9087" s="1">
        <v>2.4099999999999999E-51</v>
      </c>
      <c r="D9087">
        <v>173</v>
      </c>
      <c r="E9087" t="s">
        <v>42158</v>
      </c>
      <c r="F9087" t="s">
        <v>42159</v>
      </c>
      <c r="G9087" t="s">
        <v>42160</v>
      </c>
      <c r="H9087" t="s">
        <v>24663</v>
      </c>
    </row>
    <row r="9088" spans="1:8">
      <c r="A9088" t="s">
        <v>24664</v>
      </c>
      <c r="B9088" t="s">
        <v>24665</v>
      </c>
      <c r="C9088" s="1">
        <v>2.5300000000000002E-28</v>
      </c>
      <c r="D9088">
        <v>114</v>
      </c>
      <c r="E9088" t="s">
        <v>42161</v>
      </c>
      <c r="F9088" t="s">
        <v>42162</v>
      </c>
      <c r="H9088" t="s">
        <v>24666</v>
      </c>
    </row>
    <row r="9089" spans="1:8">
      <c r="A9089" t="s">
        <v>24667</v>
      </c>
      <c r="B9089" t="s">
        <v>24668</v>
      </c>
      <c r="C9089" s="1">
        <v>4.67E-19</v>
      </c>
      <c r="D9089">
        <v>100</v>
      </c>
      <c r="E9089" t="s">
        <v>34507</v>
      </c>
      <c r="F9089" t="s">
        <v>34558</v>
      </c>
      <c r="H9089" t="s">
        <v>24669</v>
      </c>
    </row>
    <row r="9090" spans="1:8">
      <c r="A9090" t="s">
        <v>24670</v>
      </c>
      <c r="B9090" t="s">
        <v>24671</v>
      </c>
      <c r="C9090">
        <v>0</v>
      </c>
      <c r="D9090">
        <v>551</v>
      </c>
      <c r="E9090" t="s">
        <v>34507</v>
      </c>
      <c r="F9090" t="s">
        <v>34579</v>
      </c>
      <c r="H9090" t="s">
        <v>24672</v>
      </c>
    </row>
    <row r="9091" spans="1:8">
      <c r="A9091" t="s">
        <v>24673</v>
      </c>
      <c r="B9091" t="s">
        <v>17139</v>
      </c>
      <c r="C9091" s="1">
        <v>2.6000000000000001E-63</v>
      </c>
      <c r="D9091">
        <v>229</v>
      </c>
      <c r="E9091" t="s">
        <v>37324</v>
      </c>
      <c r="F9091" t="s">
        <v>34522</v>
      </c>
      <c r="H9091" t="s">
        <v>17140</v>
      </c>
    </row>
    <row r="9092" spans="1:8">
      <c r="A9092" t="s">
        <v>24674</v>
      </c>
      <c r="B9092" t="s">
        <v>24675</v>
      </c>
      <c r="C9092" s="1">
        <v>1.3299999999999999E-13</v>
      </c>
      <c r="D9092">
        <v>85.1</v>
      </c>
      <c r="E9092" t="s">
        <v>34655</v>
      </c>
      <c r="F9092" t="s">
        <v>42163</v>
      </c>
      <c r="H9092" t="s">
        <v>24676</v>
      </c>
    </row>
    <row r="9093" spans="1:8">
      <c r="A9093" t="s">
        <v>24677</v>
      </c>
      <c r="B9093" t="s">
        <v>19622</v>
      </c>
      <c r="C9093" s="1">
        <v>1.6299999999999999E-30</v>
      </c>
      <c r="D9093">
        <v>127</v>
      </c>
      <c r="E9093" t="s">
        <v>34507</v>
      </c>
      <c r="F9093" t="s">
        <v>34794</v>
      </c>
      <c r="H9093" t="s">
        <v>19623</v>
      </c>
    </row>
    <row r="9094" spans="1:8">
      <c r="A9094" t="s">
        <v>24678</v>
      </c>
      <c r="B9094" t="s">
        <v>24679</v>
      </c>
      <c r="C9094" s="1">
        <v>5.1100000000000002E-47</v>
      </c>
      <c r="D9094">
        <v>192</v>
      </c>
      <c r="E9094" t="s">
        <v>42164</v>
      </c>
      <c r="F9094" t="s">
        <v>34594</v>
      </c>
      <c r="H9094" t="s">
        <v>24680</v>
      </c>
    </row>
    <row r="9095" spans="1:8">
      <c r="A9095" t="s">
        <v>24681</v>
      </c>
      <c r="B9095" t="s">
        <v>24682</v>
      </c>
      <c r="C9095" s="1">
        <v>2.0099999999999999E-76</v>
      </c>
      <c r="D9095">
        <v>271</v>
      </c>
      <c r="E9095" t="s">
        <v>34507</v>
      </c>
      <c r="F9095" t="s">
        <v>36716</v>
      </c>
      <c r="H9095" t="s">
        <v>24683</v>
      </c>
    </row>
    <row r="9096" spans="1:8">
      <c r="A9096" t="s">
        <v>24684</v>
      </c>
      <c r="B9096" t="s">
        <v>24685</v>
      </c>
      <c r="C9096" s="1">
        <v>1.24E-69</v>
      </c>
      <c r="D9096">
        <v>251</v>
      </c>
      <c r="E9096" t="s">
        <v>42165</v>
      </c>
      <c r="F9096" t="s">
        <v>42166</v>
      </c>
      <c r="H9096" t="s">
        <v>24686</v>
      </c>
    </row>
    <row r="9097" spans="1:8">
      <c r="A9097" t="s">
        <v>24687</v>
      </c>
      <c r="B9097" t="s">
        <v>24688</v>
      </c>
      <c r="C9097" s="1">
        <v>1.16E-93</v>
      </c>
      <c r="D9097">
        <v>306</v>
      </c>
      <c r="E9097" t="s">
        <v>36667</v>
      </c>
      <c r="F9097" t="s">
        <v>42167</v>
      </c>
      <c r="H9097" t="s">
        <v>24689</v>
      </c>
    </row>
    <row r="9098" spans="1:8">
      <c r="A9098" t="s">
        <v>24690</v>
      </c>
      <c r="B9098" t="s">
        <v>822</v>
      </c>
      <c r="C9098" s="1">
        <v>1.1500000000000001E-11</v>
      </c>
      <c r="D9098">
        <v>73.599999999999994</v>
      </c>
      <c r="E9098" t="s">
        <v>34921</v>
      </c>
      <c r="F9098" t="s">
        <v>34922</v>
      </c>
      <c r="H9098" t="s">
        <v>823</v>
      </c>
    </row>
    <row r="9099" spans="1:8">
      <c r="A9099" t="s">
        <v>24691</v>
      </c>
      <c r="B9099" t="s">
        <v>24692</v>
      </c>
      <c r="C9099" s="1">
        <v>3.9800000000000001E-140</v>
      </c>
      <c r="D9099">
        <v>417</v>
      </c>
      <c r="E9099" t="s">
        <v>42168</v>
      </c>
      <c r="F9099" t="s">
        <v>37052</v>
      </c>
      <c r="H9099" t="s">
        <v>24693</v>
      </c>
    </row>
    <row r="9100" spans="1:8">
      <c r="A9100" t="s">
        <v>24694</v>
      </c>
      <c r="B9100" t="s">
        <v>24695</v>
      </c>
      <c r="C9100" s="1">
        <v>1.01E-60</v>
      </c>
      <c r="D9100">
        <v>222</v>
      </c>
      <c r="E9100" t="s">
        <v>42169</v>
      </c>
      <c r="F9100" t="s">
        <v>35041</v>
      </c>
      <c r="G9100" t="s">
        <v>42170</v>
      </c>
      <c r="H9100" t="s">
        <v>24696</v>
      </c>
    </row>
    <row r="9101" spans="1:8">
      <c r="A9101" t="s">
        <v>24697</v>
      </c>
      <c r="B9101" t="s">
        <v>24698</v>
      </c>
      <c r="C9101" s="1">
        <v>3.3E-80</v>
      </c>
      <c r="D9101">
        <v>259</v>
      </c>
      <c r="E9101" t="s">
        <v>34515</v>
      </c>
      <c r="F9101" t="s">
        <v>34516</v>
      </c>
      <c r="H9101" t="s">
        <v>24699</v>
      </c>
    </row>
    <row r="9102" spans="1:8">
      <c r="A9102" t="s">
        <v>24700</v>
      </c>
      <c r="B9102" t="s">
        <v>24701</v>
      </c>
      <c r="C9102" s="1">
        <v>8.7400000000000004E-30</v>
      </c>
      <c r="D9102">
        <v>117</v>
      </c>
      <c r="E9102" t="s">
        <v>34507</v>
      </c>
      <c r="F9102" t="s">
        <v>35452</v>
      </c>
      <c r="H9102" t="s">
        <v>24702</v>
      </c>
    </row>
    <row r="9103" spans="1:8">
      <c r="A9103" t="s">
        <v>24703</v>
      </c>
      <c r="B9103" t="s">
        <v>24704</v>
      </c>
      <c r="C9103" s="1">
        <v>1.5900000000000002E-92</v>
      </c>
      <c r="D9103">
        <v>315</v>
      </c>
      <c r="E9103" t="s">
        <v>34507</v>
      </c>
      <c r="F9103" t="s">
        <v>37041</v>
      </c>
      <c r="H9103" t="s">
        <v>24705</v>
      </c>
    </row>
    <row r="9104" spans="1:8">
      <c r="A9104" t="s">
        <v>24706</v>
      </c>
      <c r="B9104" t="s">
        <v>24707</v>
      </c>
      <c r="C9104" s="1">
        <v>9.9999999999999995E-45</v>
      </c>
      <c r="D9104">
        <v>171</v>
      </c>
      <c r="E9104" t="s">
        <v>37878</v>
      </c>
      <c r="F9104" t="s">
        <v>37373</v>
      </c>
      <c r="G9104" t="s">
        <v>42171</v>
      </c>
      <c r="H9104" t="s">
        <v>24708</v>
      </c>
    </row>
    <row r="9105" spans="1:8">
      <c r="A9105" t="s">
        <v>24709</v>
      </c>
      <c r="B9105" t="s">
        <v>24710</v>
      </c>
      <c r="C9105" s="1">
        <v>1.1600000000000001E-11</v>
      </c>
      <c r="D9105">
        <v>68.900000000000006</v>
      </c>
      <c r="E9105" t="s">
        <v>34507</v>
      </c>
      <c r="F9105" t="s">
        <v>42039</v>
      </c>
      <c r="H9105" t="s">
        <v>24711</v>
      </c>
    </row>
    <row r="9106" spans="1:8">
      <c r="A9106" t="s">
        <v>24712</v>
      </c>
      <c r="B9106" t="s">
        <v>24713</v>
      </c>
      <c r="C9106" s="1">
        <v>1.0699999999999999E-61</v>
      </c>
      <c r="D9106">
        <v>204</v>
      </c>
      <c r="E9106" t="s">
        <v>34507</v>
      </c>
      <c r="F9106" t="s">
        <v>34508</v>
      </c>
      <c r="H9106" t="s">
        <v>24714</v>
      </c>
    </row>
    <row r="9107" spans="1:8">
      <c r="A9107" t="s">
        <v>24715</v>
      </c>
      <c r="B9107" t="s">
        <v>24590</v>
      </c>
      <c r="C9107" s="1">
        <v>2.05E-147</v>
      </c>
      <c r="D9107">
        <v>436</v>
      </c>
      <c r="E9107" t="s">
        <v>42133</v>
      </c>
      <c r="F9107" t="s">
        <v>38612</v>
      </c>
      <c r="H9107" t="s">
        <v>24591</v>
      </c>
    </row>
    <row r="9108" spans="1:8">
      <c r="A9108" t="s">
        <v>24716</v>
      </c>
      <c r="B9108" t="s">
        <v>24717</v>
      </c>
      <c r="C9108" s="1">
        <v>2.18E-46</v>
      </c>
      <c r="D9108">
        <v>195</v>
      </c>
      <c r="E9108" t="s">
        <v>34507</v>
      </c>
      <c r="F9108" t="s">
        <v>34870</v>
      </c>
      <c r="H9108" t="s">
        <v>24718</v>
      </c>
    </row>
    <row r="9109" spans="1:8">
      <c r="A9109" t="s">
        <v>24719</v>
      </c>
      <c r="B9109" t="s">
        <v>7925</v>
      </c>
      <c r="C9109" s="1">
        <v>7.3999999999999996E-24</v>
      </c>
      <c r="D9109">
        <v>119</v>
      </c>
      <c r="E9109" t="s">
        <v>34507</v>
      </c>
      <c r="F9109" t="s">
        <v>35004</v>
      </c>
      <c r="H9109" t="s">
        <v>7926</v>
      </c>
    </row>
    <row r="9110" spans="1:8">
      <c r="A9110" t="s">
        <v>24720</v>
      </c>
      <c r="B9110" t="s">
        <v>24721</v>
      </c>
      <c r="C9110" s="1">
        <v>2.16E-7</v>
      </c>
      <c r="D9110">
        <v>60.1</v>
      </c>
      <c r="E9110" t="s">
        <v>42172</v>
      </c>
      <c r="F9110" t="s">
        <v>35903</v>
      </c>
      <c r="G9110" t="s">
        <v>42173</v>
      </c>
      <c r="H9110" t="s">
        <v>24722</v>
      </c>
    </row>
    <row r="9111" spans="1:8">
      <c r="A9111" t="s">
        <v>24723</v>
      </c>
      <c r="B9111" t="s">
        <v>1165</v>
      </c>
      <c r="C9111" s="1">
        <v>6.6600000000000006E-104</v>
      </c>
      <c r="D9111">
        <v>352</v>
      </c>
      <c r="E9111" t="s">
        <v>35081</v>
      </c>
      <c r="F9111" t="s">
        <v>35082</v>
      </c>
      <c r="H9111" t="s">
        <v>1166</v>
      </c>
    </row>
    <row r="9112" spans="1:8">
      <c r="A9112" t="s">
        <v>24724</v>
      </c>
      <c r="B9112" t="s">
        <v>24725</v>
      </c>
      <c r="C9112" s="1">
        <v>2.8300000000000001E-41</v>
      </c>
      <c r="D9112">
        <v>153</v>
      </c>
      <c r="E9112" t="s">
        <v>42174</v>
      </c>
      <c r="F9112" t="s">
        <v>36339</v>
      </c>
      <c r="G9112" t="s">
        <v>42175</v>
      </c>
      <c r="H9112" t="s">
        <v>24726</v>
      </c>
    </row>
    <row r="9113" spans="1:8">
      <c r="A9113" t="s">
        <v>24727</v>
      </c>
      <c r="B9113" t="s">
        <v>24728</v>
      </c>
      <c r="C9113" s="1">
        <v>5.3700000000000004E-22</v>
      </c>
      <c r="D9113">
        <v>93.6</v>
      </c>
      <c r="E9113" t="s">
        <v>42176</v>
      </c>
      <c r="F9113" t="s">
        <v>42177</v>
      </c>
      <c r="H9113" t="s">
        <v>24729</v>
      </c>
    </row>
    <row r="9114" spans="1:8">
      <c r="A9114" t="s">
        <v>24730</v>
      </c>
      <c r="B9114" t="s">
        <v>24731</v>
      </c>
      <c r="C9114" s="1">
        <v>1.39E-22</v>
      </c>
      <c r="D9114">
        <v>105</v>
      </c>
      <c r="E9114" t="s">
        <v>42178</v>
      </c>
      <c r="F9114" t="s">
        <v>37759</v>
      </c>
      <c r="H9114" t="s">
        <v>24732</v>
      </c>
    </row>
    <row r="9115" spans="1:8">
      <c r="A9115" t="s">
        <v>24733</v>
      </c>
      <c r="B9115" t="s">
        <v>24734</v>
      </c>
      <c r="C9115" s="1">
        <v>4.7499999999999998E-82</v>
      </c>
      <c r="D9115">
        <v>283</v>
      </c>
      <c r="E9115" t="s">
        <v>38997</v>
      </c>
      <c r="F9115" t="s">
        <v>39986</v>
      </c>
      <c r="H9115" t="s">
        <v>24735</v>
      </c>
    </row>
    <row r="9116" spans="1:8">
      <c r="A9116" t="s">
        <v>24736</v>
      </c>
      <c r="B9116" t="s">
        <v>982</v>
      </c>
      <c r="C9116" s="1">
        <v>1.34E-41</v>
      </c>
      <c r="D9116">
        <v>171</v>
      </c>
      <c r="F9116" t="s">
        <v>34518</v>
      </c>
      <c r="H9116" t="s">
        <v>983</v>
      </c>
    </row>
    <row r="9117" spans="1:8">
      <c r="A9117" t="s">
        <v>24737</v>
      </c>
      <c r="B9117" t="s">
        <v>24738</v>
      </c>
      <c r="C9117">
        <v>0</v>
      </c>
      <c r="D9117">
        <v>1494</v>
      </c>
      <c r="E9117" t="s">
        <v>34507</v>
      </c>
      <c r="F9117" t="s">
        <v>34594</v>
      </c>
      <c r="H9117" t="s">
        <v>24739</v>
      </c>
    </row>
    <row r="9118" spans="1:8">
      <c r="A9118" t="s">
        <v>24740</v>
      </c>
      <c r="B9118" t="s">
        <v>24741</v>
      </c>
      <c r="C9118" s="1">
        <v>2.5899999999999999E-32</v>
      </c>
      <c r="D9118">
        <v>138</v>
      </c>
      <c r="E9118" t="s">
        <v>34507</v>
      </c>
      <c r="F9118" t="s">
        <v>34610</v>
      </c>
      <c r="H9118" t="s">
        <v>24742</v>
      </c>
    </row>
    <row r="9119" spans="1:8">
      <c r="A9119" t="s">
        <v>24743</v>
      </c>
      <c r="B9119" t="s">
        <v>19694</v>
      </c>
      <c r="C9119" s="1">
        <v>1.0200000000000001E-16</v>
      </c>
      <c r="D9119">
        <v>91.7</v>
      </c>
      <c r="E9119" t="s">
        <v>34507</v>
      </c>
      <c r="F9119" t="s">
        <v>35551</v>
      </c>
      <c r="H9119" t="s">
        <v>19695</v>
      </c>
    </row>
    <row r="9120" spans="1:8">
      <c r="A9120" t="s">
        <v>24744</v>
      </c>
      <c r="B9120" t="s">
        <v>24745</v>
      </c>
      <c r="C9120" s="1">
        <v>1.27E-53</v>
      </c>
      <c r="D9120">
        <v>181</v>
      </c>
      <c r="E9120" t="s">
        <v>37578</v>
      </c>
      <c r="F9120" t="s">
        <v>42179</v>
      </c>
      <c r="H9120" t="s">
        <v>24746</v>
      </c>
    </row>
    <row r="9121" spans="1:8">
      <c r="A9121" t="s">
        <v>24747</v>
      </c>
      <c r="B9121" t="s">
        <v>24748</v>
      </c>
      <c r="C9121" s="1">
        <v>2.1699999999999999E-139</v>
      </c>
      <c r="D9121">
        <v>488</v>
      </c>
      <c r="E9121" t="s">
        <v>42180</v>
      </c>
      <c r="F9121" t="s">
        <v>35022</v>
      </c>
      <c r="G9121" t="s">
        <v>42181</v>
      </c>
      <c r="H9121" t="s">
        <v>24749</v>
      </c>
    </row>
    <row r="9122" spans="1:8">
      <c r="A9122" t="s">
        <v>24750</v>
      </c>
      <c r="B9122" t="s">
        <v>24751</v>
      </c>
      <c r="C9122" s="1">
        <v>7.1800000000000002E-119</v>
      </c>
      <c r="D9122">
        <v>352</v>
      </c>
      <c r="E9122" t="s">
        <v>42182</v>
      </c>
      <c r="F9122" t="s">
        <v>35633</v>
      </c>
      <c r="G9122" t="s">
        <v>42183</v>
      </c>
      <c r="H9122" t="s">
        <v>24752</v>
      </c>
    </row>
    <row r="9123" spans="1:8">
      <c r="A9123" t="s">
        <v>24753</v>
      </c>
      <c r="B9123" t="s">
        <v>24754</v>
      </c>
      <c r="C9123" s="1">
        <v>2.4299999999999999E-29</v>
      </c>
      <c r="D9123">
        <v>132</v>
      </c>
      <c r="E9123" t="s">
        <v>34507</v>
      </c>
      <c r="F9123" t="s">
        <v>34528</v>
      </c>
      <c r="H9123" t="s">
        <v>24755</v>
      </c>
    </row>
    <row r="9124" spans="1:8">
      <c r="A9124" t="s">
        <v>24756</v>
      </c>
      <c r="B9124" t="s">
        <v>24757</v>
      </c>
      <c r="C9124" s="1">
        <v>4.7799999999999998E-8</v>
      </c>
      <c r="D9124">
        <v>68.2</v>
      </c>
      <c r="E9124" t="s">
        <v>34507</v>
      </c>
      <c r="F9124" t="s">
        <v>42184</v>
      </c>
      <c r="H9124" t="s">
        <v>24758</v>
      </c>
    </row>
    <row r="9125" spans="1:8">
      <c r="A9125" t="s">
        <v>24759</v>
      </c>
      <c r="B9125" t="s">
        <v>24760</v>
      </c>
      <c r="C9125" s="1">
        <v>5.5800000000000002E-17</v>
      </c>
      <c r="D9125">
        <v>93.6</v>
      </c>
      <c r="E9125" t="s">
        <v>42185</v>
      </c>
      <c r="F9125" t="s">
        <v>42186</v>
      </c>
      <c r="H9125" t="s">
        <v>24761</v>
      </c>
    </row>
    <row r="9126" spans="1:8">
      <c r="A9126" t="s">
        <v>24762</v>
      </c>
      <c r="B9126" t="s">
        <v>24763</v>
      </c>
      <c r="C9126" s="1">
        <v>1.61E-7</v>
      </c>
      <c r="D9126">
        <v>58.9</v>
      </c>
      <c r="F9126" t="s">
        <v>34518</v>
      </c>
      <c r="H9126" t="s">
        <v>24764</v>
      </c>
    </row>
    <row r="9127" spans="1:8">
      <c r="A9127" t="s">
        <v>24765</v>
      </c>
      <c r="B9127" t="s">
        <v>24766</v>
      </c>
      <c r="C9127" s="1">
        <v>1.39E-142</v>
      </c>
      <c r="D9127">
        <v>439</v>
      </c>
      <c r="E9127" t="s">
        <v>42187</v>
      </c>
      <c r="F9127" t="s">
        <v>34542</v>
      </c>
      <c r="H9127" t="s">
        <v>24767</v>
      </c>
    </row>
    <row r="9128" spans="1:8">
      <c r="A9128" t="s">
        <v>24768</v>
      </c>
      <c r="B9128" t="s">
        <v>24769</v>
      </c>
      <c r="C9128" s="1">
        <v>1.4899999999999999E-6</v>
      </c>
      <c r="D9128">
        <v>57</v>
      </c>
      <c r="E9128" t="s">
        <v>34507</v>
      </c>
      <c r="F9128" t="s">
        <v>35551</v>
      </c>
      <c r="H9128" t="s">
        <v>24770</v>
      </c>
    </row>
    <row r="9129" spans="1:8">
      <c r="A9129" t="s">
        <v>24771</v>
      </c>
      <c r="B9129" t="s">
        <v>19096</v>
      </c>
      <c r="C9129" s="1">
        <v>1.5400000000000001E-29</v>
      </c>
      <c r="D9129">
        <v>117</v>
      </c>
      <c r="E9129" t="s">
        <v>40638</v>
      </c>
      <c r="F9129" t="s">
        <v>37662</v>
      </c>
      <c r="G9129" t="s">
        <v>40639</v>
      </c>
      <c r="H9129" t="s">
        <v>19097</v>
      </c>
    </row>
    <row r="9130" spans="1:8">
      <c r="A9130" t="s">
        <v>24772</v>
      </c>
      <c r="B9130" t="s">
        <v>24773</v>
      </c>
      <c r="C9130" s="1">
        <v>4.1000000000000001E-42</v>
      </c>
      <c r="D9130">
        <v>175</v>
      </c>
      <c r="E9130" t="s">
        <v>34507</v>
      </c>
      <c r="F9130" t="s">
        <v>36046</v>
      </c>
      <c r="H9130" t="s">
        <v>24774</v>
      </c>
    </row>
    <row r="9131" spans="1:8">
      <c r="A9131" t="s">
        <v>24775</v>
      </c>
      <c r="B9131" t="s">
        <v>24776</v>
      </c>
      <c r="C9131">
        <v>0</v>
      </c>
      <c r="D9131">
        <v>666</v>
      </c>
      <c r="E9131" t="s">
        <v>42188</v>
      </c>
      <c r="F9131" t="s">
        <v>36936</v>
      </c>
      <c r="H9131" t="s">
        <v>24777</v>
      </c>
    </row>
    <row r="9132" spans="1:8">
      <c r="A9132" t="s">
        <v>24778</v>
      </c>
      <c r="B9132" t="s">
        <v>24779</v>
      </c>
      <c r="C9132" s="1">
        <v>5.3299999999999998E-14</v>
      </c>
      <c r="D9132">
        <v>77</v>
      </c>
      <c r="E9132" t="s">
        <v>42189</v>
      </c>
      <c r="F9132" t="s">
        <v>42190</v>
      </c>
      <c r="H9132" t="s">
        <v>24780</v>
      </c>
    </row>
    <row r="9133" spans="1:8">
      <c r="A9133" t="s">
        <v>24781</v>
      </c>
      <c r="B9133" t="s">
        <v>24782</v>
      </c>
      <c r="C9133" s="1">
        <v>3.0700000000000001E-99</v>
      </c>
      <c r="D9133">
        <v>365</v>
      </c>
      <c r="E9133" t="s">
        <v>34507</v>
      </c>
      <c r="F9133" t="s">
        <v>35188</v>
      </c>
      <c r="H9133" t="s">
        <v>24783</v>
      </c>
    </row>
    <row r="9134" spans="1:8">
      <c r="A9134" t="s">
        <v>24784</v>
      </c>
      <c r="B9134" t="s">
        <v>24785</v>
      </c>
      <c r="C9134" s="1">
        <v>2.5600000000000001E-97</v>
      </c>
      <c r="D9134">
        <v>334</v>
      </c>
      <c r="E9134" t="s">
        <v>34507</v>
      </c>
      <c r="F9134" t="s">
        <v>34636</v>
      </c>
      <c r="H9134" t="s">
        <v>24786</v>
      </c>
    </row>
    <row r="9135" spans="1:8">
      <c r="A9135" t="s">
        <v>24787</v>
      </c>
      <c r="B9135" t="s">
        <v>24717</v>
      </c>
      <c r="C9135" s="1">
        <v>2.25E-46</v>
      </c>
      <c r="D9135">
        <v>195</v>
      </c>
      <c r="E9135" t="s">
        <v>34507</v>
      </c>
      <c r="F9135" t="s">
        <v>34870</v>
      </c>
      <c r="H9135" t="s">
        <v>24718</v>
      </c>
    </row>
    <row r="9136" spans="1:8">
      <c r="A9136" t="s">
        <v>24788</v>
      </c>
      <c r="B9136" t="s">
        <v>24789</v>
      </c>
      <c r="C9136" s="1">
        <v>2.4599999999999999E-23</v>
      </c>
      <c r="D9136">
        <v>113</v>
      </c>
      <c r="E9136" t="s">
        <v>34507</v>
      </c>
      <c r="F9136" t="s">
        <v>34581</v>
      </c>
      <c r="H9136" t="s">
        <v>24790</v>
      </c>
    </row>
    <row r="9137" spans="1:8">
      <c r="A9137" t="s">
        <v>24791</v>
      </c>
      <c r="B9137" t="s">
        <v>1165</v>
      </c>
      <c r="C9137" s="1">
        <v>8.5100000000000006E-104</v>
      </c>
      <c r="D9137">
        <v>352</v>
      </c>
      <c r="E9137" t="s">
        <v>35081</v>
      </c>
      <c r="F9137" t="s">
        <v>35082</v>
      </c>
      <c r="H9137" t="s">
        <v>1166</v>
      </c>
    </row>
    <row r="9138" spans="1:8">
      <c r="A9138" t="s">
        <v>24792</v>
      </c>
      <c r="B9138" t="s">
        <v>24793</v>
      </c>
      <c r="C9138" s="1">
        <v>4.9200000000000001E-53</v>
      </c>
      <c r="D9138">
        <v>186</v>
      </c>
      <c r="E9138" t="s">
        <v>40985</v>
      </c>
      <c r="F9138" t="s">
        <v>42191</v>
      </c>
      <c r="H9138" t="s">
        <v>24794</v>
      </c>
    </row>
    <row r="9139" spans="1:8">
      <c r="A9139" t="s">
        <v>24795</v>
      </c>
      <c r="B9139" t="s">
        <v>24796</v>
      </c>
      <c r="C9139" s="1">
        <v>5.2600000000000001E-8</v>
      </c>
      <c r="D9139">
        <v>67.400000000000006</v>
      </c>
      <c r="E9139" t="s">
        <v>42192</v>
      </c>
      <c r="F9139" t="s">
        <v>37808</v>
      </c>
      <c r="G9139" t="s">
        <v>42193</v>
      </c>
      <c r="H9139" t="s">
        <v>24797</v>
      </c>
    </row>
    <row r="9140" spans="1:8">
      <c r="A9140" t="s">
        <v>24798</v>
      </c>
      <c r="B9140" t="s">
        <v>24799</v>
      </c>
      <c r="C9140" s="1">
        <v>3.2099999999999999E-18</v>
      </c>
      <c r="D9140">
        <v>87</v>
      </c>
      <c r="E9140" t="s">
        <v>34507</v>
      </c>
      <c r="F9140" t="s">
        <v>34683</v>
      </c>
      <c r="H9140" t="s">
        <v>24800</v>
      </c>
    </row>
    <row r="9141" spans="1:8">
      <c r="A9141" t="s">
        <v>24801</v>
      </c>
      <c r="B9141" t="s">
        <v>24802</v>
      </c>
      <c r="C9141" s="1">
        <v>5.9900000000000001E-12</v>
      </c>
      <c r="D9141">
        <v>82.8</v>
      </c>
      <c r="E9141" t="s">
        <v>42194</v>
      </c>
      <c r="F9141" t="s">
        <v>34508</v>
      </c>
      <c r="H9141" t="s">
        <v>24803</v>
      </c>
    </row>
    <row r="9142" spans="1:8">
      <c r="A9142" t="s">
        <v>24804</v>
      </c>
      <c r="B9142" t="s">
        <v>24766</v>
      </c>
      <c r="C9142" s="1">
        <v>1.62E-142</v>
      </c>
      <c r="D9142">
        <v>439</v>
      </c>
      <c r="E9142" t="s">
        <v>42187</v>
      </c>
      <c r="F9142" t="s">
        <v>34542</v>
      </c>
      <c r="H9142" t="s">
        <v>24767</v>
      </c>
    </row>
    <row r="9143" spans="1:8">
      <c r="A9143" t="s">
        <v>24805</v>
      </c>
      <c r="B9143" t="s">
        <v>24806</v>
      </c>
      <c r="C9143" s="1">
        <v>3.9199999999999997E-164</v>
      </c>
      <c r="D9143">
        <v>465</v>
      </c>
      <c r="E9143" t="s">
        <v>42195</v>
      </c>
      <c r="F9143" t="s">
        <v>34696</v>
      </c>
      <c r="G9143" t="s">
        <v>42196</v>
      </c>
      <c r="H9143" t="s">
        <v>24807</v>
      </c>
    </row>
    <row r="9144" spans="1:8">
      <c r="A9144" t="s">
        <v>24808</v>
      </c>
      <c r="B9144" t="s">
        <v>24809</v>
      </c>
      <c r="C9144" s="1">
        <v>4.26E-43</v>
      </c>
      <c r="D9144">
        <v>154</v>
      </c>
      <c r="E9144" t="s">
        <v>42197</v>
      </c>
      <c r="F9144" t="s">
        <v>37917</v>
      </c>
      <c r="G9144" t="s">
        <v>42198</v>
      </c>
      <c r="H9144" t="s">
        <v>24810</v>
      </c>
    </row>
    <row r="9145" spans="1:8">
      <c r="A9145" t="s">
        <v>24811</v>
      </c>
      <c r="B9145" t="s">
        <v>7397</v>
      </c>
      <c r="C9145" s="1">
        <v>1.4000000000000001E-24</v>
      </c>
      <c r="D9145">
        <v>112</v>
      </c>
      <c r="E9145" t="s">
        <v>34507</v>
      </c>
      <c r="F9145" t="s">
        <v>35775</v>
      </c>
      <c r="H9145" t="s">
        <v>7398</v>
      </c>
    </row>
    <row r="9146" spans="1:8">
      <c r="A9146" t="s">
        <v>24812</v>
      </c>
      <c r="B9146" t="s">
        <v>24813</v>
      </c>
      <c r="C9146" s="1">
        <v>2.8199999999999998E-50</v>
      </c>
      <c r="D9146">
        <v>186</v>
      </c>
      <c r="E9146" t="s">
        <v>42199</v>
      </c>
      <c r="F9146" t="s">
        <v>36936</v>
      </c>
      <c r="H9146" t="s">
        <v>24814</v>
      </c>
    </row>
    <row r="9147" spans="1:8">
      <c r="A9147" t="s">
        <v>24815</v>
      </c>
      <c r="B9147" t="s">
        <v>24816</v>
      </c>
      <c r="C9147" s="1">
        <v>1.0599999999999999E-72</v>
      </c>
      <c r="D9147">
        <v>284</v>
      </c>
      <c r="E9147" t="s">
        <v>34507</v>
      </c>
      <c r="F9147" t="s">
        <v>34635</v>
      </c>
      <c r="H9147" t="s">
        <v>24817</v>
      </c>
    </row>
    <row r="9148" spans="1:8">
      <c r="A9148" t="s">
        <v>24818</v>
      </c>
      <c r="B9148" t="s">
        <v>24819</v>
      </c>
      <c r="C9148" s="1">
        <v>7.2599999999999995E-30</v>
      </c>
      <c r="D9148">
        <v>125</v>
      </c>
      <c r="E9148" t="s">
        <v>34507</v>
      </c>
      <c r="F9148" t="s">
        <v>34508</v>
      </c>
      <c r="H9148" t="s">
        <v>24820</v>
      </c>
    </row>
    <row r="9149" spans="1:8">
      <c r="A9149" t="s">
        <v>24821</v>
      </c>
      <c r="B9149" t="s">
        <v>24822</v>
      </c>
      <c r="C9149">
        <v>0</v>
      </c>
      <c r="D9149">
        <v>653</v>
      </c>
      <c r="E9149" t="s">
        <v>34507</v>
      </c>
      <c r="F9149" t="s">
        <v>39425</v>
      </c>
      <c r="H9149" t="s">
        <v>24823</v>
      </c>
    </row>
    <row r="9150" spans="1:8">
      <c r="A9150" t="s">
        <v>24824</v>
      </c>
      <c r="B9150" t="s">
        <v>412</v>
      </c>
      <c r="C9150" s="1">
        <v>8.8799999999999996E-17</v>
      </c>
      <c r="D9150">
        <v>93.6</v>
      </c>
      <c r="E9150" t="s">
        <v>34736</v>
      </c>
      <c r="F9150" t="s">
        <v>34737</v>
      </c>
      <c r="H9150" t="s">
        <v>413</v>
      </c>
    </row>
    <row r="9151" spans="1:8">
      <c r="A9151" t="s">
        <v>24825</v>
      </c>
      <c r="B9151" t="s">
        <v>24826</v>
      </c>
      <c r="C9151" s="1">
        <v>3.2599999999999999E-19</v>
      </c>
      <c r="D9151">
        <v>97.4</v>
      </c>
      <c r="F9151" t="s">
        <v>35459</v>
      </c>
      <c r="H9151" t="s">
        <v>24827</v>
      </c>
    </row>
    <row r="9152" spans="1:8">
      <c r="A9152" t="s">
        <v>24828</v>
      </c>
      <c r="B9152" t="s">
        <v>10571</v>
      </c>
      <c r="C9152" s="1">
        <v>2.2699999999999999E-6</v>
      </c>
      <c r="D9152">
        <v>62</v>
      </c>
      <c r="E9152" t="s">
        <v>34507</v>
      </c>
      <c r="F9152" t="s">
        <v>34687</v>
      </c>
      <c r="H9152" t="s">
        <v>10572</v>
      </c>
    </row>
    <row r="9153" spans="1:8">
      <c r="A9153" t="s">
        <v>24829</v>
      </c>
      <c r="B9153" t="s">
        <v>24830</v>
      </c>
      <c r="C9153" s="1">
        <v>1.0400000000000001E-87</v>
      </c>
      <c r="D9153">
        <v>285</v>
      </c>
      <c r="E9153" t="s">
        <v>42200</v>
      </c>
      <c r="F9153" t="s">
        <v>34551</v>
      </c>
      <c r="G9153" t="s">
        <v>42201</v>
      </c>
      <c r="H9153" t="s">
        <v>24831</v>
      </c>
    </row>
    <row r="9154" spans="1:8">
      <c r="A9154" t="s">
        <v>24832</v>
      </c>
      <c r="B9154" t="s">
        <v>24833</v>
      </c>
      <c r="C9154" s="1">
        <v>1.5999999999999999E-22</v>
      </c>
      <c r="D9154">
        <v>108</v>
      </c>
      <c r="E9154" t="s">
        <v>42202</v>
      </c>
      <c r="F9154" t="s">
        <v>34583</v>
      </c>
      <c r="G9154" t="s">
        <v>42203</v>
      </c>
      <c r="H9154" t="s">
        <v>24834</v>
      </c>
    </row>
    <row r="9155" spans="1:8">
      <c r="A9155" t="s">
        <v>24835</v>
      </c>
      <c r="B9155" t="s">
        <v>24836</v>
      </c>
      <c r="C9155">
        <v>0</v>
      </c>
      <c r="D9155">
        <v>702</v>
      </c>
      <c r="E9155" t="s">
        <v>42204</v>
      </c>
      <c r="F9155" t="s">
        <v>34522</v>
      </c>
      <c r="H9155" t="s">
        <v>24837</v>
      </c>
    </row>
    <row r="9156" spans="1:8">
      <c r="A9156" t="s">
        <v>24838</v>
      </c>
      <c r="B9156" t="s">
        <v>1388</v>
      </c>
      <c r="C9156" s="1">
        <v>4.63E-18</v>
      </c>
      <c r="D9156">
        <v>100</v>
      </c>
      <c r="E9156" t="s">
        <v>34728</v>
      </c>
      <c r="F9156" t="s">
        <v>35160</v>
      </c>
      <c r="G9156" t="s">
        <v>35161</v>
      </c>
      <c r="H9156" t="s">
        <v>1389</v>
      </c>
    </row>
    <row r="9157" spans="1:8">
      <c r="A9157" t="s">
        <v>24839</v>
      </c>
      <c r="B9157" t="s">
        <v>24840</v>
      </c>
      <c r="C9157" s="1">
        <v>8.69E-42</v>
      </c>
      <c r="D9157">
        <v>165</v>
      </c>
      <c r="E9157" t="s">
        <v>42205</v>
      </c>
      <c r="F9157" t="s">
        <v>34877</v>
      </c>
      <c r="G9157" t="s">
        <v>42206</v>
      </c>
      <c r="H9157" t="s">
        <v>24841</v>
      </c>
    </row>
    <row r="9158" spans="1:8">
      <c r="A9158" t="s">
        <v>24842</v>
      </c>
      <c r="B9158" t="s">
        <v>24843</v>
      </c>
      <c r="C9158" s="1">
        <v>1.27E-14</v>
      </c>
      <c r="D9158">
        <v>72.400000000000006</v>
      </c>
      <c r="E9158" t="s">
        <v>34507</v>
      </c>
      <c r="F9158" t="s">
        <v>35480</v>
      </c>
      <c r="H9158" t="s">
        <v>24844</v>
      </c>
    </row>
    <row r="9159" spans="1:8">
      <c r="A9159" t="s">
        <v>24845</v>
      </c>
      <c r="B9159" t="s">
        <v>24846</v>
      </c>
      <c r="C9159" s="1">
        <v>5.9200000000000004E-143</v>
      </c>
      <c r="D9159">
        <v>423</v>
      </c>
      <c r="E9159" t="s">
        <v>34507</v>
      </c>
      <c r="F9159" t="s">
        <v>37971</v>
      </c>
      <c r="H9159" t="s">
        <v>24847</v>
      </c>
    </row>
    <row r="9160" spans="1:8">
      <c r="A9160" t="s">
        <v>24848</v>
      </c>
      <c r="B9160" t="s">
        <v>4630</v>
      </c>
      <c r="C9160" s="1">
        <v>1.2699999999999999E-56</v>
      </c>
      <c r="D9160">
        <v>204</v>
      </c>
      <c r="F9160" t="s">
        <v>34518</v>
      </c>
      <c r="H9160" t="s">
        <v>4631</v>
      </c>
    </row>
    <row r="9161" spans="1:8">
      <c r="A9161" t="s">
        <v>24849</v>
      </c>
      <c r="B9161" t="s">
        <v>24850</v>
      </c>
      <c r="C9161" s="1">
        <v>9.4800000000000003E-73</v>
      </c>
      <c r="D9161">
        <v>246</v>
      </c>
      <c r="E9161" t="s">
        <v>34507</v>
      </c>
      <c r="F9161" t="s">
        <v>34534</v>
      </c>
      <c r="H9161" t="s">
        <v>24851</v>
      </c>
    </row>
    <row r="9162" spans="1:8">
      <c r="A9162" t="s">
        <v>24852</v>
      </c>
      <c r="B9162" t="s">
        <v>24853</v>
      </c>
      <c r="C9162" s="1">
        <v>5.3800000000000002E-117</v>
      </c>
      <c r="D9162">
        <v>360</v>
      </c>
      <c r="E9162" t="s">
        <v>34712</v>
      </c>
      <c r="F9162" t="s">
        <v>36909</v>
      </c>
      <c r="H9162" t="s">
        <v>24854</v>
      </c>
    </row>
    <row r="9163" spans="1:8">
      <c r="A9163" t="s">
        <v>24855</v>
      </c>
      <c r="B9163" t="s">
        <v>24856</v>
      </c>
      <c r="C9163" s="1">
        <v>3.5E-12</v>
      </c>
      <c r="D9163">
        <v>72.400000000000006</v>
      </c>
      <c r="E9163" t="s">
        <v>42207</v>
      </c>
      <c r="F9163" t="s">
        <v>34721</v>
      </c>
      <c r="H9163" t="s">
        <v>24857</v>
      </c>
    </row>
    <row r="9164" spans="1:8">
      <c r="A9164" t="s">
        <v>24858</v>
      </c>
      <c r="B9164" t="s">
        <v>24859</v>
      </c>
      <c r="C9164" s="1">
        <v>1.6199999999999999E-58</v>
      </c>
      <c r="D9164">
        <v>227</v>
      </c>
      <c r="E9164" t="s">
        <v>42208</v>
      </c>
      <c r="F9164" t="s">
        <v>34508</v>
      </c>
      <c r="H9164" t="s">
        <v>24860</v>
      </c>
    </row>
    <row r="9165" spans="1:8">
      <c r="A9165" t="s">
        <v>24861</v>
      </c>
      <c r="B9165" t="s">
        <v>24862</v>
      </c>
      <c r="C9165" s="1">
        <v>2.4299999999999999E-11</v>
      </c>
      <c r="D9165">
        <v>79</v>
      </c>
      <c r="E9165" t="s">
        <v>34507</v>
      </c>
      <c r="F9165" t="s">
        <v>34558</v>
      </c>
      <c r="H9165" t="s">
        <v>24863</v>
      </c>
    </row>
    <row r="9166" spans="1:8">
      <c r="A9166" t="s">
        <v>24864</v>
      </c>
      <c r="B9166" t="s">
        <v>24865</v>
      </c>
      <c r="C9166" s="1">
        <v>6.0900000000000001E-6</v>
      </c>
      <c r="D9166">
        <v>61.6</v>
      </c>
      <c r="E9166" t="s">
        <v>42209</v>
      </c>
      <c r="F9166" t="s">
        <v>34849</v>
      </c>
      <c r="H9166" t="s">
        <v>24866</v>
      </c>
    </row>
    <row r="9167" spans="1:8">
      <c r="A9167" t="s">
        <v>24867</v>
      </c>
      <c r="B9167" t="s">
        <v>24868</v>
      </c>
      <c r="C9167" s="1">
        <v>2.8399999999999999E-172</v>
      </c>
      <c r="D9167">
        <v>508</v>
      </c>
      <c r="E9167" t="s">
        <v>39999</v>
      </c>
      <c r="F9167" t="s">
        <v>36401</v>
      </c>
      <c r="H9167" t="s">
        <v>24869</v>
      </c>
    </row>
    <row r="9168" spans="1:8">
      <c r="A9168" t="s">
        <v>24870</v>
      </c>
      <c r="B9168" t="s">
        <v>24871</v>
      </c>
      <c r="C9168" s="1">
        <v>7.7499999999999998E-59</v>
      </c>
      <c r="D9168">
        <v>202</v>
      </c>
      <c r="E9168" t="s">
        <v>42210</v>
      </c>
      <c r="F9168" t="s">
        <v>34558</v>
      </c>
      <c r="H9168" t="s">
        <v>24872</v>
      </c>
    </row>
    <row r="9169" spans="1:8">
      <c r="A9169" t="s">
        <v>24873</v>
      </c>
      <c r="B9169" t="s">
        <v>2111</v>
      </c>
      <c r="C9169" s="1">
        <v>9.7599999999999997E-29</v>
      </c>
      <c r="D9169">
        <v>137</v>
      </c>
      <c r="E9169" t="s">
        <v>34507</v>
      </c>
      <c r="F9169" t="s">
        <v>34533</v>
      </c>
      <c r="H9169" t="s">
        <v>2112</v>
      </c>
    </row>
    <row r="9170" spans="1:8">
      <c r="A9170" t="s">
        <v>24874</v>
      </c>
      <c r="B9170" t="s">
        <v>24875</v>
      </c>
      <c r="C9170" s="1">
        <v>3.0700000000000002E-138</v>
      </c>
      <c r="D9170">
        <v>404</v>
      </c>
      <c r="E9170" t="s">
        <v>42211</v>
      </c>
      <c r="F9170" t="s">
        <v>36046</v>
      </c>
      <c r="H9170" t="s">
        <v>24876</v>
      </c>
    </row>
    <row r="9171" spans="1:8">
      <c r="A9171" t="s">
        <v>24877</v>
      </c>
      <c r="B9171" t="s">
        <v>21971</v>
      </c>
      <c r="C9171" s="1">
        <v>4.5500000000000003E-52</v>
      </c>
      <c r="D9171">
        <v>181</v>
      </c>
      <c r="E9171" t="s">
        <v>41427</v>
      </c>
      <c r="F9171" t="s">
        <v>34738</v>
      </c>
      <c r="H9171" t="s">
        <v>21972</v>
      </c>
    </row>
    <row r="9172" spans="1:8">
      <c r="A9172" t="s">
        <v>24878</v>
      </c>
      <c r="B9172" t="s">
        <v>24879</v>
      </c>
      <c r="C9172" s="1">
        <v>2.53E-20</v>
      </c>
      <c r="D9172">
        <v>101</v>
      </c>
      <c r="E9172" t="s">
        <v>34507</v>
      </c>
      <c r="F9172" t="s">
        <v>34581</v>
      </c>
      <c r="H9172" t="s">
        <v>24880</v>
      </c>
    </row>
    <row r="9173" spans="1:8">
      <c r="A9173" t="s">
        <v>24881</v>
      </c>
      <c r="B9173" t="s">
        <v>24882</v>
      </c>
      <c r="C9173" s="1">
        <v>5.6999999999999997E-114</v>
      </c>
      <c r="D9173">
        <v>342</v>
      </c>
      <c r="E9173" t="s">
        <v>42212</v>
      </c>
      <c r="F9173" t="s">
        <v>34591</v>
      </c>
      <c r="H9173" t="s">
        <v>24883</v>
      </c>
    </row>
    <row r="9174" spans="1:8">
      <c r="A9174" t="s">
        <v>24884</v>
      </c>
      <c r="B9174" t="s">
        <v>24885</v>
      </c>
      <c r="C9174" s="1">
        <v>8.9100000000000002E-39</v>
      </c>
      <c r="D9174">
        <v>150</v>
      </c>
      <c r="E9174" t="s">
        <v>42213</v>
      </c>
      <c r="F9174" t="s">
        <v>42214</v>
      </c>
      <c r="G9174" t="s">
        <v>42215</v>
      </c>
      <c r="H9174" t="s">
        <v>24886</v>
      </c>
    </row>
    <row r="9175" spans="1:8">
      <c r="A9175" t="s">
        <v>24887</v>
      </c>
      <c r="B9175" t="s">
        <v>24888</v>
      </c>
      <c r="C9175">
        <v>0</v>
      </c>
      <c r="D9175">
        <v>540</v>
      </c>
      <c r="E9175" t="s">
        <v>42216</v>
      </c>
      <c r="F9175" t="s">
        <v>34508</v>
      </c>
      <c r="H9175" t="s">
        <v>24889</v>
      </c>
    </row>
    <row r="9176" spans="1:8">
      <c r="A9176" t="s">
        <v>24890</v>
      </c>
      <c r="B9176" t="s">
        <v>11852</v>
      </c>
      <c r="C9176" s="1">
        <v>2.7399999999999999E-54</v>
      </c>
      <c r="D9176">
        <v>196</v>
      </c>
      <c r="E9176" t="s">
        <v>38560</v>
      </c>
      <c r="F9176" t="s">
        <v>36947</v>
      </c>
      <c r="H9176" t="s">
        <v>11853</v>
      </c>
    </row>
    <row r="9177" spans="1:8">
      <c r="A9177" t="s">
        <v>24891</v>
      </c>
      <c r="B9177" t="s">
        <v>24892</v>
      </c>
      <c r="C9177" s="1">
        <v>1.1000000000000001E-7</v>
      </c>
      <c r="D9177">
        <v>65.5</v>
      </c>
      <c r="E9177" t="s">
        <v>42217</v>
      </c>
      <c r="F9177" t="s">
        <v>34583</v>
      </c>
      <c r="G9177" t="s">
        <v>42218</v>
      </c>
      <c r="H9177" t="s">
        <v>24893</v>
      </c>
    </row>
    <row r="9178" spans="1:8">
      <c r="A9178" t="s">
        <v>24894</v>
      </c>
      <c r="B9178" t="s">
        <v>24895</v>
      </c>
      <c r="C9178" s="1">
        <v>2.6599999999999998E-172</v>
      </c>
      <c r="D9178">
        <v>530</v>
      </c>
      <c r="E9178" t="s">
        <v>42219</v>
      </c>
      <c r="F9178" t="s">
        <v>35356</v>
      </c>
      <c r="G9178" t="s">
        <v>42220</v>
      </c>
      <c r="H9178" t="s">
        <v>24896</v>
      </c>
    </row>
    <row r="9179" spans="1:8">
      <c r="A9179" t="s">
        <v>24897</v>
      </c>
      <c r="B9179" t="s">
        <v>24898</v>
      </c>
      <c r="C9179" s="1">
        <v>1.6E-7</v>
      </c>
      <c r="D9179">
        <v>60.1</v>
      </c>
      <c r="E9179" t="s">
        <v>42221</v>
      </c>
      <c r="F9179" t="s">
        <v>38271</v>
      </c>
      <c r="G9179" t="s">
        <v>42222</v>
      </c>
      <c r="H9179" t="s">
        <v>24899</v>
      </c>
    </row>
    <row r="9180" spans="1:8">
      <c r="A9180" t="s">
        <v>24900</v>
      </c>
      <c r="B9180" t="s">
        <v>6331</v>
      </c>
      <c r="C9180" s="1">
        <v>3.0800000000000002E-10</v>
      </c>
      <c r="D9180">
        <v>72</v>
      </c>
      <c r="E9180" t="s">
        <v>34507</v>
      </c>
      <c r="F9180" t="s">
        <v>36882</v>
      </c>
      <c r="H9180" t="s">
        <v>6332</v>
      </c>
    </row>
    <row r="9181" spans="1:8">
      <c r="A9181" t="s">
        <v>24901</v>
      </c>
      <c r="B9181" t="s">
        <v>16037</v>
      </c>
      <c r="C9181" s="1">
        <v>4.5100000000000003E-21</v>
      </c>
      <c r="D9181">
        <v>102</v>
      </c>
      <c r="E9181" t="s">
        <v>39762</v>
      </c>
      <c r="F9181" t="s">
        <v>39763</v>
      </c>
      <c r="H9181" t="s">
        <v>16038</v>
      </c>
    </row>
    <row r="9182" spans="1:8">
      <c r="A9182" t="s">
        <v>24902</v>
      </c>
      <c r="B9182" t="s">
        <v>24903</v>
      </c>
      <c r="C9182" s="1">
        <v>1.4500000000000001E-45</v>
      </c>
      <c r="D9182">
        <v>179</v>
      </c>
      <c r="E9182" t="s">
        <v>42223</v>
      </c>
      <c r="F9182" t="s">
        <v>34528</v>
      </c>
      <c r="H9182" t="s">
        <v>24904</v>
      </c>
    </row>
    <row r="9183" spans="1:8">
      <c r="A9183" t="s">
        <v>24905</v>
      </c>
      <c r="B9183" t="s">
        <v>520</v>
      </c>
      <c r="C9183" s="1">
        <v>5.7899999999999996E-13</v>
      </c>
      <c r="D9183">
        <v>72</v>
      </c>
      <c r="E9183" t="s">
        <v>34793</v>
      </c>
      <c r="F9183" t="s">
        <v>34522</v>
      </c>
      <c r="H9183" t="s">
        <v>521</v>
      </c>
    </row>
    <row r="9184" spans="1:8">
      <c r="A9184" t="s">
        <v>24906</v>
      </c>
      <c r="B9184" t="s">
        <v>4553</v>
      </c>
      <c r="C9184" s="1">
        <v>7.9600000000000003E-53</v>
      </c>
      <c r="D9184">
        <v>206</v>
      </c>
      <c r="E9184" t="s">
        <v>34507</v>
      </c>
      <c r="F9184" t="s">
        <v>34666</v>
      </c>
      <c r="H9184" t="s">
        <v>4554</v>
      </c>
    </row>
    <row r="9185" spans="1:8">
      <c r="A9185" t="s">
        <v>24907</v>
      </c>
      <c r="B9185" t="s">
        <v>24908</v>
      </c>
      <c r="C9185" s="1">
        <v>1.6999999999999999E-125</v>
      </c>
      <c r="D9185">
        <v>394</v>
      </c>
      <c r="E9185" t="s">
        <v>42224</v>
      </c>
      <c r="F9185" t="s">
        <v>34595</v>
      </c>
      <c r="H9185" t="s">
        <v>24909</v>
      </c>
    </row>
    <row r="9186" spans="1:8">
      <c r="A9186" t="s">
        <v>24910</v>
      </c>
      <c r="B9186" t="s">
        <v>21971</v>
      </c>
      <c r="C9186" s="1">
        <v>5.2299999999999998E-52</v>
      </c>
      <c r="D9186">
        <v>181</v>
      </c>
      <c r="E9186" t="s">
        <v>41427</v>
      </c>
      <c r="F9186" t="s">
        <v>34738</v>
      </c>
      <c r="H9186" t="s">
        <v>21972</v>
      </c>
    </row>
    <row r="9187" spans="1:8">
      <c r="A9187" t="s">
        <v>24911</v>
      </c>
      <c r="B9187" t="s">
        <v>24912</v>
      </c>
      <c r="C9187" s="1">
        <v>2.0500000000000001E-60</v>
      </c>
      <c r="D9187">
        <v>213</v>
      </c>
      <c r="E9187" t="s">
        <v>42225</v>
      </c>
      <c r="F9187" t="s">
        <v>34673</v>
      </c>
      <c r="H9187" t="s">
        <v>24913</v>
      </c>
    </row>
    <row r="9188" spans="1:8">
      <c r="A9188" t="s">
        <v>24914</v>
      </c>
      <c r="B9188" t="s">
        <v>24915</v>
      </c>
      <c r="C9188" s="1">
        <v>1.0499999999999999E-20</v>
      </c>
      <c r="D9188">
        <v>89.4</v>
      </c>
      <c r="E9188" t="s">
        <v>42226</v>
      </c>
      <c r="F9188" t="s">
        <v>34696</v>
      </c>
      <c r="G9188" t="s">
        <v>42227</v>
      </c>
      <c r="H9188" t="s">
        <v>24916</v>
      </c>
    </row>
    <row r="9189" spans="1:8">
      <c r="A9189" t="s">
        <v>24917</v>
      </c>
      <c r="B9189" t="s">
        <v>24918</v>
      </c>
      <c r="C9189" s="1">
        <v>9.1600000000000005E-15</v>
      </c>
      <c r="D9189">
        <v>80.5</v>
      </c>
      <c r="E9189" t="s">
        <v>34507</v>
      </c>
      <c r="F9189" t="s">
        <v>42228</v>
      </c>
      <c r="H9189" t="s">
        <v>24919</v>
      </c>
    </row>
    <row r="9190" spans="1:8">
      <c r="A9190" t="s">
        <v>24920</v>
      </c>
      <c r="B9190" t="s">
        <v>24921</v>
      </c>
      <c r="C9190" s="1">
        <v>1.33E-6</v>
      </c>
      <c r="D9190">
        <v>60.5</v>
      </c>
      <c r="E9190" t="s">
        <v>34507</v>
      </c>
      <c r="F9190" t="s">
        <v>37777</v>
      </c>
      <c r="H9190" t="s">
        <v>24922</v>
      </c>
    </row>
    <row r="9191" spans="1:8">
      <c r="A9191" t="s">
        <v>24923</v>
      </c>
      <c r="B9191" t="s">
        <v>24924</v>
      </c>
      <c r="C9191" s="1">
        <v>7.5400000000000003E-44</v>
      </c>
      <c r="D9191">
        <v>184</v>
      </c>
      <c r="E9191" t="s">
        <v>42229</v>
      </c>
      <c r="F9191" t="s">
        <v>42230</v>
      </c>
      <c r="H9191" t="s">
        <v>24925</v>
      </c>
    </row>
    <row r="9192" spans="1:8">
      <c r="A9192" t="s">
        <v>24926</v>
      </c>
      <c r="B9192" t="s">
        <v>24927</v>
      </c>
      <c r="C9192" s="1">
        <v>4.72E-66</v>
      </c>
      <c r="D9192">
        <v>255</v>
      </c>
      <c r="E9192" t="s">
        <v>42231</v>
      </c>
      <c r="F9192" t="s">
        <v>34794</v>
      </c>
      <c r="H9192" t="s">
        <v>24928</v>
      </c>
    </row>
    <row r="9193" spans="1:8">
      <c r="A9193" t="s">
        <v>24929</v>
      </c>
      <c r="B9193" t="s">
        <v>24930</v>
      </c>
      <c r="C9193" s="1">
        <v>3.7800000000000002E-77</v>
      </c>
      <c r="D9193">
        <v>263</v>
      </c>
      <c r="E9193" t="s">
        <v>42232</v>
      </c>
      <c r="F9193" t="s">
        <v>34719</v>
      </c>
      <c r="H9193" t="s">
        <v>24931</v>
      </c>
    </row>
    <row r="9194" spans="1:8">
      <c r="A9194" t="s">
        <v>24932</v>
      </c>
      <c r="B9194" t="s">
        <v>24933</v>
      </c>
      <c r="C9194" s="1">
        <v>1.0600000000000001E-34</v>
      </c>
      <c r="D9194">
        <v>141</v>
      </c>
      <c r="E9194" t="s">
        <v>34507</v>
      </c>
      <c r="F9194" t="s">
        <v>42233</v>
      </c>
      <c r="G9194" t="s">
        <v>42234</v>
      </c>
      <c r="H9194" t="s">
        <v>24934</v>
      </c>
    </row>
    <row r="9195" spans="1:8">
      <c r="A9195" t="s">
        <v>24935</v>
      </c>
      <c r="B9195" t="s">
        <v>24936</v>
      </c>
      <c r="C9195" s="1">
        <v>3.39E-29</v>
      </c>
      <c r="D9195">
        <v>134</v>
      </c>
      <c r="E9195" t="s">
        <v>34507</v>
      </c>
      <c r="F9195" t="s">
        <v>34870</v>
      </c>
      <c r="H9195" t="s">
        <v>24937</v>
      </c>
    </row>
    <row r="9196" spans="1:8">
      <c r="A9196" t="s">
        <v>24938</v>
      </c>
      <c r="B9196" t="s">
        <v>24939</v>
      </c>
      <c r="C9196" s="1">
        <v>7.8899999999999994E-11</v>
      </c>
      <c r="D9196">
        <v>67.400000000000006</v>
      </c>
      <c r="E9196" t="s">
        <v>34507</v>
      </c>
      <c r="F9196" t="s">
        <v>34996</v>
      </c>
      <c r="H9196" t="s">
        <v>24940</v>
      </c>
    </row>
    <row r="9197" spans="1:8">
      <c r="A9197" t="s">
        <v>24941</v>
      </c>
      <c r="B9197" t="s">
        <v>24942</v>
      </c>
      <c r="C9197" s="1">
        <v>5.3700000000000001E-20</v>
      </c>
      <c r="D9197">
        <v>90.1</v>
      </c>
      <c r="E9197" t="s">
        <v>42235</v>
      </c>
      <c r="F9197" t="s">
        <v>36405</v>
      </c>
      <c r="G9197" t="s">
        <v>42236</v>
      </c>
      <c r="H9197" t="s">
        <v>24943</v>
      </c>
    </row>
    <row r="9198" spans="1:8">
      <c r="A9198" t="s">
        <v>24944</v>
      </c>
      <c r="B9198" t="s">
        <v>24945</v>
      </c>
      <c r="C9198" s="1">
        <v>1.1900000000000001E-11</v>
      </c>
      <c r="D9198">
        <v>79.3</v>
      </c>
      <c r="E9198" t="s">
        <v>35729</v>
      </c>
      <c r="F9198" t="s">
        <v>42237</v>
      </c>
      <c r="H9198" t="s">
        <v>24946</v>
      </c>
    </row>
    <row r="9199" spans="1:8">
      <c r="A9199" t="s">
        <v>24947</v>
      </c>
      <c r="B9199" t="s">
        <v>24908</v>
      </c>
      <c r="C9199" s="1">
        <v>1.67E-125</v>
      </c>
      <c r="D9199">
        <v>394</v>
      </c>
      <c r="E9199" t="s">
        <v>42224</v>
      </c>
      <c r="F9199" t="s">
        <v>34595</v>
      </c>
      <c r="H9199" t="s">
        <v>24909</v>
      </c>
    </row>
    <row r="9200" spans="1:8">
      <c r="A9200" t="s">
        <v>24948</v>
      </c>
      <c r="B9200" t="s">
        <v>24949</v>
      </c>
      <c r="C9200" s="1">
        <v>2.5000000000000001E-11</v>
      </c>
      <c r="D9200">
        <v>79.7</v>
      </c>
      <c r="E9200" t="s">
        <v>34507</v>
      </c>
      <c r="F9200" t="s">
        <v>35256</v>
      </c>
      <c r="H9200" t="s">
        <v>24950</v>
      </c>
    </row>
    <row r="9201" spans="1:8">
      <c r="A9201" t="s">
        <v>24951</v>
      </c>
      <c r="B9201" t="s">
        <v>24952</v>
      </c>
      <c r="C9201" s="1">
        <v>1.5E-68</v>
      </c>
      <c r="D9201">
        <v>217</v>
      </c>
      <c r="E9201" t="s">
        <v>42238</v>
      </c>
      <c r="F9201" t="s">
        <v>34508</v>
      </c>
      <c r="H9201" t="s">
        <v>24953</v>
      </c>
    </row>
    <row r="9202" spans="1:8">
      <c r="A9202" t="s">
        <v>24954</v>
      </c>
      <c r="B9202" t="s">
        <v>24955</v>
      </c>
      <c r="C9202" s="1">
        <v>9.4299999999999997E-23</v>
      </c>
      <c r="D9202">
        <v>101</v>
      </c>
      <c r="E9202" t="s">
        <v>40804</v>
      </c>
      <c r="F9202" t="s">
        <v>42239</v>
      </c>
      <c r="H9202" t="s">
        <v>24956</v>
      </c>
    </row>
    <row r="9203" spans="1:8">
      <c r="A9203" t="s">
        <v>24957</v>
      </c>
      <c r="B9203" t="s">
        <v>24958</v>
      </c>
      <c r="C9203" s="1">
        <v>1.7800000000000001E-14</v>
      </c>
      <c r="D9203">
        <v>88.2</v>
      </c>
      <c r="E9203" t="s">
        <v>42240</v>
      </c>
      <c r="F9203" t="s">
        <v>42241</v>
      </c>
      <c r="H9203" t="s">
        <v>24959</v>
      </c>
    </row>
    <row r="9204" spans="1:8">
      <c r="A9204" t="s">
        <v>24960</v>
      </c>
      <c r="B9204" t="s">
        <v>24961</v>
      </c>
      <c r="C9204" s="1">
        <v>4.26E-11</v>
      </c>
      <c r="D9204">
        <v>77.8</v>
      </c>
      <c r="E9204" t="s">
        <v>42242</v>
      </c>
      <c r="F9204" t="s">
        <v>34658</v>
      </c>
      <c r="G9204" t="s">
        <v>42243</v>
      </c>
      <c r="H9204" t="s">
        <v>24962</v>
      </c>
    </row>
    <row r="9205" spans="1:8">
      <c r="A9205" t="s">
        <v>24963</v>
      </c>
      <c r="B9205" t="s">
        <v>24964</v>
      </c>
      <c r="C9205" s="1">
        <v>3.3100000000000001E-59</v>
      </c>
      <c r="D9205">
        <v>236</v>
      </c>
      <c r="E9205" t="s">
        <v>34507</v>
      </c>
      <c r="F9205" t="s">
        <v>35300</v>
      </c>
      <c r="G9205" t="s">
        <v>42244</v>
      </c>
      <c r="H9205" t="s">
        <v>24965</v>
      </c>
    </row>
    <row r="9206" spans="1:8">
      <c r="A9206" t="s">
        <v>24966</v>
      </c>
      <c r="B9206" t="s">
        <v>24967</v>
      </c>
      <c r="C9206" s="1">
        <v>2.4499999999999999E-23</v>
      </c>
      <c r="D9206">
        <v>108</v>
      </c>
      <c r="E9206" t="s">
        <v>42245</v>
      </c>
      <c r="F9206" t="s">
        <v>35974</v>
      </c>
      <c r="G9206" t="s">
        <v>42246</v>
      </c>
      <c r="H9206" t="s">
        <v>24968</v>
      </c>
    </row>
    <row r="9207" spans="1:8">
      <c r="A9207" t="s">
        <v>24969</v>
      </c>
      <c r="B9207" t="s">
        <v>24970</v>
      </c>
      <c r="C9207" s="1">
        <v>1.4800000000000001E-29</v>
      </c>
      <c r="D9207">
        <v>133</v>
      </c>
      <c r="E9207" t="s">
        <v>34507</v>
      </c>
      <c r="F9207" t="s">
        <v>34870</v>
      </c>
      <c r="H9207" t="s">
        <v>24971</v>
      </c>
    </row>
    <row r="9208" spans="1:8">
      <c r="A9208" t="s">
        <v>24972</v>
      </c>
      <c r="B9208" t="s">
        <v>24973</v>
      </c>
      <c r="C9208" s="1">
        <v>2.1400000000000001E-9</v>
      </c>
      <c r="D9208">
        <v>68.900000000000006</v>
      </c>
      <c r="E9208" t="s">
        <v>34507</v>
      </c>
      <c r="F9208" t="s">
        <v>35038</v>
      </c>
      <c r="H9208" t="s">
        <v>24974</v>
      </c>
    </row>
    <row r="9209" spans="1:8">
      <c r="A9209" t="s">
        <v>24975</v>
      </c>
      <c r="B9209" t="s">
        <v>24976</v>
      </c>
      <c r="C9209">
        <v>0</v>
      </c>
      <c r="D9209">
        <v>729</v>
      </c>
      <c r="E9209" t="s">
        <v>42247</v>
      </c>
      <c r="F9209" t="s">
        <v>34508</v>
      </c>
      <c r="H9209" t="s">
        <v>24977</v>
      </c>
    </row>
    <row r="9210" spans="1:8">
      <c r="A9210" t="s">
        <v>24978</v>
      </c>
      <c r="B9210" t="s">
        <v>24979</v>
      </c>
      <c r="C9210" s="1">
        <v>6.5499999999999998E-26</v>
      </c>
      <c r="D9210">
        <v>120</v>
      </c>
      <c r="E9210" t="s">
        <v>34507</v>
      </c>
      <c r="F9210" t="s">
        <v>35159</v>
      </c>
      <c r="H9210" t="s">
        <v>24980</v>
      </c>
    </row>
    <row r="9211" spans="1:8">
      <c r="A9211" t="s">
        <v>24981</v>
      </c>
      <c r="B9211" t="s">
        <v>7467</v>
      </c>
      <c r="C9211" s="1">
        <v>1.3299999999999999E-32</v>
      </c>
      <c r="D9211">
        <v>143</v>
      </c>
      <c r="E9211" t="s">
        <v>37247</v>
      </c>
      <c r="F9211" t="s">
        <v>35236</v>
      </c>
      <c r="H9211" t="s">
        <v>7468</v>
      </c>
    </row>
    <row r="9212" spans="1:8">
      <c r="A9212" t="s">
        <v>24982</v>
      </c>
      <c r="B9212" t="s">
        <v>24983</v>
      </c>
      <c r="C9212" s="1">
        <v>3.84E-7</v>
      </c>
      <c r="D9212">
        <v>54.3</v>
      </c>
      <c r="E9212" t="s">
        <v>42248</v>
      </c>
      <c r="F9212" t="s">
        <v>42249</v>
      </c>
      <c r="H9212" t="s">
        <v>24984</v>
      </c>
    </row>
    <row r="9213" spans="1:8">
      <c r="A9213" t="s">
        <v>24985</v>
      </c>
      <c r="B9213" t="s">
        <v>24986</v>
      </c>
      <c r="C9213" s="1">
        <v>1.47E-59</v>
      </c>
      <c r="D9213">
        <v>201</v>
      </c>
      <c r="E9213" t="s">
        <v>42250</v>
      </c>
      <c r="F9213" t="s">
        <v>36650</v>
      </c>
      <c r="H9213" t="s">
        <v>24987</v>
      </c>
    </row>
    <row r="9214" spans="1:8">
      <c r="A9214" t="s">
        <v>24988</v>
      </c>
      <c r="B9214" t="s">
        <v>3946</v>
      </c>
      <c r="C9214" s="1">
        <v>4.1500000000000003E-70</v>
      </c>
      <c r="D9214">
        <v>254</v>
      </c>
      <c r="E9214" t="s">
        <v>35100</v>
      </c>
      <c r="F9214" t="s">
        <v>35101</v>
      </c>
      <c r="H9214" t="s">
        <v>3947</v>
      </c>
    </row>
    <row r="9215" spans="1:8">
      <c r="A9215" t="s">
        <v>24989</v>
      </c>
      <c r="B9215" t="s">
        <v>391</v>
      </c>
      <c r="C9215" s="1">
        <v>7.3800000000000001E-30</v>
      </c>
      <c r="D9215">
        <v>141</v>
      </c>
      <c r="E9215" t="s">
        <v>34655</v>
      </c>
      <c r="F9215" t="s">
        <v>34725</v>
      </c>
      <c r="H9215" t="s">
        <v>392</v>
      </c>
    </row>
    <row r="9216" spans="1:8">
      <c r="A9216" t="s">
        <v>24990</v>
      </c>
      <c r="B9216" t="s">
        <v>3837</v>
      </c>
      <c r="C9216" s="1">
        <v>1.32E-30</v>
      </c>
      <c r="D9216">
        <v>143</v>
      </c>
      <c r="E9216" t="s">
        <v>35669</v>
      </c>
      <c r="F9216" t="s">
        <v>34530</v>
      </c>
      <c r="H9216" t="s">
        <v>3838</v>
      </c>
    </row>
    <row r="9217" spans="1:8">
      <c r="A9217" t="s">
        <v>24991</v>
      </c>
      <c r="B9217" t="s">
        <v>24992</v>
      </c>
      <c r="C9217" s="1">
        <v>3.7000000000000003E-107</v>
      </c>
      <c r="D9217">
        <v>342</v>
      </c>
      <c r="E9217" t="s">
        <v>42251</v>
      </c>
      <c r="F9217" t="s">
        <v>34743</v>
      </c>
      <c r="H9217" t="s">
        <v>24993</v>
      </c>
    </row>
    <row r="9218" spans="1:8">
      <c r="A9218" t="s">
        <v>24994</v>
      </c>
      <c r="B9218" t="s">
        <v>24995</v>
      </c>
      <c r="C9218" s="1">
        <v>8.5900000000000006E-101</v>
      </c>
      <c r="D9218">
        <v>325</v>
      </c>
      <c r="E9218" t="s">
        <v>37324</v>
      </c>
      <c r="F9218" t="s">
        <v>34558</v>
      </c>
      <c r="H9218" t="s">
        <v>24996</v>
      </c>
    </row>
    <row r="9219" spans="1:8">
      <c r="A9219" t="s">
        <v>24997</v>
      </c>
      <c r="B9219" t="s">
        <v>24939</v>
      </c>
      <c r="C9219" s="1">
        <v>1.9399999999999999E-9</v>
      </c>
      <c r="D9219">
        <v>67</v>
      </c>
      <c r="E9219" t="s">
        <v>34507</v>
      </c>
      <c r="F9219" t="s">
        <v>34996</v>
      </c>
      <c r="H9219" t="s">
        <v>24940</v>
      </c>
    </row>
    <row r="9220" spans="1:8">
      <c r="A9220" t="s">
        <v>24998</v>
      </c>
      <c r="B9220" t="s">
        <v>24999</v>
      </c>
      <c r="C9220" s="1">
        <v>1.4399999999999999E-13</v>
      </c>
      <c r="D9220">
        <v>77.400000000000006</v>
      </c>
      <c r="E9220" t="s">
        <v>42252</v>
      </c>
      <c r="F9220" t="s">
        <v>34513</v>
      </c>
      <c r="H9220" t="s">
        <v>25000</v>
      </c>
    </row>
    <row r="9221" spans="1:8">
      <c r="A9221" t="s">
        <v>25001</v>
      </c>
      <c r="B9221" t="s">
        <v>25002</v>
      </c>
      <c r="C9221" s="1">
        <v>2.4E-9</v>
      </c>
      <c r="D9221">
        <v>66.2</v>
      </c>
      <c r="E9221" t="s">
        <v>42253</v>
      </c>
      <c r="F9221" t="s">
        <v>34810</v>
      </c>
      <c r="H9221" t="s">
        <v>25003</v>
      </c>
    </row>
    <row r="9222" spans="1:8">
      <c r="A9222" t="s">
        <v>25004</v>
      </c>
      <c r="B9222" t="s">
        <v>25005</v>
      </c>
      <c r="C9222" s="1">
        <v>6.1500000000000001E-69</v>
      </c>
      <c r="D9222">
        <v>231</v>
      </c>
      <c r="E9222" t="s">
        <v>34507</v>
      </c>
      <c r="F9222" t="s">
        <v>37178</v>
      </c>
      <c r="H9222" t="s">
        <v>25006</v>
      </c>
    </row>
    <row r="9223" spans="1:8">
      <c r="A9223" t="s">
        <v>25007</v>
      </c>
      <c r="B9223" t="s">
        <v>25008</v>
      </c>
      <c r="C9223" s="1">
        <v>6.4700000000000001E-71</v>
      </c>
      <c r="D9223">
        <v>236</v>
      </c>
      <c r="E9223" t="s">
        <v>34515</v>
      </c>
      <c r="F9223" t="s">
        <v>34516</v>
      </c>
      <c r="H9223" t="s">
        <v>25009</v>
      </c>
    </row>
    <row r="9224" spans="1:8">
      <c r="A9224" t="s">
        <v>25010</v>
      </c>
      <c r="B9224" t="s">
        <v>25011</v>
      </c>
      <c r="C9224" s="1">
        <v>1.28E-97</v>
      </c>
      <c r="D9224">
        <v>362</v>
      </c>
      <c r="E9224" t="s">
        <v>34507</v>
      </c>
      <c r="F9224" t="s">
        <v>34508</v>
      </c>
      <c r="H9224" t="s">
        <v>25012</v>
      </c>
    </row>
    <row r="9225" spans="1:8">
      <c r="A9225" t="s">
        <v>25013</v>
      </c>
      <c r="B9225" t="s">
        <v>20452</v>
      </c>
      <c r="C9225" s="1">
        <v>4.6699999999999998E-145</v>
      </c>
      <c r="D9225">
        <v>436</v>
      </c>
      <c r="E9225" t="s">
        <v>41011</v>
      </c>
      <c r="F9225" t="s">
        <v>41012</v>
      </c>
      <c r="H9225" t="s">
        <v>20453</v>
      </c>
    </row>
    <row r="9226" spans="1:8">
      <c r="A9226" t="s">
        <v>25014</v>
      </c>
      <c r="B9226" t="s">
        <v>25015</v>
      </c>
      <c r="C9226" s="1">
        <v>4.2100000000000002E-53</v>
      </c>
      <c r="D9226">
        <v>194</v>
      </c>
      <c r="E9226" t="s">
        <v>35098</v>
      </c>
      <c r="F9226" t="s">
        <v>35152</v>
      </c>
      <c r="H9226" t="s">
        <v>25016</v>
      </c>
    </row>
    <row r="9227" spans="1:8">
      <c r="A9227" t="s">
        <v>25017</v>
      </c>
      <c r="B9227" t="s">
        <v>25018</v>
      </c>
      <c r="C9227" s="1">
        <v>1.1200000000000001E-113</v>
      </c>
      <c r="D9227">
        <v>359</v>
      </c>
      <c r="E9227" t="s">
        <v>42254</v>
      </c>
      <c r="F9227" t="s">
        <v>34683</v>
      </c>
      <c r="H9227" t="s">
        <v>25019</v>
      </c>
    </row>
    <row r="9228" spans="1:8">
      <c r="A9228" t="s">
        <v>25020</v>
      </c>
      <c r="B9228" t="s">
        <v>25021</v>
      </c>
      <c r="C9228" s="1">
        <v>6.3999999999999999E-11</v>
      </c>
      <c r="D9228">
        <v>75.099999999999994</v>
      </c>
      <c r="E9228" t="s">
        <v>42255</v>
      </c>
      <c r="F9228" t="s">
        <v>34606</v>
      </c>
      <c r="H9228" t="s">
        <v>25022</v>
      </c>
    </row>
    <row r="9229" spans="1:8">
      <c r="A9229" t="s">
        <v>25023</v>
      </c>
      <c r="B9229" t="s">
        <v>25024</v>
      </c>
      <c r="C9229" s="1">
        <v>1.3100000000000001E-10</v>
      </c>
      <c r="D9229">
        <v>67.400000000000006</v>
      </c>
      <c r="E9229" t="s">
        <v>36125</v>
      </c>
      <c r="F9229" t="s">
        <v>42256</v>
      </c>
      <c r="H9229" t="s">
        <v>25025</v>
      </c>
    </row>
    <row r="9230" spans="1:8">
      <c r="A9230" t="s">
        <v>25026</v>
      </c>
      <c r="B9230" t="s">
        <v>25027</v>
      </c>
      <c r="C9230" s="1">
        <v>3.76E-58</v>
      </c>
      <c r="D9230">
        <v>233</v>
      </c>
      <c r="E9230" t="s">
        <v>34507</v>
      </c>
      <c r="F9230" t="s">
        <v>35551</v>
      </c>
      <c r="H9230" t="s">
        <v>25028</v>
      </c>
    </row>
    <row r="9231" spans="1:8">
      <c r="A9231" t="s">
        <v>25029</v>
      </c>
      <c r="B9231" t="s">
        <v>25030</v>
      </c>
      <c r="C9231" s="1">
        <v>1.03E-34</v>
      </c>
      <c r="D9231">
        <v>151</v>
      </c>
      <c r="E9231" t="s">
        <v>34507</v>
      </c>
      <c r="F9231" t="s">
        <v>34773</v>
      </c>
      <c r="H9231" t="s">
        <v>25031</v>
      </c>
    </row>
    <row r="9232" spans="1:8">
      <c r="A9232" t="s">
        <v>25032</v>
      </c>
      <c r="B9232" t="s">
        <v>25002</v>
      </c>
      <c r="C9232" s="1">
        <v>2.3699999999999999E-9</v>
      </c>
      <c r="D9232">
        <v>66.2</v>
      </c>
      <c r="E9232" t="s">
        <v>42253</v>
      </c>
      <c r="F9232" t="s">
        <v>34810</v>
      </c>
      <c r="H9232" t="s">
        <v>25003</v>
      </c>
    </row>
    <row r="9233" spans="1:8">
      <c r="A9233" t="s">
        <v>25033</v>
      </c>
      <c r="B9233" t="s">
        <v>25034</v>
      </c>
      <c r="C9233" s="1">
        <v>1.0699999999999999E-64</v>
      </c>
      <c r="D9233">
        <v>242</v>
      </c>
      <c r="E9233" t="s">
        <v>34507</v>
      </c>
      <c r="F9233" t="s">
        <v>34666</v>
      </c>
      <c r="H9233" t="s">
        <v>25035</v>
      </c>
    </row>
    <row r="9234" spans="1:8">
      <c r="A9234" t="s">
        <v>25036</v>
      </c>
      <c r="B9234" t="s">
        <v>25037</v>
      </c>
      <c r="C9234" s="1">
        <v>2.8000000000000002E-54</v>
      </c>
      <c r="D9234">
        <v>212</v>
      </c>
      <c r="E9234" t="s">
        <v>36334</v>
      </c>
      <c r="F9234" t="s">
        <v>35542</v>
      </c>
      <c r="H9234" t="s">
        <v>25038</v>
      </c>
    </row>
    <row r="9235" spans="1:8">
      <c r="A9235" t="s">
        <v>25039</v>
      </c>
      <c r="B9235" t="s">
        <v>4916</v>
      </c>
      <c r="C9235" s="1">
        <v>9.0100000000000001E-23</v>
      </c>
      <c r="D9235">
        <v>115</v>
      </c>
      <c r="E9235" t="s">
        <v>36411</v>
      </c>
      <c r="F9235" t="s">
        <v>35065</v>
      </c>
      <c r="G9235" t="s">
        <v>36412</v>
      </c>
      <c r="H9235" t="s">
        <v>4917</v>
      </c>
    </row>
    <row r="9236" spans="1:8">
      <c r="A9236" t="s">
        <v>25040</v>
      </c>
      <c r="B9236" t="s">
        <v>25041</v>
      </c>
      <c r="C9236" s="1">
        <v>5.3099999999999999E-8</v>
      </c>
      <c r="D9236">
        <v>61.2</v>
      </c>
      <c r="E9236" t="s">
        <v>34507</v>
      </c>
      <c r="F9236" t="s">
        <v>34616</v>
      </c>
      <c r="H9236" t="s">
        <v>25042</v>
      </c>
    </row>
    <row r="9237" spans="1:8">
      <c r="A9237" t="s">
        <v>25043</v>
      </c>
      <c r="B9237" t="s">
        <v>25044</v>
      </c>
      <c r="C9237" s="1">
        <v>2.6399999999999999E-80</v>
      </c>
      <c r="D9237">
        <v>259</v>
      </c>
      <c r="E9237" t="s">
        <v>42257</v>
      </c>
      <c r="F9237" t="s">
        <v>35046</v>
      </c>
      <c r="H9237" t="s">
        <v>25045</v>
      </c>
    </row>
    <row r="9238" spans="1:8">
      <c r="A9238" t="s">
        <v>25046</v>
      </c>
      <c r="B9238" t="s">
        <v>25047</v>
      </c>
      <c r="C9238" s="1">
        <v>1.6499999999999999E-14</v>
      </c>
      <c r="D9238">
        <v>91.3</v>
      </c>
      <c r="E9238" t="s">
        <v>42258</v>
      </c>
      <c r="F9238" t="s">
        <v>37108</v>
      </c>
      <c r="G9238" t="s">
        <v>42259</v>
      </c>
      <c r="H9238" t="s">
        <v>25048</v>
      </c>
    </row>
    <row r="9239" spans="1:8">
      <c r="A9239" t="s">
        <v>25049</v>
      </c>
      <c r="B9239" t="s">
        <v>25050</v>
      </c>
      <c r="C9239" s="1">
        <v>2.7600000000000002E-30</v>
      </c>
      <c r="D9239">
        <v>125</v>
      </c>
      <c r="E9239" t="s">
        <v>34507</v>
      </c>
      <c r="F9239" t="s">
        <v>34534</v>
      </c>
      <c r="H9239" t="s">
        <v>25051</v>
      </c>
    </row>
    <row r="9240" spans="1:8">
      <c r="A9240" t="s">
        <v>25052</v>
      </c>
      <c r="B9240" t="s">
        <v>25053</v>
      </c>
      <c r="C9240" s="1">
        <v>8.6499999999999995E-28</v>
      </c>
      <c r="D9240">
        <v>127</v>
      </c>
      <c r="E9240" t="s">
        <v>42260</v>
      </c>
      <c r="F9240" t="s">
        <v>38802</v>
      </c>
      <c r="G9240" t="s">
        <v>42261</v>
      </c>
      <c r="H9240" t="s">
        <v>25054</v>
      </c>
    </row>
    <row r="9241" spans="1:8">
      <c r="A9241" t="s">
        <v>25055</v>
      </c>
      <c r="B9241" t="s">
        <v>17675</v>
      </c>
      <c r="C9241" s="1">
        <v>6.1499999999999997E-38</v>
      </c>
      <c r="D9241">
        <v>158</v>
      </c>
      <c r="E9241" t="s">
        <v>34758</v>
      </c>
      <c r="F9241" t="s">
        <v>36079</v>
      </c>
      <c r="H9241" t="s">
        <v>17676</v>
      </c>
    </row>
    <row r="9242" spans="1:8">
      <c r="A9242" t="s">
        <v>25056</v>
      </c>
      <c r="B9242" t="s">
        <v>25057</v>
      </c>
      <c r="C9242" s="1">
        <v>1.03E-8</v>
      </c>
      <c r="D9242">
        <v>70.5</v>
      </c>
      <c r="E9242" t="s">
        <v>42262</v>
      </c>
      <c r="F9242" t="s">
        <v>42263</v>
      </c>
      <c r="H9242" t="s">
        <v>25058</v>
      </c>
    </row>
    <row r="9243" spans="1:8">
      <c r="A9243" t="s">
        <v>25059</v>
      </c>
      <c r="B9243" t="s">
        <v>25060</v>
      </c>
      <c r="C9243" s="1">
        <v>8.1900000000000003E-35</v>
      </c>
      <c r="D9243">
        <v>151</v>
      </c>
      <c r="E9243" t="s">
        <v>42264</v>
      </c>
      <c r="F9243" t="s">
        <v>34522</v>
      </c>
      <c r="H9243" t="s">
        <v>25061</v>
      </c>
    </row>
    <row r="9244" spans="1:8">
      <c r="A9244" t="s">
        <v>25062</v>
      </c>
      <c r="B9244" t="s">
        <v>25063</v>
      </c>
      <c r="C9244" s="1">
        <v>1.94E-28</v>
      </c>
      <c r="D9244">
        <v>124</v>
      </c>
      <c r="E9244" t="s">
        <v>34507</v>
      </c>
      <c r="F9244" t="s">
        <v>37971</v>
      </c>
      <c r="H9244" t="s">
        <v>25064</v>
      </c>
    </row>
    <row r="9245" spans="1:8">
      <c r="A9245" t="s">
        <v>25065</v>
      </c>
      <c r="B9245" t="s">
        <v>8570</v>
      </c>
      <c r="C9245" s="1">
        <v>1.9999999999999999E-6</v>
      </c>
      <c r="D9245">
        <v>63.5</v>
      </c>
      <c r="E9245" t="s">
        <v>37572</v>
      </c>
      <c r="F9245" t="s">
        <v>37573</v>
      </c>
      <c r="H9245" t="s">
        <v>8571</v>
      </c>
    </row>
    <row r="9246" spans="1:8">
      <c r="A9246" t="s">
        <v>25066</v>
      </c>
      <c r="B9246" t="s">
        <v>21735</v>
      </c>
      <c r="C9246" s="1">
        <v>6.5300000000000003E-29</v>
      </c>
      <c r="D9246">
        <v>140</v>
      </c>
      <c r="E9246" t="s">
        <v>34742</v>
      </c>
      <c r="F9246" t="s">
        <v>34743</v>
      </c>
      <c r="H9246" t="s">
        <v>21736</v>
      </c>
    </row>
    <row r="9247" spans="1:8">
      <c r="A9247" t="s">
        <v>25067</v>
      </c>
      <c r="B9247" t="s">
        <v>391</v>
      </c>
      <c r="C9247" s="1">
        <v>3.6899999999999999E-22</v>
      </c>
      <c r="D9247">
        <v>116</v>
      </c>
      <c r="E9247" t="s">
        <v>34655</v>
      </c>
      <c r="F9247" t="s">
        <v>34725</v>
      </c>
      <c r="H9247" t="s">
        <v>392</v>
      </c>
    </row>
    <row r="9248" spans="1:8">
      <c r="A9248" t="s">
        <v>25068</v>
      </c>
      <c r="B9248" t="s">
        <v>6121</v>
      </c>
      <c r="C9248" s="1">
        <v>2.77E-47</v>
      </c>
      <c r="D9248">
        <v>191</v>
      </c>
      <c r="E9248" t="s">
        <v>34507</v>
      </c>
      <c r="F9248" t="s">
        <v>34867</v>
      </c>
      <c r="H9248" t="s">
        <v>6122</v>
      </c>
    </row>
    <row r="9249" spans="1:8">
      <c r="A9249" t="s">
        <v>25069</v>
      </c>
      <c r="B9249" t="s">
        <v>9066</v>
      </c>
      <c r="C9249" s="1">
        <v>1.1900000000000001E-21</v>
      </c>
      <c r="D9249">
        <v>102</v>
      </c>
      <c r="E9249" t="s">
        <v>34507</v>
      </c>
      <c r="F9249" t="s">
        <v>34508</v>
      </c>
      <c r="H9249" t="s">
        <v>9067</v>
      </c>
    </row>
    <row r="9250" spans="1:8">
      <c r="A9250" t="s">
        <v>25070</v>
      </c>
      <c r="B9250" t="s">
        <v>25071</v>
      </c>
      <c r="C9250" s="1">
        <v>4.66E-9</v>
      </c>
      <c r="D9250">
        <v>67.400000000000006</v>
      </c>
      <c r="E9250" t="s">
        <v>34507</v>
      </c>
      <c r="F9250" t="s">
        <v>42265</v>
      </c>
      <c r="H9250" t="s">
        <v>25072</v>
      </c>
    </row>
    <row r="9251" spans="1:8">
      <c r="A9251" t="s">
        <v>25073</v>
      </c>
      <c r="B9251" t="s">
        <v>25074</v>
      </c>
      <c r="C9251" s="1">
        <v>1.28E-26</v>
      </c>
      <c r="D9251">
        <v>123</v>
      </c>
      <c r="F9251" t="s">
        <v>34518</v>
      </c>
      <c r="H9251" t="s">
        <v>25075</v>
      </c>
    </row>
    <row r="9252" spans="1:8">
      <c r="A9252" t="s">
        <v>25076</v>
      </c>
      <c r="B9252" t="s">
        <v>12111</v>
      </c>
      <c r="C9252" s="1">
        <v>7.7499999999999997E-150</v>
      </c>
      <c r="D9252">
        <v>440</v>
      </c>
      <c r="E9252" t="s">
        <v>38638</v>
      </c>
      <c r="F9252" t="s">
        <v>38639</v>
      </c>
      <c r="H9252" t="s">
        <v>12112</v>
      </c>
    </row>
    <row r="9253" spans="1:8">
      <c r="A9253" t="s">
        <v>25077</v>
      </c>
      <c r="B9253" t="s">
        <v>25078</v>
      </c>
      <c r="C9253" s="1">
        <v>5.06E-49</v>
      </c>
      <c r="D9253">
        <v>177</v>
      </c>
      <c r="E9253" t="s">
        <v>42266</v>
      </c>
      <c r="F9253" t="s">
        <v>39338</v>
      </c>
      <c r="H9253" t="s">
        <v>25079</v>
      </c>
    </row>
    <row r="9254" spans="1:8">
      <c r="A9254" t="s">
        <v>25080</v>
      </c>
      <c r="B9254" t="s">
        <v>25081</v>
      </c>
      <c r="C9254" s="1">
        <v>3.2599999999999998E-12</v>
      </c>
      <c r="D9254">
        <v>72.400000000000006</v>
      </c>
      <c r="E9254" t="s">
        <v>34507</v>
      </c>
      <c r="F9254" t="s">
        <v>35903</v>
      </c>
      <c r="H9254" t="s">
        <v>25082</v>
      </c>
    </row>
    <row r="9255" spans="1:8">
      <c r="A9255" t="s">
        <v>25083</v>
      </c>
      <c r="B9255" t="s">
        <v>25084</v>
      </c>
      <c r="C9255" s="1">
        <v>8.6899999999999996E-7</v>
      </c>
      <c r="D9255">
        <v>62.8</v>
      </c>
      <c r="E9255" t="s">
        <v>34507</v>
      </c>
      <c r="F9255" t="s">
        <v>34530</v>
      </c>
      <c r="H9255" t="s">
        <v>25085</v>
      </c>
    </row>
    <row r="9256" spans="1:8">
      <c r="A9256" t="s">
        <v>25086</v>
      </c>
      <c r="B9256" t="s">
        <v>25087</v>
      </c>
      <c r="C9256" s="1">
        <v>7.4099999999999996E-33</v>
      </c>
      <c r="D9256">
        <v>134</v>
      </c>
      <c r="E9256" t="s">
        <v>34507</v>
      </c>
      <c r="F9256" t="s">
        <v>34870</v>
      </c>
      <c r="H9256" t="s">
        <v>25088</v>
      </c>
    </row>
    <row r="9257" spans="1:8">
      <c r="A9257" t="s">
        <v>25089</v>
      </c>
      <c r="B9257" t="s">
        <v>25090</v>
      </c>
      <c r="C9257" s="1">
        <v>6.78E-103</v>
      </c>
      <c r="D9257">
        <v>321</v>
      </c>
      <c r="E9257" t="s">
        <v>42267</v>
      </c>
      <c r="F9257" t="s">
        <v>42268</v>
      </c>
      <c r="H9257" t="s">
        <v>25091</v>
      </c>
    </row>
    <row r="9258" spans="1:8">
      <c r="A9258" t="s">
        <v>25092</v>
      </c>
      <c r="B9258" t="s">
        <v>31</v>
      </c>
      <c r="C9258" s="1">
        <v>2.5E-15</v>
      </c>
      <c r="D9258">
        <v>84.3</v>
      </c>
      <c r="E9258" t="s">
        <v>34521</v>
      </c>
      <c r="F9258" t="s">
        <v>34522</v>
      </c>
      <c r="H9258" t="s">
        <v>32</v>
      </c>
    </row>
    <row r="9259" spans="1:8">
      <c r="A9259" t="s">
        <v>25093</v>
      </c>
      <c r="B9259" t="s">
        <v>25094</v>
      </c>
      <c r="C9259" s="1">
        <v>2.9099999999999999E-12</v>
      </c>
      <c r="D9259">
        <v>80.900000000000006</v>
      </c>
      <c r="E9259" t="s">
        <v>42269</v>
      </c>
      <c r="F9259" t="s">
        <v>36543</v>
      </c>
      <c r="G9259" t="s">
        <v>42270</v>
      </c>
      <c r="H9259" t="s">
        <v>25095</v>
      </c>
    </row>
    <row r="9260" spans="1:8">
      <c r="A9260" t="s">
        <v>25096</v>
      </c>
      <c r="B9260" t="s">
        <v>25097</v>
      </c>
      <c r="C9260" s="1">
        <v>6.9700000000000007E-89</v>
      </c>
      <c r="D9260">
        <v>276</v>
      </c>
      <c r="E9260" t="s">
        <v>34507</v>
      </c>
      <c r="F9260" t="s">
        <v>34533</v>
      </c>
      <c r="H9260" t="s">
        <v>25098</v>
      </c>
    </row>
    <row r="9261" spans="1:8">
      <c r="A9261" t="s">
        <v>25099</v>
      </c>
      <c r="B9261" t="s">
        <v>25100</v>
      </c>
      <c r="C9261" s="1">
        <v>3.2600000000000002E-39</v>
      </c>
      <c r="D9261">
        <v>165</v>
      </c>
      <c r="E9261" t="s">
        <v>34507</v>
      </c>
      <c r="F9261" t="s">
        <v>34508</v>
      </c>
      <c r="H9261" t="s">
        <v>25101</v>
      </c>
    </row>
    <row r="9262" spans="1:8">
      <c r="A9262" t="s">
        <v>25102</v>
      </c>
      <c r="B9262" t="s">
        <v>25103</v>
      </c>
      <c r="C9262" s="1">
        <v>2.7399999999999998E-41</v>
      </c>
      <c r="D9262">
        <v>160</v>
      </c>
      <c r="E9262" t="s">
        <v>42271</v>
      </c>
      <c r="F9262" t="s">
        <v>34510</v>
      </c>
      <c r="H9262" t="s">
        <v>25104</v>
      </c>
    </row>
    <row r="9263" spans="1:8">
      <c r="A9263" t="s">
        <v>25105</v>
      </c>
      <c r="B9263" t="s">
        <v>10301</v>
      </c>
      <c r="C9263" s="1">
        <v>1.2699999999999999E-15</v>
      </c>
      <c r="D9263">
        <v>85.1</v>
      </c>
      <c r="E9263" t="s">
        <v>34507</v>
      </c>
      <c r="F9263" t="s">
        <v>38094</v>
      </c>
      <c r="H9263" t="s">
        <v>10302</v>
      </c>
    </row>
    <row r="9264" spans="1:8">
      <c r="A9264" t="s">
        <v>25106</v>
      </c>
      <c r="B9264" t="s">
        <v>25107</v>
      </c>
      <c r="C9264" s="1">
        <v>2.9899999999999999E-18</v>
      </c>
      <c r="D9264">
        <v>89.4</v>
      </c>
      <c r="E9264" t="s">
        <v>34507</v>
      </c>
      <c r="F9264" t="s">
        <v>34542</v>
      </c>
      <c r="H9264" t="s">
        <v>25108</v>
      </c>
    </row>
    <row r="9265" spans="1:8">
      <c r="A9265" t="s">
        <v>25109</v>
      </c>
      <c r="B9265" t="s">
        <v>25110</v>
      </c>
      <c r="C9265" s="1">
        <v>1.56E-17</v>
      </c>
      <c r="D9265">
        <v>93.2</v>
      </c>
      <c r="E9265" t="s">
        <v>34507</v>
      </c>
      <c r="F9265" t="s">
        <v>34683</v>
      </c>
      <c r="H9265" t="s">
        <v>25111</v>
      </c>
    </row>
    <row r="9266" spans="1:8">
      <c r="A9266" t="s">
        <v>25112</v>
      </c>
      <c r="B9266" t="s">
        <v>25113</v>
      </c>
      <c r="C9266" s="1">
        <v>8.5600000000000004E-32</v>
      </c>
      <c r="D9266">
        <v>138</v>
      </c>
      <c r="E9266" t="s">
        <v>34507</v>
      </c>
      <c r="F9266" t="s">
        <v>39344</v>
      </c>
      <c r="H9266" t="s">
        <v>25114</v>
      </c>
    </row>
    <row r="9267" spans="1:8">
      <c r="A9267" t="s">
        <v>25115</v>
      </c>
      <c r="B9267" t="s">
        <v>25116</v>
      </c>
      <c r="C9267" s="1">
        <v>6.1100000000000002E-22</v>
      </c>
      <c r="D9267">
        <v>115</v>
      </c>
      <c r="E9267" t="s">
        <v>34507</v>
      </c>
      <c r="F9267" t="s">
        <v>35037</v>
      </c>
      <c r="H9267" t="s">
        <v>25117</v>
      </c>
    </row>
    <row r="9268" spans="1:8">
      <c r="A9268" t="s">
        <v>25118</v>
      </c>
      <c r="B9268" t="s">
        <v>5099</v>
      </c>
      <c r="C9268">
        <v>0</v>
      </c>
      <c r="D9268">
        <v>557</v>
      </c>
      <c r="E9268" t="s">
        <v>34507</v>
      </c>
      <c r="F9268" t="s">
        <v>35037</v>
      </c>
      <c r="H9268" t="s">
        <v>5100</v>
      </c>
    </row>
    <row r="9269" spans="1:8">
      <c r="A9269" t="s">
        <v>25119</v>
      </c>
      <c r="B9269" t="s">
        <v>25037</v>
      </c>
      <c r="C9269" s="1">
        <v>1.03E-73</v>
      </c>
      <c r="D9269">
        <v>260</v>
      </c>
      <c r="E9269" t="s">
        <v>36334</v>
      </c>
      <c r="F9269" t="s">
        <v>35542</v>
      </c>
      <c r="H9269" t="s">
        <v>25038</v>
      </c>
    </row>
    <row r="9270" spans="1:8">
      <c r="A9270" t="s">
        <v>25120</v>
      </c>
      <c r="B9270" t="s">
        <v>25121</v>
      </c>
      <c r="C9270" s="1">
        <v>6.2100000000000003E-10</v>
      </c>
      <c r="D9270">
        <v>67</v>
      </c>
      <c r="E9270" t="s">
        <v>34507</v>
      </c>
      <c r="F9270" t="s">
        <v>34965</v>
      </c>
      <c r="H9270" t="s">
        <v>25122</v>
      </c>
    </row>
    <row r="9271" spans="1:8">
      <c r="A9271" t="s">
        <v>25123</v>
      </c>
      <c r="B9271" t="s">
        <v>25124</v>
      </c>
      <c r="C9271" s="1">
        <v>2.1799999999999999E-76</v>
      </c>
      <c r="D9271">
        <v>253</v>
      </c>
      <c r="E9271" t="s">
        <v>41304</v>
      </c>
      <c r="F9271" t="s">
        <v>37141</v>
      </c>
      <c r="G9271" t="s">
        <v>42272</v>
      </c>
      <c r="H9271" t="s">
        <v>25125</v>
      </c>
    </row>
    <row r="9272" spans="1:8">
      <c r="A9272" t="s">
        <v>25126</v>
      </c>
      <c r="B9272" t="s">
        <v>9501</v>
      </c>
      <c r="C9272" s="1">
        <v>2.6E-59</v>
      </c>
      <c r="D9272">
        <v>219</v>
      </c>
      <c r="E9272" t="s">
        <v>34868</v>
      </c>
      <c r="F9272" t="s">
        <v>35468</v>
      </c>
      <c r="H9272" t="s">
        <v>9502</v>
      </c>
    </row>
    <row r="9273" spans="1:8">
      <c r="A9273" t="s">
        <v>25127</v>
      </c>
      <c r="B9273" t="s">
        <v>25128</v>
      </c>
      <c r="C9273" s="1">
        <v>9.0300000000000007E-40</v>
      </c>
      <c r="D9273">
        <v>165</v>
      </c>
      <c r="E9273" t="s">
        <v>34507</v>
      </c>
      <c r="F9273" t="s">
        <v>34965</v>
      </c>
      <c r="H9273" t="s">
        <v>25129</v>
      </c>
    </row>
    <row r="9274" spans="1:8">
      <c r="A9274" t="s">
        <v>25130</v>
      </c>
      <c r="B9274" t="s">
        <v>25131</v>
      </c>
      <c r="C9274" s="1">
        <v>1.15E-95</v>
      </c>
      <c r="D9274">
        <v>323</v>
      </c>
      <c r="E9274" t="s">
        <v>34507</v>
      </c>
      <c r="F9274" t="s">
        <v>42273</v>
      </c>
      <c r="H9274" t="s">
        <v>25132</v>
      </c>
    </row>
    <row r="9275" spans="1:8">
      <c r="A9275" t="s">
        <v>25133</v>
      </c>
      <c r="B9275" t="s">
        <v>25134</v>
      </c>
      <c r="C9275">
        <v>0</v>
      </c>
      <c r="D9275">
        <v>587</v>
      </c>
      <c r="E9275" t="s">
        <v>34507</v>
      </c>
      <c r="F9275" t="s">
        <v>34773</v>
      </c>
      <c r="H9275" t="s">
        <v>25135</v>
      </c>
    </row>
    <row r="9276" spans="1:8">
      <c r="A9276" t="s">
        <v>25136</v>
      </c>
      <c r="B9276" t="s">
        <v>25137</v>
      </c>
      <c r="C9276">
        <v>0</v>
      </c>
      <c r="D9276">
        <v>805</v>
      </c>
      <c r="E9276" t="s">
        <v>34507</v>
      </c>
      <c r="F9276" t="s">
        <v>34636</v>
      </c>
      <c r="H9276" t="s">
        <v>25138</v>
      </c>
    </row>
    <row r="9277" spans="1:8">
      <c r="A9277" t="s">
        <v>25139</v>
      </c>
      <c r="B9277" t="s">
        <v>23802</v>
      </c>
      <c r="C9277" s="1">
        <v>1.82E-79</v>
      </c>
      <c r="D9277">
        <v>256</v>
      </c>
      <c r="E9277" t="s">
        <v>38942</v>
      </c>
      <c r="F9277" t="s">
        <v>34510</v>
      </c>
      <c r="H9277" t="s">
        <v>23803</v>
      </c>
    </row>
    <row r="9278" spans="1:8">
      <c r="A9278" t="s">
        <v>25140</v>
      </c>
      <c r="B9278" t="s">
        <v>25141</v>
      </c>
      <c r="C9278" s="1">
        <v>3.2300000000000001E-64</v>
      </c>
      <c r="D9278">
        <v>220</v>
      </c>
      <c r="E9278" t="s">
        <v>42274</v>
      </c>
      <c r="F9278" t="s">
        <v>34542</v>
      </c>
      <c r="H9278" t="s">
        <v>25142</v>
      </c>
    </row>
    <row r="9279" spans="1:8">
      <c r="A9279" t="s">
        <v>25143</v>
      </c>
      <c r="B9279" t="s">
        <v>25144</v>
      </c>
      <c r="C9279" s="1">
        <v>2.6499999999999998E-24</v>
      </c>
      <c r="D9279">
        <v>123</v>
      </c>
      <c r="E9279" t="s">
        <v>34507</v>
      </c>
      <c r="F9279" t="s">
        <v>34564</v>
      </c>
      <c r="H9279" t="s">
        <v>25145</v>
      </c>
    </row>
    <row r="9280" spans="1:8">
      <c r="A9280" t="s">
        <v>25146</v>
      </c>
      <c r="B9280" t="s">
        <v>25113</v>
      </c>
      <c r="C9280" s="1">
        <v>8.9499999999999998E-32</v>
      </c>
      <c r="D9280">
        <v>138</v>
      </c>
      <c r="E9280" t="s">
        <v>34507</v>
      </c>
      <c r="F9280" t="s">
        <v>39344</v>
      </c>
      <c r="H9280" t="s">
        <v>25114</v>
      </c>
    </row>
    <row r="9281" spans="1:8">
      <c r="A9281" t="s">
        <v>25147</v>
      </c>
      <c r="B9281" t="s">
        <v>25148</v>
      </c>
      <c r="C9281" s="1">
        <v>5.5600000000000001E-6</v>
      </c>
      <c r="D9281">
        <v>62.8</v>
      </c>
      <c r="E9281" t="s">
        <v>42275</v>
      </c>
      <c r="F9281" t="s">
        <v>34805</v>
      </c>
      <c r="G9281" t="s">
        <v>42276</v>
      </c>
      <c r="H9281" t="s">
        <v>25149</v>
      </c>
    </row>
    <row r="9282" spans="1:8">
      <c r="A9282" t="s">
        <v>25150</v>
      </c>
      <c r="B9282" t="s">
        <v>25151</v>
      </c>
      <c r="C9282" s="1">
        <v>3.2399999999999998E-103</v>
      </c>
      <c r="D9282">
        <v>340</v>
      </c>
      <c r="E9282" t="s">
        <v>42277</v>
      </c>
      <c r="F9282" t="s">
        <v>35480</v>
      </c>
      <c r="H9282" t="s">
        <v>25152</v>
      </c>
    </row>
    <row r="9283" spans="1:8">
      <c r="A9283" t="s">
        <v>25153</v>
      </c>
      <c r="B9283" t="s">
        <v>25154</v>
      </c>
      <c r="C9283" s="1">
        <v>6.6099999999999998E-58</v>
      </c>
      <c r="D9283">
        <v>200</v>
      </c>
      <c r="E9283" t="s">
        <v>34507</v>
      </c>
      <c r="F9283" t="s">
        <v>34635</v>
      </c>
      <c r="H9283" t="s">
        <v>25155</v>
      </c>
    </row>
    <row r="9284" spans="1:8">
      <c r="A9284" t="s">
        <v>25156</v>
      </c>
      <c r="B9284" t="s">
        <v>24626</v>
      </c>
      <c r="C9284" s="1">
        <v>1.54E-73</v>
      </c>
      <c r="D9284">
        <v>268</v>
      </c>
      <c r="E9284" t="s">
        <v>34821</v>
      </c>
      <c r="F9284" t="s">
        <v>35744</v>
      </c>
      <c r="H9284" t="s">
        <v>24627</v>
      </c>
    </row>
    <row r="9285" spans="1:8">
      <c r="A9285" t="s">
        <v>25157</v>
      </c>
      <c r="B9285" t="s">
        <v>25158</v>
      </c>
      <c r="C9285" s="1">
        <v>1.28E-11</v>
      </c>
      <c r="D9285">
        <v>77</v>
      </c>
      <c r="E9285" t="s">
        <v>34507</v>
      </c>
      <c r="F9285" t="s">
        <v>34564</v>
      </c>
      <c r="H9285" t="s">
        <v>25159</v>
      </c>
    </row>
    <row r="9286" spans="1:8">
      <c r="A9286" t="s">
        <v>25160</v>
      </c>
      <c r="B9286" t="s">
        <v>25161</v>
      </c>
      <c r="C9286" s="1">
        <v>1.4699999999999999E-8</v>
      </c>
      <c r="D9286">
        <v>64.7</v>
      </c>
      <c r="E9286" t="s">
        <v>34507</v>
      </c>
      <c r="F9286" t="s">
        <v>34581</v>
      </c>
      <c r="H9286" t="s">
        <v>25162</v>
      </c>
    </row>
    <row r="9287" spans="1:8">
      <c r="A9287" t="s">
        <v>25163</v>
      </c>
      <c r="B9287" t="s">
        <v>25164</v>
      </c>
      <c r="C9287" s="1">
        <v>4.72E-176</v>
      </c>
      <c r="D9287">
        <v>527</v>
      </c>
      <c r="E9287" t="s">
        <v>42278</v>
      </c>
      <c r="F9287" t="s">
        <v>42279</v>
      </c>
      <c r="G9287" t="s">
        <v>42280</v>
      </c>
      <c r="H9287" t="s">
        <v>25165</v>
      </c>
    </row>
    <row r="9288" spans="1:8">
      <c r="A9288" t="s">
        <v>25166</v>
      </c>
      <c r="B9288" t="s">
        <v>12051</v>
      </c>
      <c r="C9288" s="1">
        <v>1.9399999999999999E-42</v>
      </c>
      <c r="D9288">
        <v>179</v>
      </c>
      <c r="E9288" t="s">
        <v>36604</v>
      </c>
      <c r="F9288" t="s">
        <v>38226</v>
      </c>
      <c r="H9288" t="s">
        <v>12052</v>
      </c>
    </row>
    <row r="9289" spans="1:8">
      <c r="A9289" t="s">
        <v>25167</v>
      </c>
      <c r="B9289" t="s">
        <v>25168</v>
      </c>
      <c r="C9289" s="1">
        <v>2.7000000000000001E-13</v>
      </c>
      <c r="D9289">
        <v>77</v>
      </c>
      <c r="E9289" t="s">
        <v>36391</v>
      </c>
      <c r="F9289" t="s">
        <v>42281</v>
      </c>
      <c r="H9289" t="s">
        <v>25169</v>
      </c>
    </row>
    <row r="9290" spans="1:8">
      <c r="A9290" t="s">
        <v>25170</v>
      </c>
      <c r="B9290" t="s">
        <v>25171</v>
      </c>
      <c r="C9290" s="1">
        <v>1.85E-7</v>
      </c>
      <c r="D9290">
        <v>59.7</v>
      </c>
      <c r="E9290" t="s">
        <v>42282</v>
      </c>
      <c r="F9290" t="s">
        <v>34526</v>
      </c>
      <c r="H9290" t="s">
        <v>25172</v>
      </c>
    </row>
    <row r="9291" spans="1:8">
      <c r="A9291" t="s">
        <v>25173</v>
      </c>
      <c r="B9291" t="s">
        <v>25174</v>
      </c>
      <c r="C9291" s="1">
        <v>3.03E-152</v>
      </c>
      <c r="D9291">
        <v>457</v>
      </c>
      <c r="E9291" t="s">
        <v>34507</v>
      </c>
      <c r="F9291" t="s">
        <v>34662</v>
      </c>
      <c r="H9291" t="s">
        <v>25175</v>
      </c>
    </row>
    <row r="9292" spans="1:8">
      <c r="A9292" t="s">
        <v>25176</v>
      </c>
      <c r="B9292" t="s">
        <v>4608</v>
      </c>
      <c r="C9292" s="1">
        <v>5.9700000000000005E-72</v>
      </c>
      <c r="D9292">
        <v>276</v>
      </c>
      <c r="E9292" t="s">
        <v>36325</v>
      </c>
      <c r="F9292" t="s">
        <v>36326</v>
      </c>
      <c r="H9292" t="s">
        <v>4609</v>
      </c>
    </row>
    <row r="9293" spans="1:8">
      <c r="A9293" t="s">
        <v>25177</v>
      </c>
      <c r="B9293" t="s">
        <v>25178</v>
      </c>
      <c r="C9293" s="1">
        <v>1.04E-27</v>
      </c>
      <c r="D9293">
        <v>122</v>
      </c>
      <c r="E9293" t="s">
        <v>38498</v>
      </c>
      <c r="F9293" t="s">
        <v>42283</v>
      </c>
      <c r="H9293" t="s">
        <v>25179</v>
      </c>
    </row>
    <row r="9294" spans="1:8">
      <c r="A9294" t="s">
        <v>25180</v>
      </c>
      <c r="B9294" t="s">
        <v>25181</v>
      </c>
      <c r="C9294" s="1">
        <v>1.12E-29</v>
      </c>
      <c r="D9294">
        <v>127</v>
      </c>
      <c r="E9294" t="s">
        <v>34507</v>
      </c>
      <c r="F9294" t="s">
        <v>34870</v>
      </c>
      <c r="H9294" t="s">
        <v>25182</v>
      </c>
    </row>
    <row r="9295" spans="1:8">
      <c r="A9295" t="s">
        <v>25183</v>
      </c>
      <c r="B9295" t="s">
        <v>25184</v>
      </c>
      <c r="C9295" s="1">
        <v>1.52E-105</v>
      </c>
      <c r="D9295">
        <v>327</v>
      </c>
      <c r="E9295" t="s">
        <v>34507</v>
      </c>
      <c r="F9295" t="s">
        <v>34534</v>
      </c>
      <c r="H9295" t="s">
        <v>25185</v>
      </c>
    </row>
    <row r="9296" spans="1:8">
      <c r="A9296" t="s">
        <v>25186</v>
      </c>
      <c r="B9296" t="s">
        <v>2215</v>
      </c>
      <c r="C9296" s="1">
        <v>3.9700000000000004E-31</v>
      </c>
      <c r="D9296">
        <v>142</v>
      </c>
      <c r="E9296" t="s">
        <v>35444</v>
      </c>
      <c r="F9296" t="s">
        <v>34564</v>
      </c>
      <c r="H9296" t="s">
        <v>2216</v>
      </c>
    </row>
    <row r="9297" spans="1:8">
      <c r="A9297" t="s">
        <v>25187</v>
      </c>
      <c r="B9297" t="s">
        <v>4291</v>
      </c>
      <c r="C9297" s="1">
        <v>3.3900000000000002E-10</v>
      </c>
      <c r="D9297">
        <v>71.2</v>
      </c>
      <c r="E9297" t="s">
        <v>34507</v>
      </c>
      <c r="F9297" t="s">
        <v>36239</v>
      </c>
      <c r="H9297" t="s">
        <v>4292</v>
      </c>
    </row>
    <row r="9298" spans="1:8">
      <c r="A9298" t="s">
        <v>25188</v>
      </c>
      <c r="B9298" t="s">
        <v>25189</v>
      </c>
      <c r="C9298" s="1">
        <v>6.0800000000000004E-21</v>
      </c>
      <c r="D9298">
        <v>110</v>
      </c>
      <c r="E9298" t="s">
        <v>34507</v>
      </c>
      <c r="F9298" t="s">
        <v>34859</v>
      </c>
      <c r="H9298" t="s">
        <v>25190</v>
      </c>
    </row>
    <row r="9299" spans="1:8">
      <c r="A9299" t="s">
        <v>25191</v>
      </c>
      <c r="B9299" t="s">
        <v>412</v>
      </c>
      <c r="C9299" s="1">
        <v>6.1699999999999997E-16</v>
      </c>
      <c r="D9299">
        <v>92.8</v>
      </c>
      <c r="E9299" t="s">
        <v>34736</v>
      </c>
      <c r="F9299" t="s">
        <v>34737</v>
      </c>
      <c r="H9299" t="s">
        <v>413</v>
      </c>
    </row>
    <row r="9300" spans="1:8">
      <c r="A9300" t="s">
        <v>25192</v>
      </c>
      <c r="B9300" t="s">
        <v>711</v>
      </c>
      <c r="C9300" s="1">
        <v>2.5899999999999999E-15</v>
      </c>
      <c r="D9300">
        <v>79.7</v>
      </c>
      <c r="E9300" t="s">
        <v>34507</v>
      </c>
      <c r="F9300" t="s">
        <v>34658</v>
      </c>
      <c r="H9300" t="s">
        <v>712</v>
      </c>
    </row>
    <row r="9301" spans="1:8">
      <c r="A9301" t="s">
        <v>25193</v>
      </c>
      <c r="B9301" t="s">
        <v>25194</v>
      </c>
      <c r="C9301">
        <v>0</v>
      </c>
      <c r="D9301">
        <v>586</v>
      </c>
      <c r="E9301" t="s">
        <v>34507</v>
      </c>
      <c r="F9301" t="s">
        <v>34662</v>
      </c>
      <c r="H9301" t="s">
        <v>25195</v>
      </c>
    </row>
    <row r="9302" spans="1:8">
      <c r="A9302" t="s">
        <v>25196</v>
      </c>
      <c r="B9302" t="s">
        <v>25197</v>
      </c>
      <c r="C9302" s="1">
        <v>3.8900000000000002E-106</v>
      </c>
      <c r="D9302">
        <v>358</v>
      </c>
      <c r="E9302" t="s">
        <v>40594</v>
      </c>
      <c r="F9302" t="s">
        <v>39251</v>
      </c>
      <c r="H9302" t="s">
        <v>25198</v>
      </c>
    </row>
    <row r="9303" spans="1:8">
      <c r="A9303" t="s">
        <v>25199</v>
      </c>
      <c r="B9303" t="s">
        <v>23700</v>
      </c>
      <c r="C9303" s="1">
        <v>3.09E-25</v>
      </c>
      <c r="D9303">
        <v>112</v>
      </c>
      <c r="E9303" t="s">
        <v>34507</v>
      </c>
      <c r="F9303" t="s">
        <v>34595</v>
      </c>
      <c r="H9303" t="s">
        <v>23701</v>
      </c>
    </row>
    <row r="9304" spans="1:8">
      <c r="A9304" t="s">
        <v>25200</v>
      </c>
      <c r="B9304" t="s">
        <v>25201</v>
      </c>
      <c r="C9304" s="1">
        <v>3.0999999999999998E-47</v>
      </c>
      <c r="D9304">
        <v>189</v>
      </c>
      <c r="E9304" t="s">
        <v>34507</v>
      </c>
      <c r="F9304" t="s">
        <v>34553</v>
      </c>
      <c r="H9304" t="s">
        <v>25202</v>
      </c>
    </row>
    <row r="9305" spans="1:8">
      <c r="A9305" t="s">
        <v>25203</v>
      </c>
      <c r="B9305" t="s">
        <v>25204</v>
      </c>
      <c r="C9305" s="1">
        <v>5.5100000000000003E-38</v>
      </c>
      <c r="D9305">
        <v>166</v>
      </c>
      <c r="E9305" t="s">
        <v>34507</v>
      </c>
      <c r="F9305" t="s">
        <v>34526</v>
      </c>
      <c r="H9305" t="s">
        <v>25205</v>
      </c>
    </row>
    <row r="9306" spans="1:8">
      <c r="A9306" t="s">
        <v>25206</v>
      </c>
      <c r="B9306" t="s">
        <v>25207</v>
      </c>
      <c r="C9306" s="1">
        <v>1.66E-36</v>
      </c>
      <c r="D9306">
        <v>137</v>
      </c>
      <c r="E9306" t="s">
        <v>42284</v>
      </c>
      <c r="F9306" t="s">
        <v>34920</v>
      </c>
      <c r="H9306" t="s">
        <v>25208</v>
      </c>
    </row>
    <row r="9307" spans="1:8">
      <c r="A9307" t="s">
        <v>25209</v>
      </c>
      <c r="B9307" t="s">
        <v>25210</v>
      </c>
      <c r="C9307" s="1">
        <v>2.0099999999999999E-9</v>
      </c>
      <c r="D9307">
        <v>72.400000000000006</v>
      </c>
      <c r="E9307" t="s">
        <v>34655</v>
      </c>
      <c r="F9307" t="s">
        <v>42285</v>
      </c>
      <c r="H9307" t="s">
        <v>25211</v>
      </c>
    </row>
    <row r="9308" spans="1:8">
      <c r="A9308" t="s">
        <v>25212</v>
      </c>
      <c r="B9308" t="s">
        <v>25213</v>
      </c>
      <c r="C9308" s="1">
        <v>4.2900000000000004E-40</v>
      </c>
      <c r="D9308">
        <v>166</v>
      </c>
      <c r="E9308" t="s">
        <v>42286</v>
      </c>
      <c r="F9308" t="s">
        <v>35789</v>
      </c>
      <c r="H9308" t="s">
        <v>25214</v>
      </c>
    </row>
    <row r="9309" spans="1:8">
      <c r="A9309" t="s">
        <v>25215</v>
      </c>
      <c r="B9309" t="s">
        <v>19329</v>
      </c>
      <c r="C9309" s="1">
        <v>1.58E-37</v>
      </c>
      <c r="D9309">
        <v>152</v>
      </c>
      <c r="E9309" t="s">
        <v>40705</v>
      </c>
      <c r="F9309" t="s">
        <v>35065</v>
      </c>
      <c r="G9309" t="s">
        <v>40706</v>
      </c>
      <c r="H9309" t="s">
        <v>19330</v>
      </c>
    </row>
    <row r="9310" spans="1:8">
      <c r="A9310" t="s">
        <v>25216</v>
      </c>
      <c r="B9310" t="s">
        <v>8158</v>
      </c>
      <c r="C9310" s="1">
        <v>2.0799999999999998E-36</v>
      </c>
      <c r="D9310">
        <v>162</v>
      </c>
      <c r="E9310" t="s">
        <v>34507</v>
      </c>
      <c r="F9310" t="s">
        <v>34870</v>
      </c>
      <c r="H9310" t="s">
        <v>8159</v>
      </c>
    </row>
    <row r="9311" spans="1:8">
      <c r="A9311" t="s">
        <v>25217</v>
      </c>
      <c r="B9311" t="s">
        <v>25218</v>
      </c>
      <c r="C9311" s="1">
        <v>2.79E-30</v>
      </c>
      <c r="D9311">
        <v>124</v>
      </c>
      <c r="E9311" t="s">
        <v>34507</v>
      </c>
      <c r="F9311" t="s">
        <v>34522</v>
      </c>
      <c r="H9311" t="s">
        <v>25219</v>
      </c>
    </row>
    <row r="9312" spans="1:8">
      <c r="A9312" t="s">
        <v>25220</v>
      </c>
      <c r="B9312" t="s">
        <v>25221</v>
      </c>
      <c r="C9312" s="1">
        <v>1.1500000000000001E-11</v>
      </c>
      <c r="D9312">
        <v>76.3</v>
      </c>
      <c r="E9312" t="s">
        <v>42287</v>
      </c>
      <c r="F9312" t="s">
        <v>42288</v>
      </c>
      <c r="G9312" t="s">
        <v>42289</v>
      </c>
      <c r="H9312" t="s">
        <v>25222</v>
      </c>
    </row>
    <row r="9313" spans="1:8">
      <c r="A9313" t="s">
        <v>25223</v>
      </c>
      <c r="B9313" t="s">
        <v>25224</v>
      </c>
      <c r="C9313" s="1">
        <v>8.3999999999999999E-104</v>
      </c>
      <c r="D9313">
        <v>352</v>
      </c>
      <c r="E9313" t="s">
        <v>34507</v>
      </c>
      <c r="F9313" t="s">
        <v>34524</v>
      </c>
      <c r="H9313" t="s">
        <v>25225</v>
      </c>
    </row>
    <row r="9314" spans="1:8">
      <c r="A9314" t="s">
        <v>25226</v>
      </c>
      <c r="B9314" t="s">
        <v>25227</v>
      </c>
      <c r="C9314" s="1">
        <v>6.6300000000000004E-92</v>
      </c>
      <c r="D9314">
        <v>288</v>
      </c>
      <c r="E9314" t="s">
        <v>34507</v>
      </c>
      <c r="F9314" t="s">
        <v>34636</v>
      </c>
      <c r="H9314" t="s">
        <v>25228</v>
      </c>
    </row>
    <row r="9315" spans="1:8">
      <c r="A9315" t="s">
        <v>25229</v>
      </c>
      <c r="B9315" t="s">
        <v>18775</v>
      </c>
      <c r="C9315" s="1">
        <v>7.5699999999999996E-15</v>
      </c>
      <c r="D9315">
        <v>89</v>
      </c>
      <c r="F9315" t="s">
        <v>40544</v>
      </c>
      <c r="H9315" t="s">
        <v>18776</v>
      </c>
    </row>
    <row r="9316" spans="1:8">
      <c r="A9316" t="s">
        <v>25230</v>
      </c>
      <c r="B9316" t="s">
        <v>6531</v>
      </c>
      <c r="C9316" s="1">
        <v>3.1199999999999999E-16</v>
      </c>
      <c r="D9316">
        <v>92.8</v>
      </c>
      <c r="E9316" t="s">
        <v>36946</v>
      </c>
      <c r="F9316" t="s">
        <v>34508</v>
      </c>
      <c r="H9316" t="s">
        <v>6532</v>
      </c>
    </row>
    <row r="9317" spans="1:8">
      <c r="A9317" t="s">
        <v>25231</v>
      </c>
      <c r="B9317" t="s">
        <v>25232</v>
      </c>
      <c r="C9317" s="1">
        <v>2.68E-31</v>
      </c>
      <c r="D9317">
        <v>125</v>
      </c>
      <c r="E9317" t="s">
        <v>34507</v>
      </c>
      <c r="F9317" t="s">
        <v>41340</v>
      </c>
      <c r="H9317" t="s">
        <v>25233</v>
      </c>
    </row>
    <row r="9318" spans="1:8">
      <c r="A9318" t="s">
        <v>25234</v>
      </c>
      <c r="B9318" t="s">
        <v>25235</v>
      </c>
      <c r="C9318" s="1">
        <v>2.5399999999999998E-46</v>
      </c>
      <c r="D9318">
        <v>189</v>
      </c>
      <c r="E9318" t="s">
        <v>34821</v>
      </c>
      <c r="F9318" t="s">
        <v>37428</v>
      </c>
      <c r="H9318" t="s">
        <v>25236</v>
      </c>
    </row>
    <row r="9319" spans="1:8">
      <c r="A9319" t="s">
        <v>25237</v>
      </c>
      <c r="B9319" t="s">
        <v>4089</v>
      </c>
      <c r="C9319" s="1">
        <v>1.11E-32</v>
      </c>
      <c r="D9319">
        <v>140</v>
      </c>
      <c r="E9319" t="s">
        <v>34507</v>
      </c>
      <c r="F9319" t="s">
        <v>35414</v>
      </c>
      <c r="H9319" t="s">
        <v>4090</v>
      </c>
    </row>
    <row r="9320" spans="1:8">
      <c r="A9320" t="s">
        <v>25238</v>
      </c>
      <c r="B9320" t="s">
        <v>25239</v>
      </c>
      <c r="C9320" s="1">
        <v>1.9399999999999999E-35</v>
      </c>
      <c r="D9320">
        <v>152</v>
      </c>
      <c r="E9320" t="s">
        <v>34799</v>
      </c>
      <c r="F9320" t="s">
        <v>35715</v>
      </c>
      <c r="G9320" t="s">
        <v>42290</v>
      </c>
      <c r="H9320" t="s">
        <v>25240</v>
      </c>
    </row>
    <row r="9321" spans="1:8">
      <c r="A9321" t="s">
        <v>25241</v>
      </c>
      <c r="B9321" t="s">
        <v>25242</v>
      </c>
      <c r="C9321" s="1">
        <v>1.02E-25</v>
      </c>
      <c r="D9321">
        <v>118</v>
      </c>
      <c r="E9321" t="s">
        <v>42291</v>
      </c>
      <c r="F9321" t="s">
        <v>34643</v>
      </c>
      <c r="G9321" t="s">
        <v>42292</v>
      </c>
      <c r="H9321" t="s">
        <v>25243</v>
      </c>
    </row>
    <row r="9322" spans="1:8">
      <c r="A9322" t="s">
        <v>25244</v>
      </c>
      <c r="B9322" t="s">
        <v>25245</v>
      </c>
      <c r="C9322" s="1">
        <v>8.3800000000000005E-82</v>
      </c>
      <c r="D9322">
        <v>277</v>
      </c>
      <c r="E9322" t="s">
        <v>42293</v>
      </c>
      <c r="F9322" t="s">
        <v>37003</v>
      </c>
      <c r="G9322" t="s">
        <v>42294</v>
      </c>
      <c r="H9322" t="s">
        <v>25246</v>
      </c>
    </row>
    <row r="9323" spans="1:8">
      <c r="A9323" t="s">
        <v>25247</v>
      </c>
      <c r="B9323" t="s">
        <v>18226</v>
      </c>
      <c r="C9323" s="1">
        <v>5.0199999999999996E-49</v>
      </c>
      <c r="D9323">
        <v>194</v>
      </c>
      <c r="E9323" t="s">
        <v>40382</v>
      </c>
      <c r="F9323" t="s">
        <v>34530</v>
      </c>
      <c r="H9323" t="s">
        <v>18227</v>
      </c>
    </row>
    <row r="9324" spans="1:8">
      <c r="A9324" t="s">
        <v>25248</v>
      </c>
      <c r="B9324" t="s">
        <v>25249</v>
      </c>
      <c r="C9324" s="1">
        <v>1.1000000000000001E-6</v>
      </c>
      <c r="D9324">
        <v>57.4</v>
      </c>
      <c r="E9324" t="s">
        <v>34507</v>
      </c>
      <c r="F9324" t="s">
        <v>34534</v>
      </c>
      <c r="H9324" t="s">
        <v>25250</v>
      </c>
    </row>
    <row r="9325" spans="1:8">
      <c r="A9325" t="s">
        <v>25251</v>
      </c>
      <c r="B9325" t="s">
        <v>25252</v>
      </c>
      <c r="C9325" s="1">
        <v>1.17E-14</v>
      </c>
      <c r="D9325">
        <v>85.5</v>
      </c>
      <c r="F9325" t="s">
        <v>34518</v>
      </c>
      <c r="H9325" t="s">
        <v>25253</v>
      </c>
    </row>
    <row r="9326" spans="1:8">
      <c r="A9326" t="s">
        <v>25254</v>
      </c>
      <c r="B9326" t="s">
        <v>25255</v>
      </c>
      <c r="C9326" s="1">
        <v>1.65E-73</v>
      </c>
      <c r="D9326">
        <v>231</v>
      </c>
      <c r="E9326" t="s">
        <v>42295</v>
      </c>
      <c r="F9326" t="s">
        <v>34508</v>
      </c>
      <c r="H9326" t="s">
        <v>25256</v>
      </c>
    </row>
    <row r="9327" spans="1:8">
      <c r="A9327" t="s">
        <v>25257</v>
      </c>
      <c r="B9327" t="s">
        <v>25258</v>
      </c>
      <c r="C9327" s="1">
        <v>1.79E-49</v>
      </c>
      <c r="D9327">
        <v>181</v>
      </c>
      <c r="E9327" t="s">
        <v>42296</v>
      </c>
      <c r="F9327" t="s">
        <v>35089</v>
      </c>
      <c r="H9327" t="s">
        <v>25259</v>
      </c>
    </row>
    <row r="9328" spans="1:8">
      <c r="A9328" t="s">
        <v>25260</v>
      </c>
      <c r="B9328" t="s">
        <v>25261</v>
      </c>
      <c r="C9328" s="1">
        <v>1.6900000000000001E-65</v>
      </c>
      <c r="D9328">
        <v>222</v>
      </c>
      <c r="E9328" t="s">
        <v>42297</v>
      </c>
      <c r="F9328" t="s">
        <v>35846</v>
      </c>
      <c r="G9328" t="s">
        <v>42298</v>
      </c>
      <c r="H9328" t="s">
        <v>25262</v>
      </c>
    </row>
    <row r="9329" spans="1:8">
      <c r="A9329" t="s">
        <v>25263</v>
      </c>
      <c r="B9329" t="s">
        <v>25264</v>
      </c>
      <c r="C9329" s="1">
        <v>4.96E-92</v>
      </c>
      <c r="D9329">
        <v>291</v>
      </c>
      <c r="E9329" t="s">
        <v>34507</v>
      </c>
      <c r="F9329" t="s">
        <v>34614</v>
      </c>
      <c r="H9329" t="s">
        <v>25265</v>
      </c>
    </row>
    <row r="9330" spans="1:8">
      <c r="A9330" t="s">
        <v>25266</v>
      </c>
      <c r="B9330" t="s">
        <v>19329</v>
      </c>
      <c r="C9330" s="1">
        <v>2.3900000000000001E-34</v>
      </c>
      <c r="D9330">
        <v>141</v>
      </c>
      <c r="E9330" t="s">
        <v>40705</v>
      </c>
      <c r="F9330" t="s">
        <v>35065</v>
      </c>
      <c r="G9330" t="s">
        <v>40706</v>
      </c>
      <c r="H9330" t="s">
        <v>19330</v>
      </c>
    </row>
    <row r="9331" spans="1:8">
      <c r="A9331" t="s">
        <v>25267</v>
      </c>
      <c r="B9331" t="s">
        <v>4547</v>
      </c>
      <c r="C9331" s="1">
        <v>3.9299999999999999E-101</v>
      </c>
      <c r="D9331">
        <v>369</v>
      </c>
      <c r="E9331" t="s">
        <v>35020</v>
      </c>
      <c r="F9331" t="s">
        <v>34794</v>
      </c>
      <c r="H9331" t="s">
        <v>4548</v>
      </c>
    </row>
    <row r="9332" spans="1:8">
      <c r="A9332" t="s">
        <v>25268</v>
      </c>
      <c r="B9332" t="s">
        <v>25269</v>
      </c>
      <c r="C9332" s="1">
        <v>2.9500000000000001E-89</v>
      </c>
      <c r="D9332">
        <v>305</v>
      </c>
      <c r="E9332" t="s">
        <v>34507</v>
      </c>
      <c r="F9332" t="s">
        <v>34542</v>
      </c>
      <c r="H9332" t="s">
        <v>25270</v>
      </c>
    </row>
    <row r="9333" spans="1:8">
      <c r="A9333" t="s">
        <v>25271</v>
      </c>
      <c r="B9333" t="s">
        <v>25272</v>
      </c>
      <c r="C9333" s="1">
        <v>1.6000000000000001E-8</v>
      </c>
      <c r="D9333">
        <v>67.8</v>
      </c>
      <c r="E9333" t="s">
        <v>42299</v>
      </c>
      <c r="F9333" t="s">
        <v>34551</v>
      </c>
      <c r="G9333" t="s">
        <v>42300</v>
      </c>
      <c r="H9333" t="s">
        <v>25273</v>
      </c>
    </row>
    <row r="9334" spans="1:8">
      <c r="A9334" t="s">
        <v>25274</v>
      </c>
      <c r="B9334" t="s">
        <v>11653</v>
      </c>
      <c r="C9334" s="1">
        <v>2.3600000000000001E-43</v>
      </c>
      <c r="D9334">
        <v>180</v>
      </c>
      <c r="E9334" t="s">
        <v>38498</v>
      </c>
      <c r="F9334" t="s">
        <v>38499</v>
      </c>
      <c r="H9334" t="s">
        <v>11654</v>
      </c>
    </row>
    <row r="9335" spans="1:8">
      <c r="A9335" t="s">
        <v>25275</v>
      </c>
      <c r="B9335" t="s">
        <v>25276</v>
      </c>
      <c r="C9335" s="1">
        <v>1.8500000000000001E-43</v>
      </c>
      <c r="D9335">
        <v>169</v>
      </c>
      <c r="E9335" t="s">
        <v>42301</v>
      </c>
      <c r="F9335" t="s">
        <v>34551</v>
      </c>
      <c r="G9335" t="s">
        <v>42302</v>
      </c>
      <c r="H9335" t="s">
        <v>25277</v>
      </c>
    </row>
    <row r="9336" spans="1:8">
      <c r="A9336" t="s">
        <v>25278</v>
      </c>
      <c r="B9336" t="s">
        <v>25279</v>
      </c>
      <c r="C9336" s="1">
        <v>1.5699999999999999E-7</v>
      </c>
      <c r="D9336">
        <v>62</v>
      </c>
      <c r="E9336" t="s">
        <v>34507</v>
      </c>
      <c r="F9336" t="s">
        <v>35037</v>
      </c>
      <c r="H9336" t="s">
        <v>25280</v>
      </c>
    </row>
    <row r="9337" spans="1:8">
      <c r="A9337" t="s">
        <v>25281</v>
      </c>
      <c r="B9337" t="s">
        <v>25282</v>
      </c>
      <c r="C9337" s="1">
        <v>2.1800000000000002E-59</v>
      </c>
      <c r="D9337">
        <v>209</v>
      </c>
      <c r="E9337" t="s">
        <v>34507</v>
      </c>
      <c r="F9337" t="s">
        <v>35480</v>
      </c>
      <c r="H9337" t="s">
        <v>25283</v>
      </c>
    </row>
    <row r="9338" spans="1:8">
      <c r="A9338" t="s">
        <v>25284</v>
      </c>
      <c r="B9338" t="s">
        <v>25285</v>
      </c>
      <c r="C9338" s="1">
        <v>3.4800000000000001E-8</v>
      </c>
      <c r="D9338">
        <v>61.2</v>
      </c>
      <c r="E9338" t="s">
        <v>34507</v>
      </c>
      <c r="F9338" t="s">
        <v>35108</v>
      </c>
      <c r="H9338" t="s">
        <v>25286</v>
      </c>
    </row>
    <row r="9339" spans="1:8">
      <c r="A9339" t="s">
        <v>25287</v>
      </c>
      <c r="B9339" t="s">
        <v>25288</v>
      </c>
      <c r="C9339">
        <v>0</v>
      </c>
      <c r="D9339">
        <v>564</v>
      </c>
      <c r="E9339" t="s">
        <v>34507</v>
      </c>
      <c r="F9339" t="s">
        <v>35229</v>
      </c>
      <c r="H9339" t="s">
        <v>25289</v>
      </c>
    </row>
    <row r="9340" spans="1:8">
      <c r="A9340" t="s">
        <v>25290</v>
      </c>
      <c r="B9340" t="s">
        <v>25291</v>
      </c>
      <c r="C9340" s="1">
        <v>1.96E-56</v>
      </c>
      <c r="D9340">
        <v>200</v>
      </c>
      <c r="E9340" t="s">
        <v>42303</v>
      </c>
      <c r="F9340" t="s">
        <v>34564</v>
      </c>
      <c r="G9340" t="s">
        <v>42304</v>
      </c>
      <c r="H9340" t="s">
        <v>25292</v>
      </c>
    </row>
    <row r="9341" spans="1:8">
      <c r="A9341" t="s">
        <v>25293</v>
      </c>
      <c r="B9341" t="s">
        <v>25294</v>
      </c>
      <c r="C9341" s="1">
        <v>3.7500000000000001E-18</v>
      </c>
      <c r="D9341">
        <v>92.4</v>
      </c>
      <c r="E9341" t="s">
        <v>34507</v>
      </c>
      <c r="F9341" t="s">
        <v>42305</v>
      </c>
      <c r="H9341" t="s">
        <v>25295</v>
      </c>
    </row>
    <row r="9342" spans="1:8">
      <c r="A9342" t="s">
        <v>25296</v>
      </c>
      <c r="B9342" t="s">
        <v>25297</v>
      </c>
      <c r="C9342" s="1">
        <v>3.5300000000000002E-100</v>
      </c>
      <c r="D9342">
        <v>301</v>
      </c>
      <c r="E9342" t="s">
        <v>42306</v>
      </c>
      <c r="F9342" t="s">
        <v>34508</v>
      </c>
      <c r="H9342" t="s">
        <v>25298</v>
      </c>
    </row>
    <row r="9343" spans="1:8">
      <c r="A9343" t="s">
        <v>25299</v>
      </c>
      <c r="B9343" t="s">
        <v>25300</v>
      </c>
      <c r="C9343" s="1">
        <v>1.65E-163</v>
      </c>
      <c r="D9343">
        <v>508</v>
      </c>
      <c r="E9343" t="s">
        <v>42307</v>
      </c>
      <c r="F9343" t="s">
        <v>34558</v>
      </c>
      <c r="H9343" t="s">
        <v>25301</v>
      </c>
    </row>
    <row r="9344" spans="1:8">
      <c r="A9344" t="s">
        <v>25302</v>
      </c>
      <c r="B9344" t="s">
        <v>25303</v>
      </c>
      <c r="C9344" s="1">
        <v>2.0400000000000002E-108</v>
      </c>
      <c r="D9344">
        <v>338</v>
      </c>
      <c r="E9344" t="s">
        <v>34507</v>
      </c>
      <c r="F9344" t="s">
        <v>34864</v>
      </c>
      <c r="H9344" t="s">
        <v>25304</v>
      </c>
    </row>
    <row r="9345" spans="1:8">
      <c r="A9345" t="s">
        <v>25305</v>
      </c>
      <c r="B9345" t="s">
        <v>3058</v>
      </c>
      <c r="C9345" s="1">
        <v>7.0500000000000004E-64</v>
      </c>
      <c r="D9345">
        <v>228</v>
      </c>
      <c r="E9345" t="s">
        <v>35669</v>
      </c>
      <c r="F9345" t="s">
        <v>35757</v>
      </c>
      <c r="H9345" t="s">
        <v>3059</v>
      </c>
    </row>
    <row r="9346" spans="1:8">
      <c r="A9346" t="s">
        <v>25306</v>
      </c>
      <c r="B9346" t="s">
        <v>25307</v>
      </c>
      <c r="C9346" s="1">
        <v>1.6099999999999999E-149</v>
      </c>
      <c r="D9346">
        <v>444</v>
      </c>
      <c r="F9346" t="s">
        <v>36032</v>
      </c>
      <c r="H9346" t="s">
        <v>25308</v>
      </c>
    </row>
    <row r="9347" spans="1:8">
      <c r="A9347" t="s">
        <v>25309</v>
      </c>
      <c r="B9347" t="s">
        <v>18971</v>
      </c>
      <c r="C9347" s="1">
        <v>3.07E-73</v>
      </c>
      <c r="D9347">
        <v>261</v>
      </c>
      <c r="E9347" t="s">
        <v>34507</v>
      </c>
      <c r="F9347" t="s">
        <v>34542</v>
      </c>
      <c r="H9347" t="s">
        <v>18972</v>
      </c>
    </row>
    <row r="9348" spans="1:8">
      <c r="A9348" t="s">
        <v>25310</v>
      </c>
      <c r="B9348" t="s">
        <v>25311</v>
      </c>
      <c r="C9348" s="1">
        <v>3.0699999999999999E-69</v>
      </c>
      <c r="D9348">
        <v>260</v>
      </c>
      <c r="E9348" t="s">
        <v>42308</v>
      </c>
      <c r="F9348" t="s">
        <v>34849</v>
      </c>
      <c r="H9348" t="s">
        <v>25312</v>
      </c>
    </row>
    <row r="9349" spans="1:8">
      <c r="A9349" t="s">
        <v>25313</v>
      </c>
      <c r="B9349" t="s">
        <v>25314</v>
      </c>
      <c r="C9349" s="1">
        <v>3.8599999999999998E-88</v>
      </c>
      <c r="D9349">
        <v>289</v>
      </c>
      <c r="E9349" t="s">
        <v>34507</v>
      </c>
      <c r="F9349" t="s">
        <v>34594</v>
      </c>
      <c r="H9349" t="s">
        <v>25315</v>
      </c>
    </row>
    <row r="9350" spans="1:8">
      <c r="A9350" t="s">
        <v>25316</v>
      </c>
      <c r="B9350" t="s">
        <v>25317</v>
      </c>
      <c r="C9350" s="1">
        <v>7.5599999999999996E-6</v>
      </c>
      <c r="D9350">
        <v>58.2</v>
      </c>
      <c r="E9350" t="s">
        <v>34507</v>
      </c>
      <c r="F9350" t="s">
        <v>37444</v>
      </c>
      <c r="H9350" t="s">
        <v>25318</v>
      </c>
    </row>
    <row r="9351" spans="1:8">
      <c r="A9351" t="s">
        <v>25319</v>
      </c>
      <c r="B9351" t="s">
        <v>25320</v>
      </c>
      <c r="C9351" s="1">
        <v>1.8199999999999998E-55</v>
      </c>
      <c r="D9351">
        <v>208</v>
      </c>
      <c r="E9351" t="s">
        <v>42309</v>
      </c>
      <c r="F9351" t="s">
        <v>35461</v>
      </c>
      <c r="G9351" t="s">
        <v>42310</v>
      </c>
      <c r="H9351" t="s">
        <v>25321</v>
      </c>
    </row>
    <row r="9352" spans="1:8">
      <c r="A9352" t="s">
        <v>25322</v>
      </c>
      <c r="B9352" t="s">
        <v>25323</v>
      </c>
      <c r="C9352" s="1">
        <v>2.7899999999999999E-92</v>
      </c>
      <c r="D9352">
        <v>313</v>
      </c>
      <c r="E9352" t="s">
        <v>42311</v>
      </c>
      <c r="F9352" t="s">
        <v>34658</v>
      </c>
      <c r="G9352" t="s">
        <v>42312</v>
      </c>
      <c r="H9352" t="s">
        <v>25324</v>
      </c>
    </row>
    <row r="9353" spans="1:8">
      <c r="A9353" t="s">
        <v>25325</v>
      </c>
      <c r="B9353" t="s">
        <v>25326</v>
      </c>
      <c r="C9353" s="1">
        <v>1.67E-9</v>
      </c>
      <c r="D9353">
        <v>69.7</v>
      </c>
      <c r="E9353" t="s">
        <v>34507</v>
      </c>
      <c r="F9353" t="s">
        <v>42313</v>
      </c>
      <c r="H9353" t="s">
        <v>25327</v>
      </c>
    </row>
    <row r="9354" spans="1:8">
      <c r="A9354" t="s">
        <v>25328</v>
      </c>
      <c r="B9354" t="s">
        <v>25329</v>
      </c>
      <c r="C9354" s="1">
        <v>5.8100000000000003E-45</v>
      </c>
      <c r="D9354">
        <v>182</v>
      </c>
      <c r="E9354" t="s">
        <v>35729</v>
      </c>
      <c r="F9354" t="s">
        <v>35339</v>
      </c>
      <c r="H9354" t="s">
        <v>25330</v>
      </c>
    </row>
    <row r="9355" spans="1:8">
      <c r="A9355" t="s">
        <v>25331</v>
      </c>
      <c r="B9355" t="s">
        <v>25332</v>
      </c>
      <c r="C9355" s="1">
        <v>1.0099999999999999E-14</v>
      </c>
      <c r="D9355">
        <v>78.2</v>
      </c>
      <c r="F9355" t="s">
        <v>35076</v>
      </c>
      <c r="H9355" t="s">
        <v>25333</v>
      </c>
    </row>
    <row r="9356" spans="1:8">
      <c r="A9356" t="s">
        <v>25334</v>
      </c>
      <c r="B9356" t="s">
        <v>25335</v>
      </c>
      <c r="C9356" s="1">
        <v>2.63E-37</v>
      </c>
      <c r="D9356">
        <v>148</v>
      </c>
      <c r="E9356" t="s">
        <v>42314</v>
      </c>
      <c r="F9356" t="s">
        <v>38236</v>
      </c>
      <c r="H9356" t="s">
        <v>25336</v>
      </c>
    </row>
    <row r="9357" spans="1:8">
      <c r="A9357" t="s">
        <v>25337</v>
      </c>
      <c r="B9357" t="s">
        <v>25338</v>
      </c>
      <c r="C9357" s="1">
        <v>1.0299999999999999E-41</v>
      </c>
      <c r="D9357">
        <v>159</v>
      </c>
      <c r="E9357" t="s">
        <v>42315</v>
      </c>
      <c r="F9357" t="s">
        <v>36468</v>
      </c>
      <c r="G9357" t="s">
        <v>42316</v>
      </c>
      <c r="H9357" t="s">
        <v>25339</v>
      </c>
    </row>
    <row r="9358" spans="1:8">
      <c r="A9358" t="s">
        <v>25340</v>
      </c>
      <c r="B9358" t="s">
        <v>25341</v>
      </c>
      <c r="C9358" s="1">
        <v>4.7399999999999998E-112</v>
      </c>
      <c r="D9358">
        <v>355</v>
      </c>
      <c r="E9358" t="s">
        <v>42317</v>
      </c>
      <c r="F9358" t="s">
        <v>37190</v>
      </c>
      <c r="H9358" t="s">
        <v>25342</v>
      </c>
    </row>
    <row r="9359" spans="1:8">
      <c r="A9359" t="s">
        <v>25343</v>
      </c>
      <c r="B9359" t="s">
        <v>25344</v>
      </c>
      <c r="C9359" s="1">
        <v>9.7199999999999997E-29</v>
      </c>
      <c r="D9359">
        <v>129</v>
      </c>
      <c r="E9359" t="s">
        <v>42318</v>
      </c>
      <c r="F9359" t="s">
        <v>35108</v>
      </c>
      <c r="H9359" t="s">
        <v>25345</v>
      </c>
    </row>
    <row r="9360" spans="1:8">
      <c r="A9360" t="s">
        <v>25346</v>
      </c>
      <c r="B9360" t="s">
        <v>25347</v>
      </c>
      <c r="C9360" s="1">
        <v>4.4900000000000003E-14</v>
      </c>
      <c r="D9360">
        <v>87</v>
      </c>
      <c r="E9360" t="s">
        <v>42319</v>
      </c>
      <c r="F9360" t="s">
        <v>35715</v>
      </c>
      <c r="G9360" t="s">
        <v>42320</v>
      </c>
      <c r="H9360" t="s">
        <v>25348</v>
      </c>
    </row>
    <row r="9361" spans="1:8">
      <c r="A9361" t="s">
        <v>25349</v>
      </c>
      <c r="B9361" t="s">
        <v>25350</v>
      </c>
      <c r="C9361" s="1">
        <v>2.41E-23</v>
      </c>
      <c r="D9361">
        <v>108</v>
      </c>
      <c r="E9361" t="s">
        <v>42321</v>
      </c>
      <c r="F9361" t="s">
        <v>34551</v>
      </c>
      <c r="G9361" t="s">
        <v>42322</v>
      </c>
      <c r="H9361" t="s">
        <v>25351</v>
      </c>
    </row>
    <row r="9362" spans="1:8">
      <c r="A9362" t="s">
        <v>25352</v>
      </c>
      <c r="B9362" t="s">
        <v>25353</v>
      </c>
      <c r="C9362" s="1">
        <v>6.34E-100</v>
      </c>
      <c r="D9362">
        <v>300</v>
      </c>
      <c r="E9362" t="s">
        <v>42323</v>
      </c>
      <c r="F9362" t="s">
        <v>42324</v>
      </c>
      <c r="G9362" t="s">
        <v>42325</v>
      </c>
      <c r="H9362" t="s">
        <v>25354</v>
      </c>
    </row>
    <row r="9363" spans="1:8">
      <c r="A9363" t="s">
        <v>25355</v>
      </c>
      <c r="B9363" t="s">
        <v>25356</v>
      </c>
      <c r="C9363" s="1">
        <v>1.7499999999999999E-135</v>
      </c>
      <c r="D9363">
        <v>403</v>
      </c>
      <c r="E9363" t="s">
        <v>34507</v>
      </c>
      <c r="F9363" t="s">
        <v>34636</v>
      </c>
      <c r="H9363" t="s">
        <v>25357</v>
      </c>
    </row>
    <row r="9364" spans="1:8">
      <c r="A9364" t="s">
        <v>25358</v>
      </c>
      <c r="B9364" t="s">
        <v>25359</v>
      </c>
      <c r="C9364" s="1">
        <v>3.32E-59</v>
      </c>
      <c r="D9364">
        <v>217</v>
      </c>
      <c r="E9364" t="s">
        <v>34507</v>
      </c>
      <c r="F9364" t="s">
        <v>35414</v>
      </c>
      <c r="H9364" t="s">
        <v>25360</v>
      </c>
    </row>
    <row r="9365" spans="1:8">
      <c r="A9365" t="s">
        <v>25361</v>
      </c>
      <c r="B9365" t="s">
        <v>25362</v>
      </c>
      <c r="C9365" s="1">
        <v>5.0100000000000002E-61</v>
      </c>
      <c r="D9365">
        <v>211</v>
      </c>
      <c r="E9365" t="s">
        <v>34507</v>
      </c>
      <c r="F9365" t="s">
        <v>34508</v>
      </c>
      <c r="H9365" t="s">
        <v>25363</v>
      </c>
    </row>
    <row r="9366" spans="1:8">
      <c r="A9366" t="s">
        <v>25364</v>
      </c>
      <c r="B9366" t="s">
        <v>20112</v>
      </c>
      <c r="C9366" s="1">
        <v>3.7800000000000001E-60</v>
      </c>
      <c r="D9366">
        <v>216</v>
      </c>
      <c r="E9366" t="s">
        <v>36348</v>
      </c>
      <c r="F9366" t="s">
        <v>34530</v>
      </c>
      <c r="H9366" t="s">
        <v>20113</v>
      </c>
    </row>
    <row r="9367" spans="1:8">
      <c r="A9367" t="s">
        <v>25365</v>
      </c>
      <c r="B9367" t="s">
        <v>25366</v>
      </c>
      <c r="C9367" s="1">
        <v>8.5900000000000005E-14</v>
      </c>
      <c r="D9367">
        <v>81.599999999999994</v>
      </c>
      <c r="E9367" t="s">
        <v>34507</v>
      </c>
      <c r="F9367" t="s">
        <v>34534</v>
      </c>
      <c r="H9367" t="s">
        <v>25367</v>
      </c>
    </row>
    <row r="9368" spans="1:8">
      <c r="A9368" t="s">
        <v>25368</v>
      </c>
      <c r="B9368" t="s">
        <v>9434</v>
      </c>
      <c r="C9368" s="1">
        <v>7.4400000000000002E-27</v>
      </c>
      <c r="D9368">
        <v>130</v>
      </c>
      <c r="E9368" t="s">
        <v>37841</v>
      </c>
      <c r="F9368" t="s">
        <v>34583</v>
      </c>
      <c r="G9368" t="s">
        <v>37842</v>
      </c>
      <c r="H9368" t="s">
        <v>9435</v>
      </c>
    </row>
    <row r="9369" spans="1:8">
      <c r="A9369" t="s">
        <v>25369</v>
      </c>
      <c r="B9369" t="s">
        <v>25370</v>
      </c>
      <c r="C9369" s="1">
        <v>5.9200000000000003E-109</v>
      </c>
      <c r="D9369">
        <v>341</v>
      </c>
      <c r="E9369" t="s">
        <v>42326</v>
      </c>
      <c r="F9369" t="s">
        <v>34616</v>
      </c>
      <c r="H9369" t="s">
        <v>25371</v>
      </c>
    </row>
    <row r="9370" spans="1:8">
      <c r="A9370" t="s">
        <v>25372</v>
      </c>
      <c r="B9370" t="s">
        <v>11832</v>
      </c>
      <c r="C9370" s="1">
        <v>3.6599999999999997E-45</v>
      </c>
      <c r="D9370">
        <v>172</v>
      </c>
      <c r="E9370" t="s">
        <v>34507</v>
      </c>
      <c r="F9370" t="s">
        <v>35551</v>
      </c>
      <c r="H9370" t="s">
        <v>11833</v>
      </c>
    </row>
    <row r="9371" spans="1:8">
      <c r="A9371" t="s">
        <v>25373</v>
      </c>
      <c r="B9371" t="s">
        <v>25374</v>
      </c>
      <c r="C9371" s="1">
        <v>1.7500000000000001E-30</v>
      </c>
      <c r="D9371">
        <v>132</v>
      </c>
      <c r="E9371" t="s">
        <v>42327</v>
      </c>
      <c r="F9371" t="s">
        <v>35376</v>
      </c>
      <c r="G9371" t="s">
        <v>42328</v>
      </c>
      <c r="H9371" t="s">
        <v>25375</v>
      </c>
    </row>
    <row r="9372" spans="1:8">
      <c r="A9372" t="s">
        <v>25376</v>
      </c>
      <c r="B9372" t="s">
        <v>25377</v>
      </c>
      <c r="C9372" s="1">
        <v>8.3599999999999997E-22</v>
      </c>
      <c r="D9372">
        <v>102</v>
      </c>
      <c r="E9372" t="s">
        <v>34507</v>
      </c>
      <c r="F9372" t="s">
        <v>35025</v>
      </c>
      <c r="H9372" t="s">
        <v>25378</v>
      </c>
    </row>
    <row r="9373" spans="1:8">
      <c r="A9373" t="s">
        <v>25379</v>
      </c>
      <c r="B9373" t="s">
        <v>139</v>
      </c>
      <c r="C9373" s="1">
        <v>5.6099999999999997E-12</v>
      </c>
      <c r="D9373">
        <v>78.599999999999994</v>
      </c>
      <c r="E9373" t="s">
        <v>34592</v>
      </c>
      <c r="F9373" t="s">
        <v>34573</v>
      </c>
      <c r="G9373" t="s">
        <v>34593</v>
      </c>
      <c r="H9373" t="s">
        <v>140</v>
      </c>
    </row>
    <row r="9374" spans="1:8">
      <c r="A9374" t="s">
        <v>25380</v>
      </c>
      <c r="B9374" t="s">
        <v>25381</v>
      </c>
      <c r="C9374" s="1">
        <v>1.34E-14</v>
      </c>
      <c r="D9374">
        <v>89.4</v>
      </c>
      <c r="E9374" t="s">
        <v>34507</v>
      </c>
      <c r="F9374" t="s">
        <v>34530</v>
      </c>
      <c r="H9374" t="s">
        <v>25382</v>
      </c>
    </row>
    <row r="9375" spans="1:8">
      <c r="A9375" t="s">
        <v>25383</v>
      </c>
      <c r="B9375" t="s">
        <v>25384</v>
      </c>
      <c r="C9375">
        <v>0</v>
      </c>
      <c r="D9375">
        <v>689</v>
      </c>
      <c r="E9375" t="s">
        <v>34507</v>
      </c>
      <c r="F9375" t="s">
        <v>34508</v>
      </c>
      <c r="H9375" t="s">
        <v>25385</v>
      </c>
    </row>
    <row r="9376" spans="1:8">
      <c r="A9376" t="s">
        <v>25386</v>
      </c>
      <c r="B9376" t="s">
        <v>3354</v>
      </c>
      <c r="C9376" s="1">
        <v>2.4500000000000001E-64</v>
      </c>
      <c r="D9376">
        <v>241</v>
      </c>
      <c r="E9376" t="s">
        <v>34507</v>
      </c>
      <c r="F9376" t="s">
        <v>35034</v>
      </c>
      <c r="H9376" t="s">
        <v>3355</v>
      </c>
    </row>
    <row r="9377" spans="1:8">
      <c r="A9377" t="s">
        <v>25387</v>
      </c>
      <c r="B9377" t="s">
        <v>25388</v>
      </c>
      <c r="C9377" s="1">
        <v>2.0599999999999999E-161</v>
      </c>
      <c r="D9377">
        <v>518</v>
      </c>
      <c r="E9377" t="s">
        <v>42329</v>
      </c>
      <c r="F9377" t="s">
        <v>34586</v>
      </c>
      <c r="G9377" t="s">
        <v>42330</v>
      </c>
      <c r="H9377" t="s">
        <v>25389</v>
      </c>
    </row>
    <row r="9378" spans="1:8">
      <c r="A9378" t="s">
        <v>25390</v>
      </c>
      <c r="B9378" t="s">
        <v>25391</v>
      </c>
      <c r="C9378" s="1">
        <v>1.4500000000000001E-43</v>
      </c>
      <c r="D9378">
        <v>155</v>
      </c>
      <c r="E9378" t="s">
        <v>38319</v>
      </c>
      <c r="F9378" t="s">
        <v>42331</v>
      </c>
      <c r="H9378" t="s">
        <v>25392</v>
      </c>
    </row>
    <row r="9379" spans="1:8">
      <c r="A9379" t="s">
        <v>25393</v>
      </c>
      <c r="B9379" t="s">
        <v>25394</v>
      </c>
      <c r="C9379" s="1">
        <v>2.0100000000000001E-16</v>
      </c>
      <c r="D9379">
        <v>93.2</v>
      </c>
      <c r="E9379" t="s">
        <v>42332</v>
      </c>
      <c r="F9379" t="s">
        <v>34743</v>
      </c>
      <c r="H9379" t="s">
        <v>25395</v>
      </c>
    </row>
    <row r="9380" spans="1:8">
      <c r="A9380" t="s">
        <v>25396</v>
      </c>
      <c r="B9380" t="s">
        <v>25397</v>
      </c>
      <c r="C9380" s="1">
        <v>2.36E-72</v>
      </c>
      <c r="D9380">
        <v>230</v>
      </c>
      <c r="E9380" t="s">
        <v>34507</v>
      </c>
      <c r="F9380" t="s">
        <v>34870</v>
      </c>
      <c r="H9380" t="s">
        <v>25398</v>
      </c>
    </row>
    <row r="9381" spans="1:8">
      <c r="A9381" t="s">
        <v>25399</v>
      </c>
      <c r="B9381" t="s">
        <v>25400</v>
      </c>
      <c r="C9381" s="1">
        <v>8.6600000000000002E-29</v>
      </c>
      <c r="D9381">
        <v>120</v>
      </c>
      <c r="E9381" t="s">
        <v>42333</v>
      </c>
      <c r="F9381" t="s">
        <v>35041</v>
      </c>
      <c r="G9381" t="s">
        <v>42334</v>
      </c>
      <c r="H9381" t="s">
        <v>25401</v>
      </c>
    </row>
    <row r="9382" spans="1:8">
      <c r="A9382" t="s">
        <v>25402</v>
      </c>
      <c r="B9382" t="s">
        <v>25403</v>
      </c>
      <c r="C9382" s="1">
        <v>3.0400000000000002E-144</v>
      </c>
      <c r="D9382">
        <v>439</v>
      </c>
      <c r="E9382" t="s">
        <v>34507</v>
      </c>
      <c r="F9382" t="s">
        <v>34636</v>
      </c>
      <c r="H9382" t="s">
        <v>25404</v>
      </c>
    </row>
    <row r="9383" spans="1:8">
      <c r="A9383" t="s">
        <v>25405</v>
      </c>
      <c r="B9383" t="s">
        <v>13283</v>
      </c>
      <c r="C9383" s="1">
        <v>5.0300000000000001E-81</v>
      </c>
      <c r="D9383">
        <v>294</v>
      </c>
      <c r="E9383" t="s">
        <v>38959</v>
      </c>
      <c r="F9383" t="s">
        <v>34594</v>
      </c>
      <c r="G9383" t="s">
        <v>38960</v>
      </c>
      <c r="H9383" t="s">
        <v>13284</v>
      </c>
    </row>
    <row r="9384" spans="1:8">
      <c r="A9384" t="s">
        <v>25406</v>
      </c>
      <c r="B9384" t="s">
        <v>25407</v>
      </c>
      <c r="C9384" s="1">
        <v>6.8099999999999994E-30</v>
      </c>
      <c r="D9384">
        <v>118</v>
      </c>
      <c r="E9384" t="s">
        <v>42335</v>
      </c>
      <c r="F9384" t="s">
        <v>34573</v>
      </c>
      <c r="G9384" t="s">
        <v>42336</v>
      </c>
      <c r="H9384" t="s">
        <v>25408</v>
      </c>
    </row>
    <row r="9385" spans="1:8">
      <c r="A9385" t="s">
        <v>25409</v>
      </c>
      <c r="B9385" t="s">
        <v>25410</v>
      </c>
      <c r="C9385" s="1">
        <v>5.4999999999999998E-46</v>
      </c>
      <c r="D9385">
        <v>182</v>
      </c>
      <c r="E9385" t="s">
        <v>34507</v>
      </c>
      <c r="F9385" t="s">
        <v>42337</v>
      </c>
      <c r="H9385" t="s">
        <v>25411</v>
      </c>
    </row>
    <row r="9386" spans="1:8">
      <c r="A9386" t="s">
        <v>25412</v>
      </c>
      <c r="B9386" t="s">
        <v>25413</v>
      </c>
      <c r="C9386" s="1">
        <v>1.03E-19</v>
      </c>
      <c r="D9386">
        <v>89.7</v>
      </c>
      <c r="E9386" t="s">
        <v>42338</v>
      </c>
      <c r="F9386" t="s">
        <v>34627</v>
      </c>
      <c r="G9386" t="s">
        <v>42339</v>
      </c>
      <c r="H9386" t="s">
        <v>25414</v>
      </c>
    </row>
    <row r="9387" spans="1:8">
      <c r="A9387" t="s">
        <v>25415</v>
      </c>
      <c r="B9387" t="s">
        <v>2660</v>
      </c>
      <c r="C9387" s="1">
        <v>1.2099999999999999E-13</v>
      </c>
      <c r="D9387">
        <v>85.5</v>
      </c>
      <c r="E9387" t="s">
        <v>34507</v>
      </c>
      <c r="F9387" t="s">
        <v>34534</v>
      </c>
      <c r="H9387" t="s">
        <v>2661</v>
      </c>
    </row>
    <row r="9388" spans="1:8">
      <c r="A9388" t="s">
        <v>25416</v>
      </c>
      <c r="B9388" t="s">
        <v>25417</v>
      </c>
      <c r="C9388" s="1">
        <v>1.71E-15</v>
      </c>
      <c r="D9388">
        <v>87</v>
      </c>
      <c r="E9388" t="s">
        <v>34507</v>
      </c>
      <c r="F9388" t="s">
        <v>34666</v>
      </c>
      <c r="H9388" t="s">
        <v>25418</v>
      </c>
    </row>
    <row r="9389" spans="1:8">
      <c r="A9389" t="s">
        <v>25419</v>
      </c>
      <c r="B9389" t="s">
        <v>25420</v>
      </c>
      <c r="C9389">
        <v>0</v>
      </c>
      <c r="D9389">
        <v>1130</v>
      </c>
      <c r="E9389" t="s">
        <v>42340</v>
      </c>
      <c r="F9389" t="s">
        <v>34867</v>
      </c>
      <c r="H9389" t="s">
        <v>25421</v>
      </c>
    </row>
    <row r="9390" spans="1:8">
      <c r="A9390" t="s">
        <v>25422</v>
      </c>
      <c r="B9390" t="s">
        <v>25423</v>
      </c>
      <c r="C9390" s="1">
        <v>2.6200000000000001E-12</v>
      </c>
      <c r="D9390">
        <v>71.2</v>
      </c>
      <c r="E9390" t="s">
        <v>34507</v>
      </c>
      <c r="F9390" t="s">
        <v>34508</v>
      </c>
      <c r="H9390" t="s">
        <v>25424</v>
      </c>
    </row>
    <row r="9391" spans="1:8">
      <c r="A9391" t="s">
        <v>25425</v>
      </c>
      <c r="B9391" t="s">
        <v>25426</v>
      </c>
      <c r="C9391" s="1">
        <v>1.4499999999999999E-10</v>
      </c>
      <c r="D9391">
        <v>67.8</v>
      </c>
      <c r="E9391" t="s">
        <v>42341</v>
      </c>
      <c r="F9391" t="s">
        <v>35407</v>
      </c>
      <c r="H9391" t="s">
        <v>25427</v>
      </c>
    </row>
    <row r="9392" spans="1:8">
      <c r="A9392" t="s">
        <v>25428</v>
      </c>
      <c r="B9392" t="s">
        <v>25429</v>
      </c>
      <c r="C9392" s="1">
        <v>1.3400000000000001E-29</v>
      </c>
      <c r="D9392">
        <v>132</v>
      </c>
      <c r="E9392" t="s">
        <v>34507</v>
      </c>
      <c r="F9392" t="s">
        <v>34614</v>
      </c>
      <c r="H9392" t="s">
        <v>25430</v>
      </c>
    </row>
    <row r="9393" spans="1:8">
      <c r="A9393" t="s">
        <v>25431</v>
      </c>
      <c r="B9393" t="s">
        <v>25097</v>
      </c>
      <c r="C9393" s="1">
        <v>5.1600000000000003E-89</v>
      </c>
      <c r="D9393">
        <v>276</v>
      </c>
      <c r="E9393" t="s">
        <v>34507</v>
      </c>
      <c r="F9393" t="s">
        <v>34533</v>
      </c>
      <c r="H9393" t="s">
        <v>25098</v>
      </c>
    </row>
    <row r="9394" spans="1:8">
      <c r="A9394" t="s">
        <v>25432</v>
      </c>
      <c r="B9394" t="s">
        <v>25433</v>
      </c>
      <c r="C9394" s="1">
        <v>3.6400000000000001E-13</v>
      </c>
      <c r="D9394">
        <v>83.6</v>
      </c>
      <c r="E9394" t="s">
        <v>34507</v>
      </c>
      <c r="F9394" t="s">
        <v>42342</v>
      </c>
      <c r="H9394" t="s">
        <v>25434</v>
      </c>
    </row>
    <row r="9395" spans="1:8">
      <c r="A9395" t="s">
        <v>25435</v>
      </c>
      <c r="B9395" t="s">
        <v>25436</v>
      </c>
      <c r="C9395" s="1">
        <v>1.55E-77</v>
      </c>
      <c r="D9395">
        <v>286</v>
      </c>
      <c r="E9395" t="s">
        <v>42343</v>
      </c>
      <c r="F9395" t="s">
        <v>35799</v>
      </c>
      <c r="G9395" t="s">
        <v>42344</v>
      </c>
      <c r="H9395" t="s">
        <v>25437</v>
      </c>
    </row>
    <row r="9396" spans="1:8">
      <c r="A9396" t="s">
        <v>25438</v>
      </c>
      <c r="B9396" t="s">
        <v>25439</v>
      </c>
      <c r="C9396" s="1">
        <v>4.9400000000000001E-28</v>
      </c>
      <c r="D9396">
        <v>127</v>
      </c>
      <c r="E9396" t="s">
        <v>42345</v>
      </c>
      <c r="F9396" t="s">
        <v>36048</v>
      </c>
      <c r="G9396" t="s">
        <v>42346</v>
      </c>
      <c r="H9396" t="s">
        <v>25440</v>
      </c>
    </row>
    <row r="9397" spans="1:8">
      <c r="A9397" t="s">
        <v>25441</v>
      </c>
      <c r="B9397" t="s">
        <v>18088</v>
      </c>
      <c r="C9397" s="1">
        <v>2.26E-130</v>
      </c>
      <c r="D9397">
        <v>426</v>
      </c>
      <c r="E9397" t="s">
        <v>40341</v>
      </c>
      <c r="F9397" t="s">
        <v>34553</v>
      </c>
      <c r="H9397" t="s">
        <v>18089</v>
      </c>
    </row>
    <row r="9398" spans="1:8">
      <c r="A9398" t="s">
        <v>25442</v>
      </c>
      <c r="B9398" t="s">
        <v>25443</v>
      </c>
      <c r="C9398" s="1">
        <v>4.2900000000000003E-46</v>
      </c>
      <c r="D9398">
        <v>164</v>
      </c>
      <c r="E9398" t="s">
        <v>34507</v>
      </c>
      <c r="F9398" t="s">
        <v>34522</v>
      </c>
      <c r="H9398" t="s">
        <v>25444</v>
      </c>
    </row>
    <row r="9399" spans="1:8">
      <c r="A9399" t="s">
        <v>25445</v>
      </c>
      <c r="B9399" t="s">
        <v>7535</v>
      </c>
      <c r="C9399" s="1">
        <v>4.8199999999999999E-17</v>
      </c>
      <c r="D9399">
        <v>99.8</v>
      </c>
      <c r="E9399" t="s">
        <v>37267</v>
      </c>
      <c r="F9399" t="s">
        <v>34513</v>
      </c>
      <c r="G9399" t="s">
        <v>37268</v>
      </c>
      <c r="H9399" t="e">
        <f>--------XP_011430275</f>
        <v>#NAME?</v>
      </c>
    </row>
    <row r="9400" spans="1:8">
      <c r="A9400" t="s">
        <v>25446</v>
      </c>
      <c r="B9400" t="s">
        <v>25447</v>
      </c>
      <c r="C9400" s="1">
        <v>9.1900000000000008E-31</v>
      </c>
      <c r="D9400">
        <v>134</v>
      </c>
      <c r="E9400" t="s">
        <v>34507</v>
      </c>
      <c r="F9400" t="s">
        <v>34995</v>
      </c>
      <c r="H9400" t="s">
        <v>25448</v>
      </c>
    </row>
    <row r="9401" spans="1:8">
      <c r="A9401" t="s">
        <v>25449</v>
      </c>
      <c r="B9401" t="s">
        <v>25450</v>
      </c>
      <c r="C9401" s="1">
        <v>5.6499999999999999E-67</v>
      </c>
      <c r="D9401">
        <v>241</v>
      </c>
      <c r="E9401" t="s">
        <v>42347</v>
      </c>
      <c r="F9401" t="s">
        <v>34551</v>
      </c>
      <c r="G9401" t="s">
        <v>42348</v>
      </c>
      <c r="H9401" t="s">
        <v>25451</v>
      </c>
    </row>
    <row r="9402" spans="1:8">
      <c r="A9402" t="s">
        <v>25452</v>
      </c>
      <c r="B9402" t="s">
        <v>25453</v>
      </c>
      <c r="C9402" s="1">
        <v>1.11E-34</v>
      </c>
      <c r="D9402">
        <v>132</v>
      </c>
      <c r="E9402" t="s">
        <v>42349</v>
      </c>
      <c r="F9402" t="s">
        <v>37808</v>
      </c>
      <c r="G9402" t="s">
        <v>42350</v>
      </c>
      <c r="H9402" t="s">
        <v>25454</v>
      </c>
    </row>
    <row r="9403" spans="1:8">
      <c r="A9403" t="s">
        <v>25455</v>
      </c>
      <c r="B9403" t="s">
        <v>25456</v>
      </c>
      <c r="C9403" s="1">
        <v>1.4099999999999999E-51</v>
      </c>
      <c r="D9403">
        <v>181</v>
      </c>
      <c r="E9403" t="s">
        <v>42351</v>
      </c>
      <c r="F9403" t="s">
        <v>37666</v>
      </c>
      <c r="G9403" t="s">
        <v>42352</v>
      </c>
      <c r="H9403" t="s">
        <v>25457</v>
      </c>
    </row>
    <row r="9404" spans="1:8">
      <c r="A9404" t="s">
        <v>25458</v>
      </c>
      <c r="B9404" t="s">
        <v>25459</v>
      </c>
      <c r="C9404" s="1">
        <v>5.6300000000000005E-7</v>
      </c>
      <c r="D9404">
        <v>63.2</v>
      </c>
      <c r="E9404" t="s">
        <v>42353</v>
      </c>
      <c r="F9404" t="s">
        <v>34542</v>
      </c>
      <c r="H9404" t="s">
        <v>25460</v>
      </c>
    </row>
    <row r="9405" spans="1:8">
      <c r="A9405" t="s">
        <v>25461</v>
      </c>
      <c r="B9405" t="s">
        <v>25462</v>
      </c>
      <c r="C9405">
        <v>0</v>
      </c>
      <c r="D9405">
        <v>1065</v>
      </c>
      <c r="E9405" t="s">
        <v>42354</v>
      </c>
      <c r="F9405" t="s">
        <v>34508</v>
      </c>
      <c r="H9405" t="s">
        <v>25463</v>
      </c>
    </row>
    <row r="9406" spans="1:8">
      <c r="A9406" t="s">
        <v>25464</v>
      </c>
      <c r="B9406" t="s">
        <v>25465</v>
      </c>
      <c r="C9406" s="1">
        <v>1.5E-160</v>
      </c>
      <c r="D9406">
        <v>528</v>
      </c>
      <c r="E9406" t="s">
        <v>42355</v>
      </c>
      <c r="F9406" t="s">
        <v>34734</v>
      </c>
      <c r="G9406" t="s">
        <v>42356</v>
      </c>
      <c r="H9406" t="s">
        <v>25466</v>
      </c>
    </row>
    <row r="9407" spans="1:8">
      <c r="A9407" t="s">
        <v>25467</v>
      </c>
      <c r="B9407" t="s">
        <v>25468</v>
      </c>
      <c r="C9407" s="1">
        <v>9.0400000000000002E-9</v>
      </c>
      <c r="D9407">
        <v>67.8</v>
      </c>
      <c r="E9407" t="s">
        <v>34507</v>
      </c>
      <c r="F9407" t="s">
        <v>42357</v>
      </c>
      <c r="H9407" t="s">
        <v>25469</v>
      </c>
    </row>
    <row r="9408" spans="1:8">
      <c r="A9408" t="s">
        <v>25470</v>
      </c>
      <c r="B9408" t="s">
        <v>2487</v>
      </c>
      <c r="C9408" s="1">
        <v>2.9799999999999998E-25</v>
      </c>
      <c r="D9408">
        <v>119</v>
      </c>
      <c r="F9408" t="s">
        <v>34788</v>
      </c>
      <c r="H9408" t="s">
        <v>2488</v>
      </c>
    </row>
    <row r="9409" spans="1:8">
      <c r="A9409" t="s">
        <v>25471</v>
      </c>
      <c r="B9409" t="s">
        <v>25472</v>
      </c>
      <c r="C9409">
        <v>0</v>
      </c>
      <c r="D9409">
        <v>825</v>
      </c>
      <c r="E9409" t="s">
        <v>34507</v>
      </c>
      <c r="F9409" t="s">
        <v>35202</v>
      </c>
      <c r="G9409" t="s">
        <v>42358</v>
      </c>
      <c r="H9409" t="s">
        <v>25473</v>
      </c>
    </row>
    <row r="9410" spans="1:8">
      <c r="A9410" t="s">
        <v>25474</v>
      </c>
      <c r="B9410" t="s">
        <v>25475</v>
      </c>
      <c r="C9410" s="1">
        <v>9.3399999999999994E-37</v>
      </c>
      <c r="D9410">
        <v>146</v>
      </c>
      <c r="E9410" t="s">
        <v>42359</v>
      </c>
      <c r="F9410" t="s">
        <v>35068</v>
      </c>
      <c r="G9410" t="s">
        <v>42360</v>
      </c>
      <c r="H9410" t="s">
        <v>25476</v>
      </c>
    </row>
    <row r="9411" spans="1:8">
      <c r="A9411" t="s">
        <v>25477</v>
      </c>
      <c r="B9411" t="s">
        <v>735</v>
      </c>
      <c r="C9411" s="1">
        <v>2.36E-63</v>
      </c>
      <c r="D9411">
        <v>249</v>
      </c>
      <c r="E9411" t="s">
        <v>34882</v>
      </c>
      <c r="F9411" t="s">
        <v>34627</v>
      </c>
      <c r="G9411" t="s">
        <v>34883</v>
      </c>
      <c r="H9411" t="s">
        <v>736</v>
      </c>
    </row>
    <row r="9412" spans="1:8">
      <c r="A9412" t="s">
        <v>25478</v>
      </c>
      <c r="B9412" t="s">
        <v>25479</v>
      </c>
      <c r="C9412" s="1">
        <v>2.4899999999999999E-34</v>
      </c>
      <c r="D9412">
        <v>127</v>
      </c>
      <c r="E9412" t="s">
        <v>34507</v>
      </c>
      <c r="F9412" t="s">
        <v>35300</v>
      </c>
      <c r="G9412" t="s">
        <v>42361</v>
      </c>
      <c r="H9412" t="s">
        <v>25480</v>
      </c>
    </row>
    <row r="9413" spans="1:8">
      <c r="A9413" t="s">
        <v>25481</v>
      </c>
      <c r="B9413" t="s">
        <v>25482</v>
      </c>
      <c r="C9413" s="1">
        <v>2.4200000000000002E-8</v>
      </c>
      <c r="D9413">
        <v>68.900000000000006</v>
      </c>
      <c r="E9413" t="s">
        <v>42362</v>
      </c>
      <c r="F9413" t="s">
        <v>35270</v>
      </c>
      <c r="G9413" t="s">
        <v>42363</v>
      </c>
      <c r="H9413" t="s">
        <v>25483</v>
      </c>
    </row>
    <row r="9414" spans="1:8">
      <c r="A9414" t="s">
        <v>25484</v>
      </c>
      <c r="B9414" t="s">
        <v>25485</v>
      </c>
      <c r="C9414" s="1">
        <v>5.1799999999999995E-7</v>
      </c>
      <c r="D9414">
        <v>57.4</v>
      </c>
      <c r="E9414" t="s">
        <v>42364</v>
      </c>
      <c r="F9414" t="s">
        <v>34600</v>
      </c>
      <c r="G9414" t="s">
        <v>42365</v>
      </c>
      <c r="H9414" t="s">
        <v>25486</v>
      </c>
    </row>
    <row r="9415" spans="1:8">
      <c r="A9415" t="s">
        <v>25487</v>
      </c>
      <c r="B9415" t="s">
        <v>25488</v>
      </c>
      <c r="C9415" s="1">
        <v>1.39E-21</v>
      </c>
      <c r="D9415">
        <v>97.8</v>
      </c>
      <c r="E9415" t="s">
        <v>42366</v>
      </c>
      <c r="F9415" t="s">
        <v>35264</v>
      </c>
      <c r="G9415" t="s">
        <v>42367</v>
      </c>
      <c r="H9415" t="s">
        <v>25489</v>
      </c>
    </row>
    <row r="9416" spans="1:8">
      <c r="A9416" t="s">
        <v>25490</v>
      </c>
      <c r="B9416" t="s">
        <v>1481</v>
      </c>
      <c r="C9416" s="1">
        <v>1.9300000000000001E-73</v>
      </c>
      <c r="D9416">
        <v>268</v>
      </c>
      <c r="E9416" t="s">
        <v>35204</v>
      </c>
      <c r="F9416" t="s">
        <v>34564</v>
      </c>
      <c r="G9416" t="s">
        <v>35205</v>
      </c>
      <c r="H9416" t="s">
        <v>1482</v>
      </c>
    </row>
    <row r="9417" spans="1:8">
      <c r="A9417" t="s">
        <v>25491</v>
      </c>
      <c r="B9417" t="s">
        <v>25492</v>
      </c>
      <c r="C9417" s="1">
        <v>8.5699999999999996E-90</v>
      </c>
      <c r="D9417">
        <v>327</v>
      </c>
      <c r="E9417" t="s">
        <v>42368</v>
      </c>
      <c r="F9417" t="s">
        <v>34734</v>
      </c>
      <c r="G9417" t="s">
        <v>42369</v>
      </c>
      <c r="H9417" t="s">
        <v>25493</v>
      </c>
    </row>
    <row r="9418" spans="1:8">
      <c r="A9418" t="s">
        <v>25494</v>
      </c>
      <c r="B9418" t="s">
        <v>25495</v>
      </c>
      <c r="C9418" s="1">
        <v>1.5299999999999999E-109</v>
      </c>
      <c r="D9418">
        <v>338</v>
      </c>
      <c r="E9418" t="s">
        <v>42370</v>
      </c>
      <c r="F9418" t="s">
        <v>42371</v>
      </c>
      <c r="G9418" t="s">
        <v>42372</v>
      </c>
      <c r="H9418" t="s">
        <v>25496</v>
      </c>
    </row>
    <row r="9419" spans="1:8">
      <c r="A9419" t="s">
        <v>25497</v>
      </c>
      <c r="B9419" t="s">
        <v>25498</v>
      </c>
      <c r="C9419" s="1">
        <v>1.41E-11</v>
      </c>
      <c r="D9419">
        <v>68.599999999999994</v>
      </c>
      <c r="E9419" t="s">
        <v>34507</v>
      </c>
      <c r="F9419" t="s">
        <v>34564</v>
      </c>
      <c r="H9419" t="s">
        <v>25499</v>
      </c>
    </row>
    <row r="9420" spans="1:8">
      <c r="A9420" t="s">
        <v>25500</v>
      </c>
      <c r="B9420" t="s">
        <v>25501</v>
      </c>
      <c r="C9420">
        <v>0</v>
      </c>
      <c r="D9420">
        <v>1379</v>
      </c>
      <c r="E9420" t="s">
        <v>42373</v>
      </c>
      <c r="F9420" t="s">
        <v>35468</v>
      </c>
      <c r="G9420" t="s">
        <v>42374</v>
      </c>
      <c r="H9420" t="s">
        <v>25502</v>
      </c>
    </row>
    <row r="9421" spans="1:8">
      <c r="A9421" t="s">
        <v>25503</v>
      </c>
      <c r="B9421" t="s">
        <v>25504</v>
      </c>
      <c r="C9421" s="1">
        <v>1.67E-9</v>
      </c>
      <c r="D9421">
        <v>66.599999999999994</v>
      </c>
      <c r="E9421" t="s">
        <v>34507</v>
      </c>
      <c r="F9421" t="s">
        <v>35722</v>
      </c>
      <c r="H9421" t="s">
        <v>25505</v>
      </c>
    </row>
    <row r="9422" spans="1:8">
      <c r="A9422" t="s">
        <v>25506</v>
      </c>
      <c r="B9422" t="s">
        <v>25507</v>
      </c>
      <c r="C9422" s="1">
        <v>1.2100000000000001E-31</v>
      </c>
      <c r="D9422">
        <v>121</v>
      </c>
      <c r="E9422" t="s">
        <v>34507</v>
      </c>
      <c r="F9422" t="s">
        <v>34530</v>
      </c>
      <c r="H9422" t="s">
        <v>25508</v>
      </c>
    </row>
    <row r="9423" spans="1:8">
      <c r="A9423" t="s">
        <v>25509</v>
      </c>
      <c r="B9423" t="s">
        <v>25510</v>
      </c>
      <c r="C9423" s="1">
        <v>3.5699999999999999E-95</v>
      </c>
      <c r="D9423">
        <v>293</v>
      </c>
      <c r="E9423" t="s">
        <v>42375</v>
      </c>
      <c r="F9423" t="s">
        <v>34508</v>
      </c>
      <c r="H9423" t="s">
        <v>25511</v>
      </c>
    </row>
    <row r="9424" spans="1:8">
      <c r="A9424" t="s">
        <v>25512</v>
      </c>
      <c r="B9424" t="s">
        <v>25513</v>
      </c>
      <c r="C9424" s="1">
        <v>6.15E-142</v>
      </c>
      <c r="D9424">
        <v>491</v>
      </c>
      <c r="E9424" t="s">
        <v>34507</v>
      </c>
      <c r="F9424" t="s">
        <v>34534</v>
      </c>
      <c r="H9424" t="s">
        <v>25514</v>
      </c>
    </row>
    <row r="9425" spans="1:8">
      <c r="A9425" t="s">
        <v>25515</v>
      </c>
      <c r="B9425" t="s">
        <v>25516</v>
      </c>
      <c r="C9425" s="1">
        <v>1.43E-32</v>
      </c>
      <c r="D9425">
        <v>144</v>
      </c>
      <c r="E9425" t="s">
        <v>34507</v>
      </c>
      <c r="F9425" t="s">
        <v>42376</v>
      </c>
      <c r="H9425" t="s">
        <v>25517</v>
      </c>
    </row>
    <row r="9426" spans="1:8">
      <c r="A9426" t="s">
        <v>25518</v>
      </c>
      <c r="B9426" t="s">
        <v>25519</v>
      </c>
      <c r="C9426" s="1">
        <v>1.51E-10</v>
      </c>
      <c r="D9426">
        <v>75.900000000000006</v>
      </c>
      <c r="E9426" t="s">
        <v>34507</v>
      </c>
      <c r="F9426" t="s">
        <v>42377</v>
      </c>
      <c r="H9426" t="s">
        <v>25520</v>
      </c>
    </row>
    <row r="9427" spans="1:8">
      <c r="A9427" t="s">
        <v>25521</v>
      </c>
      <c r="B9427" t="s">
        <v>25522</v>
      </c>
      <c r="C9427" s="1">
        <v>1.69E-27</v>
      </c>
      <c r="D9427">
        <v>126</v>
      </c>
      <c r="E9427" t="s">
        <v>42378</v>
      </c>
      <c r="F9427" t="s">
        <v>35089</v>
      </c>
      <c r="H9427" t="s">
        <v>25523</v>
      </c>
    </row>
    <row r="9428" spans="1:8">
      <c r="A9428" t="s">
        <v>25524</v>
      </c>
      <c r="B9428" t="s">
        <v>17133</v>
      </c>
      <c r="C9428" s="1">
        <v>1.4599999999999999E-9</v>
      </c>
      <c r="D9428">
        <v>72</v>
      </c>
      <c r="E9428" t="s">
        <v>34507</v>
      </c>
      <c r="F9428" t="s">
        <v>34833</v>
      </c>
      <c r="H9428" t="s">
        <v>17134</v>
      </c>
    </row>
    <row r="9429" spans="1:8">
      <c r="A9429" t="s">
        <v>25525</v>
      </c>
      <c r="B9429" t="s">
        <v>25526</v>
      </c>
      <c r="C9429">
        <v>0</v>
      </c>
      <c r="D9429">
        <v>835</v>
      </c>
      <c r="E9429" t="s">
        <v>34887</v>
      </c>
      <c r="F9429" t="s">
        <v>42379</v>
      </c>
      <c r="H9429" t="s">
        <v>25527</v>
      </c>
    </row>
    <row r="9430" spans="1:8">
      <c r="A9430" t="s">
        <v>25528</v>
      </c>
      <c r="B9430" t="s">
        <v>25529</v>
      </c>
      <c r="C9430" s="1">
        <v>6.5000000000000003E-62</v>
      </c>
      <c r="D9430">
        <v>217</v>
      </c>
      <c r="E9430" t="s">
        <v>42380</v>
      </c>
      <c r="F9430" t="s">
        <v>34522</v>
      </c>
      <c r="H9430" t="s">
        <v>25530</v>
      </c>
    </row>
    <row r="9431" spans="1:8">
      <c r="A9431" t="s">
        <v>25531</v>
      </c>
      <c r="B9431" t="s">
        <v>25532</v>
      </c>
      <c r="C9431" s="1">
        <v>5.7699999999999996E-14</v>
      </c>
      <c r="D9431">
        <v>85.9</v>
      </c>
      <c r="E9431" t="s">
        <v>34507</v>
      </c>
      <c r="F9431" t="s">
        <v>35046</v>
      </c>
      <c r="H9431" t="s">
        <v>25533</v>
      </c>
    </row>
    <row r="9432" spans="1:8">
      <c r="A9432" t="s">
        <v>25534</v>
      </c>
      <c r="B9432" t="s">
        <v>25535</v>
      </c>
      <c r="C9432" s="1">
        <v>9.3199999999999999E-34</v>
      </c>
      <c r="D9432">
        <v>138</v>
      </c>
      <c r="E9432" t="s">
        <v>34507</v>
      </c>
      <c r="F9432" t="s">
        <v>34594</v>
      </c>
      <c r="H9432" t="s">
        <v>25536</v>
      </c>
    </row>
    <row r="9433" spans="1:8">
      <c r="A9433" t="s">
        <v>25537</v>
      </c>
      <c r="B9433" t="s">
        <v>25538</v>
      </c>
      <c r="C9433" s="1">
        <v>2.6299999999999999E-43</v>
      </c>
      <c r="D9433">
        <v>156</v>
      </c>
      <c r="E9433" t="s">
        <v>42381</v>
      </c>
      <c r="F9433" t="s">
        <v>34683</v>
      </c>
      <c r="H9433" t="s">
        <v>25539</v>
      </c>
    </row>
    <row r="9434" spans="1:8">
      <c r="A9434" t="s">
        <v>25540</v>
      </c>
      <c r="B9434" t="s">
        <v>25541</v>
      </c>
      <c r="C9434" s="1">
        <v>1.4999999999999999E-13</v>
      </c>
      <c r="D9434">
        <v>81.599999999999994</v>
      </c>
      <c r="E9434" t="s">
        <v>34655</v>
      </c>
      <c r="F9434" t="s">
        <v>42382</v>
      </c>
      <c r="H9434" t="s">
        <v>25542</v>
      </c>
    </row>
    <row r="9435" spans="1:8">
      <c r="A9435" t="s">
        <v>25543</v>
      </c>
      <c r="B9435" t="s">
        <v>25544</v>
      </c>
      <c r="C9435" s="1">
        <v>4.1299999999999999E-8</v>
      </c>
      <c r="D9435">
        <v>68.900000000000006</v>
      </c>
      <c r="E9435" t="s">
        <v>42383</v>
      </c>
      <c r="F9435" t="s">
        <v>37666</v>
      </c>
      <c r="G9435" t="s">
        <v>42384</v>
      </c>
      <c r="H9435" t="s">
        <v>25545</v>
      </c>
    </row>
    <row r="9436" spans="1:8">
      <c r="A9436" t="s">
        <v>25546</v>
      </c>
      <c r="B9436" t="s">
        <v>25547</v>
      </c>
      <c r="C9436" s="1">
        <v>6.8099999999999998E-28</v>
      </c>
      <c r="D9436">
        <v>124</v>
      </c>
      <c r="E9436" t="s">
        <v>36639</v>
      </c>
      <c r="F9436" t="s">
        <v>40829</v>
      </c>
      <c r="H9436" t="s">
        <v>25548</v>
      </c>
    </row>
    <row r="9437" spans="1:8">
      <c r="A9437" t="s">
        <v>25549</v>
      </c>
      <c r="B9437" t="s">
        <v>25550</v>
      </c>
      <c r="C9437" s="1">
        <v>6.2999999999999999E-42</v>
      </c>
      <c r="D9437">
        <v>158</v>
      </c>
      <c r="E9437" t="s">
        <v>42385</v>
      </c>
      <c r="F9437" t="s">
        <v>34719</v>
      </c>
      <c r="H9437" t="s">
        <v>25551</v>
      </c>
    </row>
    <row r="9438" spans="1:8">
      <c r="A9438" t="s">
        <v>25552</v>
      </c>
      <c r="B9438" t="s">
        <v>25553</v>
      </c>
      <c r="C9438" s="1">
        <v>1.1200000000000001E-159</v>
      </c>
      <c r="D9438">
        <v>479</v>
      </c>
      <c r="E9438" t="s">
        <v>34507</v>
      </c>
      <c r="F9438" t="s">
        <v>34683</v>
      </c>
      <c r="H9438" t="s">
        <v>25554</v>
      </c>
    </row>
    <row r="9439" spans="1:8">
      <c r="A9439" t="s">
        <v>25555</v>
      </c>
      <c r="B9439" t="s">
        <v>4891</v>
      </c>
      <c r="C9439" s="1">
        <v>1.1200000000000001E-40</v>
      </c>
      <c r="D9439">
        <v>174</v>
      </c>
      <c r="E9439" t="s">
        <v>34507</v>
      </c>
      <c r="F9439" t="s">
        <v>34794</v>
      </c>
      <c r="H9439" t="s">
        <v>4892</v>
      </c>
    </row>
    <row r="9440" spans="1:8">
      <c r="A9440" t="s">
        <v>25556</v>
      </c>
      <c r="B9440" t="s">
        <v>25557</v>
      </c>
      <c r="C9440">
        <v>0</v>
      </c>
      <c r="D9440">
        <v>550</v>
      </c>
      <c r="E9440" t="s">
        <v>34507</v>
      </c>
      <c r="F9440" t="s">
        <v>42386</v>
      </c>
      <c r="G9440" t="s">
        <v>42387</v>
      </c>
      <c r="H9440" t="s">
        <v>25558</v>
      </c>
    </row>
    <row r="9441" spans="1:8">
      <c r="A9441" t="s">
        <v>25559</v>
      </c>
      <c r="B9441" t="s">
        <v>25560</v>
      </c>
      <c r="C9441" s="1">
        <v>2.0299999999999999E-29</v>
      </c>
      <c r="D9441">
        <v>120</v>
      </c>
      <c r="E9441" t="s">
        <v>34710</v>
      </c>
      <c r="F9441" t="s">
        <v>38871</v>
      </c>
      <c r="H9441" t="s">
        <v>25561</v>
      </c>
    </row>
    <row r="9442" spans="1:8">
      <c r="A9442" t="s">
        <v>25562</v>
      </c>
      <c r="B9442" t="s">
        <v>25563</v>
      </c>
      <c r="C9442" s="1">
        <v>7.8300000000000004E-38</v>
      </c>
      <c r="D9442">
        <v>137</v>
      </c>
      <c r="E9442" t="s">
        <v>42388</v>
      </c>
      <c r="F9442" t="s">
        <v>34643</v>
      </c>
      <c r="G9442" t="s">
        <v>42389</v>
      </c>
      <c r="H9442" t="s">
        <v>25564</v>
      </c>
    </row>
    <row r="9443" spans="1:8">
      <c r="A9443" t="s">
        <v>25565</v>
      </c>
      <c r="B9443" t="s">
        <v>25566</v>
      </c>
      <c r="C9443" s="1">
        <v>2.57E-15</v>
      </c>
      <c r="D9443">
        <v>82.8</v>
      </c>
      <c r="E9443" t="s">
        <v>39094</v>
      </c>
      <c r="F9443" t="s">
        <v>42390</v>
      </c>
      <c r="H9443" t="s">
        <v>25567</v>
      </c>
    </row>
    <row r="9444" spans="1:8">
      <c r="A9444" t="s">
        <v>25568</v>
      </c>
      <c r="B9444" t="s">
        <v>365</v>
      </c>
      <c r="C9444" s="1">
        <v>6.4600000000000003E-18</v>
      </c>
      <c r="D9444">
        <v>90.5</v>
      </c>
      <c r="E9444" t="s">
        <v>34507</v>
      </c>
      <c r="F9444" t="s">
        <v>34542</v>
      </c>
      <c r="H9444" t="s">
        <v>366</v>
      </c>
    </row>
    <row r="9445" spans="1:8">
      <c r="A9445" t="s">
        <v>25569</v>
      </c>
      <c r="B9445" t="s">
        <v>25570</v>
      </c>
      <c r="C9445" s="1">
        <v>1.26E-26</v>
      </c>
      <c r="D9445">
        <v>120</v>
      </c>
      <c r="E9445" t="s">
        <v>34507</v>
      </c>
      <c r="F9445" t="s">
        <v>34595</v>
      </c>
      <c r="H9445" t="s">
        <v>25571</v>
      </c>
    </row>
    <row r="9446" spans="1:8">
      <c r="A9446" t="s">
        <v>25572</v>
      </c>
      <c r="B9446" t="s">
        <v>25573</v>
      </c>
      <c r="C9446" s="1">
        <v>2.0399999999999999E-13</v>
      </c>
      <c r="D9446">
        <v>75.5</v>
      </c>
      <c r="E9446" t="s">
        <v>42391</v>
      </c>
      <c r="F9446" t="s">
        <v>42392</v>
      </c>
      <c r="H9446" t="s">
        <v>25574</v>
      </c>
    </row>
    <row r="9447" spans="1:8">
      <c r="A9447" t="s">
        <v>25575</v>
      </c>
      <c r="B9447" t="s">
        <v>25576</v>
      </c>
      <c r="C9447" s="1">
        <v>5.6999999999999996E-22</v>
      </c>
      <c r="D9447">
        <v>114</v>
      </c>
      <c r="E9447" t="s">
        <v>34507</v>
      </c>
      <c r="F9447" t="s">
        <v>34508</v>
      </c>
      <c r="H9447" t="s">
        <v>25577</v>
      </c>
    </row>
    <row r="9448" spans="1:8">
      <c r="A9448" t="s">
        <v>25578</v>
      </c>
      <c r="B9448" t="s">
        <v>25579</v>
      </c>
      <c r="C9448" s="1">
        <v>2.42E-70</v>
      </c>
      <c r="D9448">
        <v>268</v>
      </c>
      <c r="E9448" t="s">
        <v>35208</v>
      </c>
      <c r="F9448" t="s">
        <v>35084</v>
      </c>
      <c r="H9448" t="e">
        <f>--------WP_052335211</f>
        <v>#NAME?</v>
      </c>
    </row>
    <row r="9449" spans="1:8">
      <c r="A9449" t="s">
        <v>25580</v>
      </c>
      <c r="B9449" t="s">
        <v>208</v>
      </c>
      <c r="C9449" s="1">
        <v>3.1500000000000002E-18</v>
      </c>
      <c r="D9449">
        <v>98.6</v>
      </c>
      <c r="E9449" t="s">
        <v>34507</v>
      </c>
      <c r="F9449" t="s">
        <v>34508</v>
      </c>
      <c r="H9449" t="s">
        <v>209</v>
      </c>
    </row>
    <row r="9450" spans="1:8">
      <c r="A9450" t="s">
        <v>25581</v>
      </c>
      <c r="B9450" t="s">
        <v>25582</v>
      </c>
      <c r="C9450" s="1">
        <v>4.6099999999999999E-21</v>
      </c>
      <c r="D9450">
        <v>92.4</v>
      </c>
      <c r="E9450" t="s">
        <v>42393</v>
      </c>
      <c r="F9450" t="s">
        <v>34677</v>
      </c>
      <c r="G9450" t="s">
        <v>42394</v>
      </c>
      <c r="H9450" t="s">
        <v>25583</v>
      </c>
    </row>
    <row r="9451" spans="1:8">
      <c r="A9451" t="s">
        <v>25584</v>
      </c>
      <c r="B9451" t="s">
        <v>25585</v>
      </c>
      <c r="C9451" s="1">
        <v>9.0400000000000005E-30</v>
      </c>
      <c r="D9451">
        <v>112</v>
      </c>
      <c r="E9451" t="s">
        <v>34507</v>
      </c>
      <c r="F9451" t="s">
        <v>34522</v>
      </c>
      <c r="H9451" t="s">
        <v>25586</v>
      </c>
    </row>
    <row r="9452" spans="1:8">
      <c r="A9452" t="s">
        <v>25587</v>
      </c>
      <c r="B9452" t="s">
        <v>25588</v>
      </c>
      <c r="C9452" s="1">
        <v>9.4199999999999998E-82</v>
      </c>
      <c r="D9452">
        <v>268</v>
      </c>
      <c r="E9452" t="s">
        <v>42395</v>
      </c>
      <c r="F9452" t="s">
        <v>34616</v>
      </c>
      <c r="H9452" t="s">
        <v>25589</v>
      </c>
    </row>
    <row r="9453" spans="1:8">
      <c r="A9453" t="s">
        <v>25590</v>
      </c>
      <c r="B9453" t="s">
        <v>25591</v>
      </c>
      <c r="C9453" s="1">
        <v>2.7399999999999998E-10</v>
      </c>
      <c r="D9453">
        <v>76.3</v>
      </c>
      <c r="E9453" t="s">
        <v>34507</v>
      </c>
      <c r="F9453" t="s">
        <v>34533</v>
      </c>
      <c r="H9453" t="s">
        <v>25592</v>
      </c>
    </row>
    <row r="9454" spans="1:8">
      <c r="A9454" t="s">
        <v>25593</v>
      </c>
      <c r="B9454" t="s">
        <v>25594</v>
      </c>
      <c r="C9454" s="1">
        <v>2.4299999999999999E-33</v>
      </c>
      <c r="D9454">
        <v>141</v>
      </c>
      <c r="E9454" t="s">
        <v>34507</v>
      </c>
      <c r="F9454" t="s">
        <v>34794</v>
      </c>
      <c r="H9454" t="s">
        <v>25595</v>
      </c>
    </row>
    <row r="9455" spans="1:8">
      <c r="A9455" t="s">
        <v>25596</v>
      </c>
      <c r="B9455" t="s">
        <v>25597</v>
      </c>
      <c r="C9455" s="1">
        <v>3.06E-178</v>
      </c>
      <c r="D9455">
        <v>524</v>
      </c>
      <c r="E9455" t="s">
        <v>42396</v>
      </c>
      <c r="F9455" t="s">
        <v>34522</v>
      </c>
      <c r="H9455" t="s">
        <v>25598</v>
      </c>
    </row>
    <row r="9456" spans="1:8">
      <c r="A9456" t="s">
        <v>25599</v>
      </c>
      <c r="B9456" t="s">
        <v>25600</v>
      </c>
      <c r="C9456" s="1">
        <v>4.7799999999999998E-65</v>
      </c>
      <c r="D9456">
        <v>223</v>
      </c>
      <c r="E9456" t="s">
        <v>34507</v>
      </c>
      <c r="F9456" t="s">
        <v>42397</v>
      </c>
      <c r="H9456" t="s">
        <v>25601</v>
      </c>
    </row>
    <row r="9457" spans="1:8">
      <c r="A9457" t="s">
        <v>25602</v>
      </c>
      <c r="B9457" t="s">
        <v>25603</v>
      </c>
      <c r="C9457" s="1">
        <v>2.6300000000000002E-53</v>
      </c>
      <c r="D9457">
        <v>181</v>
      </c>
      <c r="E9457" t="s">
        <v>34507</v>
      </c>
      <c r="F9457" t="s">
        <v>35034</v>
      </c>
      <c r="H9457" t="s">
        <v>25604</v>
      </c>
    </row>
    <row r="9458" spans="1:8">
      <c r="A9458" t="s">
        <v>25605</v>
      </c>
      <c r="B9458" t="s">
        <v>25606</v>
      </c>
      <c r="C9458" s="1">
        <v>1.2299999999999999E-28</v>
      </c>
      <c r="D9458">
        <v>114</v>
      </c>
      <c r="E9458" t="s">
        <v>42398</v>
      </c>
      <c r="F9458" t="s">
        <v>34564</v>
      </c>
      <c r="G9458" t="s">
        <v>42399</v>
      </c>
      <c r="H9458" t="s">
        <v>25607</v>
      </c>
    </row>
    <row r="9459" spans="1:8">
      <c r="A9459" t="s">
        <v>25608</v>
      </c>
      <c r="B9459" t="s">
        <v>25609</v>
      </c>
      <c r="C9459" s="1">
        <v>1.79E-22</v>
      </c>
      <c r="D9459">
        <v>106</v>
      </c>
      <c r="E9459" t="s">
        <v>42400</v>
      </c>
      <c r="F9459" t="s">
        <v>40358</v>
      </c>
      <c r="H9459" t="s">
        <v>25610</v>
      </c>
    </row>
    <row r="9460" spans="1:8">
      <c r="A9460" t="s">
        <v>25611</v>
      </c>
      <c r="B9460" t="s">
        <v>25612</v>
      </c>
      <c r="C9460" s="1">
        <v>2.5200000000000002E-124</v>
      </c>
      <c r="D9460">
        <v>392</v>
      </c>
      <c r="E9460" t="s">
        <v>42401</v>
      </c>
      <c r="F9460" t="s">
        <v>35182</v>
      </c>
      <c r="G9460" t="s">
        <v>42402</v>
      </c>
      <c r="H9460" t="s">
        <v>25613</v>
      </c>
    </row>
    <row r="9461" spans="1:8">
      <c r="A9461" t="s">
        <v>25614</v>
      </c>
      <c r="B9461" t="s">
        <v>25615</v>
      </c>
      <c r="C9461" s="1">
        <v>1.25E-26</v>
      </c>
      <c r="D9461">
        <v>115</v>
      </c>
      <c r="E9461" t="s">
        <v>42403</v>
      </c>
      <c r="F9461" t="s">
        <v>35368</v>
      </c>
      <c r="G9461" t="s">
        <v>42404</v>
      </c>
      <c r="H9461" t="s">
        <v>25616</v>
      </c>
    </row>
    <row r="9462" spans="1:8">
      <c r="A9462" t="s">
        <v>25617</v>
      </c>
      <c r="B9462" t="s">
        <v>31</v>
      </c>
      <c r="C9462" s="1">
        <v>1.49E-158</v>
      </c>
      <c r="D9462">
        <v>521</v>
      </c>
      <c r="E9462" t="s">
        <v>34521</v>
      </c>
      <c r="F9462" t="s">
        <v>34522</v>
      </c>
      <c r="H9462" t="s">
        <v>32</v>
      </c>
    </row>
    <row r="9463" spans="1:8">
      <c r="A9463" t="s">
        <v>25618</v>
      </c>
      <c r="B9463" t="s">
        <v>9069</v>
      </c>
      <c r="C9463" s="1">
        <v>1.89E-13</v>
      </c>
      <c r="D9463">
        <v>77.400000000000006</v>
      </c>
      <c r="E9463" t="s">
        <v>34507</v>
      </c>
      <c r="F9463" t="s">
        <v>34534</v>
      </c>
      <c r="H9463" t="s">
        <v>9070</v>
      </c>
    </row>
    <row r="9464" spans="1:8">
      <c r="A9464" t="s">
        <v>25619</v>
      </c>
      <c r="B9464" t="s">
        <v>25620</v>
      </c>
      <c r="C9464" s="1">
        <v>1.1700000000000001E-44</v>
      </c>
      <c r="D9464">
        <v>166</v>
      </c>
      <c r="E9464" t="s">
        <v>42405</v>
      </c>
      <c r="F9464" t="s">
        <v>34600</v>
      </c>
      <c r="G9464" t="s">
        <v>42406</v>
      </c>
      <c r="H9464" t="s">
        <v>25621</v>
      </c>
    </row>
    <row r="9465" spans="1:8">
      <c r="A9465" t="s">
        <v>25622</v>
      </c>
      <c r="B9465" t="s">
        <v>25623</v>
      </c>
      <c r="C9465" s="1">
        <v>2.45E-56</v>
      </c>
      <c r="D9465">
        <v>196</v>
      </c>
      <c r="E9465" t="s">
        <v>42407</v>
      </c>
      <c r="F9465" t="s">
        <v>34522</v>
      </c>
      <c r="H9465" t="s">
        <v>25624</v>
      </c>
    </row>
    <row r="9466" spans="1:8">
      <c r="A9466" t="s">
        <v>25625</v>
      </c>
      <c r="B9466" t="s">
        <v>25626</v>
      </c>
      <c r="C9466" s="1">
        <v>2.1499999999999998E-43</v>
      </c>
      <c r="D9466">
        <v>166</v>
      </c>
      <c r="F9466" t="s">
        <v>34518</v>
      </c>
      <c r="H9466" t="s">
        <v>25627</v>
      </c>
    </row>
    <row r="9467" spans="1:8">
      <c r="A9467" t="s">
        <v>25628</v>
      </c>
      <c r="B9467" t="s">
        <v>25629</v>
      </c>
      <c r="C9467" s="1">
        <v>9.5500000000000002E-23</v>
      </c>
      <c r="D9467">
        <v>107</v>
      </c>
      <c r="E9467" t="s">
        <v>42408</v>
      </c>
      <c r="F9467" t="s">
        <v>40469</v>
      </c>
      <c r="H9467" t="s">
        <v>25630</v>
      </c>
    </row>
    <row r="9468" spans="1:8">
      <c r="A9468" t="s">
        <v>25631</v>
      </c>
      <c r="B9468" t="s">
        <v>538</v>
      </c>
      <c r="C9468" s="1">
        <v>3.0499999999999999E-7</v>
      </c>
      <c r="D9468">
        <v>63.5</v>
      </c>
      <c r="E9468" t="s">
        <v>34800</v>
      </c>
      <c r="F9468" t="s">
        <v>34801</v>
      </c>
      <c r="H9468" t="s">
        <v>539</v>
      </c>
    </row>
    <row r="9469" spans="1:8">
      <c r="A9469" t="s">
        <v>25632</v>
      </c>
      <c r="B9469" t="s">
        <v>25633</v>
      </c>
      <c r="C9469" s="1">
        <v>6.8699999999999998E-25</v>
      </c>
      <c r="D9469">
        <v>104</v>
      </c>
      <c r="F9469" t="s">
        <v>36032</v>
      </c>
      <c r="H9469" t="s">
        <v>25634</v>
      </c>
    </row>
    <row r="9470" spans="1:8">
      <c r="A9470" t="s">
        <v>25635</v>
      </c>
      <c r="B9470" t="s">
        <v>25636</v>
      </c>
      <c r="C9470" s="1">
        <v>2.64E-43</v>
      </c>
      <c r="D9470">
        <v>163</v>
      </c>
      <c r="E9470" t="s">
        <v>42409</v>
      </c>
      <c r="F9470" t="s">
        <v>36024</v>
      </c>
      <c r="G9470" t="s">
        <v>42410</v>
      </c>
      <c r="H9470" t="s">
        <v>25637</v>
      </c>
    </row>
    <row r="9471" spans="1:8">
      <c r="A9471" t="s">
        <v>25638</v>
      </c>
      <c r="B9471" t="s">
        <v>25639</v>
      </c>
      <c r="C9471" s="1">
        <v>2.2699999999999999E-52</v>
      </c>
      <c r="D9471">
        <v>194</v>
      </c>
      <c r="E9471" t="s">
        <v>34507</v>
      </c>
      <c r="F9471" t="s">
        <v>34553</v>
      </c>
      <c r="H9471" t="s">
        <v>25640</v>
      </c>
    </row>
    <row r="9472" spans="1:8">
      <c r="A9472" t="s">
        <v>25641</v>
      </c>
      <c r="B9472" t="s">
        <v>25642</v>
      </c>
      <c r="C9472" s="1">
        <v>5.22E-58</v>
      </c>
      <c r="D9472">
        <v>202</v>
      </c>
      <c r="E9472" t="s">
        <v>36096</v>
      </c>
      <c r="F9472" t="s">
        <v>34775</v>
      </c>
      <c r="H9472" t="s">
        <v>25643</v>
      </c>
    </row>
    <row r="9473" spans="1:8">
      <c r="A9473" t="s">
        <v>25644</v>
      </c>
      <c r="B9473" t="s">
        <v>25645</v>
      </c>
      <c r="C9473" s="1">
        <v>2.1199999999999999E-7</v>
      </c>
      <c r="D9473">
        <v>58.2</v>
      </c>
      <c r="E9473" t="s">
        <v>39094</v>
      </c>
      <c r="F9473" t="s">
        <v>42411</v>
      </c>
      <c r="H9473" t="s">
        <v>25646</v>
      </c>
    </row>
    <row r="9474" spans="1:8">
      <c r="A9474" t="s">
        <v>25647</v>
      </c>
      <c r="B9474" t="s">
        <v>25648</v>
      </c>
      <c r="C9474" s="1">
        <v>7.2199999999999993E-52</v>
      </c>
      <c r="D9474">
        <v>177</v>
      </c>
      <c r="E9474" t="s">
        <v>42412</v>
      </c>
      <c r="F9474" t="s">
        <v>35903</v>
      </c>
      <c r="G9474" t="s">
        <v>42413</v>
      </c>
      <c r="H9474" t="s">
        <v>25649</v>
      </c>
    </row>
    <row r="9475" spans="1:8">
      <c r="A9475" t="s">
        <v>25650</v>
      </c>
      <c r="B9475" t="s">
        <v>25651</v>
      </c>
      <c r="C9475" s="1">
        <v>3.1700000000000002E-39</v>
      </c>
      <c r="D9475">
        <v>138</v>
      </c>
      <c r="E9475" t="s">
        <v>42414</v>
      </c>
      <c r="F9475" t="s">
        <v>35390</v>
      </c>
      <c r="G9475" t="s">
        <v>42415</v>
      </c>
      <c r="H9475" t="s">
        <v>25652</v>
      </c>
    </row>
    <row r="9476" spans="1:8">
      <c r="A9476" t="s">
        <v>25653</v>
      </c>
      <c r="B9476" t="s">
        <v>25654</v>
      </c>
      <c r="C9476" s="1">
        <v>1.8499999999999999E-52</v>
      </c>
      <c r="D9476">
        <v>197</v>
      </c>
      <c r="E9476" t="s">
        <v>42416</v>
      </c>
      <c r="F9476" t="s">
        <v>34658</v>
      </c>
      <c r="G9476" t="s">
        <v>42417</v>
      </c>
      <c r="H9476" t="s">
        <v>25655</v>
      </c>
    </row>
    <row r="9477" spans="1:8">
      <c r="A9477" t="s">
        <v>25656</v>
      </c>
      <c r="B9477" t="s">
        <v>25657</v>
      </c>
      <c r="C9477">
        <v>0</v>
      </c>
      <c r="D9477">
        <v>658</v>
      </c>
      <c r="E9477" t="s">
        <v>42418</v>
      </c>
      <c r="F9477" t="s">
        <v>34553</v>
      </c>
      <c r="H9477" t="s">
        <v>25658</v>
      </c>
    </row>
    <row r="9478" spans="1:8">
      <c r="A9478" t="s">
        <v>25659</v>
      </c>
      <c r="B9478" t="s">
        <v>25660</v>
      </c>
      <c r="C9478" s="1">
        <v>7.9400000000000002E-57</v>
      </c>
      <c r="D9478">
        <v>217</v>
      </c>
      <c r="E9478" t="s">
        <v>42419</v>
      </c>
      <c r="F9478" t="s">
        <v>35022</v>
      </c>
      <c r="G9478" t="s">
        <v>42420</v>
      </c>
      <c r="H9478" t="s">
        <v>25661</v>
      </c>
    </row>
    <row r="9479" spans="1:8">
      <c r="A9479" t="s">
        <v>25662</v>
      </c>
      <c r="B9479" t="s">
        <v>25663</v>
      </c>
      <c r="C9479">
        <v>0</v>
      </c>
      <c r="D9479">
        <v>731</v>
      </c>
      <c r="E9479" t="s">
        <v>42421</v>
      </c>
      <c r="F9479" t="s">
        <v>36291</v>
      </c>
      <c r="H9479" t="s">
        <v>25664</v>
      </c>
    </row>
    <row r="9480" spans="1:8">
      <c r="A9480" t="s">
        <v>25665</v>
      </c>
      <c r="B9480" t="s">
        <v>25666</v>
      </c>
      <c r="C9480" s="1">
        <v>5.1200000000000001E-98</v>
      </c>
      <c r="D9480">
        <v>306</v>
      </c>
      <c r="E9480" t="s">
        <v>42422</v>
      </c>
      <c r="F9480" t="s">
        <v>34510</v>
      </c>
      <c r="H9480" t="s">
        <v>25667</v>
      </c>
    </row>
    <row r="9481" spans="1:8">
      <c r="A9481" t="s">
        <v>25668</v>
      </c>
      <c r="B9481" t="s">
        <v>538</v>
      </c>
      <c r="C9481" s="1">
        <v>1.7499999999999999E-7</v>
      </c>
      <c r="D9481">
        <v>65.5</v>
      </c>
      <c r="E9481" t="s">
        <v>34800</v>
      </c>
      <c r="F9481" t="s">
        <v>34801</v>
      </c>
      <c r="H9481" t="s">
        <v>539</v>
      </c>
    </row>
    <row r="9482" spans="1:8">
      <c r="A9482" t="s">
        <v>25669</v>
      </c>
      <c r="B9482" t="s">
        <v>25670</v>
      </c>
      <c r="C9482" s="1">
        <v>1.18E-47</v>
      </c>
      <c r="D9482">
        <v>160</v>
      </c>
      <c r="E9482" t="s">
        <v>37228</v>
      </c>
      <c r="F9482" t="s">
        <v>42423</v>
      </c>
      <c r="H9482" t="s">
        <v>25671</v>
      </c>
    </row>
    <row r="9483" spans="1:8">
      <c r="A9483" t="s">
        <v>25672</v>
      </c>
      <c r="B9483" t="s">
        <v>25673</v>
      </c>
      <c r="C9483" s="1">
        <v>7.2999999999999999E-96</v>
      </c>
      <c r="D9483">
        <v>300</v>
      </c>
      <c r="E9483" t="s">
        <v>34507</v>
      </c>
      <c r="F9483" t="s">
        <v>35468</v>
      </c>
      <c r="H9483" t="s">
        <v>25674</v>
      </c>
    </row>
    <row r="9484" spans="1:8">
      <c r="A9484" t="s">
        <v>25675</v>
      </c>
      <c r="B9484" t="s">
        <v>25676</v>
      </c>
      <c r="C9484" s="1">
        <v>1.25E-60</v>
      </c>
      <c r="D9484">
        <v>214</v>
      </c>
      <c r="E9484" t="s">
        <v>42424</v>
      </c>
      <c r="F9484" t="s">
        <v>35242</v>
      </c>
      <c r="G9484" t="s">
        <v>42425</v>
      </c>
      <c r="H9484" t="s">
        <v>25677</v>
      </c>
    </row>
    <row r="9485" spans="1:8">
      <c r="A9485" t="s">
        <v>25678</v>
      </c>
      <c r="B9485" t="s">
        <v>25679</v>
      </c>
      <c r="C9485" s="1">
        <v>3.9000000000000002E-94</v>
      </c>
      <c r="D9485">
        <v>315</v>
      </c>
      <c r="E9485" t="s">
        <v>34507</v>
      </c>
      <c r="F9485" t="s">
        <v>35941</v>
      </c>
      <c r="H9485" t="s">
        <v>25680</v>
      </c>
    </row>
    <row r="9486" spans="1:8">
      <c r="A9486" t="s">
        <v>25681</v>
      </c>
      <c r="B9486" t="s">
        <v>25682</v>
      </c>
      <c r="C9486" s="1">
        <v>1.19E-13</v>
      </c>
      <c r="D9486">
        <v>78.599999999999994</v>
      </c>
      <c r="E9486" t="s">
        <v>34515</v>
      </c>
      <c r="F9486" t="s">
        <v>34798</v>
      </c>
      <c r="H9486" t="s">
        <v>25683</v>
      </c>
    </row>
    <row r="9487" spans="1:8">
      <c r="A9487" t="s">
        <v>25684</v>
      </c>
      <c r="B9487" t="s">
        <v>25685</v>
      </c>
      <c r="C9487">
        <v>0</v>
      </c>
      <c r="D9487">
        <v>1281</v>
      </c>
      <c r="E9487" t="s">
        <v>42426</v>
      </c>
      <c r="F9487" t="s">
        <v>34856</v>
      </c>
      <c r="G9487" t="s">
        <v>42427</v>
      </c>
      <c r="H9487" t="s">
        <v>25686</v>
      </c>
    </row>
    <row r="9488" spans="1:8">
      <c r="A9488" t="s">
        <v>25687</v>
      </c>
      <c r="B9488" t="s">
        <v>25688</v>
      </c>
      <c r="C9488" s="1">
        <v>1.8099999999999999E-55</v>
      </c>
      <c r="D9488">
        <v>195</v>
      </c>
      <c r="E9488" t="s">
        <v>34507</v>
      </c>
      <c r="F9488" t="s">
        <v>34606</v>
      </c>
      <c r="H9488" t="s">
        <v>25689</v>
      </c>
    </row>
    <row r="9489" spans="1:8">
      <c r="A9489" t="s">
        <v>25690</v>
      </c>
      <c r="B9489" t="s">
        <v>25691</v>
      </c>
      <c r="C9489" s="1">
        <v>4.5699999999999998E-33</v>
      </c>
      <c r="D9489">
        <v>140</v>
      </c>
      <c r="E9489" t="s">
        <v>34507</v>
      </c>
      <c r="F9489" t="s">
        <v>35331</v>
      </c>
      <c r="H9489" t="s">
        <v>25692</v>
      </c>
    </row>
    <row r="9490" spans="1:8">
      <c r="A9490" t="s">
        <v>25693</v>
      </c>
      <c r="B9490" t="s">
        <v>25694</v>
      </c>
      <c r="C9490" s="1">
        <v>3.6500000000000003E-55</v>
      </c>
      <c r="D9490">
        <v>188</v>
      </c>
      <c r="E9490" t="s">
        <v>42428</v>
      </c>
      <c r="F9490" t="s">
        <v>42429</v>
      </c>
      <c r="H9490" t="s">
        <v>25695</v>
      </c>
    </row>
    <row r="9491" spans="1:8">
      <c r="A9491" t="s">
        <v>25696</v>
      </c>
      <c r="B9491" t="s">
        <v>25697</v>
      </c>
      <c r="C9491" s="1">
        <v>5.0200000000000001E-72</v>
      </c>
      <c r="D9491">
        <v>237</v>
      </c>
      <c r="E9491" t="s">
        <v>35543</v>
      </c>
      <c r="F9491" t="s">
        <v>34964</v>
      </c>
      <c r="H9491" t="s">
        <v>25698</v>
      </c>
    </row>
    <row r="9492" spans="1:8">
      <c r="A9492" t="s">
        <v>25699</v>
      </c>
      <c r="B9492" t="s">
        <v>25700</v>
      </c>
      <c r="C9492" s="1">
        <v>3.43E-10</v>
      </c>
      <c r="D9492">
        <v>67.400000000000006</v>
      </c>
      <c r="E9492" t="s">
        <v>34507</v>
      </c>
      <c r="F9492" t="s">
        <v>34794</v>
      </c>
      <c r="H9492" t="s">
        <v>25701</v>
      </c>
    </row>
    <row r="9493" spans="1:8">
      <c r="A9493" t="s">
        <v>25702</v>
      </c>
      <c r="B9493" t="s">
        <v>25703</v>
      </c>
      <c r="C9493" s="1">
        <v>9.5199999999999998E-13</v>
      </c>
      <c r="D9493">
        <v>77.400000000000006</v>
      </c>
      <c r="E9493" t="s">
        <v>34507</v>
      </c>
      <c r="F9493" t="s">
        <v>35273</v>
      </c>
      <c r="H9493" t="s">
        <v>25704</v>
      </c>
    </row>
    <row r="9494" spans="1:8">
      <c r="A9494" t="s">
        <v>25705</v>
      </c>
      <c r="B9494" t="s">
        <v>25706</v>
      </c>
      <c r="C9494" s="1">
        <v>1.19E-75</v>
      </c>
      <c r="D9494">
        <v>246</v>
      </c>
      <c r="E9494" t="s">
        <v>35244</v>
      </c>
      <c r="F9494" t="s">
        <v>42430</v>
      </c>
      <c r="H9494" t="s">
        <v>25707</v>
      </c>
    </row>
    <row r="9495" spans="1:8">
      <c r="A9495" t="s">
        <v>25708</v>
      </c>
      <c r="B9495" t="s">
        <v>25709</v>
      </c>
      <c r="C9495" s="1">
        <v>2.6399999999999999E-23</v>
      </c>
      <c r="D9495">
        <v>117</v>
      </c>
      <c r="E9495" t="s">
        <v>38608</v>
      </c>
      <c r="F9495" t="s">
        <v>34743</v>
      </c>
      <c r="H9495" t="s">
        <v>25710</v>
      </c>
    </row>
    <row r="9496" spans="1:8">
      <c r="A9496" t="s">
        <v>25711</v>
      </c>
      <c r="B9496" t="s">
        <v>25712</v>
      </c>
      <c r="C9496" s="1">
        <v>9.9200000000000004E-34</v>
      </c>
      <c r="D9496">
        <v>135</v>
      </c>
      <c r="E9496" t="s">
        <v>42431</v>
      </c>
      <c r="F9496" t="s">
        <v>37028</v>
      </c>
      <c r="G9496" t="s">
        <v>42432</v>
      </c>
      <c r="H9496" t="s">
        <v>25713</v>
      </c>
    </row>
    <row r="9497" spans="1:8">
      <c r="A9497" t="s">
        <v>25714</v>
      </c>
      <c r="B9497" t="s">
        <v>8732</v>
      </c>
      <c r="C9497" s="1">
        <v>6.63E-17</v>
      </c>
      <c r="D9497">
        <v>94.7</v>
      </c>
      <c r="E9497" t="s">
        <v>34507</v>
      </c>
      <c r="F9497" t="s">
        <v>34508</v>
      </c>
      <c r="H9497" t="s">
        <v>8733</v>
      </c>
    </row>
    <row r="9498" spans="1:8">
      <c r="A9498" t="s">
        <v>25715</v>
      </c>
      <c r="B9498" t="s">
        <v>406</v>
      </c>
      <c r="C9498" s="1">
        <v>5.9899999999999996E-113</v>
      </c>
      <c r="D9498">
        <v>401</v>
      </c>
      <c r="E9498" t="s">
        <v>34731</v>
      </c>
      <c r="F9498" t="s">
        <v>34732</v>
      </c>
      <c r="H9498" t="s">
        <v>407</v>
      </c>
    </row>
    <row r="9499" spans="1:8">
      <c r="A9499" t="s">
        <v>25716</v>
      </c>
      <c r="B9499" t="s">
        <v>25717</v>
      </c>
      <c r="C9499" s="1">
        <v>4.3800000000000002E-58</v>
      </c>
      <c r="D9499">
        <v>193</v>
      </c>
      <c r="E9499" t="s">
        <v>42433</v>
      </c>
      <c r="F9499" t="s">
        <v>34643</v>
      </c>
      <c r="G9499" t="s">
        <v>42434</v>
      </c>
      <c r="H9499" t="s">
        <v>25718</v>
      </c>
    </row>
    <row r="9500" spans="1:8">
      <c r="A9500" t="s">
        <v>25719</v>
      </c>
      <c r="B9500" t="s">
        <v>365</v>
      </c>
      <c r="C9500" s="1">
        <v>7.7599999999999999E-15</v>
      </c>
      <c r="D9500">
        <v>82.4</v>
      </c>
      <c r="E9500" t="s">
        <v>34507</v>
      </c>
      <c r="F9500" t="s">
        <v>34542</v>
      </c>
      <c r="H9500" t="s">
        <v>366</v>
      </c>
    </row>
    <row r="9501" spans="1:8">
      <c r="A9501" t="s">
        <v>25720</v>
      </c>
      <c r="B9501" t="s">
        <v>520</v>
      </c>
      <c r="C9501" s="1">
        <v>4.18E-11</v>
      </c>
      <c r="D9501">
        <v>67</v>
      </c>
      <c r="E9501" t="s">
        <v>34793</v>
      </c>
      <c r="F9501" t="s">
        <v>34522</v>
      </c>
      <c r="H9501" t="s">
        <v>521</v>
      </c>
    </row>
    <row r="9502" spans="1:8">
      <c r="A9502" t="s">
        <v>25721</v>
      </c>
      <c r="B9502" t="s">
        <v>25722</v>
      </c>
      <c r="C9502" s="1">
        <v>3.8299999999999999E-48</v>
      </c>
      <c r="D9502">
        <v>173</v>
      </c>
      <c r="E9502" t="s">
        <v>34507</v>
      </c>
      <c r="F9502" t="s">
        <v>39521</v>
      </c>
      <c r="H9502" t="s">
        <v>25723</v>
      </c>
    </row>
    <row r="9503" spans="1:8">
      <c r="A9503" t="s">
        <v>25724</v>
      </c>
      <c r="B9503" t="s">
        <v>25725</v>
      </c>
      <c r="C9503" s="1">
        <v>7.4799999999999995E-70</v>
      </c>
      <c r="D9503">
        <v>226</v>
      </c>
      <c r="E9503" t="s">
        <v>42435</v>
      </c>
      <c r="F9503" t="s">
        <v>34522</v>
      </c>
      <c r="H9503" t="s">
        <v>25726</v>
      </c>
    </row>
    <row r="9504" spans="1:8">
      <c r="A9504" t="s">
        <v>25727</v>
      </c>
      <c r="B9504" t="s">
        <v>25728</v>
      </c>
      <c r="C9504">
        <v>0</v>
      </c>
      <c r="D9504">
        <v>641</v>
      </c>
      <c r="E9504" t="s">
        <v>34507</v>
      </c>
      <c r="F9504" t="s">
        <v>42436</v>
      </c>
      <c r="H9504" t="s">
        <v>25729</v>
      </c>
    </row>
    <row r="9505" spans="1:8">
      <c r="A9505" t="s">
        <v>25730</v>
      </c>
      <c r="B9505" t="s">
        <v>25731</v>
      </c>
      <c r="C9505" s="1">
        <v>5.1899999999999998E-106</v>
      </c>
      <c r="D9505">
        <v>343</v>
      </c>
      <c r="E9505" t="s">
        <v>42437</v>
      </c>
      <c r="F9505" t="s">
        <v>34833</v>
      </c>
      <c r="H9505" t="s">
        <v>25732</v>
      </c>
    </row>
    <row r="9506" spans="1:8">
      <c r="A9506" t="s">
        <v>25733</v>
      </c>
      <c r="B9506" t="s">
        <v>25734</v>
      </c>
      <c r="C9506" s="1">
        <v>6.2399999999999997E-39</v>
      </c>
      <c r="D9506">
        <v>167</v>
      </c>
      <c r="E9506" t="s">
        <v>41079</v>
      </c>
      <c r="F9506" t="s">
        <v>42438</v>
      </c>
      <c r="H9506" t="s">
        <v>25735</v>
      </c>
    </row>
    <row r="9507" spans="1:8">
      <c r="A9507" t="s">
        <v>25736</v>
      </c>
      <c r="B9507" t="s">
        <v>25737</v>
      </c>
      <c r="C9507" s="1">
        <v>3.5099999999999998E-111</v>
      </c>
      <c r="D9507">
        <v>341</v>
      </c>
      <c r="E9507" t="s">
        <v>34507</v>
      </c>
      <c r="F9507" t="s">
        <v>37083</v>
      </c>
      <c r="H9507" t="s">
        <v>25738</v>
      </c>
    </row>
    <row r="9508" spans="1:8">
      <c r="A9508" t="s">
        <v>25739</v>
      </c>
      <c r="B9508" t="s">
        <v>25740</v>
      </c>
      <c r="C9508" s="1">
        <v>8.2799999999999997E-179</v>
      </c>
      <c r="D9508">
        <v>529</v>
      </c>
      <c r="E9508" t="s">
        <v>34507</v>
      </c>
      <c r="F9508" t="s">
        <v>34508</v>
      </c>
      <c r="H9508" t="s">
        <v>25741</v>
      </c>
    </row>
    <row r="9509" spans="1:8">
      <c r="A9509" t="s">
        <v>25742</v>
      </c>
      <c r="B9509" t="s">
        <v>25743</v>
      </c>
      <c r="C9509" s="1">
        <v>2.7800000000000001E-90</v>
      </c>
      <c r="D9509">
        <v>274</v>
      </c>
      <c r="E9509" t="s">
        <v>42439</v>
      </c>
      <c r="F9509" t="s">
        <v>36584</v>
      </c>
      <c r="G9509" t="s">
        <v>42440</v>
      </c>
      <c r="H9509" t="s">
        <v>25744</v>
      </c>
    </row>
    <row r="9510" spans="1:8">
      <c r="A9510" t="s">
        <v>25745</v>
      </c>
      <c r="B9510" t="s">
        <v>25746</v>
      </c>
      <c r="C9510" s="1">
        <v>2.4499999999999999E-94</v>
      </c>
      <c r="D9510">
        <v>293</v>
      </c>
      <c r="E9510" t="s">
        <v>42441</v>
      </c>
      <c r="F9510" t="s">
        <v>42442</v>
      </c>
      <c r="H9510" t="s">
        <v>25747</v>
      </c>
    </row>
    <row r="9511" spans="1:8">
      <c r="A9511" t="s">
        <v>25748</v>
      </c>
      <c r="B9511" t="s">
        <v>25749</v>
      </c>
      <c r="C9511" s="1">
        <v>1.8100000000000001E-22</v>
      </c>
      <c r="D9511">
        <v>97.8</v>
      </c>
      <c r="E9511" t="s">
        <v>34507</v>
      </c>
      <c r="F9511" t="s">
        <v>34534</v>
      </c>
      <c r="H9511" t="s">
        <v>25750</v>
      </c>
    </row>
    <row r="9512" spans="1:8">
      <c r="A9512" t="s">
        <v>25751</v>
      </c>
      <c r="B9512" t="s">
        <v>25725</v>
      </c>
      <c r="C9512" s="1">
        <v>8.6E-70</v>
      </c>
      <c r="D9512">
        <v>224</v>
      </c>
      <c r="E9512" t="s">
        <v>42435</v>
      </c>
      <c r="F9512" t="s">
        <v>34522</v>
      </c>
      <c r="H9512" t="s">
        <v>25726</v>
      </c>
    </row>
    <row r="9513" spans="1:8">
      <c r="A9513" t="s">
        <v>25752</v>
      </c>
      <c r="B9513" t="s">
        <v>25753</v>
      </c>
      <c r="C9513" s="1">
        <v>1.38E-112</v>
      </c>
      <c r="D9513">
        <v>343</v>
      </c>
      <c r="E9513" t="s">
        <v>42443</v>
      </c>
      <c r="F9513" t="s">
        <v>35309</v>
      </c>
      <c r="G9513" t="s">
        <v>42444</v>
      </c>
      <c r="H9513" t="s">
        <v>25754</v>
      </c>
    </row>
    <row r="9514" spans="1:8">
      <c r="A9514" t="s">
        <v>25755</v>
      </c>
      <c r="B9514" t="s">
        <v>25756</v>
      </c>
      <c r="C9514" s="1">
        <v>1.9499999999999999E-87</v>
      </c>
      <c r="D9514">
        <v>275</v>
      </c>
      <c r="E9514" t="s">
        <v>34515</v>
      </c>
      <c r="F9514" t="s">
        <v>34516</v>
      </c>
      <c r="H9514" t="s">
        <v>25757</v>
      </c>
    </row>
    <row r="9515" spans="1:8">
      <c r="A9515" t="s">
        <v>25758</v>
      </c>
      <c r="B9515" t="s">
        <v>25759</v>
      </c>
      <c r="C9515" s="1">
        <v>5.5999999999999998E-98</v>
      </c>
      <c r="D9515">
        <v>333</v>
      </c>
      <c r="E9515" t="s">
        <v>42116</v>
      </c>
      <c r="F9515" t="s">
        <v>34508</v>
      </c>
      <c r="H9515" t="s">
        <v>25760</v>
      </c>
    </row>
    <row r="9516" spans="1:8">
      <c r="A9516" t="s">
        <v>25761</v>
      </c>
      <c r="B9516" t="s">
        <v>25762</v>
      </c>
      <c r="C9516" s="1">
        <v>2.3400000000000001E-60</v>
      </c>
      <c r="D9516">
        <v>204</v>
      </c>
      <c r="E9516" t="s">
        <v>38081</v>
      </c>
      <c r="F9516" t="s">
        <v>36258</v>
      </c>
      <c r="H9516" t="s">
        <v>25763</v>
      </c>
    </row>
    <row r="9517" spans="1:8">
      <c r="A9517" t="s">
        <v>25764</v>
      </c>
      <c r="B9517" t="s">
        <v>25171</v>
      </c>
      <c r="C9517" s="1">
        <v>7.2800000000000002E-69</v>
      </c>
      <c r="D9517">
        <v>251</v>
      </c>
      <c r="E9517" t="s">
        <v>42282</v>
      </c>
      <c r="F9517" t="s">
        <v>34526</v>
      </c>
      <c r="H9517" t="s">
        <v>25172</v>
      </c>
    </row>
    <row r="9518" spans="1:8">
      <c r="A9518" t="s">
        <v>25765</v>
      </c>
      <c r="B9518" t="s">
        <v>25766</v>
      </c>
      <c r="C9518" s="1">
        <v>1.9200000000000002E-74</v>
      </c>
      <c r="D9518">
        <v>250</v>
      </c>
      <c r="E9518" t="s">
        <v>42445</v>
      </c>
      <c r="F9518" t="s">
        <v>42446</v>
      </c>
      <c r="G9518" t="s">
        <v>42447</v>
      </c>
      <c r="H9518" t="s">
        <v>25767</v>
      </c>
    </row>
    <row r="9519" spans="1:8">
      <c r="A9519" t="s">
        <v>25768</v>
      </c>
      <c r="B9519" t="s">
        <v>25769</v>
      </c>
      <c r="C9519" s="1">
        <v>2.7899999999999998E-175</v>
      </c>
      <c r="D9519">
        <v>537</v>
      </c>
      <c r="E9519" t="s">
        <v>42448</v>
      </c>
      <c r="F9519" t="s">
        <v>35101</v>
      </c>
      <c r="H9519" t="s">
        <v>25770</v>
      </c>
    </row>
    <row r="9520" spans="1:8">
      <c r="A9520" t="s">
        <v>25771</v>
      </c>
      <c r="B9520" t="s">
        <v>25772</v>
      </c>
      <c r="C9520" s="1">
        <v>1.08E-51</v>
      </c>
      <c r="D9520">
        <v>187</v>
      </c>
      <c r="E9520" t="s">
        <v>42449</v>
      </c>
      <c r="F9520" t="s">
        <v>35616</v>
      </c>
      <c r="H9520" t="s">
        <v>25773</v>
      </c>
    </row>
    <row r="9521" spans="1:8">
      <c r="A9521" t="s">
        <v>25774</v>
      </c>
      <c r="B9521" t="s">
        <v>9548</v>
      </c>
      <c r="C9521" s="1">
        <v>1.3199999999999999E-58</v>
      </c>
      <c r="D9521">
        <v>213</v>
      </c>
      <c r="E9521" t="s">
        <v>34507</v>
      </c>
      <c r="F9521" t="s">
        <v>34614</v>
      </c>
      <c r="H9521" t="s">
        <v>9549</v>
      </c>
    </row>
    <row r="9522" spans="1:8">
      <c r="A9522" t="s">
        <v>25775</v>
      </c>
      <c r="B9522" t="s">
        <v>25429</v>
      </c>
      <c r="C9522" s="1">
        <v>1.3400000000000001E-29</v>
      </c>
      <c r="D9522">
        <v>132</v>
      </c>
      <c r="E9522" t="s">
        <v>34507</v>
      </c>
      <c r="F9522" t="s">
        <v>34614</v>
      </c>
      <c r="H9522" t="s">
        <v>25430</v>
      </c>
    </row>
    <row r="9523" spans="1:8">
      <c r="A9523" t="s">
        <v>25776</v>
      </c>
      <c r="B9523" t="s">
        <v>25777</v>
      </c>
      <c r="C9523" s="1">
        <v>3.28E-93</v>
      </c>
      <c r="D9523">
        <v>308</v>
      </c>
      <c r="E9523" t="s">
        <v>34507</v>
      </c>
      <c r="F9523" t="s">
        <v>34614</v>
      </c>
      <c r="H9523" t="s">
        <v>25778</v>
      </c>
    </row>
    <row r="9524" spans="1:8">
      <c r="A9524" t="s">
        <v>25779</v>
      </c>
      <c r="B9524" t="s">
        <v>25780</v>
      </c>
      <c r="C9524" s="1">
        <v>1.6800000000000001E-42</v>
      </c>
      <c r="D9524">
        <v>164</v>
      </c>
      <c r="E9524" t="s">
        <v>42450</v>
      </c>
      <c r="F9524" t="s">
        <v>39739</v>
      </c>
      <c r="G9524" t="s">
        <v>42451</v>
      </c>
      <c r="H9524" t="s">
        <v>25781</v>
      </c>
    </row>
    <row r="9525" spans="1:8">
      <c r="A9525" t="s">
        <v>25782</v>
      </c>
      <c r="B9525" t="s">
        <v>25783</v>
      </c>
      <c r="C9525" s="1">
        <v>2.0400000000000001E-21</v>
      </c>
      <c r="D9525">
        <v>112</v>
      </c>
      <c r="E9525" t="s">
        <v>42452</v>
      </c>
      <c r="F9525" t="s">
        <v>34627</v>
      </c>
      <c r="G9525" t="s">
        <v>42453</v>
      </c>
      <c r="H9525" t="s">
        <v>25784</v>
      </c>
    </row>
    <row r="9526" spans="1:8">
      <c r="A9526" t="s">
        <v>25785</v>
      </c>
      <c r="B9526" t="s">
        <v>25786</v>
      </c>
      <c r="C9526" s="1">
        <v>1.6099999999999999E-40</v>
      </c>
      <c r="D9526">
        <v>163</v>
      </c>
      <c r="E9526" t="s">
        <v>42454</v>
      </c>
      <c r="F9526" t="s">
        <v>34579</v>
      </c>
      <c r="G9526" t="s">
        <v>42455</v>
      </c>
      <c r="H9526" t="s">
        <v>25787</v>
      </c>
    </row>
    <row r="9527" spans="1:8">
      <c r="A9527" t="s">
        <v>25788</v>
      </c>
      <c r="B9527" t="s">
        <v>25789</v>
      </c>
      <c r="C9527" s="1">
        <v>3.2199999999999998E-51</v>
      </c>
      <c r="D9527">
        <v>198</v>
      </c>
      <c r="E9527" t="s">
        <v>42456</v>
      </c>
      <c r="F9527" t="s">
        <v>36943</v>
      </c>
      <c r="G9527" t="s">
        <v>42457</v>
      </c>
      <c r="H9527" t="e">
        <f>--------XP_009609103</f>
        <v>#NAME?</v>
      </c>
    </row>
    <row r="9528" spans="1:8">
      <c r="A9528" t="s">
        <v>25790</v>
      </c>
      <c r="B9528" t="s">
        <v>25791</v>
      </c>
      <c r="C9528" s="1">
        <v>2.0599999999999999E-15</v>
      </c>
      <c r="D9528">
        <v>91.7</v>
      </c>
      <c r="E9528" t="s">
        <v>34507</v>
      </c>
      <c r="F9528" t="s">
        <v>35084</v>
      </c>
      <c r="H9528" t="s">
        <v>25792</v>
      </c>
    </row>
    <row r="9529" spans="1:8">
      <c r="A9529" t="s">
        <v>25793</v>
      </c>
      <c r="B9529" t="s">
        <v>25794</v>
      </c>
      <c r="C9529" s="1">
        <v>1.94E-119</v>
      </c>
      <c r="D9529">
        <v>395</v>
      </c>
      <c r="E9529" t="s">
        <v>42458</v>
      </c>
      <c r="F9529" t="s">
        <v>35480</v>
      </c>
      <c r="H9529" t="s">
        <v>25795</v>
      </c>
    </row>
    <row r="9530" spans="1:8">
      <c r="A9530" t="s">
        <v>25796</v>
      </c>
      <c r="B9530" t="s">
        <v>25797</v>
      </c>
      <c r="C9530" s="1">
        <v>1.37E-6</v>
      </c>
      <c r="D9530">
        <v>58.2</v>
      </c>
      <c r="E9530" t="s">
        <v>34507</v>
      </c>
      <c r="F9530" t="s">
        <v>42459</v>
      </c>
      <c r="H9530" t="s">
        <v>25798</v>
      </c>
    </row>
    <row r="9531" spans="1:8">
      <c r="A9531" t="s">
        <v>25799</v>
      </c>
      <c r="B9531" t="s">
        <v>25800</v>
      </c>
      <c r="C9531" s="1">
        <v>1.74E-119</v>
      </c>
      <c r="D9531">
        <v>357</v>
      </c>
      <c r="E9531" t="s">
        <v>34507</v>
      </c>
      <c r="F9531" t="s">
        <v>35850</v>
      </c>
      <c r="H9531" t="s">
        <v>25801</v>
      </c>
    </row>
    <row r="9532" spans="1:8">
      <c r="A9532" t="s">
        <v>25802</v>
      </c>
      <c r="B9532" t="s">
        <v>25803</v>
      </c>
      <c r="C9532" s="1">
        <v>1.9600000000000002E-37</v>
      </c>
      <c r="D9532">
        <v>146</v>
      </c>
      <c r="E9532" t="s">
        <v>42460</v>
      </c>
      <c r="F9532" t="s">
        <v>42461</v>
      </c>
      <c r="H9532" t="s">
        <v>25804</v>
      </c>
    </row>
    <row r="9533" spans="1:8">
      <c r="A9533" t="s">
        <v>25805</v>
      </c>
      <c r="B9533" t="s">
        <v>25806</v>
      </c>
      <c r="C9533" s="1">
        <v>2.93E-86</v>
      </c>
      <c r="D9533">
        <v>288</v>
      </c>
      <c r="E9533" t="s">
        <v>34507</v>
      </c>
      <c r="F9533" t="s">
        <v>35144</v>
      </c>
      <c r="H9533" t="s">
        <v>25807</v>
      </c>
    </row>
    <row r="9534" spans="1:8">
      <c r="A9534" t="s">
        <v>25808</v>
      </c>
      <c r="B9534" t="s">
        <v>25809</v>
      </c>
      <c r="C9534" s="1">
        <v>1.5E-22</v>
      </c>
      <c r="D9534">
        <v>104</v>
      </c>
      <c r="E9534" t="s">
        <v>35153</v>
      </c>
      <c r="F9534" t="s">
        <v>34856</v>
      </c>
      <c r="G9534" t="s">
        <v>42462</v>
      </c>
      <c r="H9534" t="s">
        <v>25810</v>
      </c>
    </row>
    <row r="9535" spans="1:8">
      <c r="A9535" t="s">
        <v>25811</v>
      </c>
      <c r="B9535" t="s">
        <v>25812</v>
      </c>
      <c r="C9535" s="1">
        <v>4.9899999999999997E-45</v>
      </c>
      <c r="D9535">
        <v>158</v>
      </c>
      <c r="E9535" t="s">
        <v>34893</v>
      </c>
      <c r="F9535" t="s">
        <v>34894</v>
      </c>
      <c r="H9535" t="s">
        <v>25813</v>
      </c>
    </row>
    <row r="9536" spans="1:8">
      <c r="A9536" t="s">
        <v>25814</v>
      </c>
      <c r="B9536" t="s">
        <v>25815</v>
      </c>
      <c r="C9536">
        <v>0</v>
      </c>
      <c r="D9536">
        <v>936</v>
      </c>
      <c r="E9536" t="s">
        <v>42463</v>
      </c>
      <c r="F9536" t="s">
        <v>34553</v>
      </c>
      <c r="H9536" t="s">
        <v>25816</v>
      </c>
    </row>
    <row r="9537" spans="1:8">
      <c r="A9537" t="s">
        <v>25817</v>
      </c>
      <c r="B9537" t="s">
        <v>25818</v>
      </c>
      <c r="C9537" s="1">
        <v>1.07E-14</v>
      </c>
      <c r="D9537">
        <v>86.3</v>
      </c>
      <c r="E9537" t="s">
        <v>42464</v>
      </c>
      <c r="F9537" t="s">
        <v>36716</v>
      </c>
      <c r="H9537" t="s">
        <v>25819</v>
      </c>
    </row>
    <row r="9538" spans="1:8">
      <c r="A9538" t="s">
        <v>25820</v>
      </c>
      <c r="B9538" t="s">
        <v>25821</v>
      </c>
      <c r="C9538" s="1">
        <v>1.6600000000000001E-58</v>
      </c>
      <c r="D9538">
        <v>208</v>
      </c>
      <c r="E9538" t="s">
        <v>42465</v>
      </c>
      <c r="F9538" t="s">
        <v>34953</v>
      </c>
      <c r="H9538" t="s">
        <v>25822</v>
      </c>
    </row>
    <row r="9539" spans="1:8">
      <c r="A9539" t="s">
        <v>25823</v>
      </c>
      <c r="B9539" t="s">
        <v>25824</v>
      </c>
      <c r="C9539" s="1">
        <v>2.0200000000000001E-6</v>
      </c>
      <c r="D9539">
        <v>60.1</v>
      </c>
      <c r="E9539" t="s">
        <v>34507</v>
      </c>
      <c r="F9539" t="s">
        <v>34653</v>
      </c>
      <c r="H9539" t="s">
        <v>25825</v>
      </c>
    </row>
    <row r="9540" spans="1:8">
      <c r="A9540" t="s">
        <v>25826</v>
      </c>
      <c r="B9540" t="s">
        <v>520</v>
      </c>
      <c r="C9540" s="1">
        <v>2.3800000000000001E-9</v>
      </c>
      <c r="D9540">
        <v>63.9</v>
      </c>
      <c r="E9540" t="s">
        <v>34793</v>
      </c>
      <c r="F9540" t="s">
        <v>34522</v>
      </c>
      <c r="H9540" t="s">
        <v>521</v>
      </c>
    </row>
    <row r="9541" spans="1:8">
      <c r="A9541" t="s">
        <v>25827</v>
      </c>
      <c r="B9541" t="s">
        <v>4630</v>
      </c>
      <c r="C9541" s="1">
        <v>3.1299999999999999E-39</v>
      </c>
      <c r="D9541">
        <v>154</v>
      </c>
      <c r="F9541" t="s">
        <v>34518</v>
      </c>
      <c r="H9541" t="s">
        <v>4631</v>
      </c>
    </row>
    <row r="9542" spans="1:8">
      <c r="A9542" t="s">
        <v>25828</v>
      </c>
      <c r="B9542" t="s">
        <v>25829</v>
      </c>
      <c r="C9542" s="1">
        <v>1.2000000000000001E-113</v>
      </c>
      <c r="D9542">
        <v>372</v>
      </c>
      <c r="E9542" t="s">
        <v>34507</v>
      </c>
      <c r="F9542" t="s">
        <v>34610</v>
      </c>
      <c r="H9542" t="s">
        <v>25830</v>
      </c>
    </row>
    <row r="9543" spans="1:8">
      <c r="A9543" t="s">
        <v>25831</v>
      </c>
      <c r="B9543" t="s">
        <v>25832</v>
      </c>
      <c r="C9543" s="1">
        <v>5.6200000000000002E-115</v>
      </c>
      <c r="D9543">
        <v>350</v>
      </c>
      <c r="E9543" t="s">
        <v>35432</v>
      </c>
      <c r="F9543" t="s">
        <v>35334</v>
      </c>
      <c r="H9543" t="s">
        <v>25833</v>
      </c>
    </row>
    <row r="9544" spans="1:8">
      <c r="A9544" t="s">
        <v>25834</v>
      </c>
      <c r="B9544" t="s">
        <v>25835</v>
      </c>
      <c r="C9544" s="1">
        <v>7.5799999999999994E-17</v>
      </c>
      <c r="D9544">
        <v>86.7</v>
      </c>
      <c r="E9544" t="s">
        <v>34507</v>
      </c>
      <c r="F9544" t="s">
        <v>34773</v>
      </c>
      <c r="H9544" t="s">
        <v>25836</v>
      </c>
    </row>
    <row r="9545" spans="1:8">
      <c r="A9545" t="s">
        <v>25837</v>
      </c>
      <c r="B9545" t="s">
        <v>25838</v>
      </c>
      <c r="C9545" s="1">
        <v>1.1799999999999999E-22</v>
      </c>
      <c r="D9545">
        <v>114</v>
      </c>
      <c r="E9545" t="s">
        <v>34507</v>
      </c>
      <c r="F9545" t="s">
        <v>34614</v>
      </c>
      <c r="H9545" t="s">
        <v>25839</v>
      </c>
    </row>
    <row r="9546" spans="1:8">
      <c r="A9546" t="s">
        <v>25840</v>
      </c>
      <c r="B9546" t="s">
        <v>25841</v>
      </c>
      <c r="C9546" s="1">
        <v>5.41E-67</v>
      </c>
      <c r="D9546">
        <v>213</v>
      </c>
      <c r="E9546" t="s">
        <v>34507</v>
      </c>
      <c r="F9546" t="s">
        <v>34931</v>
      </c>
      <c r="H9546" t="s">
        <v>25842</v>
      </c>
    </row>
    <row r="9547" spans="1:8">
      <c r="A9547" t="s">
        <v>25843</v>
      </c>
      <c r="B9547" t="s">
        <v>25815</v>
      </c>
      <c r="C9547">
        <v>0</v>
      </c>
      <c r="D9547">
        <v>932</v>
      </c>
      <c r="E9547" t="s">
        <v>42463</v>
      </c>
      <c r="F9547" t="s">
        <v>34553</v>
      </c>
      <c r="H9547" t="s">
        <v>25816</v>
      </c>
    </row>
    <row r="9548" spans="1:8">
      <c r="A9548" t="s">
        <v>25844</v>
      </c>
      <c r="B9548" t="s">
        <v>25845</v>
      </c>
      <c r="C9548">
        <v>0</v>
      </c>
      <c r="D9548">
        <v>525</v>
      </c>
      <c r="E9548" t="s">
        <v>42466</v>
      </c>
      <c r="F9548" t="s">
        <v>42467</v>
      </c>
      <c r="H9548" t="s">
        <v>25846</v>
      </c>
    </row>
    <row r="9549" spans="1:8">
      <c r="A9549" t="s">
        <v>25847</v>
      </c>
      <c r="B9549" t="s">
        <v>25848</v>
      </c>
      <c r="C9549" s="1">
        <v>2.7799999999999999E-28</v>
      </c>
      <c r="D9549">
        <v>123</v>
      </c>
      <c r="E9549" t="s">
        <v>34507</v>
      </c>
      <c r="F9549" t="s">
        <v>42468</v>
      </c>
      <c r="H9549" t="s">
        <v>25849</v>
      </c>
    </row>
    <row r="9550" spans="1:8">
      <c r="A9550" t="s">
        <v>25850</v>
      </c>
      <c r="B9550" t="s">
        <v>452</v>
      </c>
      <c r="C9550" s="1">
        <v>4.1099999999999997E-42</v>
      </c>
      <c r="D9550">
        <v>159</v>
      </c>
      <c r="E9550" t="s">
        <v>34762</v>
      </c>
      <c r="F9550" t="s">
        <v>34763</v>
      </c>
      <c r="H9550" t="s">
        <v>453</v>
      </c>
    </row>
    <row r="9551" spans="1:8">
      <c r="A9551" t="s">
        <v>25851</v>
      </c>
      <c r="B9551" t="s">
        <v>25852</v>
      </c>
      <c r="C9551" s="1">
        <v>3.02E-60</v>
      </c>
      <c r="D9551">
        <v>205</v>
      </c>
      <c r="E9551" t="s">
        <v>36391</v>
      </c>
      <c r="F9551" t="s">
        <v>42469</v>
      </c>
      <c r="H9551" t="s">
        <v>25853</v>
      </c>
    </row>
    <row r="9552" spans="1:8">
      <c r="A9552" t="s">
        <v>25854</v>
      </c>
      <c r="B9552" t="s">
        <v>25855</v>
      </c>
      <c r="C9552" s="1">
        <v>1.15E-17</v>
      </c>
      <c r="D9552">
        <v>84.3</v>
      </c>
      <c r="E9552" t="s">
        <v>38638</v>
      </c>
      <c r="F9552" t="s">
        <v>42470</v>
      </c>
      <c r="H9552" t="s">
        <v>25856</v>
      </c>
    </row>
    <row r="9553" spans="1:8">
      <c r="A9553" t="s">
        <v>25857</v>
      </c>
      <c r="B9553" t="s">
        <v>25858</v>
      </c>
      <c r="C9553">
        <v>0</v>
      </c>
      <c r="D9553">
        <v>1229</v>
      </c>
      <c r="E9553" t="s">
        <v>42471</v>
      </c>
      <c r="F9553" t="s">
        <v>34844</v>
      </c>
      <c r="H9553" t="s">
        <v>25859</v>
      </c>
    </row>
    <row r="9554" spans="1:8">
      <c r="A9554" t="s">
        <v>25860</v>
      </c>
      <c r="B9554" t="s">
        <v>6565</v>
      </c>
      <c r="C9554" s="1">
        <v>1.42E-80</v>
      </c>
      <c r="D9554">
        <v>286</v>
      </c>
      <c r="E9554" t="s">
        <v>36961</v>
      </c>
      <c r="F9554" t="s">
        <v>34542</v>
      </c>
      <c r="H9554" t="s">
        <v>6566</v>
      </c>
    </row>
    <row r="9555" spans="1:8">
      <c r="A9555" t="s">
        <v>25861</v>
      </c>
      <c r="B9555" t="s">
        <v>25862</v>
      </c>
      <c r="C9555" s="1">
        <v>1.43E-15</v>
      </c>
      <c r="D9555">
        <v>89.4</v>
      </c>
      <c r="E9555" t="s">
        <v>42472</v>
      </c>
      <c r="F9555" t="s">
        <v>34508</v>
      </c>
      <c r="H9555" t="s">
        <v>25863</v>
      </c>
    </row>
    <row r="9556" spans="1:8">
      <c r="A9556" t="s">
        <v>25864</v>
      </c>
      <c r="B9556" t="s">
        <v>25865</v>
      </c>
      <c r="C9556" s="1">
        <v>7.7599999999999996E-41</v>
      </c>
      <c r="D9556">
        <v>146</v>
      </c>
      <c r="E9556" t="s">
        <v>36694</v>
      </c>
      <c r="F9556" t="s">
        <v>36936</v>
      </c>
      <c r="H9556" t="s">
        <v>25866</v>
      </c>
    </row>
    <row r="9557" spans="1:8">
      <c r="A9557" t="s">
        <v>25867</v>
      </c>
      <c r="B9557" t="s">
        <v>25868</v>
      </c>
      <c r="C9557" s="1">
        <v>1.9000000000000001E-15</v>
      </c>
      <c r="D9557">
        <v>74.3</v>
      </c>
      <c r="E9557" t="s">
        <v>34507</v>
      </c>
      <c r="F9557" t="s">
        <v>42473</v>
      </c>
      <c r="H9557" t="s">
        <v>25869</v>
      </c>
    </row>
    <row r="9558" spans="1:8">
      <c r="A9558" t="s">
        <v>25870</v>
      </c>
      <c r="B9558" t="s">
        <v>25871</v>
      </c>
      <c r="C9558" s="1">
        <v>1.8100000000000001E-95</v>
      </c>
      <c r="D9558">
        <v>347</v>
      </c>
      <c r="E9558" t="s">
        <v>35335</v>
      </c>
      <c r="F9558" t="s">
        <v>35038</v>
      </c>
      <c r="H9558" t="s">
        <v>25872</v>
      </c>
    </row>
    <row r="9559" spans="1:8">
      <c r="A9559" t="s">
        <v>25873</v>
      </c>
      <c r="B9559" t="s">
        <v>25874</v>
      </c>
      <c r="C9559" s="1">
        <v>2.9700000000000001E-56</v>
      </c>
      <c r="D9559">
        <v>205</v>
      </c>
      <c r="E9559" t="s">
        <v>42474</v>
      </c>
      <c r="F9559" t="s">
        <v>34833</v>
      </c>
      <c r="H9559" t="s">
        <v>25875</v>
      </c>
    </row>
    <row r="9560" spans="1:8">
      <c r="A9560" t="s">
        <v>25876</v>
      </c>
      <c r="B9560" t="s">
        <v>25877</v>
      </c>
      <c r="C9560" s="1">
        <v>4.91E-14</v>
      </c>
      <c r="D9560">
        <v>75.5</v>
      </c>
      <c r="E9560" t="s">
        <v>42475</v>
      </c>
      <c r="F9560" t="s">
        <v>36746</v>
      </c>
      <c r="H9560" t="s">
        <v>25878</v>
      </c>
    </row>
    <row r="9561" spans="1:8">
      <c r="A9561" t="s">
        <v>25879</v>
      </c>
      <c r="B9561" t="s">
        <v>25880</v>
      </c>
      <c r="C9561" s="1">
        <v>2.3700000000000001E-18</v>
      </c>
      <c r="D9561">
        <v>92</v>
      </c>
      <c r="E9561" t="s">
        <v>34507</v>
      </c>
      <c r="F9561" t="s">
        <v>42476</v>
      </c>
      <c r="H9561" t="s">
        <v>25881</v>
      </c>
    </row>
    <row r="9562" spans="1:8">
      <c r="A9562" t="s">
        <v>25882</v>
      </c>
      <c r="B9562" t="s">
        <v>25883</v>
      </c>
      <c r="C9562" s="1">
        <v>4.9300000000000002E-68</v>
      </c>
      <c r="D9562">
        <v>253</v>
      </c>
      <c r="E9562" t="s">
        <v>34731</v>
      </c>
      <c r="F9562" t="s">
        <v>34732</v>
      </c>
      <c r="H9562" t="s">
        <v>25884</v>
      </c>
    </row>
    <row r="9563" spans="1:8">
      <c r="A9563" t="s">
        <v>25885</v>
      </c>
      <c r="B9563" t="s">
        <v>25886</v>
      </c>
      <c r="C9563" s="1">
        <v>1.4900000000000002E-14</v>
      </c>
      <c r="D9563">
        <v>84.3</v>
      </c>
      <c r="E9563" t="s">
        <v>34507</v>
      </c>
      <c r="F9563" t="s">
        <v>35038</v>
      </c>
      <c r="H9563" t="s">
        <v>25887</v>
      </c>
    </row>
    <row r="9564" spans="1:8">
      <c r="A9564" t="s">
        <v>25888</v>
      </c>
      <c r="B9564" t="s">
        <v>25889</v>
      </c>
      <c r="C9564" s="1">
        <v>3.8200000000000001E-7</v>
      </c>
      <c r="D9564">
        <v>65.5</v>
      </c>
      <c r="E9564" t="s">
        <v>42477</v>
      </c>
      <c r="F9564" t="s">
        <v>37028</v>
      </c>
      <c r="G9564" t="s">
        <v>42478</v>
      </c>
      <c r="H9564" t="s">
        <v>25890</v>
      </c>
    </row>
    <row r="9565" spans="1:8">
      <c r="A9565" t="s">
        <v>25891</v>
      </c>
      <c r="B9565" t="s">
        <v>25892</v>
      </c>
      <c r="C9565" s="1">
        <v>6.1899999999999999E-140</v>
      </c>
      <c r="D9565">
        <v>464</v>
      </c>
      <c r="E9565" t="s">
        <v>34507</v>
      </c>
      <c r="F9565" t="s">
        <v>34606</v>
      </c>
      <c r="H9565" t="s">
        <v>25893</v>
      </c>
    </row>
    <row r="9566" spans="1:8">
      <c r="A9566" t="s">
        <v>25894</v>
      </c>
      <c r="B9566" t="s">
        <v>25895</v>
      </c>
      <c r="C9566" s="1">
        <v>1.0900000000000001E-68</v>
      </c>
      <c r="D9566">
        <v>248</v>
      </c>
      <c r="E9566" t="s">
        <v>34507</v>
      </c>
      <c r="F9566" t="s">
        <v>35821</v>
      </c>
      <c r="H9566" t="s">
        <v>25896</v>
      </c>
    </row>
    <row r="9567" spans="1:8">
      <c r="A9567" t="s">
        <v>25897</v>
      </c>
      <c r="B9567" t="s">
        <v>25898</v>
      </c>
      <c r="C9567" s="1">
        <v>5.7199999999999999E-7</v>
      </c>
      <c r="D9567">
        <v>65.099999999999994</v>
      </c>
      <c r="E9567" t="s">
        <v>42479</v>
      </c>
      <c r="F9567" t="s">
        <v>42480</v>
      </c>
      <c r="H9567" t="s">
        <v>25899</v>
      </c>
    </row>
    <row r="9568" spans="1:8">
      <c r="A9568" t="s">
        <v>25900</v>
      </c>
      <c r="B9568" t="s">
        <v>25901</v>
      </c>
      <c r="C9568" s="1">
        <v>2.23E-11</v>
      </c>
      <c r="D9568">
        <v>73.900000000000006</v>
      </c>
      <c r="E9568" t="s">
        <v>42481</v>
      </c>
      <c r="F9568" t="s">
        <v>36548</v>
      </c>
      <c r="G9568" t="s">
        <v>42482</v>
      </c>
      <c r="H9568" t="s">
        <v>25902</v>
      </c>
    </row>
    <row r="9569" spans="1:8">
      <c r="A9569" t="s">
        <v>25903</v>
      </c>
      <c r="B9569" t="s">
        <v>25904</v>
      </c>
      <c r="C9569" s="1">
        <v>3.02E-102</v>
      </c>
      <c r="D9569">
        <v>316</v>
      </c>
      <c r="E9569" t="s">
        <v>42483</v>
      </c>
      <c r="F9569" t="s">
        <v>34616</v>
      </c>
      <c r="H9569" t="s">
        <v>25905</v>
      </c>
    </row>
    <row r="9570" spans="1:8">
      <c r="A9570" t="s">
        <v>25906</v>
      </c>
      <c r="B9570" t="s">
        <v>6393</v>
      </c>
      <c r="C9570" s="1">
        <v>7.3800000000000001E-39</v>
      </c>
      <c r="D9570">
        <v>148</v>
      </c>
      <c r="E9570" t="s">
        <v>36910</v>
      </c>
      <c r="F9570" t="s">
        <v>36911</v>
      </c>
      <c r="H9570" t="s">
        <v>6394</v>
      </c>
    </row>
    <row r="9571" spans="1:8">
      <c r="A9571" t="s">
        <v>25907</v>
      </c>
      <c r="B9571" t="s">
        <v>25908</v>
      </c>
      <c r="C9571" s="1">
        <v>1.9300000000000001E-73</v>
      </c>
      <c r="D9571">
        <v>234</v>
      </c>
      <c r="E9571" t="s">
        <v>34507</v>
      </c>
      <c r="F9571" t="s">
        <v>34595</v>
      </c>
      <c r="H9571" t="s">
        <v>25909</v>
      </c>
    </row>
    <row r="9572" spans="1:8">
      <c r="A9572" t="s">
        <v>25910</v>
      </c>
      <c r="B9572" t="s">
        <v>25911</v>
      </c>
      <c r="C9572" s="1">
        <v>5.4599999999999997E-36</v>
      </c>
      <c r="D9572">
        <v>139</v>
      </c>
      <c r="E9572" t="s">
        <v>34742</v>
      </c>
      <c r="F9572" t="s">
        <v>34743</v>
      </c>
      <c r="H9572" t="s">
        <v>25912</v>
      </c>
    </row>
    <row r="9573" spans="1:8">
      <c r="A9573" t="s">
        <v>25913</v>
      </c>
      <c r="B9573" t="s">
        <v>25914</v>
      </c>
      <c r="C9573" s="1">
        <v>3.92E-142</v>
      </c>
      <c r="D9573">
        <v>446</v>
      </c>
      <c r="E9573" t="s">
        <v>42484</v>
      </c>
      <c r="F9573" t="s">
        <v>42485</v>
      </c>
      <c r="H9573" t="s">
        <v>25915</v>
      </c>
    </row>
    <row r="9574" spans="1:8">
      <c r="A9574" t="s">
        <v>25916</v>
      </c>
      <c r="B9574" t="s">
        <v>25917</v>
      </c>
      <c r="C9574" s="1">
        <v>1.7700000000000001E-57</v>
      </c>
      <c r="D9574">
        <v>228</v>
      </c>
      <c r="E9574" t="s">
        <v>36334</v>
      </c>
      <c r="F9574" t="s">
        <v>42486</v>
      </c>
      <c r="H9574" t="s">
        <v>25918</v>
      </c>
    </row>
    <row r="9575" spans="1:8">
      <c r="A9575" t="s">
        <v>25919</v>
      </c>
      <c r="B9575" t="s">
        <v>25920</v>
      </c>
      <c r="C9575" s="1">
        <v>4.8100000000000002E-25</v>
      </c>
      <c r="D9575">
        <v>116</v>
      </c>
      <c r="E9575" t="s">
        <v>34507</v>
      </c>
      <c r="F9575" t="s">
        <v>36046</v>
      </c>
      <c r="H9575" t="s">
        <v>25921</v>
      </c>
    </row>
    <row r="9576" spans="1:8">
      <c r="A9576" t="s">
        <v>25922</v>
      </c>
      <c r="B9576" t="s">
        <v>25923</v>
      </c>
      <c r="C9576" s="1">
        <v>1.3100000000000001E-77</v>
      </c>
      <c r="D9576">
        <v>264</v>
      </c>
      <c r="E9576" t="s">
        <v>34565</v>
      </c>
      <c r="F9576" t="s">
        <v>42487</v>
      </c>
      <c r="H9576" t="s">
        <v>25924</v>
      </c>
    </row>
    <row r="9577" spans="1:8">
      <c r="A9577" t="s">
        <v>25925</v>
      </c>
      <c r="B9577" t="s">
        <v>365</v>
      </c>
      <c r="C9577" s="1">
        <v>3.5399999999999997E-18</v>
      </c>
      <c r="D9577">
        <v>90.9</v>
      </c>
      <c r="E9577" t="s">
        <v>34507</v>
      </c>
      <c r="F9577" t="s">
        <v>34542</v>
      </c>
      <c r="H9577" t="s">
        <v>366</v>
      </c>
    </row>
    <row r="9578" spans="1:8">
      <c r="A9578" t="s">
        <v>25926</v>
      </c>
      <c r="B9578" t="s">
        <v>25927</v>
      </c>
      <c r="C9578" s="1">
        <v>4.2400000000000002E-131</v>
      </c>
      <c r="D9578">
        <v>434</v>
      </c>
      <c r="E9578" t="s">
        <v>34507</v>
      </c>
      <c r="F9578" t="s">
        <v>35551</v>
      </c>
      <c r="H9578" t="s">
        <v>25928</v>
      </c>
    </row>
    <row r="9579" spans="1:8">
      <c r="A9579" t="s">
        <v>25929</v>
      </c>
      <c r="B9579" t="s">
        <v>25930</v>
      </c>
      <c r="C9579" s="1">
        <v>8.5899999999999999E-70</v>
      </c>
      <c r="D9579">
        <v>234</v>
      </c>
      <c r="E9579" t="s">
        <v>42488</v>
      </c>
      <c r="F9579" t="s">
        <v>36067</v>
      </c>
      <c r="H9579" t="s">
        <v>25931</v>
      </c>
    </row>
    <row r="9580" spans="1:8">
      <c r="A9580" t="s">
        <v>25932</v>
      </c>
      <c r="B9580" t="s">
        <v>25933</v>
      </c>
      <c r="C9580" s="1">
        <v>3.5399999999999998E-32</v>
      </c>
      <c r="D9580">
        <v>144</v>
      </c>
      <c r="E9580" t="s">
        <v>34507</v>
      </c>
      <c r="F9580" t="s">
        <v>34508</v>
      </c>
      <c r="H9580" t="s">
        <v>25934</v>
      </c>
    </row>
    <row r="9581" spans="1:8">
      <c r="A9581" t="s">
        <v>25935</v>
      </c>
      <c r="B9581" t="s">
        <v>25936</v>
      </c>
      <c r="C9581" s="1">
        <v>8.6699999999999995E-22</v>
      </c>
      <c r="D9581">
        <v>106</v>
      </c>
      <c r="E9581" t="s">
        <v>35090</v>
      </c>
      <c r="F9581" t="s">
        <v>38968</v>
      </c>
      <c r="H9581" t="s">
        <v>25937</v>
      </c>
    </row>
    <row r="9582" spans="1:8">
      <c r="A9582" t="s">
        <v>25938</v>
      </c>
      <c r="B9582" t="s">
        <v>25939</v>
      </c>
      <c r="C9582" s="1">
        <v>2.1500000000000002E-52</v>
      </c>
      <c r="D9582">
        <v>182</v>
      </c>
      <c r="E9582" t="s">
        <v>34507</v>
      </c>
      <c r="F9582" t="s">
        <v>34508</v>
      </c>
      <c r="H9582" t="s">
        <v>25940</v>
      </c>
    </row>
    <row r="9583" spans="1:8">
      <c r="A9583" t="s">
        <v>25941</v>
      </c>
      <c r="B9583" t="s">
        <v>25942</v>
      </c>
      <c r="C9583" s="1">
        <v>8.0499999999999995E-19</v>
      </c>
      <c r="D9583">
        <v>92.8</v>
      </c>
      <c r="E9583" t="s">
        <v>34897</v>
      </c>
      <c r="F9583" t="s">
        <v>35186</v>
      </c>
      <c r="H9583" t="s">
        <v>25943</v>
      </c>
    </row>
    <row r="9584" spans="1:8">
      <c r="A9584" t="s">
        <v>25944</v>
      </c>
      <c r="B9584" t="s">
        <v>25945</v>
      </c>
      <c r="C9584" s="1">
        <v>4.08E-15</v>
      </c>
      <c r="D9584">
        <v>79.3</v>
      </c>
      <c r="E9584" t="s">
        <v>42489</v>
      </c>
      <c r="F9584" t="s">
        <v>37684</v>
      </c>
      <c r="G9584" t="s">
        <v>42490</v>
      </c>
      <c r="H9584" t="s">
        <v>25946</v>
      </c>
    </row>
    <row r="9585" spans="1:8">
      <c r="A9585" t="s">
        <v>25947</v>
      </c>
      <c r="B9585" t="s">
        <v>25948</v>
      </c>
      <c r="C9585" s="1">
        <v>2.3200000000000001E-65</v>
      </c>
      <c r="D9585">
        <v>238</v>
      </c>
      <c r="E9585" t="s">
        <v>34507</v>
      </c>
      <c r="F9585" t="s">
        <v>34511</v>
      </c>
      <c r="H9585" t="s">
        <v>25949</v>
      </c>
    </row>
    <row r="9586" spans="1:8">
      <c r="A9586" t="s">
        <v>25950</v>
      </c>
      <c r="B9586" t="s">
        <v>15385</v>
      </c>
      <c r="C9586" s="1">
        <v>3.4800000000000001E-8</v>
      </c>
      <c r="D9586">
        <v>68.2</v>
      </c>
      <c r="E9586" t="s">
        <v>34507</v>
      </c>
      <c r="F9586" t="s">
        <v>34881</v>
      </c>
      <c r="H9586" t="s">
        <v>15386</v>
      </c>
    </row>
    <row r="9587" spans="1:8">
      <c r="A9587" t="s">
        <v>25951</v>
      </c>
      <c r="B9587" t="s">
        <v>25952</v>
      </c>
      <c r="C9587" s="1">
        <v>1.15E-44</v>
      </c>
      <c r="D9587">
        <v>163</v>
      </c>
      <c r="E9587" t="s">
        <v>42491</v>
      </c>
      <c r="F9587" t="s">
        <v>42492</v>
      </c>
      <c r="H9587" t="s">
        <v>25953</v>
      </c>
    </row>
    <row r="9588" spans="1:8">
      <c r="A9588" t="s">
        <v>25954</v>
      </c>
      <c r="B9588" t="s">
        <v>25955</v>
      </c>
      <c r="C9588" s="1">
        <v>2.8200000000000001E-28</v>
      </c>
      <c r="D9588">
        <v>134</v>
      </c>
      <c r="E9588" t="s">
        <v>38266</v>
      </c>
      <c r="F9588" t="s">
        <v>34794</v>
      </c>
      <c r="H9588" t="s">
        <v>25956</v>
      </c>
    </row>
    <row r="9589" spans="1:8">
      <c r="A9589" t="s">
        <v>25957</v>
      </c>
      <c r="B9589" t="s">
        <v>25958</v>
      </c>
      <c r="C9589" s="1">
        <v>4.3199999999999999E-91</v>
      </c>
      <c r="D9589">
        <v>273</v>
      </c>
      <c r="E9589" t="s">
        <v>42493</v>
      </c>
      <c r="F9589" t="s">
        <v>34958</v>
      </c>
      <c r="G9589" t="s">
        <v>42494</v>
      </c>
      <c r="H9589" t="s">
        <v>25959</v>
      </c>
    </row>
    <row r="9590" spans="1:8">
      <c r="A9590" t="s">
        <v>25960</v>
      </c>
      <c r="B9590" t="s">
        <v>23805</v>
      </c>
      <c r="C9590" s="1">
        <v>1.44E-39</v>
      </c>
      <c r="D9590">
        <v>173</v>
      </c>
      <c r="E9590" t="s">
        <v>41923</v>
      </c>
      <c r="F9590" t="s">
        <v>35033</v>
      </c>
      <c r="H9590" t="s">
        <v>23806</v>
      </c>
    </row>
    <row r="9591" spans="1:8">
      <c r="A9591" t="s">
        <v>25961</v>
      </c>
      <c r="B9591" t="s">
        <v>25962</v>
      </c>
      <c r="C9591" s="1">
        <v>8.4100000000000001E-24</v>
      </c>
      <c r="D9591">
        <v>120</v>
      </c>
      <c r="E9591" t="s">
        <v>34507</v>
      </c>
      <c r="F9591" t="s">
        <v>34553</v>
      </c>
      <c r="H9591" t="s">
        <v>25963</v>
      </c>
    </row>
    <row r="9592" spans="1:8">
      <c r="A9592" t="s">
        <v>25964</v>
      </c>
      <c r="B9592" t="s">
        <v>25965</v>
      </c>
      <c r="C9592" s="1">
        <v>1.1400000000000001E-87</v>
      </c>
      <c r="D9592">
        <v>296</v>
      </c>
      <c r="E9592" t="s">
        <v>42495</v>
      </c>
      <c r="F9592" t="s">
        <v>42496</v>
      </c>
      <c r="G9592" t="s">
        <v>42497</v>
      </c>
      <c r="H9592" t="s">
        <v>25966</v>
      </c>
    </row>
    <row r="9593" spans="1:8">
      <c r="A9593" t="s">
        <v>25967</v>
      </c>
      <c r="B9593" t="s">
        <v>25968</v>
      </c>
      <c r="C9593" s="1">
        <v>2.1100000000000002E-43</v>
      </c>
      <c r="D9593">
        <v>181</v>
      </c>
      <c r="E9593" t="s">
        <v>35814</v>
      </c>
      <c r="F9593" t="s">
        <v>34508</v>
      </c>
      <c r="H9593" t="s">
        <v>25969</v>
      </c>
    </row>
    <row r="9594" spans="1:8">
      <c r="A9594" t="s">
        <v>25970</v>
      </c>
      <c r="B9594" t="s">
        <v>25743</v>
      </c>
      <c r="C9594" s="1">
        <v>2.7800000000000001E-90</v>
      </c>
      <c r="D9594">
        <v>274</v>
      </c>
      <c r="E9594" t="s">
        <v>42439</v>
      </c>
      <c r="F9594" t="s">
        <v>36584</v>
      </c>
      <c r="G9594" t="s">
        <v>42440</v>
      </c>
      <c r="H9594" t="s">
        <v>25744</v>
      </c>
    </row>
    <row r="9595" spans="1:8">
      <c r="A9595" t="s">
        <v>25971</v>
      </c>
      <c r="B9595" t="s">
        <v>25972</v>
      </c>
      <c r="C9595" s="1">
        <v>9.9699999999999994E-62</v>
      </c>
      <c r="D9595">
        <v>228</v>
      </c>
      <c r="E9595" t="s">
        <v>36334</v>
      </c>
      <c r="F9595" t="s">
        <v>42498</v>
      </c>
      <c r="H9595" t="s">
        <v>25973</v>
      </c>
    </row>
    <row r="9596" spans="1:8">
      <c r="A9596" t="s">
        <v>25974</v>
      </c>
      <c r="B9596" t="s">
        <v>4526</v>
      </c>
      <c r="C9596" s="1">
        <v>1.0499999999999999E-99</v>
      </c>
      <c r="D9596">
        <v>362</v>
      </c>
      <c r="E9596" t="s">
        <v>36301</v>
      </c>
      <c r="F9596" t="s">
        <v>34643</v>
      </c>
      <c r="G9596" t="s">
        <v>36302</v>
      </c>
      <c r="H9596" t="s">
        <v>4527</v>
      </c>
    </row>
    <row r="9597" spans="1:8">
      <c r="A9597" t="s">
        <v>25975</v>
      </c>
      <c r="B9597" t="s">
        <v>25976</v>
      </c>
      <c r="C9597" s="1">
        <v>1.29E-11</v>
      </c>
      <c r="D9597">
        <v>72.400000000000006</v>
      </c>
      <c r="E9597" t="s">
        <v>42499</v>
      </c>
      <c r="F9597" t="s">
        <v>34522</v>
      </c>
      <c r="H9597" t="s">
        <v>25977</v>
      </c>
    </row>
    <row r="9598" spans="1:8">
      <c r="A9598" t="s">
        <v>25978</v>
      </c>
      <c r="B9598" t="s">
        <v>25955</v>
      </c>
      <c r="C9598" s="1">
        <v>4.7799999999999998E-29</v>
      </c>
      <c r="D9598">
        <v>136</v>
      </c>
      <c r="E9598" t="s">
        <v>38266</v>
      </c>
      <c r="F9598" t="s">
        <v>34794</v>
      </c>
      <c r="H9598" t="s">
        <v>25956</v>
      </c>
    </row>
    <row r="9599" spans="1:8">
      <c r="A9599" t="s">
        <v>25979</v>
      </c>
      <c r="B9599" t="s">
        <v>25980</v>
      </c>
      <c r="C9599" s="1">
        <v>4.72E-91</v>
      </c>
      <c r="D9599">
        <v>292</v>
      </c>
      <c r="E9599" t="s">
        <v>42500</v>
      </c>
      <c r="F9599" t="s">
        <v>34522</v>
      </c>
      <c r="H9599" t="s">
        <v>25981</v>
      </c>
    </row>
    <row r="9600" spans="1:8">
      <c r="A9600" t="s">
        <v>25982</v>
      </c>
      <c r="B9600" t="s">
        <v>25983</v>
      </c>
      <c r="C9600" s="1">
        <v>3.6199999999999998E-20</v>
      </c>
      <c r="D9600">
        <v>104</v>
      </c>
      <c r="E9600" t="s">
        <v>42501</v>
      </c>
      <c r="F9600" t="s">
        <v>37181</v>
      </c>
      <c r="H9600" t="s">
        <v>25984</v>
      </c>
    </row>
    <row r="9601" spans="1:8">
      <c r="A9601" t="s">
        <v>25985</v>
      </c>
      <c r="B9601" t="s">
        <v>25986</v>
      </c>
      <c r="C9601" s="1">
        <v>2.6299999999999998E-60</v>
      </c>
      <c r="D9601">
        <v>219</v>
      </c>
      <c r="E9601" t="s">
        <v>34507</v>
      </c>
      <c r="F9601" t="s">
        <v>34528</v>
      </c>
      <c r="H9601" t="s">
        <v>25987</v>
      </c>
    </row>
    <row r="9602" spans="1:8">
      <c r="A9602" t="s">
        <v>25988</v>
      </c>
      <c r="B9602" t="s">
        <v>25989</v>
      </c>
      <c r="C9602">
        <v>0</v>
      </c>
      <c r="D9602">
        <v>3049</v>
      </c>
      <c r="E9602" t="s">
        <v>42502</v>
      </c>
      <c r="F9602" t="s">
        <v>42503</v>
      </c>
      <c r="G9602" t="s">
        <v>42504</v>
      </c>
      <c r="H9602" t="s">
        <v>25990</v>
      </c>
    </row>
    <row r="9603" spans="1:8">
      <c r="A9603" t="s">
        <v>25991</v>
      </c>
      <c r="B9603" t="s">
        <v>25939</v>
      </c>
      <c r="C9603" s="1">
        <v>5.2800000000000001E-61</v>
      </c>
      <c r="D9603">
        <v>204</v>
      </c>
      <c r="E9603" t="s">
        <v>34507</v>
      </c>
      <c r="F9603" t="s">
        <v>34508</v>
      </c>
      <c r="H9603" t="s">
        <v>25940</v>
      </c>
    </row>
    <row r="9604" spans="1:8">
      <c r="A9604" t="s">
        <v>25992</v>
      </c>
      <c r="B9604" t="s">
        <v>25993</v>
      </c>
      <c r="C9604" s="1">
        <v>1.57E-76</v>
      </c>
      <c r="D9604">
        <v>247</v>
      </c>
      <c r="E9604" t="s">
        <v>42505</v>
      </c>
      <c r="F9604" t="s">
        <v>36817</v>
      </c>
      <c r="G9604" t="s">
        <v>42506</v>
      </c>
      <c r="H9604" t="s">
        <v>25994</v>
      </c>
    </row>
    <row r="9605" spans="1:8">
      <c r="A9605" t="s">
        <v>25995</v>
      </c>
      <c r="B9605" t="s">
        <v>25996</v>
      </c>
      <c r="C9605" s="1">
        <v>4.4000000000000002E-7</v>
      </c>
      <c r="D9605">
        <v>61.2</v>
      </c>
      <c r="E9605" t="s">
        <v>42507</v>
      </c>
      <c r="F9605" t="s">
        <v>35650</v>
      </c>
      <c r="G9605" t="s">
        <v>42508</v>
      </c>
      <c r="H9605" t="s">
        <v>25997</v>
      </c>
    </row>
    <row r="9606" spans="1:8">
      <c r="A9606" t="s">
        <v>25998</v>
      </c>
      <c r="B9606" t="s">
        <v>25999</v>
      </c>
      <c r="C9606" s="1">
        <v>1.52E-47</v>
      </c>
      <c r="D9606">
        <v>170</v>
      </c>
      <c r="E9606" t="s">
        <v>42509</v>
      </c>
      <c r="F9606" t="s">
        <v>37642</v>
      </c>
      <c r="G9606" t="s">
        <v>42510</v>
      </c>
      <c r="H9606" t="s">
        <v>26000</v>
      </c>
    </row>
    <row r="9607" spans="1:8">
      <c r="A9607" t="s">
        <v>26001</v>
      </c>
      <c r="B9607" t="s">
        <v>26002</v>
      </c>
      <c r="C9607" s="1">
        <v>3.7899999999999999E-21</v>
      </c>
      <c r="D9607">
        <v>105</v>
      </c>
      <c r="E9607" t="s">
        <v>35208</v>
      </c>
      <c r="F9607" t="s">
        <v>42511</v>
      </c>
      <c r="H9607" t="s">
        <v>26003</v>
      </c>
    </row>
    <row r="9608" spans="1:8">
      <c r="A9608" t="s">
        <v>26004</v>
      </c>
      <c r="B9608" t="s">
        <v>26005</v>
      </c>
      <c r="C9608" s="1">
        <v>1.0600000000000001E-57</v>
      </c>
      <c r="D9608">
        <v>194</v>
      </c>
      <c r="E9608" t="s">
        <v>34507</v>
      </c>
      <c r="F9608" t="s">
        <v>35850</v>
      </c>
      <c r="H9608" t="s">
        <v>26006</v>
      </c>
    </row>
    <row r="9609" spans="1:8">
      <c r="A9609" t="s">
        <v>26007</v>
      </c>
      <c r="B9609" t="s">
        <v>26008</v>
      </c>
      <c r="C9609" s="1">
        <v>1.1400000000000001E-11</v>
      </c>
      <c r="D9609">
        <v>71.599999999999994</v>
      </c>
      <c r="E9609" t="s">
        <v>42512</v>
      </c>
      <c r="F9609" t="s">
        <v>36079</v>
      </c>
      <c r="H9609" t="s">
        <v>26009</v>
      </c>
    </row>
    <row r="9610" spans="1:8">
      <c r="A9610" t="s">
        <v>26010</v>
      </c>
      <c r="B9610" t="s">
        <v>26011</v>
      </c>
      <c r="C9610" s="1">
        <v>7.0699999999999995E-61</v>
      </c>
      <c r="D9610">
        <v>241</v>
      </c>
      <c r="E9610" t="s">
        <v>42513</v>
      </c>
      <c r="F9610" t="s">
        <v>36437</v>
      </c>
      <c r="G9610" t="s">
        <v>42514</v>
      </c>
      <c r="H9610" t="s">
        <v>26012</v>
      </c>
    </row>
    <row r="9611" spans="1:8">
      <c r="A9611" t="s">
        <v>26013</v>
      </c>
      <c r="B9611" t="s">
        <v>26014</v>
      </c>
      <c r="C9611">
        <v>0</v>
      </c>
      <c r="D9611">
        <v>640</v>
      </c>
      <c r="E9611" t="s">
        <v>39079</v>
      </c>
      <c r="F9611" t="s">
        <v>34558</v>
      </c>
      <c r="H9611" t="s">
        <v>26015</v>
      </c>
    </row>
    <row r="9612" spans="1:8">
      <c r="A9612" t="s">
        <v>26016</v>
      </c>
      <c r="B9612" t="s">
        <v>25084</v>
      </c>
      <c r="C9612" s="1">
        <v>5.5899999999999998E-25</v>
      </c>
      <c r="D9612">
        <v>122</v>
      </c>
      <c r="E9612" t="s">
        <v>34507</v>
      </c>
      <c r="F9612" t="s">
        <v>34530</v>
      </c>
      <c r="H9612" t="s">
        <v>25085</v>
      </c>
    </row>
    <row r="9613" spans="1:8">
      <c r="A9613" t="s">
        <v>26017</v>
      </c>
      <c r="B9613" t="s">
        <v>26018</v>
      </c>
      <c r="C9613" s="1">
        <v>2.3400000000000001E-8</v>
      </c>
      <c r="D9613">
        <v>64.7</v>
      </c>
      <c r="E9613" t="s">
        <v>34507</v>
      </c>
      <c r="F9613" t="s">
        <v>42515</v>
      </c>
      <c r="H9613" t="s">
        <v>26019</v>
      </c>
    </row>
    <row r="9614" spans="1:8">
      <c r="A9614" t="s">
        <v>26020</v>
      </c>
      <c r="B9614" t="s">
        <v>26021</v>
      </c>
      <c r="C9614" s="1">
        <v>9.1900000000000005E-14</v>
      </c>
      <c r="D9614">
        <v>84.7</v>
      </c>
      <c r="E9614" t="s">
        <v>42516</v>
      </c>
      <c r="F9614" t="s">
        <v>42517</v>
      </c>
      <c r="G9614" t="s">
        <v>42518</v>
      </c>
      <c r="H9614" t="s">
        <v>26022</v>
      </c>
    </row>
    <row r="9615" spans="1:8">
      <c r="A9615" t="s">
        <v>26023</v>
      </c>
      <c r="B9615" t="s">
        <v>26024</v>
      </c>
      <c r="C9615" s="1">
        <v>2.7E-50</v>
      </c>
      <c r="D9615">
        <v>175</v>
      </c>
      <c r="E9615" t="s">
        <v>42519</v>
      </c>
      <c r="F9615" t="s">
        <v>35736</v>
      </c>
      <c r="G9615" t="s">
        <v>42520</v>
      </c>
      <c r="H9615" t="s">
        <v>26025</v>
      </c>
    </row>
    <row r="9616" spans="1:8">
      <c r="A9616" t="s">
        <v>26026</v>
      </c>
      <c r="B9616" t="s">
        <v>26027</v>
      </c>
      <c r="C9616">
        <v>0</v>
      </c>
      <c r="D9616">
        <v>959</v>
      </c>
      <c r="E9616" t="s">
        <v>42521</v>
      </c>
      <c r="F9616" t="s">
        <v>35834</v>
      </c>
      <c r="G9616" t="s">
        <v>42522</v>
      </c>
      <c r="H9616" t="s">
        <v>26028</v>
      </c>
    </row>
    <row r="9617" spans="1:8">
      <c r="A9617" t="s">
        <v>26029</v>
      </c>
      <c r="B9617" t="s">
        <v>26030</v>
      </c>
      <c r="C9617" s="1">
        <v>2.0299999999999998E-130</v>
      </c>
      <c r="D9617">
        <v>396</v>
      </c>
      <c r="E9617" t="s">
        <v>42523</v>
      </c>
      <c r="F9617" t="s">
        <v>37003</v>
      </c>
      <c r="G9617" t="s">
        <v>42524</v>
      </c>
      <c r="H9617" t="s">
        <v>26031</v>
      </c>
    </row>
    <row r="9618" spans="1:8">
      <c r="A9618" t="s">
        <v>26032</v>
      </c>
      <c r="B9618" t="s">
        <v>26033</v>
      </c>
      <c r="C9618" s="1">
        <v>9.7599999999999997E-29</v>
      </c>
      <c r="D9618">
        <v>124</v>
      </c>
      <c r="E9618" t="s">
        <v>34507</v>
      </c>
      <c r="F9618" t="s">
        <v>34854</v>
      </c>
      <c r="H9618" t="s">
        <v>26034</v>
      </c>
    </row>
    <row r="9619" spans="1:8">
      <c r="A9619" t="s">
        <v>26035</v>
      </c>
      <c r="B9619" t="s">
        <v>25171</v>
      </c>
      <c r="C9619" s="1">
        <v>2.1700000000000001E-67</v>
      </c>
      <c r="D9619">
        <v>247</v>
      </c>
      <c r="E9619" t="s">
        <v>42282</v>
      </c>
      <c r="F9619" t="s">
        <v>34526</v>
      </c>
      <c r="H9619" t="s">
        <v>25172</v>
      </c>
    </row>
    <row r="9620" spans="1:8">
      <c r="A9620" t="s">
        <v>26036</v>
      </c>
      <c r="B9620" t="s">
        <v>26037</v>
      </c>
      <c r="C9620" s="1">
        <v>6.4599999999999996E-8</v>
      </c>
      <c r="D9620">
        <v>61.6</v>
      </c>
      <c r="E9620" t="s">
        <v>34507</v>
      </c>
      <c r="F9620" t="s">
        <v>34917</v>
      </c>
      <c r="H9620" t="s">
        <v>26038</v>
      </c>
    </row>
    <row r="9621" spans="1:8">
      <c r="A9621" t="s">
        <v>26039</v>
      </c>
      <c r="B9621" t="s">
        <v>23182</v>
      </c>
      <c r="C9621" s="1">
        <v>1.61E-12</v>
      </c>
      <c r="D9621">
        <v>80.900000000000006</v>
      </c>
      <c r="E9621" t="s">
        <v>41762</v>
      </c>
      <c r="F9621" t="s">
        <v>34534</v>
      </c>
      <c r="H9621" t="s">
        <v>23183</v>
      </c>
    </row>
    <row r="9622" spans="1:8">
      <c r="A9622" t="s">
        <v>26040</v>
      </c>
      <c r="B9622" t="s">
        <v>26041</v>
      </c>
      <c r="C9622" s="1">
        <v>6.37E-16</v>
      </c>
      <c r="D9622">
        <v>84.3</v>
      </c>
      <c r="E9622" t="s">
        <v>42525</v>
      </c>
      <c r="F9622" t="s">
        <v>36217</v>
      </c>
      <c r="G9622" t="s">
        <v>42526</v>
      </c>
      <c r="H9622" t="s">
        <v>26042</v>
      </c>
    </row>
    <row r="9623" spans="1:8">
      <c r="A9623" t="s">
        <v>26043</v>
      </c>
      <c r="B9623" t="s">
        <v>26044</v>
      </c>
      <c r="C9623" s="1">
        <v>1.5599999999999999E-91</v>
      </c>
      <c r="D9623">
        <v>336</v>
      </c>
      <c r="E9623" t="s">
        <v>42527</v>
      </c>
      <c r="F9623" t="s">
        <v>34522</v>
      </c>
      <c r="H9623" t="s">
        <v>26045</v>
      </c>
    </row>
    <row r="9624" spans="1:8">
      <c r="A9624" t="s">
        <v>26046</v>
      </c>
      <c r="B9624" t="s">
        <v>26047</v>
      </c>
      <c r="C9624" s="1">
        <v>2.21E-58</v>
      </c>
      <c r="D9624">
        <v>217</v>
      </c>
      <c r="E9624" t="s">
        <v>34507</v>
      </c>
      <c r="F9624" t="s">
        <v>35775</v>
      </c>
      <c r="H9624" t="s">
        <v>26048</v>
      </c>
    </row>
    <row r="9625" spans="1:8">
      <c r="A9625" t="s">
        <v>26049</v>
      </c>
      <c r="B9625" t="s">
        <v>26050</v>
      </c>
      <c r="C9625">
        <v>0</v>
      </c>
      <c r="D9625">
        <v>605</v>
      </c>
      <c r="E9625" t="s">
        <v>42528</v>
      </c>
      <c r="F9625" t="s">
        <v>36113</v>
      </c>
      <c r="H9625" t="s">
        <v>26051</v>
      </c>
    </row>
    <row r="9626" spans="1:8">
      <c r="A9626" t="s">
        <v>26052</v>
      </c>
      <c r="B9626" t="s">
        <v>412</v>
      </c>
      <c r="C9626" s="1">
        <v>9.8500000000000005E-9</v>
      </c>
      <c r="D9626">
        <v>68.2</v>
      </c>
      <c r="E9626" t="s">
        <v>34736</v>
      </c>
      <c r="F9626" t="s">
        <v>34737</v>
      </c>
      <c r="H9626" t="s">
        <v>413</v>
      </c>
    </row>
    <row r="9627" spans="1:8">
      <c r="A9627" t="s">
        <v>26053</v>
      </c>
      <c r="B9627" t="s">
        <v>26054</v>
      </c>
      <c r="C9627" s="1">
        <v>1.3299999999999999E-69</v>
      </c>
      <c r="D9627">
        <v>228</v>
      </c>
      <c r="E9627" t="s">
        <v>42529</v>
      </c>
      <c r="F9627" t="s">
        <v>34534</v>
      </c>
      <c r="H9627" t="s">
        <v>26055</v>
      </c>
    </row>
    <row r="9628" spans="1:8">
      <c r="A9628" t="s">
        <v>26056</v>
      </c>
      <c r="B9628" t="s">
        <v>26057</v>
      </c>
      <c r="C9628" s="1">
        <v>1.05E-10</v>
      </c>
      <c r="D9628">
        <v>70.5</v>
      </c>
      <c r="E9628" t="s">
        <v>42530</v>
      </c>
      <c r="F9628" t="s">
        <v>35242</v>
      </c>
      <c r="G9628" t="s">
        <v>42531</v>
      </c>
      <c r="H9628" t="s">
        <v>26058</v>
      </c>
    </row>
    <row r="9629" spans="1:8">
      <c r="A9629" t="s">
        <v>26059</v>
      </c>
      <c r="B9629" t="s">
        <v>26060</v>
      </c>
      <c r="C9629" s="1">
        <v>1.2799999999999999E-102</v>
      </c>
      <c r="D9629">
        <v>313</v>
      </c>
      <c r="E9629" t="s">
        <v>42532</v>
      </c>
      <c r="F9629" t="s">
        <v>34844</v>
      </c>
      <c r="G9629" t="s">
        <v>42533</v>
      </c>
      <c r="H9629" t="s">
        <v>26061</v>
      </c>
    </row>
    <row r="9630" spans="1:8">
      <c r="A9630" t="s">
        <v>26062</v>
      </c>
      <c r="B9630" t="s">
        <v>26063</v>
      </c>
      <c r="C9630" s="1">
        <v>4.0699999999999999E-57</v>
      </c>
      <c r="D9630">
        <v>227</v>
      </c>
      <c r="E9630" t="s">
        <v>34821</v>
      </c>
      <c r="F9630" t="s">
        <v>42534</v>
      </c>
      <c r="H9630" t="s">
        <v>26064</v>
      </c>
    </row>
    <row r="9631" spans="1:8">
      <c r="A9631" t="s">
        <v>26065</v>
      </c>
      <c r="B9631" t="s">
        <v>3425</v>
      </c>
      <c r="C9631" s="1">
        <v>6.01E-16</v>
      </c>
      <c r="D9631">
        <v>92.4</v>
      </c>
      <c r="E9631" t="s">
        <v>35890</v>
      </c>
      <c r="F9631" t="s">
        <v>34743</v>
      </c>
      <c r="H9631" t="s">
        <v>3426</v>
      </c>
    </row>
    <row r="9632" spans="1:8">
      <c r="A9632" t="s">
        <v>26066</v>
      </c>
      <c r="B9632" t="s">
        <v>8322</v>
      </c>
      <c r="C9632" s="1">
        <v>2.6800000000000002E-6</v>
      </c>
      <c r="D9632">
        <v>63.2</v>
      </c>
      <c r="E9632" t="s">
        <v>37496</v>
      </c>
      <c r="F9632" t="s">
        <v>34508</v>
      </c>
      <c r="H9632" t="s">
        <v>8323</v>
      </c>
    </row>
    <row r="9633" spans="1:8">
      <c r="A9633" t="s">
        <v>26067</v>
      </c>
      <c r="B9633" t="s">
        <v>26068</v>
      </c>
      <c r="C9633" s="1">
        <v>4.7199999999999997E-44</v>
      </c>
      <c r="D9633">
        <v>149</v>
      </c>
      <c r="E9633" t="s">
        <v>34507</v>
      </c>
      <c r="F9633" t="s">
        <v>34594</v>
      </c>
      <c r="H9633" t="s">
        <v>26069</v>
      </c>
    </row>
    <row r="9634" spans="1:8">
      <c r="A9634" t="s">
        <v>26070</v>
      </c>
      <c r="B9634" t="s">
        <v>26071</v>
      </c>
      <c r="C9634" s="1">
        <v>1.55E-123</v>
      </c>
      <c r="D9634">
        <v>372</v>
      </c>
      <c r="E9634" t="s">
        <v>42535</v>
      </c>
      <c r="F9634" t="s">
        <v>36258</v>
      </c>
      <c r="H9634" t="s">
        <v>26072</v>
      </c>
    </row>
    <row r="9635" spans="1:8">
      <c r="A9635" t="s">
        <v>26073</v>
      </c>
      <c r="B9635" t="s">
        <v>26074</v>
      </c>
      <c r="C9635" s="1">
        <v>4.7000000000000003E-21</v>
      </c>
      <c r="D9635">
        <v>112</v>
      </c>
      <c r="E9635" t="s">
        <v>34507</v>
      </c>
      <c r="F9635" t="s">
        <v>35222</v>
      </c>
      <c r="H9635" t="s">
        <v>26075</v>
      </c>
    </row>
    <row r="9636" spans="1:8">
      <c r="A9636" t="s">
        <v>26076</v>
      </c>
      <c r="B9636" t="s">
        <v>26077</v>
      </c>
      <c r="C9636" s="1">
        <v>2.19E-19</v>
      </c>
      <c r="D9636">
        <v>94</v>
      </c>
      <c r="E9636" t="s">
        <v>34515</v>
      </c>
      <c r="F9636" t="s">
        <v>34516</v>
      </c>
      <c r="H9636" t="s">
        <v>26078</v>
      </c>
    </row>
    <row r="9637" spans="1:8">
      <c r="A9637" t="s">
        <v>26079</v>
      </c>
      <c r="B9637" t="s">
        <v>26080</v>
      </c>
      <c r="C9637" s="1">
        <v>1.03E-58</v>
      </c>
      <c r="D9637">
        <v>188</v>
      </c>
      <c r="E9637" t="s">
        <v>34507</v>
      </c>
      <c r="F9637" t="s">
        <v>35229</v>
      </c>
      <c r="H9637" t="s">
        <v>26081</v>
      </c>
    </row>
    <row r="9638" spans="1:8">
      <c r="A9638" t="s">
        <v>26082</v>
      </c>
      <c r="B9638" t="s">
        <v>26083</v>
      </c>
      <c r="C9638" s="1">
        <v>7.8399999999999994E-9</v>
      </c>
      <c r="D9638">
        <v>64.3</v>
      </c>
      <c r="E9638" t="s">
        <v>42536</v>
      </c>
      <c r="F9638" t="s">
        <v>40896</v>
      </c>
      <c r="H9638" t="s">
        <v>26084</v>
      </c>
    </row>
    <row r="9639" spans="1:8">
      <c r="A9639" t="s">
        <v>26085</v>
      </c>
      <c r="B9639" t="s">
        <v>15683</v>
      </c>
      <c r="C9639" s="1">
        <v>1.1700000000000001E-10</v>
      </c>
      <c r="D9639">
        <v>71.2</v>
      </c>
      <c r="E9639" t="s">
        <v>39665</v>
      </c>
      <c r="F9639" t="s">
        <v>39666</v>
      </c>
      <c r="H9639" t="s">
        <v>15684</v>
      </c>
    </row>
    <row r="9640" spans="1:8">
      <c r="A9640" t="s">
        <v>26086</v>
      </c>
      <c r="B9640" t="s">
        <v>26087</v>
      </c>
      <c r="C9640" s="1">
        <v>4.6999999999999999E-66</v>
      </c>
      <c r="D9640">
        <v>227</v>
      </c>
      <c r="E9640" t="s">
        <v>34507</v>
      </c>
      <c r="F9640" t="s">
        <v>34683</v>
      </c>
      <c r="H9640" t="s">
        <v>26088</v>
      </c>
    </row>
    <row r="9641" spans="1:8">
      <c r="A9641" t="s">
        <v>26089</v>
      </c>
      <c r="B9641" t="s">
        <v>26090</v>
      </c>
      <c r="C9641" s="1">
        <v>4.2500000000000003E-49</v>
      </c>
      <c r="D9641">
        <v>186</v>
      </c>
      <c r="E9641" t="s">
        <v>34507</v>
      </c>
      <c r="F9641" t="s">
        <v>34534</v>
      </c>
      <c r="H9641" t="s">
        <v>26091</v>
      </c>
    </row>
    <row r="9642" spans="1:8">
      <c r="A9642" t="s">
        <v>26092</v>
      </c>
      <c r="B9642" t="s">
        <v>26093</v>
      </c>
      <c r="C9642" s="1">
        <v>7.3500000000000005E-51</v>
      </c>
      <c r="D9642">
        <v>177</v>
      </c>
      <c r="E9642" t="s">
        <v>42537</v>
      </c>
      <c r="F9642" t="s">
        <v>35046</v>
      </c>
      <c r="H9642" t="s">
        <v>26094</v>
      </c>
    </row>
    <row r="9643" spans="1:8">
      <c r="A9643" t="s">
        <v>26095</v>
      </c>
      <c r="B9643" t="s">
        <v>26096</v>
      </c>
      <c r="C9643" s="1">
        <v>8.03E-40</v>
      </c>
      <c r="D9643">
        <v>165</v>
      </c>
      <c r="E9643" t="s">
        <v>34507</v>
      </c>
      <c r="F9643" t="s">
        <v>34508</v>
      </c>
      <c r="H9643" t="s">
        <v>26097</v>
      </c>
    </row>
    <row r="9644" spans="1:8">
      <c r="A9644" t="s">
        <v>26098</v>
      </c>
      <c r="B9644" t="s">
        <v>26099</v>
      </c>
      <c r="C9644" s="1">
        <v>1.6900000000000001E-13</v>
      </c>
      <c r="D9644">
        <v>84.7</v>
      </c>
      <c r="E9644" t="s">
        <v>42538</v>
      </c>
      <c r="F9644" t="s">
        <v>37697</v>
      </c>
      <c r="H9644" t="s">
        <v>26100</v>
      </c>
    </row>
    <row r="9645" spans="1:8">
      <c r="A9645" t="s">
        <v>26101</v>
      </c>
      <c r="B9645" t="s">
        <v>26102</v>
      </c>
      <c r="C9645" s="1">
        <v>2.5799999999999999E-34</v>
      </c>
      <c r="D9645">
        <v>148</v>
      </c>
      <c r="E9645" t="s">
        <v>34507</v>
      </c>
      <c r="F9645" t="s">
        <v>34579</v>
      </c>
      <c r="H9645" t="s">
        <v>26103</v>
      </c>
    </row>
    <row r="9646" spans="1:8">
      <c r="A9646" t="s">
        <v>26104</v>
      </c>
      <c r="B9646" t="s">
        <v>26105</v>
      </c>
      <c r="C9646" s="1">
        <v>3.4000000000000001E-6</v>
      </c>
      <c r="D9646">
        <v>63.9</v>
      </c>
      <c r="E9646" t="s">
        <v>42539</v>
      </c>
      <c r="F9646" t="s">
        <v>34838</v>
      </c>
      <c r="G9646" t="s">
        <v>42540</v>
      </c>
      <c r="H9646" t="s">
        <v>26106</v>
      </c>
    </row>
    <row r="9647" spans="1:8">
      <c r="A9647" t="s">
        <v>26107</v>
      </c>
      <c r="B9647" t="s">
        <v>26108</v>
      </c>
      <c r="C9647" s="1">
        <v>6.6500000000000003E-59</v>
      </c>
      <c r="D9647">
        <v>203</v>
      </c>
      <c r="E9647" t="s">
        <v>34507</v>
      </c>
      <c r="F9647" t="s">
        <v>34511</v>
      </c>
      <c r="H9647" t="s">
        <v>26109</v>
      </c>
    </row>
    <row r="9648" spans="1:8">
      <c r="A9648" t="s">
        <v>26110</v>
      </c>
      <c r="B9648" t="s">
        <v>26111</v>
      </c>
      <c r="C9648" s="1">
        <v>1.7200000000000001E-102</v>
      </c>
      <c r="D9648">
        <v>319</v>
      </c>
      <c r="E9648" t="s">
        <v>42541</v>
      </c>
      <c r="F9648" t="s">
        <v>34508</v>
      </c>
      <c r="H9648" t="s">
        <v>26112</v>
      </c>
    </row>
    <row r="9649" spans="1:8">
      <c r="A9649" t="s">
        <v>26113</v>
      </c>
      <c r="B9649" t="s">
        <v>10067</v>
      </c>
      <c r="C9649" s="1">
        <v>1.1700000000000001E-8</v>
      </c>
      <c r="D9649">
        <v>67</v>
      </c>
      <c r="E9649" t="s">
        <v>34507</v>
      </c>
      <c r="F9649" t="s">
        <v>38031</v>
      </c>
      <c r="H9649" t="s">
        <v>10068</v>
      </c>
    </row>
    <row r="9650" spans="1:8">
      <c r="A9650" t="s">
        <v>26114</v>
      </c>
      <c r="B9650" t="s">
        <v>26115</v>
      </c>
      <c r="C9650" s="1">
        <v>8.4999999999999993E-28</v>
      </c>
      <c r="D9650">
        <v>127</v>
      </c>
      <c r="E9650" t="s">
        <v>42542</v>
      </c>
      <c r="F9650" t="s">
        <v>36543</v>
      </c>
      <c r="G9650" t="s">
        <v>42543</v>
      </c>
      <c r="H9650" t="s">
        <v>26116</v>
      </c>
    </row>
    <row r="9651" spans="1:8">
      <c r="A9651" t="s">
        <v>26117</v>
      </c>
      <c r="B9651" t="s">
        <v>26118</v>
      </c>
      <c r="C9651">
        <v>0</v>
      </c>
      <c r="D9651">
        <v>557</v>
      </c>
      <c r="E9651" t="s">
        <v>42544</v>
      </c>
      <c r="F9651" t="s">
        <v>35368</v>
      </c>
      <c r="G9651" t="s">
        <v>42545</v>
      </c>
      <c r="H9651" t="s">
        <v>26119</v>
      </c>
    </row>
    <row r="9652" spans="1:8">
      <c r="A9652" t="s">
        <v>26120</v>
      </c>
      <c r="B9652" t="s">
        <v>26121</v>
      </c>
      <c r="C9652" s="1">
        <v>5.8900000000000003E-10</v>
      </c>
      <c r="D9652">
        <v>71.599999999999994</v>
      </c>
      <c r="E9652" t="s">
        <v>36348</v>
      </c>
      <c r="F9652" t="s">
        <v>38459</v>
      </c>
      <c r="H9652" t="s">
        <v>26122</v>
      </c>
    </row>
    <row r="9653" spans="1:8">
      <c r="A9653" t="s">
        <v>26123</v>
      </c>
      <c r="B9653" t="s">
        <v>26124</v>
      </c>
      <c r="C9653" s="1">
        <v>1.32E-72</v>
      </c>
      <c r="D9653">
        <v>235</v>
      </c>
      <c r="E9653" t="s">
        <v>42546</v>
      </c>
      <c r="F9653" t="s">
        <v>34558</v>
      </c>
      <c r="H9653" t="s">
        <v>26125</v>
      </c>
    </row>
    <row r="9654" spans="1:8">
      <c r="A9654" t="s">
        <v>26126</v>
      </c>
      <c r="B9654" t="s">
        <v>26127</v>
      </c>
      <c r="C9654" s="1">
        <v>2.6199999999999999E-18</v>
      </c>
      <c r="D9654">
        <v>94.4</v>
      </c>
      <c r="E9654" t="s">
        <v>42547</v>
      </c>
      <c r="F9654" t="s">
        <v>34513</v>
      </c>
      <c r="G9654" t="s">
        <v>42548</v>
      </c>
      <c r="H9654" t="s">
        <v>26128</v>
      </c>
    </row>
    <row r="9655" spans="1:8">
      <c r="A9655" t="s">
        <v>26129</v>
      </c>
      <c r="B9655" t="s">
        <v>26130</v>
      </c>
      <c r="C9655" s="1">
        <v>3.9099999999999999E-30</v>
      </c>
      <c r="D9655">
        <v>132</v>
      </c>
      <c r="E9655" t="s">
        <v>34507</v>
      </c>
      <c r="F9655" t="s">
        <v>42549</v>
      </c>
      <c r="H9655" t="s">
        <v>26131</v>
      </c>
    </row>
    <row r="9656" spans="1:8">
      <c r="A9656" t="s">
        <v>26132</v>
      </c>
      <c r="B9656" t="s">
        <v>26133</v>
      </c>
      <c r="C9656" s="1">
        <v>2.8300000000000002E-75</v>
      </c>
      <c r="D9656">
        <v>253</v>
      </c>
      <c r="E9656" t="s">
        <v>42550</v>
      </c>
      <c r="F9656" t="s">
        <v>34946</v>
      </c>
      <c r="G9656" t="s">
        <v>42551</v>
      </c>
      <c r="H9656" t="s">
        <v>26134</v>
      </c>
    </row>
    <row r="9657" spans="1:8">
      <c r="A9657" t="s">
        <v>26135</v>
      </c>
      <c r="B9657" t="s">
        <v>26136</v>
      </c>
      <c r="C9657" s="1">
        <v>7.0400000000000001E-50</v>
      </c>
      <c r="D9657">
        <v>165</v>
      </c>
      <c r="E9657" t="s">
        <v>42552</v>
      </c>
      <c r="F9657" t="s">
        <v>35123</v>
      </c>
      <c r="H9657" t="e">
        <f>--------XP_002365350</f>
        <v>#NAME?</v>
      </c>
    </row>
    <row r="9658" spans="1:8">
      <c r="A9658" t="s">
        <v>26137</v>
      </c>
      <c r="B9658" t="s">
        <v>26138</v>
      </c>
      <c r="C9658" s="1">
        <v>1.16E-57</v>
      </c>
      <c r="D9658">
        <v>192</v>
      </c>
      <c r="E9658" t="s">
        <v>42553</v>
      </c>
      <c r="F9658" t="s">
        <v>34522</v>
      </c>
      <c r="H9658" t="s">
        <v>26139</v>
      </c>
    </row>
    <row r="9659" spans="1:8">
      <c r="A9659" t="s">
        <v>26140</v>
      </c>
      <c r="B9659" t="s">
        <v>26141</v>
      </c>
      <c r="C9659" s="1">
        <v>2.8499999999999999E-37</v>
      </c>
      <c r="D9659">
        <v>150</v>
      </c>
      <c r="E9659" t="s">
        <v>34780</v>
      </c>
      <c r="F9659" t="s">
        <v>39521</v>
      </c>
      <c r="H9659" t="s">
        <v>26142</v>
      </c>
    </row>
    <row r="9660" spans="1:8">
      <c r="A9660" t="s">
        <v>26143</v>
      </c>
      <c r="B9660" t="s">
        <v>26144</v>
      </c>
      <c r="C9660">
        <v>0</v>
      </c>
      <c r="D9660">
        <v>582</v>
      </c>
      <c r="F9660" t="s">
        <v>34518</v>
      </c>
      <c r="H9660" t="s">
        <v>26145</v>
      </c>
    </row>
    <row r="9661" spans="1:8">
      <c r="A9661" t="s">
        <v>26146</v>
      </c>
      <c r="B9661" t="s">
        <v>26018</v>
      </c>
      <c r="C9661" s="1">
        <v>3.63E-6</v>
      </c>
      <c r="D9661">
        <v>55.8</v>
      </c>
      <c r="E9661" t="s">
        <v>34507</v>
      </c>
      <c r="F9661" t="s">
        <v>42515</v>
      </c>
      <c r="H9661" t="s">
        <v>26019</v>
      </c>
    </row>
    <row r="9662" spans="1:8">
      <c r="A9662" t="s">
        <v>26147</v>
      </c>
      <c r="B9662" t="s">
        <v>26148</v>
      </c>
      <c r="C9662" s="1">
        <v>9.6300000000000007E-15</v>
      </c>
      <c r="D9662">
        <v>86.3</v>
      </c>
      <c r="E9662" t="s">
        <v>34507</v>
      </c>
      <c r="F9662" t="s">
        <v>34881</v>
      </c>
      <c r="H9662" t="s">
        <v>26149</v>
      </c>
    </row>
    <row r="9663" spans="1:8">
      <c r="A9663" t="s">
        <v>26150</v>
      </c>
      <c r="B9663" t="s">
        <v>26151</v>
      </c>
      <c r="C9663" s="1">
        <v>4.64E-72</v>
      </c>
      <c r="D9663">
        <v>249</v>
      </c>
      <c r="E9663" t="s">
        <v>42554</v>
      </c>
      <c r="F9663" t="s">
        <v>35190</v>
      </c>
      <c r="G9663" t="s">
        <v>42555</v>
      </c>
      <c r="H9663" t="s">
        <v>26152</v>
      </c>
    </row>
    <row r="9664" spans="1:8">
      <c r="A9664" t="s">
        <v>26153</v>
      </c>
      <c r="B9664" t="s">
        <v>26154</v>
      </c>
      <c r="C9664" s="1">
        <v>8.9200000000000003E-21</v>
      </c>
      <c r="D9664">
        <v>100</v>
      </c>
      <c r="E9664" t="s">
        <v>34634</v>
      </c>
      <c r="F9664" t="s">
        <v>34683</v>
      </c>
      <c r="H9664" t="s">
        <v>26155</v>
      </c>
    </row>
    <row r="9665" spans="1:8">
      <c r="A9665" t="s">
        <v>26156</v>
      </c>
      <c r="B9665" t="s">
        <v>26157</v>
      </c>
      <c r="C9665" s="1">
        <v>3.1900000000000002E-14</v>
      </c>
      <c r="D9665">
        <v>86.3</v>
      </c>
      <c r="F9665" t="s">
        <v>34515</v>
      </c>
      <c r="H9665" t="s">
        <v>26158</v>
      </c>
    </row>
    <row r="9666" spans="1:8">
      <c r="A9666" t="s">
        <v>26159</v>
      </c>
      <c r="B9666" t="s">
        <v>26160</v>
      </c>
      <c r="C9666" s="1">
        <v>4.3399999999999998E-8</v>
      </c>
      <c r="D9666">
        <v>68.900000000000006</v>
      </c>
      <c r="E9666" t="s">
        <v>34507</v>
      </c>
      <c r="F9666" t="s">
        <v>42556</v>
      </c>
      <c r="H9666" t="s">
        <v>26161</v>
      </c>
    </row>
    <row r="9667" spans="1:8">
      <c r="A9667" t="s">
        <v>26162</v>
      </c>
      <c r="B9667" t="s">
        <v>26163</v>
      </c>
      <c r="C9667" s="1">
        <v>1.6299999999999998E-27</v>
      </c>
      <c r="D9667">
        <v>113</v>
      </c>
      <c r="E9667" t="s">
        <v>34507</v>
      </c>
      <c r="F9667" t="s">
        <v>35699</v>
      </c>
      <c r="H9667" t="s">
        <v>26164</v>
      </c>
    </row>
    <row r="9668" spans="1:8">
      <c r="A9668" t="s">
        <v>26165</v>
      </c>
      <c r="B9668" t="s">
        <v>26166</v>
      </c>
      <c r="C9668">
        <v>0</v>
      </c>
      <c r="D9668">
        <v>1348</v>
      </c>
      <c r="E9668" t="s">
        <v>34507</v>
      </c>
      <c r="F9668" t="s">
        <v>34594</v>
      </c>
      <c r="H9668" t="s">
        <v>26167</v>
      </c>
    </row>
    <row r="9669" spans="1:8">
      <c r="A9669" t="s">
        <v>26168</v>
      </c>
      <c r="B9669" t="s">
        <v>711</v>
      </c>
      <c r="C9669" s="1">
        <v>7.6299999999999996E-34</v>
      </c>
      <c r="D9669">
        <v>134</v>
      </c>
      <c r="E9669" t="s">
        <v>34507</v>
      </c>
      <c r="F9669" t="s">
        <v>34658</v>
      </c>
      <c r="H9669" t="s">
        <v>712</v>
      </c>
    </row>
    <row r="9670" spans="1:8">
      <c r="A9670" t="s">
        <v>26169</v>
      </c>
      <c r="B9670" t="s">
        <v>26170</v>
      </c>
      <c r="C9670" s="1">
        <v>4.5799999999999998E-144</v>
      </c>
      <c r="D9670">
        <v>433</v>
      </c>
      <c r="E9670" t="s">
        <v>34507</v>
      </c>
      <c r="F9670" t="s">
        <v>35848</v>
      </c>
      <c r="H9670" t="s">
        <v>26171</v>
      </c>
    </row>
    <row r="9671" spans="1:8">
      <c r="A9671" t="s">
        <v>26172</v>
      </c>
      <c r="B9671" t="s">
        <v>26173</v>
      </c>
      <c r="C9671" s="1">
        <v>2.8300000000000002E-57</v>
      </c>
      <c r="D9671">
        <v>222</v>
      </c>
      <c r="E9671" t="s">
        <v>35020</v>
      </c>
      <c r="F9671" t="s">
        <v>34794</v>
      </c>
      <c r="H9671" t="s">
        <v>26174</v>
      </c>
    </row>
    <row r="9672" spans="1:8">
      <c r="A9672" t="s">
        <v>26175</v>
      </c>
      <c r="B9672" t="s">
        <v>26176</v>
      </c>
      <c r="C9672" s="1">
        <v>8.1699999999999997E-54</v>
      </c>
      <c r="D9672">
        <v>202</v>
      </c>
      <c r="E9672" t="s">
        <v>34897</v>
      </c>
      <c r="F9672" t="s">
        <v>34933</v>
      </c>
      <c r="H9672" t="s">
        <v>26177</v>
      </c>
    </row>
    <row r="9673" spans="1:8">
      <c r="A9673" t="s">
        <v>26178</v>
      </c>
      <c r="B9673" t="s">
        <v>26179</v>
      </c>
      <c r="C9673" s="1">
        <v>1.5599999999999999E-26</v>
      </c>
      <c r="D9673">
        <v>125</v>
      </c>
      <c r="E9673" t="s">
        <v>42557</v>
      </c>
      <c r="F9673" t="s">
        <v>35468</v>
      </c>
      <c r="G9673" t="s">
        <v>42558</v>
      </c>
      <c r="H9673" t="s">
        <v>26180</v>
      </c>
    </row>
    <row r="9674" spans="1:8">
      <c r="A9674" t="s">
        <v>26181</v>
      </c>
      <c r="B9674" t="s">
        <v>26182</v>
      </c>
      <c r="C9674" s="1">
        <v>6.8999999999999997E-9</v>
      </c>
      <c r="D9674">
        <v>62</v>
      </c>
      <c r="E9674" t="s">
        <v>34507</v>
      </c>
      <c r="F9674" t="s">
        <v>35052</v>
      </c>
      <c r="H9674" t="s">
        <v>26183</v>
      </c>
    </row>
    <row r="9675" spans="1:8">
      <c r="A9675" t="s">
        <v>26184</v>
      </c>
      <c r="B9675" t="s">
        <v>26185</v>
      </c>
      <c r="C9675" s="1">
        <v>7.1099999999999997E-52</v>
      </c>
      <c r="D9675">
        <v>199</v>
      </c>
      <c r="E9675" t="s">
        <v>36639</v>
      </c>
      <c r="F9675" t="s">
        <v>35089</v>
      </c>
      <c r="H9675" t="s">
        <v>26186</v>
      </c>
    </row>
    <row r="9676" spans="1:8">
      <c r="A9676" t="s">
        <v>26187</v>
      </c>
      <c r="B9676" t="s">
        <v>26188</v>
      </c>
      <c r="C9676" s="1">
        <v>6.0100000000000005E-7</v>
      </c>
      <c r="D9676">
        <v>58.2</v>
      </c>
      <c r="E9676" t="s">
        <v>34507</v>
      </c>
      <c r="F9676" t="s">
        <v>42559</v>
      </c>
      <c r="H9676" t="s">
        <v>26189</v>
      </c>
    </row>
    <row r="9677" spans="1:8">
      <c r="A9677" t="s">
        <v>26190</v>
      </c>
      <c r="B9677" t="s">
        <v>26191</v>
      </c>
      <c r="C9677" s="1">
        <v>1.6899999999999999E-8</v>
      </c>
      <c r="D9677">
        <v>70.099999999999994</v>
      </c>
      <c r="E9677" t="s">
        <v>42560</v>
      </c>
      <c r="F9677" t="s">
        <v>42561</v>
      </c>
      <c r="H9677" t="e">
        <f>--------WP_019486788</f>
        <v>#NAME?</v>
      </c>
    </row>
    <row r="9678" spans="1:8">
      <c r="A9678" t="s">
        <v>26192</v>
      </c>
      <c r="B9678" t="s">
        <v>26193</v>
      </c>
      <c r="C9678" s="1">
        <v>4.1599999999999998E-54</v>
      </c>
      <c r="D9678">
        <v>186</v>
      </c>
      <c r="E9678" t="s">
        <v>42562</v>
      </c>
      <c r="F9678" t="s">
        <v>37610</v>
      </c>
      <c r="H9678" t="s">
        <v>26194</v>
      </c>
    </row>
    <row r="9679" spans="1:8">
      <c r="A9679" t="s">
        <v>26195</v>
      </c>
      <c r="B9679" t="s">
        <v>26196</v>
      </c>
      <c r="C9679" s="1">
        <v>2.5900000000000001E-84</v>
      </c>
      <c r="D9679">
        <v>273</v>
      </c>
      <c r="E9679" t="s">
        <v>34507</v>
      </c>
      <c r="F9679" t="s">
        <v>34534</v>
      </c>
      <c r="H9679" t="s">
        <v>26197</v>
      </c>
    </row>
    <row r="9680" spans="1:8">
      <c r="A9680" t="s">
        <v>26198</v>
      </c>
      <c r="B9680" t="s">
        <v>26199</v>
      </c>
      <c r="C9680" s="1">
        <v>6.9400000000000002E-50</v>
      </c>
      <c r="D9680">
        <v>189</v>
      </c>
      <c r="E9680" t="s">
        <v>42563</v>
      </c>
      <c r="F9680" t="s">
        <v>34508</v>
      </c>
      <c r="H9680" t="s">
        <v>26200</v>
      </c>
    </row>
    <row r="9681" spans="1:8">
      <c r="A9681" t="s">
        <v>26201</v>
      </c>
      <c r="B9681" t="s">
        <v>26202</v>
      </c>
      <c r="C9681" s="1">
        <v>1.0999999999999999E-130</v>
      </c>
      <c r="D9681">
        <v>384</v>
      </c>
      <c r="E9681" t="s">
        <v>42564</v>
      </c>
      <c r="F9681" t="s">
        <v>34508</v>
      </c>
      <c r="H9681" t="s">
        <v>26203</v>
      </c>
    </row>
    <row r="9682" spans="1:8">
      <c r="A9682" t="s">
        <v>26204</v>
      </c>
      <c r="B9682" t="s">
        <v>26205</v>
      </c>
      <c r="C9682" s="1">
        <v>2.3200000000000002E-34</v>
      </c>
      <c r="D9682">
        <v>144</v>
      </c>
      <c r="E9682" t="s">
        <v>34507</v>
      </c>
      <c r="F9682" t="s">
        <v>35034</v>
      </c>
      <c r="H9682" t="s">
        <v>26206</v>
      </c>
    </row>
    <row r="9683" spans="1:8">
      <c r="A9683" t="s">
        <v>26207</v>
      </c>
      <c r="B9683" t="s">
        <v>26208</v>
      </c>
      <c r="C9683" s="1">
        <v>1.6900000000000001E-17</v>
      </c>
      <c r="D9683">
        <v>100</v>
      </c>
      <c r="E9683" t="s">
        <v>34507</v>
      </c>
      <c r="F9683" t="s">
        <v>34522</v>
      </c>
      <c r="H9683" t="s">
        <v>26209</v>
      </c>
    </row>
    <row r="9684" spans="1:8">
      <c r="A9684" t="s">
        <v>26210</v>
      </c>
      <c r="B9684" t="s">
        <v>26211</v>
      </c>
      <c r="C9684" s="1">
        <v>1.6499999999999999E-68</v>
      </c>
      <c r="D9684">
        <v>225</v>
      </c>
      <c r="E9684" t="s">
        <v>42565</v>
      </c>
      <c r="F9684" t="s">
        <v>34635</v>
      </c>
      <c r="H9684" t="s">
        <v>26212</v>
      </c>
    </row>
    <row r="9685" spans="1:8">
      <c r="A9685" t="s">
        <v>26213</v>
      </c>
      <c r="B9685" t="s">
        <v>19252</v>
      </c>
      <c r="C9685" s="1">
        <v>1.5900000000000001E-53</v>
      </c>
      <c r="D9685">
        <v>220</v>
      </c>
      <c r="E9685" t="s">
        <v>39585</v>
      </c>
      <c r="F9685" t="s">
        <v>40685</v>
      </c>
      <c r="H9685" t="s">
        <v>19253</v>
      </c>
    </row>
    <row r="9686" spans="1:8">
      <c r="A9686" t="s">
        <v>26214</v>
      </c>
      <c r="B9686" t="s">
        <v>26215</v>
      </c>
      <c r="C9686" s="1">
        <v>2.61E-23</v>
      </c>
      <c r="D9686">
        <v>106</v>
      </c>
      <c r="E9686" t="s">
        <v>42566</v>
      </c>
      <c r="F9686" t="s">
        <v>42237</v>
      </c>
      <c r="H9686" t="s">
        <v>26216</v>
      </c>
    </row>
    <row r="9687" spans="1:8">
      <c r="A9687" t="s">
        <v>26217</v>
      </c>
      <c r="B9687" t="s">
        <v>26218</v>
      </c>
      <c r="C9687" s="1">
        <v>4.6299999999999997E-43</v>
      </c>
      <c r="D9687">
        <v>167</v>
      </c>
      <c r="E9687" t="s">
        <v>34507</v>
      </c>
      <c r="F9687" t="s">
        <v>34553</v>
      </c>
      <c r="H9687" t="s">
        <v>26219</v>
      </c>
    </row>
    <row r="9688" spans="1:8">
      <c r="A9688" t="s">
        <v>26220</v>
      </c>
      <c r="B9688" t="s">
        <v>26221</v>
      </c>
      <c r="C9688" s="1">
        <v>1.2899999999999999E-47</v>
      </c>
      <c r="D9688">
        <v>179</v>
      </c>
      <c r="E9688" t="s">
        <v>42567</v>
      </c>
      <c r="F9688" t="s">
        <v>34743</v>
      </c>
      <c r="G9688" t="s">
        <v>42568</v>
      </c>
      <c r="H9688" t="s">
        <v>26222</v>
      </c>
    </row>
    <row r="9689" spans="1:8">
      <c r="A9689" t="s">
        <v>26223</v>
      </c>
      <c r="B9689" t="s">
        <v>23326</v>
      </c>
      <c r="C9689" s="1">
        <v>1.9300000000000001E-132</v>
      </c>
      <c r="D9689">
        <v>428</v>
      </c>
      <c r="E9689" t="s">
        <v>34507</v>
      </c>
      <c r="F9689" t="s">
        <v>34594</v>
      </c>
      <c r="H9689" t="s">
        <v>23327</v>
      </c>
    </row>
    <row r="9690" spans="1:8">
      <c r="A9690" t="s">
        <v>26224</v>
      </c>
      <c r="B9690" t="s">
        <v>26225</v>
      </c>
      <c r="C9690" s="1">
        <v>1.3599999999999999E-71</v>
      </c>
      <c r="D9690">
        <v>268</v>
      </c>
      <c r="E9690" t="s">
        <v>34507</v>
      </c>
      <c r="F9690" t="s">
        <v>34534</v>
      </c>
      <c r="H9690" t="s">
        <v>26226</v>
      </c>
    </row>
    <row r="9691" spans="1:8">
      <c r="A9691" t="s">
        <v>26227</v>
      </c>
      <c r="B9691" t="s">
        <v>26228</v>
      </c>
      <c r="C9691" s="1">
        <v>3.8900000000000002E-21</v>
      </c>
      <c r="D9691">
        <v>103</v>
      </c>
      <c r="E9691" t="s">
        <v>34507</v>
      </c>
      <c r="F9691" t="s">
        <v>34675</v>
      </c>
      <c r="H9691" t="s">
        <v>26229</v>
      </c>
    </row>
    <row r="9692" spans="1:8">
      <c r="A9692" t="s">
        <v>26230</v>
      </c>
      <c r="B9692" t="s">
        <v>26231</v>
      </c>
      <c r="C9692" s="1">
        <v>3.0599999999999999E-74</v>
      </c>
      <c r="D9692">
        <v>243</v>
      </c>
      <c r="E9692" t="s">
        <v>42569</v>
      </c>
      <c r="F9692" t="s">
        <v>34542</v>
      </c>
      <c r="H9692" t="s">
        <v>26232</v>
      </c>
    </row>
    <row r="9693" spans="1:8">
      <c r="A9693" t="s">
        <v>26233</v>
      </c>
      <c r="B9693" t="s">
        <v>26234</v>
      </c>
      <c r="C9693" s="1">
        <v>1.57E-83</v>
      </c>
      <c r="D9693">
        <v>262</v>
      </c>
      <c r="E9693" t="s">
        <v>42570</v>
      </c>
      <c r="F9693" t="s">
        <v>35038</v>
      </c>
      <c r="H9693" t="s">
        <v>26235</v>
      </c>
    </row>
    <row r="9694" spans="1:8">
      <c r="A9694" t="s">
        <v>26236</v>
      </c>
      <c r="B9694" t="s">
        <v>26237</v>
      </c>
      <c r="C9694" s="1">
        <v>2.5700000000000002E-108</v>
      </c>
      <c r="D9694">
        <v>325</v>
      </c>
      <c r="E9694" t="s">
        <v>34672</v>
      </c>
      <c r="F9694" t="s">
        <v>36909</v>
      </c>
      <c r="H9694" t="s">
        <v>26238</v>
      </c>
    </row>
    <row r="9695" spans="1:8">
      <c r="A9695" t="s">
        <v>26239</v>
      </c>
      <c r="B9695" t="s">
        <v>26240</v>
      </c>
      <c r="C9695" s="1">
        <v>3.1900000000000001E-65</v>
      </c>
      <c r="D9695">
        <v>229</v>
      </c>
      <c r="E9695" t="s">
        <v>42571</v>
      </c>
      <c r="F9695" t="s">
        <v>35201</v>
      </c>
      <c r="H9695" t="s">
        <v>26241</v>
      </c>
    </row>
    <row r="9696" spans="1:8">
      <c r="A9696" t="s">
        <v>26242</v>
      </c>
      <c r="B9696" t="s">
        <v>26243</v>
      </c>
      <c r="C9696" s="1">
        <v>2.1700000000000002E-80</v>
      </c>
      <c r="D9696">
        <v>296</v>
      </c>
      <c r="E9696" t="s">
        <v>34507</v>
      </c>
      <c r="F9696" t="s">
        <v>35683</v>
      </c>
      <c r="H9696" t="s">
        <v>26244</v>
      </c>
    </row>
    <row r="9697" spans="1:8">
      <c r="A9697" t="s">
        <v>26245</v>
      </c>
      <c r="B9697" t="s">
        <v>26215</v>
      </c>
      <c r="C9697" s="1">
        <v>3.5699999999999998E-24</v>
      </c>
      <c r="D9697">
        <v>108</v>
      </c>
      <c r="E9697" t="s">
        <v>34507</v>
      </c>
      <c r="F9697" t="s">
        <v>35683</v>
      </c>
      <c r="H9697" t="s">
        <v>26216</v>
      </c>
    </row>
    <row r="9698" spans="1:8">
      <c r="A9698" t="s">
        <v>26246</v>
      </c>
      <c r="B9698" t="s">
        <v>26247</v>
      </c>
      <c r="C9698">
        <v>0</v>
      </c>
      <c r="D9698">
        <v>714</v>
      </c>
      <c r="E9698" t="s">
        <v>42572</v>
      </c>
      <c r="F9698" t="s">
        <v>34638</v>
      </c>
      <c r="H9698" t="s">
        <v>26248</v>
      </c>
    </row>
    <row r="9699" spans="1:8">
      <c r="A9699" t="s">
        <v>26249</v>
      </c>
      <c r="B9699" t="s">
        <v>26250</v>
      </c>
      <c r="C9699" s="1">
        <v>1.5899999999999999E-10</v>
      </c>
      <c r="D9699">
        <v>76.3</v>
      </c>
      <c r="E9699" t="s">
        <v>34507</v>
      </c>
      <c r="F9699" t="s">
        <v>42573</v>
      </c>
      <c r="H9699" t="s">
        <v>26251</v>
      </c>
    </row>
    <row r="9700" spans="1:8">
      <c r="A9700" t="s">
        <v>26252</v>
      </c>
      <c r="B9700" t="s">
        <v>26253</v>
      </c>
      <c r="C9700" s="1">
        <v>2.1499999999999999E-32</v>
      </c>
      <c r="D9700">
        <v>143</v>
      </c>
      <c r="E9700" t="s">
        <v>34793</v>
      </c>
      <c r="F9700" t="s">
        <v>39986</v>
      </c>
      <c r="H9700" t="s">
        <v>26254</v>
      </c>
    </row>
    <row r="9701" spans="1:8">
      <c r="A9701" t="s">
        <v>26255</v>
      </c>
      <c r="B9701" t="s">
        <v>26256</v>
      </c>
      <c r="C9701">
        <v>0</v>
      </c>
      <c r="D9701">
        <v>540</v>
      </c>
      <c r="E9701" t="s">
        <v>42574</v>
      </c>
      <c r="F9701" t="s">
        <v>35977</v>
      </c>
      <c r="G9701" t="s">
        <v>42575</v>
      </c>
      <c r="H9701" t="s">
        <v>26257</v>
      </c>
    </row>
    <row r="9702" spans="1:8">
      <c r="A9702" t="s">
        <v>26258</v>
      </c>
      <c r="B9702" t="s">
        <v>26259</v>
      </c>
      <c r="C9702" s="1">
        <v>8.5899999999999997E-18</v>
      </c>
      <c r="D9702">
        <v>97.8</v>
      </c>
      <c r="E9702" t="s">
        <v>34507</v>
      </c>
      <c r="F9702" t="s">
        <v>34666</v>
      </c>
      <c r="H9702" t="s">
        <v>26260</v>
      </c>
    </row>
    <row r="9703" spans="1:8">
      <c r="A9703" t="s">
        <v>26261</v>
      </c>
      <c r="B9703" t="s">
        <v>26262</v>
      </c>
      <c r="C9703" s="1">
        <v>7.9699999999999997E-44</v>
      </c>
      <c r="D9703">
        <v>154</v>
      </c>
      <c r="E9703" t="s">
        <v>38997</v>
      </c>
      <c r="F9703" t="s">
        <v>42576</v>
      </c>
      <c r="H9703" t="s">
        <v>26263</v>
      </c>
    </row>
    <row r="9704" spans="1:8">
      <c r="A9704" t="s">
        <v>26264</v>
      </c>
      <c r="B9704" t="s">
        <v>26265</v>
      </c>
      <c r="C9704" s="1">
        <v>3.5900000000000003E-27</v>
      </c>
      <c r="D9704">
        <v>123</v>
      </c>
      <c r="E9704" t="s">
        <v>42577</v>
      </c>
      <c r="F9704" t="s">
        <v>34729</v>
      </c>
      <c r="G9704" t="s">
        <v>42578</v>
      </c>
      <c r="H9704" t="s">
        <v>26266</v>
      </c>
    </row>
    <row r="9705" spans="1:8">
      <c r="A9705" t="s">
        <v>26267</v>
      </c>
      <c r="B9705" t="s">
        <v>22219</v>
      </c>
      <c r="C9705" s="1">
        <v>7.4700000000000001E-7</v>
      </c>
      <c r="D9705">
        <v>56.6</v>
      </c>
      <c r="F9705" t="s">
        <v>35957</v>
      </c>
      <c r="H9705" t="s">
        <v>22220</v>
      </c>
    </row>
    <row r="9706" spans="1:8">
      <c r="A9706" t="s">
        <v>26268</v>
      </c>
      <c r="B9706" t="s">
        <v>26191</v>
      </c>
      <c r="C9706" s="1">
        <v>7.1099999999999995E-8</v>
      </c>
      <c r="D9706">
        <v>68.2</v>
      </c>
      <c r="E9706" t="s">
        <v>42560</v>
      </c>
      <c r="F9706" t="s">
        <v>42561</v>
      </c>
      <c r="H9706" t="e">
        <f>--------WP_019486788</f>
        <v>#NAME?</v>
      </c>
    </row>
    <row r="9707" spans="1:8">
      <c r="A9707" t="s">
        <v>26269</v>
      </c>
      <c r="B9707" t="s">
        <v>9795</v>
      </c>
      <c r="C9707" s="1">
        <v>4.38E-129</v>
      </c>
      <c r="D9707">
        <v>387</v>
      </c>
      <c r="E9707" t="s">
        <v>37950</v>
      </c>
      <c r="F9707" t="s">
        <v>37951</v>
      </c>
      <c r="H9707" t="s">
        <v>9796</v>
      </c>
    </row>
    <row r="9708" spans="1:8">
      <c r="A9708" t="s">
        <v>26270</v>
      </c>
      <c r="B9708" t="s">
        <v>7670</v>
      </c>
      <c r="C9708" s="1">
        <v>6.0099999999999996E-12</v>
      </c>
      <c r="D9708">
        <v>76.3</v>
      </c>
      <c r="E9708" t="s">
        <v>34507</v>
      </c>
      <c r="F9708" t="s">
        <v>34530</v>
      </c>
      <c r="H9708" t="s">
        <v>7671</v>
      </c>
    </row>
    <row r="9709" spans="1:8">
      <c r="A9709" t="s">
        <v>26271</v>
      </c>
      <c r="B9709" t="s">
        <v>26272</v>
      </c>
      <c r="C9709" s="1">
        <v>1.9199999999999998E-6</v>
      </c>
      <c r="D9709">
        <v>64.3</v>
      </c>
      <c r="E9709" t="s">
        <v>34507</v>
      </c>
      <c r="F9709" t="s">
        <v>35004</v>
      </c>
      <c r="H9709" t="s">
        <v>26273</v>
      </c>
    </row>
    <row r="9710" spans="1:8">
      <c r="A9710" t="s">
        <v>26274</v>
      </c>
      <c r="B9710" t="s">
        <v>26275</v>
      </c>
      <c r="C9710" s="1">
        <v>1.3E-94</v>
      </c>
      <c r="D9710">
        <v>319</v>
      </c>
      <c r="E9710" t="s">
        <v>38942</v>
      </c>
      <c r="F9710" t="s">
        <v>35101</v>
      </c>
      <c r="H9710" t="s">
        <v>26276</v>
      </c>
    </row>
    <row r="9711" spans="1:8">
      <c r="A9711" t="s">
        <v>26277</v>
      </c>
      <c r="B9711" t="s">
        <v>6331</v>
      </c>
      <c r="C9711" s="1">
        <v>3.1699999999999999E-10</v>
      </c>
      <c r="D9711">
        <v>72</v>
      </c>
      <c r="E9711" t="s">
        <v>34507</v>
      </c>
      <c r="F9711" t="s">
        <v>36882</v>
      </c>
      <c r="H9711" t="s">
        <v>6332</v>
      </c>
    </row>
    <row r="9712" spans="1:8">
      <c r="A9712" t="s">
        <v>26278</v>
      </c>
      <c r="B9712" t="s">
        <v>26279</v>
      </c>
      <c r="C9712" s="1">
        <v>7.9799999999999993E-9</v>
      </c>
      <c r="D9712">
        <v>70.099999999999994</v>
      </c>
      <c r="E9712" t="s">
        <v>34507</v>
      </c>
      <c r="F9712" t="s">
        <v>34530</v>
      </c>
      <c r="H9712" t="s">
        <v>26280</v>
      </c>
    </row>
    <row r="9713" spans="1:8">
      <c r="A9713" t="s">
        <v>26281</v>
      </c>
      <c r="B9713" t="s">
        <v>2817</v>
      </c>
      <c r="C9713" s="1">
        <v>6.3200000000000001E-47</v>
      </c>
      <c r="D9713">
        <v>196</v>
      </c>
      <c r="E9713" t="s">
        <v>34655</v>
      </c>
      <c r="F9713" t="s">
        <v>35663</v>
      </c>
      <c r="H9713" t="s">
        <v>2818</v>
      </c>
    </row>
    <row r="9714" spans="1:8">
      <c r="A9714" t="s">
        <v>26282</v>
      </c>
      <c r="B9714" t="s">
        <v>26283</v>
      </c>
      <c r="C9714" s="1">
        <v>4.3200000000000003E-66</v>
      </c>
      <c r="D9714">
        <v>243</v>
      </c>
      <c r="E9714" t="s">
        <v>42579</v>
      </c>
      <c r="F9714" t="s">
        <v>34805</v>
      </c>
      <c r="G9714" t="s">
        <v>42580</v>
      </c>
      <c r="H9714" t="s">
        <v>26284</v>
      </c>
    </row>
    <row r="9715" spans="1:8">
      <c r="A9715" t="s">
        <v>26285</v>
      </c>
      <c r="B9715" t="s">
        <v>184</v>
      </c>
      <c r="C9715" s="1">
        <v>9.9100000000000005E-81</v>
      </c>
      <c r="D9715">
        <v>284</v>
      </c>
      <c r="E9715" t="s">
        <v>34622</v>
      </c>
      <c r="F9715" t="s">
        <v>34623</v>
      </c>
      <c r="H9715" t="s">
        <v>185</v>
      </c>
    </row>
    <row r="9716" spans="1:8">
      <c r="A9716" t="s">
        <v>26286</v>
      </c>
      <c r="B9716" t="s">
        <v>26287</v>
      </c>
      <c r="C9716" s="1">
        <v>1.7700000000000001E-7</v>
      </c>
      <c r="D9716">
        <v>66.599999999999994</v>
      </c>
      <c r="E9716" t="s">
        <v>34507</v>
      </c>
      <c r="F9716" t="s">
        <v>35150</v>
      </c>
      <c r="H9716" t="s">
        <v>26288</v>
      </c>
    </row>
    <row r="9717" spans="1:8">
      <c r="A9717" t="s">
        <v>26289</v>
      </c>
      <c r="B9717" t="s">
        <v>26290</v>
      </c>
      <c r="C9717" s="1">
        <v>2.26E-37</v>
      </c>
      <c r="D9717">
        <v>164</v>
      </c>
      <c r="E9717" t="s">
        <v>35609</v>
      </c>
      <c r="F9717" t="s">
        <v>34833</v>
      </c>
      <c r="H9717" t="s">
        <v>26291</v>
      </c>
    </row>
    <row r="9718" spans="1:8">
      <c r="A9718" t="s">
        <v>26292</v>
      </c>
      <c r="B9718" t="s">
        <v>26293</v>
      </c>
      <c r="C9718" s="1">
        <v>9.1900000000000003E-48</v>
      </c>
      <c r="D9718">
        <v>174</v>
      </c>
      <c r="E9718" t="s">
        <v>42581</v>
      </c>
      <c r="F9718" t="s">
        <v>42582</v>
      </c>
      <c r="G9718" t="s">
        <v>42583</v>
      </c>
      <c r="H9718" t="s">
        <v>26294</v>
      </c>
    </row>
    <row r="9719" spans="1:8">
      <c r="A9719" t="s">
        <v>26295</v>
      </c>
      <c r="B9719" t="s">
        <v>10067</v>
      </c>
      <c r="C9719" s="1">
        <v>1.0299999999999999E-14</v>
      </c>
      <c r="D9719">
        <v>86.3</v>
      </c>
      <c r="E9719" t="s">
        <v>34507</v>
      </c>
      <c r="F9719" t="s">
        <v>38031</v>
      </c>
      <c r="H9719" t="s">
        <v>10068</v>
      </c>
    </row>
    <row r="9720" spans="1:8">
      <c r="A9720" t="s">
        <v>26296</v>
      </c>
      <c r="B9720" t="s">
        <v>26297</v>
      </c>
      <c r="C9720" s="1">
        <v>8.4900000000000005E-61</v>
      </c>
      <c r="D9720">
        <v>201</v>
      </c>
      <c r="E9720" t="s">
        <v>34507</v>
      </c>
      <c r="F9720" t="s">
        <v>35101</v>
      </c>
      <c r="H9720" t="s">
        <v>26298</v>
      </c>
    </row>
    <row r="9721" spans="1:8">
      <c r="A9721" t="s">
        <v>26299</v>
      </c>
      <c r="B9721" t="s">
        <v>26300</v>
      </c>
      <c r="C9721" s="1">
        <v>1.1499999999999999E-33</v>
      </c>
      <c r="D9721">
        <v>140</v>
      </c>
      <c r="E9721" t="s">
        <v>34507</v>
      </c>
      <c r="F9721" t="s">
        <v>34636</v>
      </c>
      <c r="H9721" t="s">
        <v>26301</v>
      </c>
    </row>
    <row r="9722" spans="1:8">
      <c r="A9722" t="s">
        <v>26302</v>
      </c>
      <c r="B9722" t="s">
        <v>26303</v>
      </c>
      <c r="C9722" s="1">
        <v>1.05E-37</v>
      </c>
      <c r="D9722">
        <v>143</v>
      </c>
      <c r="E9722" t="s">
        <v>34507</v>
      </c>
      <c r="F9722" t="s">
        <v>34616</v>
      </c>
      <c r="H9722" t="s">
        <v>26304</v>
      </c>
    </row>
    <row r="9723" spans="1:8">
      <c r="A9723" t="s">
        <v>26305</v>
      </c>
      <c r="B9723" t="s">
        <v>10577</v>
      </c>
      <c r="C9723" s="1">
        <v>4.6199999999999998E-34</v>
      </c>
      <c r="D9723">
        <v>142</v>
      </c>
      <c r="E9723" t="s">
        <v>34507</v>
      </c>
      <c r="F9723" t="s">
        <v>38171</v>
      </c>
      <c r="H9723" t="s">
        <v>10578</v>
      </c>
    </row>
    <row r="9724" spans="1:8">
      <c r="A9724" t="s">
        <v>26306</v>
      </c>
      <c r="B9724" t="s">
        <v>26307</v>
      </c>
      <c r="C9724" s="1">
        <v>1.1400000000000001E-6</v>
      </c>
      <c r="D9724">
        <v>57</v>
      </c>
      <c r="E9724" t="s">
        <v>42584</v>
      </c>
      <c r="F9724" t="s">
        <v>37981</v>
      </c>
      <c r="G9724" t="s">
        <v>42585</v>
      </c>
      <c r="H9724" t="s">
        <v>26308</v>
      </c>
    </row>
    <row r="9725" spans="1:8">
      <c r="A9725" t="s">
        <v>26309</v>
      </c>
      <c r="B9725" t="s">
        <v>947</v>
      </c>
      <c r="C9725" s="1">
        <v>2.5599999999999998E-47</v>
      </c>
      <c r="D9725">
        <v>184</v>
      </c>
      <c r="E9725" t="s">
        <v>34988</v>
      </c>
      <c r="F9725" t="s">
        <v>34989</v>
      </c>
      <c r="H9725" t="s">
        <v>948</v>
      </c>
    </row>
    <row r="9726" spans="1:8">
      <c r="A9726" t="s">
        <v>26310</v>
      </c>
      <c r="B9726" t="s">
        <v>26311</v>
      </c>
      <c r="C9726" s="1">
        <v>5.5500000000000004E-107</v>
      </c>
      <c r="D9726">
        <v>328</v>
      </c>
      <c r="E9726" t="s">
        <v>38424</v>
      </c>
      <c r="F9726" t="s">
        <v>42586</v>
      </c>
      <c r="H9726" t="s">
        <v>26312</v>
      </c>
    </row>
    <row r="9727" spans="1:8">
      <c r="A9727" t="s">
        <v>26313</v>
      </c>
      <c r="B9727" t="s">
        <v>26314</v>
      </c>
      <c r="C9727" s="1">
        <v>1.26E-18</v>
      </c>
      <c r="D9727">
        <v>96.7</v>
      </c>
      <c r="E9727" t="s">
        <v>42587</v>
      </c>
      <c r="F9727" t="s">
        <v>34723</v>
      </c>
      <c r="G9727" t="s">
        <v>42588</v>
      </c>
      <c r="H9727" t="s">
        <v>26315</v>
      </c>
    </row>
    <row r="9728" spans="1:8">
      <c r="A9728" t="s">
        <v>26316</v>
      </c>
      <c r="B9728" t="s">
        <v>26317</v>
      </c>
      <c r="C9728" s="1">
        <v>1.19E-46</v>
      </c>
      <c r="D9728">
        <v>180</v>
      </c>
      <c r="E9728" t="s">
        <v>42589</v>
      </c>
      <c r="F9728" t="s">
        <v>42590</v>
      </c>
      <c r="G9728" t="s">
        <v>42591</v>
      </c>
      <c r="H9728" t="s">
        <v>26318</v>
      </c>
    </row>
    <row r="9729" spans="1:8">
      <c r="A9729" t="s">
        <v>26319</v>
      </c>
      <c r="B9729" t="s">
        <v>26320</v>
      </c>
      <c r="C9729">
        <v>0</v>
      </c>
      <c r="D9729">
        <v>629</v>
      </c>
      <c r="E9729" t="s">
        <v>34507</v>
      </c>
      <c r="F9729" t="s">
        <v>36817</v>
      </c>
      <c r="H9729" t="s">
        <v>26321</v>
      </c>
    </row>
    <row r="9730" spans="1:8">
      <c r="A9730" t="s">
        <v>26322</v>
      </c>
      <c r="B9730" t="s">
        <v>26323</v>
      </c>
      <c r="C9730" s="1">
        <v>5.0899999999999999E-16</v>
      </c>
      <c r="D9730">
        <v>93.6</v>
      </c>
      <c r="E9730" t="s">
        <v>42592</v>
      </c>
      <c r="F9730" t="s">
        <v>35091</v>
      </c>
      <c r="H9730" t="s">
        <v>26324</v>
      </c>
    </row>
    <row r="9731" spans="1:8">
      <c r="A9731" t="s">
        <v>26325</v>
      </c>
      <c r="B9731" t="s">
        <v>26326</v>
      </c>
      <c r="C9731" s="1">
        <v>7.1699999999999996E-22</v>
      </c>
      <c r="D9731">
        <v>94.4</v>
      </c>
      <c r="E9731" t="s">
        <v>36394</v>
      </c>
      <c r="F9731" t="s">
        <v>42593</v>
      </c>
      <c r="H9731" t="s">
        <v>26327</v>
      </c>
    </row>
    <row r="9732" spans="1:8">
      <c r="A9732" t="s">
        <v>26328</v>
      </c>
      <c r="B9732" t="s">
        <v>26329</v>
      </c>
      <c r="C9732" s="1">
        <v>4.7299999999999996E-6</v>
      </c>
      <c r="D9732">
        <v>60.1</v>
      </c>
      <c r="E9732" t="s">
        <v>34742</v>
      </c>
      <c r="F9732" t="s">
        <v>34743</v>
      </c>
      <c r="H9732" t="s">
        <v>26330</v>
      </c>
    </row>
    <row r="9733" spans="1:8">
      <c r="A9733" t="s">
        <v>26331</v>
      </c>
      <c r="B9733" t="s">
        <v>26332</v>
      </c>
      <c r="C9733" s="1">
        <v>7.4700000000000001E-54</v>
      </c>
      <c r="D9733">
        <v>216</v>
      </c>
      <c r="E9733" t="s">
        <v>41372</v>
      </c>
      <c r="F9733" t="s">
        <v>36177</v>
      </c>
      <c r="H9733" t="s">
        <v>26333</v>
      </c>
    </row>
    <row r="9734" spans="1:8">
      <c r="A9734" t="s">
        <v>26334</v>
      </c>
      <c r="B9734" t="s">
        <v>23182</v>
      </c>
      <c r="C9734" s="1">
        <v>2.4400000000000002E-13</v>
      </c>
      <c r="D9734">
        <v>84.3</v>
      </c>
      <c r="E9734" t="s">
        <v>41762</v>
      </c>
      <c r="F9734" t="s">
        <v>34534</v>
      </c>
      <c r="H9734" t="s">
        <v>23183</v>
      </c>
    </row>
    <row r="9735" spans="1:8">
      <c r="A9735" t="s">
        <v>26335</v>
      </c>
      <c r="B9735" t="s">
        <v>26336</v>
      </c>
      <c r="C9735" s="1">
        <v>1.63E-9</v>
      </c>
      <c r="D9735">
        <v>75.099999999999994</v>
      </c>
      <c r="E9735" t="s">
        <v>42594</v>
      </c>
      <c r="F9735" t="s">
        <v>39378</v>
      </c>
      <c r="G9735" t="s">
        <v>42595</v>
      </c>
      <c r="H9735" t="s">
        <v>26337</v>
      </c>
    </row>
    <row r="9736" spans="1:8">
      <c r="A9736" t="s">
        <v>26338</v>
      </c>
      <c r="B9736" t="s">
        <v>26339</v>
      </c>
      <c r="C9736" s="1">
        <v>1.45E-96</v>
      </c>
      <c r="D9736">
        <v>337</v>
      </c>
      <c r="E9736" t="s">
        <v>34507</v>
      </c>
      <c r="F9736" t="s">
        <v>34687</v>
      </c>
      <c r="H9736" t="s">
        <v>26340</v>
      </c>
    </row>
    <row r="9737" spans="1:8">
      <c r="A9737" t="s">
        <v>26341</v>
      </c>
      <c r="B9737" t="s">
        <v>26342</v>
      </c>
      <c r="C9737" s="1">
        <v>1.03E-9</v>
      </c>
      <c r="D9737">
        <v>63.9</v>
      </c>
      <c r="E9737" t="s">
        <v>42596</v>
      </c>
      <c r="F9737" t="s">
        <v>37642</v>
      </c>
      <c r="G9737" t="s">
        <v>42597</v>
      </c>
      <c r="H9737" t="s">
        <v>26343</v>
      </c>
    </row>
    <row r="9738" spans="1:8">
      <c r="A9738" t="s">
        <v>26344</v>
      </c>
      <c r="B9738" t="s">
        <v>26345</v>
      </c>
      <c r="C9738" s="1">
        <v>3.9900000000000001E-116</v>
      </c>
      <c r="D9738">
        <v>364</v>
      </c>
      <c r="E9738" t="s">
        <v>42598</v>
      </c>
      <c r="F9738" t="s">
        <v>42599</v>
      </c>
      <c r="H9738" t="s">
        <v>26346</v>
      </c>
    </row>
    <row r="9739" spans="1:8">
      <c r="A9739" t="s">
        <v>26347</v>
      </c>
      <c r="B9739" t="s">
        <v>26348</v>
      </c>
      <c r="C9739" s="1">
        <v>4.6400000000000002E-42</v>
      </c>
      <c r="D9739">
        <v>174</v>
      </c>
      <c r="E9739" t="s">
        <v>42600</v>
      </c>
      <c r="F9739" t="s">
        <v>35736</v>
      </c>
      <c r="H9739" t="s">
        <v>26349</v>
      </c>
    </row>
    <row r="9740" spans="1:8">
      <c r="A9740" t="s">
        <v>26350</v>
      </c>
      <c r="B9740" t="s">
        <v>26351</v>
      </c>
      <c r="C9740" s="1">
        <v>1.11E-54</v>
      </c>
      <c r="D9740">
        <v>209</v>
      </c>
      <c r="E9740" t="s">
        <v>42601</v>
      </c>
      <c r="F9740" t="s">
        <v>34571</v>
      </c>
      <c r="G9740" t="s">
        <v>42602</v>
      </c>
      <c r="H9740" t="s">
        <v>26352</v>
      </c>
    </row>
    <row r="9741" spans="1:8">
      <c r="A9741" t="s">
        <v>26353</v>
      </c>
      <c r="B9741" t="s">
        <v>2111</v>
      </c>
      <c r="C9741" s="1">
        <v>2.3999999999999999E-12</v>
      </c>
      <c r="D9741">
        <v>80.900000000000006</v>
      </c>
      <c r="E9741" t="s">
        <v>34507</v>
      </c>
      <c r="F9741" t="s">
        <v>34533</v>
      </c>
      <c r="H9741" t="s">
        <v>2112</v>
      </c>
    </row>
    <row r="9742" spans="1:8">
      <c r="A9742" t="s">
        <v>26354</v>
      </c>
      <c r="B9742" t="s">
        <v>26355</v>
      </c>
      <c r="C9742" s="1">
        <v>6.9900000000000005E-82</v>
      </c>
      <c r="D9742">
        <v>256</v>
      </c>
      <c r="E9742" t="s">
        <v>42603</v>
      </c>
      <c r="F9742" t="s">
        <v>37108</v>
      </c>
      <c r="G9742" t="s">
        <v>42604</v>
      </c>
      <c r="H9742" t="s">
        <v>26356</v>
      </c>
    </row>
    <row r="9743" spans="1:8">
      <c r="A9743" t="s">
        <v>26357</v>
      </c>
      <c r="B9743" t="s">
        <v>26358</v>
      </c>
      <c r="C9743" s="1">
        <v>3.4599999999999999E-30</v>
      </c>
      <c r="D9743">
        <v>140</v>
      </c>
      <c r="E9743" t="s">
        <v>34507</v>
      </c>
      <c r="F9743" t="s">
        <v>36448</v>
      </c>
      <c r="H9743" t="s">
        <v>26359</v>
      </c>
    </row>
    <row r="9744" spans="1:8">
      <c r="A9744" t="s">
        <v>26360</v>
      </c>
      <c r="B9744" t="s">
        <v>26361</v>
      </c>
      <c r="C9744" s="1">
        <v>2.6299999999999999E-25</v>
      </c>
      <c r="D9744">
        <v>120</v>
      </c>
      <c r="E9744" t="s">
        <v>34507</v>
      </c>
      <c r="F9744" t="s">
        <v>35046</v>
      </c>
      <c r="H9744" t="s">
        <v>26362</v>
      </c>
    </row>
    <row r="9745" spans="1:8">
      <c r="A9745" t="s">
        <v>26363</v>
      </c>
      <c r="B9745" t="s">
        <v>7895</v>
      </c>
      <c r="C9745" s="1">
        <v>2.1899999999999999E-7</v>
      </c>
      <c r="D9745">
        <v>63.9</v>
      </c>
      <c r="E9745" t="s">
        <v>34507</v>
      </c>
      <c r="F9745" t="s">
        <v>34636</v>
      </c>
      <c r="H9745" t="s">
        <v>7896</v>
      </c>
    </row>
    <row r="9746" spans="1:8">
      <c r="A9746" t="s">
        <v>26364</v>
      </c>
      <c r="B9746" t="s">
        <v>26323</v>
      </c>
      <c r="C9746" s="1">
        <v>1.8099999999999998E-15</v>
      </c>
      <c r="D9746">
        <v>92</v>
      </c>
      <c r="E9746" t="s">
        <v>42592</v>
      </c>
      <c r="F9746" t="s">
        <v>35091</v>
      </c>
      <c r="H9746" t="s">
        <v>26324</v>
      </c>
    </row>
    <row r="9747" spans="1:8">
      <c r="A9747" t="s">
        <v>26365</v>
      </c>
      <c r="B9747" t="s">
        <v>26366</v>
      </c>
      <c r="C9747" s="1">
        <v>1.9499999999999999E-8</v>
      </c>
      <c r="D9747">
        <v>69.3</v>
      </c>
      <c r="E9747" t="s">
        <v>42605</v>
      </c>
      <c r="F9747" t="s">
        <v>34612</v>
      </c>
      <c r="G9747" t="s">
        <v>42606</v>
      </c>
      <c r="H9747" t="s">
        <v>26367</v>
      </c>
    </row>
    <row r="9748" spans="1:8">
      <c r="A9748" t="s">
        <v>26368</v>
      </c>
      <c r="B9748" t="s">
        <v>26369</v>
      </c>
      <c r="C9748" s="1">
        <v>1.9700000000000001E-45</v>
      </c>
      <c r="D9748">
        <v>173</v>
      </c>
      <c r="E9748" t="s">
        <v>34507</v>
      </c>
      <c r="F9748" t="s">
        <v>34738</v>
      </c>
      <c r="H9748" t="s">
        <v>26370</v>
      </c>
    </row>
    <row r="9749" spans="1:8">
      <c r="A9749" t="s">
        <v>26371</v>
      </c>
      <c r="B9749" t="s">
        <v>26372</v>
      </c>
      <c r="C9749">
        <v>0</v>
      </c>
      <c r="D9749">
        <v>763</v>
      </c>
      <c r="E9749" t="s">
        <v>41455</v>
      </c>
      <c r="F9749" t="s">
        <v>34805</v>
      </c>
      <c r="G9749" t="s">
        <v>42607</v>
      </c>
      <c r="H9749" t="s">
        <v>26373</v>
      </c>
    </row>
    <row r="9750" spans="1:8">
      <c r="A9750" t="s">
        <v>26374</v>
      </c>
      <c r="B9750" t="s">
        <v>26375</v>
      </c>
      <c r="C9750" s="1">
        <v>2.48E-24</v>
      </c>
      <c r="D9750">
        <v>112</v>
      </c>
      <c r="E9750" t="s">
        <v>34507</v>
      </c>
      <c r="F9750" t="s">
        <v>38690</v>
      </c>
      <c r="H9750" t="s">
        <v>26376</v>
      </c>
    </row>
    <row r="9751" spans="1:8">
      <c r="A9751" t="s">
        <v>26377</v>
      </c>
      <c r="B9751" t="s">
        <v>26378</v>
      </c>
      <c r="C9751" s="1">
        <v>2.4799999999999998E-90</v>
      </c>
      <c r="D9751">
        <v>311</v>
      </c>
      <c r="E9751" t="s">
        <v>42608</v>
      </c>
      <c r="F9751" t="s">
        <v>39725</v>
      </c>
      <c r="H9751" t="s">
        <v>26379</v>
      </c>
    </row>
    <row r="9752" spans="1:8">
      <c r="A9752" t="s">
        <v>26380</v>
      </c>
      <c r="B9752" t="s">
        <v>26381</v>
      </c>
      <c r="C9752" s="1">
        <v>1.18E-28</v>
      </c>
      <c r="D9752">
        <v>114</v>
      </c>
      <c r="E9752" t="s">
        <v>37384</v>
      </c>
      <c r="F9752" t="s">
        <v>42609</v>
      </c>
      <c r="H9752" t="s">
        <v>26382</v>
      </c>
    </row>
    <row r="9753" spans="1:8">
      <c r="A9753" t="s">
        <v>26383</v>
      </c>
      <c r="B9753" t="s">
        <v>16894</v>
      </c>
      <c r="C9753" s="1">
        <v>1.43E-96</v>
      </c>
      <c r="D9753">
        <v>321</v>
      </c>
      <c r="E9753" t="s">
        <v>34507</v>
      </c>
      <c r="F9753" t="s">
        <v>39986</v>
      </c>
      <c r="H9753" t="s">
        <v>16895</v>
      </c>
    </row>
    <row r="9754" spans="1:8">
      <c r="A9754" t="s">
        <v>26384</v>
      </c>
      <c r="B9754" t="s">
        <v>13162</v>
      </c>
      <c r="C9754" s="1">
        <v>2.6000000000000001E-132</v>
      </c>
      <c r="D9754">
        <v>393</v>
      </c>
      <c r="E9754" t="s">
        <v>37961</v>
      </c>
      <c r="F9754" t="s">
        <v>35553</v>
      </c>
      <c r="H9754" t="s">
        <v>13163</v>
      </c>
    </row>
    <row r="9755" spans="1:8">
      <c r="A9755" t="s">
        <v>26385</v>
      </c>
      <c r="B9755" t="s">
        <v>235</v>
      </c>
      <c r="C9755" s="1">
        <v>1.67E-12</v>
      </c>
      <c r="D9755">
        <v>82</v>
      </c>
      <c r="E9755" t="s">
        <v>34655</v>
      </c>
      <c r="F9755" t="s">
        <v>34656</v>
      </c>
      <c r="H9755" t="s">
        <v>236</v>
      </c>
    </row>
    <row r="9756" spans="1:8">
      <c r="A9756" t="s">
        <v>26386</v>
      </c>
      <c r="B9756" t="s">
        <v>26387</v>
      </c>
      <c r="C9756" s="1">
        <v>7.2199999999999997E-143</v>
      </c>
      <c r="D9756">
        <v>439</v>
      </c>
      <c r="E9756" t="s">
        <v>34758</v>
      </c>
      <c r="F9756" t="s">
        <v>34616</v>
      </c>
      <c r="H9756" t="s">
        <v>26388</v>
      </c>
    </row>
    <row r="9757" spans="1:8">
      <c r="A9757" t="s">
        <v>26389</v>
      </c>
      <c r="B9757" t="s">
        <v>26390</v>
      </c>
      <c r="C9757" s="1">
        <v>7.6399999999999998E-43</v>
      </c>
      <c r="D9757">
        <v>160</v>
      </c>
      <c r="E9757" t="s">
        <v>42610</v>
      </c>
      <c r="F9757" t="s">
        <v>34946</v>
      </c>
      <c r="G9757" t="s">
        <v>42611</v>
      </c>
      <c r="H9757" t="s">
        <v>26391</v>
      </c>
    </row>
    <row r="9758" spans="1:8">
      <c r="A9758" t="s">
        <v>26392</v>
      </c>
      <c r="B9758" t="s">
        <v>26393</v>
      </c>
      <c r="C9758" s="1">
        <v>7.6300000000000002E-8</v>
      </c>
      <c r="D9758">
        <v>65.5</v>
      </c>
      <c r="E9758" t="s">
        <v>42612</v>
      </c>
      <c r="F9758" t="s">
        <v>42613</v>
      </c>
      <c r="G9758" t="s">
        <v>42614</v>
      </c>
      <c r="H9758" t="s">
        <v>26394</v>
      </c>
    </row>
    <row r="9759" spans="1:8">
      <c r="A9759" t="s">
        <v>26395</v>
      </c>
      <c r="B9759" t="s">
        <v>26396</v>
      </c>
      <c r="C9759" s="1">
        <v>2.1700000000000001E-47</v>
      </c>
      <c r="D9759">
        <v>176</v>
      </c>
      <c r="E9759" t="s">
        <v>35081</v>
      </c>
      <c r="F9759" t="s">
        <v>40780</v>
      </c>
      <c r="H9759" t="s">
        <v>26397</v>
      </c>
    </row>
    <row r="9760" spans="1:8">
      <c r="A9760" t="s">
        <v>26398</v>
      </c>
      <c r="B9760" t="s">
        <v>26399</v>
      </c>
      <c r="C9760" s="1">
        <v>1.56E-17</v>
      </c>
      <c r="D9760">
        <v>94</v>
      </c>
      <c r="E9760" t="s">
        <v>34507</v>
      </c>
      <c r="F9760" t="s">
        <v>34636</v>
      </c>
      <c r="H9760" t="s">
        <v>26400</v>
      </c>
    </row>
    <row r="9761" spans="1:8">
      <c r="A9761" t="s">
        <v>26401</v>
      </c>
      <c r="B9761" t="s">
        <v>7999</v>
      </c>
      <c r="C9761" s="1">
        <v>1.4900000000000001E-99</v>
      </c>
      <c r="D9761">
        <v>315</v>
      </c>
      <c r="E9761" t="s">
        <v>37389</v>
      </c>
      <c r="F9761" t="s">
        <v>34696</v>
      </c>
      <c r="G9761" t="s">
        <v>37390</v>
      </c>
      <c r="H9761" t="s">
        <v>8000</v>
      </c>
    </row>
    <row r="9762" spans="1:8">
      <c r="A9762" t="s">
        <v>26402</v>
      </c>
      <c r="B9762" t="s">
        <v>26403</v>
      </c>
      <c r="C9762" s="1">
        <v>1.24E-17</v>
      </c>
      <c r="D9762">
        <v>94</v>
      </c>
      <c r="E9762" t="s">
        <v>34905</v>
      </c>
      <c r="F9762" t="s">
        <v>42615</v>
      </c>
      <c r="H9762" t="s">
        <v>26404</v>
      </c>
    </row>
    <row r="9763" spans="1:8">
      <c r="A9763" t="s">
        <v>26405</v>
      </c>
      <c r="B9763" t="s">
        <v>26406</v>
      </c>
      <c r="C9763" s="1">
        <v>1.2999999999999999E-32</v>
      </c>
      <c r="D9763">
        <v>139</v>
      </c>
      <c r="E9763" t="s">
        <v>42616</v>
      </c>
      <c r="F9763" t="s">
        <v>35939</v>
      </c>
      <c r="G9763" t="s">
        <v>42617</v>
      </c>
      <c r="H9763" t="s">
        <v>26407</v>
      </c>
    </row>
    <row r="9764" spans="1:8">
      <c r="A9764" t="s">
        <v>26408</v>
      </c>
      <c r="B9764" t="s">
        <v>3837</v>
      </c>
      <c r="C9764" s="1">
        <v>1.24E-31</v>
      </c>
      <c r="D9764">
        <v>146</v>
      </c>
      <c r="E9764" t="s">
        <v>35669</v>
      </c>
      <c r="F9764" t="s">
        <v>34530</v>
      </c>
      <c r="H9764" t="s">
        <v>3838</v>
      </c>
    </row>
    <row r="9765" spans="1:8">
      <c r="A9765" t="s">
        <v>26409</v>
      </c>
      <c r="B9765" t="s">
        <v>11748</v>
      </c>
      <c r="C9765" s="1">
        <v>1.13E-48</v>
      </c>
      <c r="D9765">
        <v>177</v>
      </c>
      <c r="E9765" t="s">
        <v>38528</v>
      </c>
      <c r="F9765" t="s">
        <v>35752</v>
      </c>
      <c r="H9765" t="s">
        <v>11749</v>
      </c>
    </row>
    <row r="9766" spans="1:8">
      <c r="A9766" t="s">
        <v>26410</v>
      </c>
      <c r="B9766" t="s">
        <v>1305</v>
      </c>
      <c r="C9766" s="1">
        <v>4.68E-22</v>
      </c>
      <c r="D9766">
        <v>115</v>
      </c>
      <c r="E9766" t="s">
        <v>34507</v>
      </c>
      <c r="F9766" t="s">
        <v>35135</v>
      </c>
      <c r="H9766" t="s">
        <v>1306</v>
      </c>
    </row>
    <row r="9767" spans="1:8">
      <c r="A9767" t="s">
        <v>26411</v>
      </c>
      <c r="B9767" t="s">
        <v>26412</v>
      </c>
      <c r="C9767" s="1">
        <v>6.2300000000000002E-9</v>
      </c>
      <c r="D9767">
        <v>63.9</v>
      </c>
      <c r="E9767" t="s">
        <v>34507</v>
      </c>
      <c r="F9767" t="s">
        <v>36777</v>
      </c>
      <c r="H9767" t="s">
        <v>26413</v>
      </c>
    </row>
    <row r="9768" spans="1:8">
      <c r="A9768" t="s">
        <v>26414</v>
      </c>
      <c r="B9768" t="s">
        <v>26415</v>
      </c>
      <c r="C9768" s="1">
        <v>3.4000000000000002E-13</v>
      </c>
      <c r="D9768">
        <v>82</v>
      </c>
      <c r="E9768" t="s">
        <v>34507</v>
      </c>
      <c r="F9768" t="s">
        <v>35229</v>
      </c>
      <c r="H9768" t="s">
        <v>26416</v>
      </c>
    </row>
    <row r="9769" spans="1:8">
      <c r="A9769" t="s">
        <v>26417</v>
      </c>
      <c r="B9769" t="s">
        <v>26418</v>
      </c>
      <c r="C9769" s="1">
        <v>2.5900000000000001E-51</v>
      </c>
      <c r="D9769">
        <v>204</v>
      </c>
      <c r="E9769" t="s">
        <v>34507</v>
      </c>
      <c r="F9769" t="s">
        <v>34683</v>
      </c>
      <c r="H9769" t="s">
        <v>26419</v>
      </c>
    </row>
    <row r="9770" spans="1:8">
      <c r="A9770" t="s">
        <v>26420</v>
      </c>
      <c r="B9770" t="s">
        <v>26421</v>
      </c>
      <c r="C9770" s="1">
        <v>6.2000000000000001E-9</v>
      </c>
      <c r="D9770">
        <v>71.599999999999994</v>
      </c>
      <c r="E9770" t="s">
        <v>34708</v>
      </c>
      <c r="F9770" t="s">
        <v>42618</v>
      </c>
      <c r="H9770" t="s">
        <v>26422</v>
      </c>
    </row>
    <row r="9771" spans="1:8">
      <c r="A9771" t="s">
        <v>26423</v>
      </c>
      <c r="B9771" t="s">
        <v>26424</v>
      </c>
      <c r="C9771" s="1">
        <v>1.7800000000000001E-14</v>
      </c>
      <c r="D9771">
        <v>83.6</v>
      </c>
      <c r="E9771" t="s">
        <v>34507</v>
      </c>
      <c r="F9771" t="s">
        <v>34924</v>
      </c>
      <c r="G9771" t="s">
        <v>42619</v>
      </c>
      <c r="H9771" t="s">
        <v>26425</v>
      </c>
    </row>
    <row r="9772" spans="1:8">
      <c r="A9772" t="s">
        <v>26426</v>
      </c>
      <c r="B9772" t="s">
        <v>26387</v>
      </c>
      <c r="C9772" s="1">
        <v>7.1000000000000003E-143</v>
      </c>
      <c r="D9772">
        <v>439</v>
      </c>
      <c r="E9772" t="s">
        <v>34758</v>
      </c>
      <c r="F9772" t="s">
        <v>34616</v>
      </c>
      <c r="H9772" t="s">
        <v>26388</v>
      </c>
    </row>
    <row r="9773" spans="1:8">
      <c r="A9773" t="s">
        <v>26427</v>
      </c>
      <c r="B9773" t="s">
        <v>26428</v>
      </c>
      <c r="C9773">
        <v>0</v>
      </c>
      <c r="D9773">
        <v>1354</v>
      </c>
      <c r="E9773" t="s">
        <v>42188</v>
      </c>
      <c r="F9773" t="s">
        <v>38252</v>
      </c>
      <c r="H9773" t="s">
        <v>26429</v>
      </c>
    </row>
    <row r="9774" spans="1:8">
      <c r="A9774" t="s">
        <v>26430</v>
      </c>
      <c r="B9774" t="s">
        <v>26431</v>
      </c>
      <c r="C9774" s="1">
        <v>7.7600000000000001E-59</v>
      </c>
      <c r="D9774">
        <v>231</v>
      </c>
      <c r="E9774" t="s">
        <v>34821</v>
      </c>
      <c r="F9774" t="s">
        <v>42620</v>
      </c>
      <c r="H9774" t="s">
        <v>26432</v>
      </c>
    </row>
    <row r="9775" spans="1:8">
      <c r="A9775" t="s">
        <v>26433</v>
      </c>
      <c r="B9775" t="s">
        <v>19407</v>
      </c>
      <c r="C9775" s="1">
        <v>3.4399999999999997E-8</v>
      </c>
      <c r="D9775">
        <v>67.8</v>
      </c>
      <c r="E9775" t="s">
        <v>34507</v>
      </c>
      <c r="F9775" t="s">
        <v>35046</v>
      </c>
      <c r="H9775" t="s">
        <v>19408</v>
      </c>
    </row>
    <row r="9776" spans="1:8">
      <c r="A9776" t="s">
        <v>26434</v>
      </c>
      <c r="B9776" t="s">
        <v>26435</v>
      </c>
      <c r="C9776" s="1">
        <v>1.6299999999999999E-54</v>
      </c>
      <c r="D9776">
        <v>195</v>
      </c>
      <c r="E9776" t="s">
        <v>42621</v>
      </c>
      <c r="F9776" t="s">
        <v>37224</v>
      </c>
      <c r="H9776" t="s">
        <v>26436</v>
      </c>
    </row>
    <row r="9777" spans="1:8">
      <c r="A9777" t="s">
        <v>26437</v>
      </c>
      <c r="B9777" t="s">
        <v>26438</v>
      </c>
      <c r="C9777">
        <v>0</v>
      </c>
      <c r="D9777">
        <v>664</v>
      </c>
      <c r="E9777" t="s">
        <v>42622</v>
      </c>
      <c r="F9777" t="s">
        <v>42623</v>
      </c>
      <c r="H9777" t="s">
        <v>26439</v>
      </c>
    </row>
    <row r="9778" spans="1:8">
      <c r="A9778" t="s">
        <v>26440</v>
      </c>
      <c r="B9778" t="s">
        <v>26441</v>
      </c>
      <c r="C9778" s="1">
        <v>3.3999999999999998E-17</v>
      </c>
      <c r="D9778">
        <v>90.1</v>
      </c>
      <c r="E9778" t="s">
        <v>34507</v>
      </c>
      <c r="F9778" t="s">
        <v>35331</v>
      </c>
      <c r="H9778" t="s">
        <v>26442</v>
      </c>
    </row>
    <row r="9779" spans="1:8">
      <c r="A9779" t="s">
        <v>26443</v>
      </c>
      <c r="B9779" t="s">
        <v>26444</v>
      </c>
      <c r="C9779" s="1">
        <v>3.7599999999999998E-51</v>
      </c>
      <c r="D9779">
        <v>185</v>
      </c>
      <c r="E9779" t="s">
        <v>34507</v>
      </c>
      <c r="F9779" t="s">
        <v>34595</v>
      </c>
      <c r="H9779" t="s">
        <v>26445</v>
      </c>
    </row>
    <row r="9780" spans="1:8">
      <c r="A9780" t="s">
        <v>26446</v>
      </c>
      <c r="B9780" t="s">
        <v>365</v>
      </c>
      <c r="C9780" s="1">
        <v>3.2400000000000002E-15</v>
      </c>
      <c r="D9780">
        <v>82.8</v>
      </c>
      <c r="E9780" t="s">
        <v>34507</v>
      </c>
      <c r="F9780" t="s">
        <v>34542</v>
      </c>
      <c r="H9780" t="s">
        <v>366</v>
      </c>
    </row>
    <row r="9781" spans="1:8">
      <c r="A9781" t="s">
        <v>26447</v>
      </c>
      <c r="B9781" t="s">
        <v>26448</v>
      </c>
      <c r="C9781" s="1">
        <v>2.1900000000000002E-21</v>
      </c>
      <c r="D9781">
        <v>106</v>
      </c>
      <c r="E9781" t="s">
        <v>42624</v>
      </c>
      <c r="F9781" t="s">
        <v>35101</v>
      </c>
      <c r="H9781" t="s">
        <v>26449</v>
      </c>
    </row>
    <row r="9782" spans="1:8">
      <c r="A9782" t="s">
        <v>26450</v>
      </c>
      <c r="B9782" t="s">
        <v>26451</v>
      </c>
      <c r="C9782" s="1">
        <v>1.89E-34</v>
      </c>
      <c r="D9782">
        <v>130</v>
      </c>
      <c r="F9782" t="s">
        <v>34899</v>
      </c>
      <c r="G9782" t="s">
        <v>42625</v>
      </c>
      <c r="H9782" t="s">
        <v>26452</v>
      </c>
    </row>
    <row r="9783" spans="1:8">
      <c r="A9783" t="s">
        <v>26453</v>
      </c>
      <c r="B9783" t="s">
        <v>262</v>
      </c>
      <c r="C9783" s="1">
        <v>2.1500000000000001E-10</v>
      </c>
      <c r="D9783">
        <v>65.5</v>
      </c>
      <c r="E9783" t="s">
        <v>34670</v>
      </c>
      <c r="F9783" t="s">
        <v>34671</v>
      </c>
      <c r="H9783" t="s">
        <v>263</v>
      </c>
    </row>
    <row r="9784" spans="1:8">
      <c r="A9784" t="s">
        <v>26454</v>
      </c>
      <c r="B9784" t="s">
        <v>26455</v>
      </c>
      <c r="C9784" s="1">
        <v>5.1499999999999998E-6</v>
      </c>
      <c r="D9784">
        <v>50.1</v>
      </c>
      <c r="E9784" t="s">
        <v>42626</v>
      </c>
      <c r="F9784" t="s">
        <v>42627</v>
      </c>
      <c r="H9784" t="s">
        <v>26456</v>
      </c>
    </row>
    <row r="9785" spans="1:8">
      <c r="A9785" t="s">
        <v>26457</v>
      </c>
      <c r="B9785" t="s">
        <v>26421</v>
      </c>
      <c r="C9785" s="1">
        <v>6.9399999999999996E-9</v>
      </c>
      <c r="D9785">
        <v>71.599999999999994</v>
      </c>
      <c r="E9785" t="s">
        <v>34708</v>
      </c>
      <c r="F9785" t="s">
        <v>42618</v>
      </c>
      <c r="H9785" t="s">
        <v>26422</v>
      </c>
    </row>
    <row r="9786" spans="1:8">
      <c r="A9786" t="s">
        <v>26458</v>
      </c>
      <c r="B9786" t="s">
        <v>26459</v>
      </c>
      <c r="C9786" s="1">
        <v>4.0499999999999999E-122</v>
      </c>
      <c r="D9786">
        <v>395</v>
      </c>
      <c r="E9786" t="s">
        <v>42628</v>
      </c>
      <c r="F9786" t="s">
        <v>42629</v>
      </c>
      <c r="H9786" t="s">
        <v>26460</v>
      </c>
    </row>
    <row r="9787" spans="1:8">
      <c r="A9787" t="s">
        <v>26461</v>
      </c>
      <c r="B9787" t="s">
        <v>5640</v>
      </c>
      <c r="C9787" s="1">
        <v>3.9300000000000001E-8</v>
      </c>
      <c r="D9787">
        <v>64.7</v>
      </c>
      <c r="E9787" t="s">
        <v>34507</v>
      </c>
      <c r="F9787" t="s">
        <v>34931</v>
      </c>
      <c r="H9787" t="s">
        <v>5641</v>
      </c>
    </row>
    <row r="9788" spans="1:8">
      <c r="A9788" t="s">
        <v>26462</v>
      </c>
      <c r="B9788" t="s">
        <v>26463</v>
      </c>
      <c r="C9788" s="1">
        <v>7.6199999999999997E-7</v>
      </c>
      <c r="D9788">
        <v>54.7</v>
      </c>
      <c r="E9788" t="s">
        <v>34507</v>
      </c>
      <c r="F9788" t="s">
        <v>34616</v>
      </c>
      <c r="H9788" t="s">
        <v>26464</v>
      </c>
    </row>
    <row r="9789" spans="1:8">
      <c r="A9789" t="s">
        <v>26465</v>
      </c>
      <c r="B9789" t="s">
        <v>14479</v>
      </c>
      <c r="C9789" s="1">
        <v>1.38E-59</v>
      </c>
      <c r="D9789">
        <v>219</v>
      </c>
      <c r="F9789" t="s">
        <v>34788</v>
      </c>
      <c r="H9789" t="s">
        <v>14480</v>
      </c>
    </row>
    <row r="9790" spans="1:8">
      <c r="A9790" t="s">
        <v>26466</v>
      </c>
      <c r="B9790" t="s">
        <v>26467</v>
      </c>
      <c r="C9790">
        <v>0</v>
      </c>
      <c r="D9790">
        <v>724</v>
      </c>
      <c r="E9790" t="s">
        <v>34507</v>
      </c>
      <c r="F9790" t="s">
        <v>34594</v>
      </c>
      <c r="H9790" t="s">
        <v>26468</v>
      </c>
    </row>
    <row r="9791" spans="1:8">
      <c r="A9791" t="s">
        <v>26469</v>
      </c>
      <c r="B9791" t="s">
        <v>26470</v>
      </c>
      <c r="C9791" s="1">
        <v>1.13E-46</v>
      </c>
      <c r="D9791">
        <v>173</v>
      </c>
      <c r="E9791" t="s">
        <v>34507</v>
      </c>
      <c r="F9791" t="s">
        <v>42630</v>
      </c>
      <c r="H9791" t="s">
        <v>26471</v>
      </c>
    </row>
    <row r="9792" spans="1:8">
      <c r="A9792" t="s">
        <v>26472</v>
      </c>
      <c r="B9792" t="s">
        <v>26473</v>
      </c>
      <c r="C9792" s="1">
        <v>2.09E-60</v>
      </c>
      <c r="D9792">
        <v>221</v>
      </c>
      <c r="E9792" t="s">
        <v>42631</v>
      </c>
      <c r="F9792" t="s">
        <v>42632</v>
      </c>
      <c r="H9792" t="s">
        <v>26474</v>
      </c>
    </row>
    <row r="9793" spans="1:8">
      <c r="A9793" t="s">
        <v>26475</v>
      </c>
      <c r="B9793" t="s">
        <v>406</v>
      </c>
      <c r="C9793" s="1">
        <v>5.8200000000000005E-107</v>
      </c>
      <c r="D9793">
        <v>382</v>
      </c>
      <c r="E9793" t="s">
        <v>34731</v>
      </c>
      <c r="F9793" t="s">
        <v>34732</v>
      </c>
      <c r="H9793" t="s">
        <v>407</v>
      </c>
    </row>
    <row r="9794" spans="1:8">
      <c r="A9794" t="s">
        <v>26476</v>
      </c>
      <c r="B9794" t="s">
        <v>9551</v>
      </c>
      <c r="C9794" s="1">
        <v>4.4899999999999999E-27</v>
      </c>
      <c r="D9794">
        <v>128</v>
      </c>
      <c r="E9794" t="s">
        <v>37882</v>
      </c>
      <c r="F9794" t="s">
        <v>34551</v>
      </c>
      <c r="G9794" t="s">
        <v>37883</v>
      </c>
      <c r="H9794" t="s">
        <v>9552</v>
      </c>
    </row>
    <row r="9795" spans="1:8">
      <c r="A9795" t="s">
        <v>26477</v>
      </c>
      <c r="B9795" t="s">
        <v>26478</v>
      </c>
      <c r="C9795" s="1">
        <v>2.3699999999999999E-9</v>
      </c>
      <c r="D9795">
        <v>67.8</v>
      </c>
      <c r="E9795" t="s">
        <v>42633</v>
      </c>
      <c r="F9795" t="s">
        <v>42634</v>
      </c>
      <c r="H9795" t="s">
        <v>26479</v>
      </c>
    </row>
    <row r="9796" spans="1:8">
      <c r="A9796" t="s">
        <v>26480</v>
      </c>
      <c r="B9796" t="s">
        <v>26481</v>
      </c>
      <c r="C9796" s="1">
        <v>4.94E-134</v>
      </c>
      <c r="D9796">
        <v>392</v>
      </c>
      <c r="E9796" t="s">
        <v>42635</v>
      </c>
      <c r="F9796" t="s">
        <v>34729</v>
      </c>
      <c r="G9796" t="s">
        <v>42636</v>
      </c>
      <c r="H9796" t="s">
        <v>26482</v>
      </c>
    </row>
    <row r="9797" spans="1:8">
      <c r="A9797" t="s">
        <v>26483</v>
      </c>
      <c r="B9797" t="s">
        <v>26484</v>
      </c>
      <c r="C9797" s="1">
        <v>1.47E-17</v>
      </c>
      <c r="D9797">
        <v>90.1</v>
      </c>
      <c r="E9797" t="s">
        <v>42637</v>
      </c>
      <c r="F9797" t="s">
        <v>34627</v>
      </c>
      <c r="G9797" t="s">
        <v>42638</v>
      </c>
      <c r="H9797" t="s">
        <v>26485</v>
      </c>
    </row>
    <row r="9798" spans="1:8">
      <c r="A9798" t="s">
        <v>26486</v>
      </c>
      <c r="B9798" t="s">
        <v>26487</v>
      </c>
      <c r="C9798">
        <v>0</v>
      </c>
      <c r="D9798">
        <v>828</v>
      </c>
      <c r="E9798" t="s">
        <v>34507</v>
      </c>
      <c r="F9798" t="s">
        <v>35848</v>
      </c>
      <c r="H9798" t="s">
        <v>26488</v>
      </c>
    </row>
    <row r="9799" spans="1:8">
      <c r="A9799" t="s">
        <v>26489</v>
      </c>
      <c r="B9799" t="s">
        <v>26490</v>
      </c>
      <c r="C9799" s="1">
        <v>1.25E-88</v>
      </c>
      <c r="D9799">
        <v>294</v>
      </c>
      <c r="E9799" t="s">
        <v>42639</v>
      </c>
      <c r="F9799" t="s">
        <v>34616</v>
      </c>
      <c r="H9799" t="s">
        <v>26491</v>
      </c>
    </row>
    <row r="9800" spans="1:8">
      <c r="A9800" t="s">
        <v>26492</v>
      </c>
      <c r="B9800" t="s">
        <v>20109</v>
      </c>
      <c r="C9800" s="1">
        <v>4.1600000000000001E-17</v>
      </c>
      <c r="D9800">
        <v>97.1</v>
      </c>
      <c r="E9800" t="s">
        <v>34507</v>
      </c>
      <c r="F9800" t="s">
        <v>34658</v>
      </c>
      <c r="H9800" t="s">
        <v>20110</v>
      </c>
    </row>
    <row r="9801" spans="1:8">
      <c r="A9801" t="s">
        <v>26493</v>
      </c>
      <c r="B9801" t="s">
        <v>26494</v>
      </c>
      <c r="C9801" s="1">
        <v>5.3600000000000004E-6</v>
      </c>
      <c r="D9801">
        <v>61.6</v>
      </c>
      <c r="E9801" t="s">
        <v>34507</v>
      </c>
      <c r="F9801" t="s">
        <v>34666</v>
      </c>
      <c r="H9801" t="s">
        <v>26495</v>
      </c>
    </row>
    <row r="9802" spans="1:8">
      <c r="A9802" t="s">
        <v>26496</v>
      </c>
      <c r="B9802" t="s">
        <v>26497</v>
      </c>
      <c r="C9802" s="1">
        <v>4.7700000000000001E-24</v>
      </c>
      <c r="D9802">
        <v>114</v>
      </c>
      <c r="F9802" t="s">
        <v>34779</v>
      </c>
      <c r="H9802" t="s">
        <v>26498</v>
      </c>
    </row>
    <row r="9803" spans="1:8">
      <c r="A9803" t="s">
        <v>26499</v>
      </c>
      <c r="B9803" t="s">
        <v>26500</v>
      </c>
      <c r="C9803" s="1">
        <v>1.6600000000000001E-33</v>
      </c>
      <c r="D9803">
        <v>134</v>
      </c>
      <c r="E9803" t="s">
        <v>42640</v>
      </c>
      <c r="F9803" t="s">
        <v>42641</v>
      </c>
      <c r="H9803" t="s">
        <v>26501</v>
      </c>
    </row>
    <row r="9804" spans="1:8">
      <c r="A9804" t="s">
        <v>26502</v>
      </c>
      <c r="B9804" t="s">
        <v>26503</v>
      </c>
      <c r="C9804" s="1">
        <v>5.4200000000000004E-44</v>
      </c>
      <c r="D9804">
        <v>166</v>
      </c>
      <c r="E9804" t="s">
        <v>42449</v>
      </c>
      <c r="F9804" t="s">
        <v>40023</v>
      </c>
      <c r="H9804" t="s">
        <v>26504</v>
      </c>
    </row>
    <row r="9805" spans="1:8">
      <c r="A9805" t="s">
        <v>26505</v>
      </c>
      <c r="B9805" t="s">
        <v>26506</v>
      </c>
      <c r="C9805" s="1">
        <v>4.0599999999999999E-14</v>
      </c>
      <c r="D9805">
        <v>76.3</v>
      </c>
      <c r="E9805" t="s">
        <v>42642</v>
      </c>
      <c r="F9805" t="s">
        <v>35472</v>
      </c>
      <c r="G9805" t="s">
        <v>42643</v>
      </c>
      <c r="H9805" t="s">
        <v>26507</v>
      </c>
    </row>
    <row r="9806" spans="1:8">
      <c r="A9806" t="s">
        <v>26508</v>
      </c>
      <c r="B9806" t="s">
        <v>26509</v>
      </c>
      <c r="C9806" s="1">
        <v>7.5499999999999999E-56</v>
      </c>
      <c r="D9806">
        <v>202</v>
      </c>
      <c r="E9806" t="s">
        <v>34507</v>
      </c>
      <c r="F9806" t="s">
        <v>42644</v>
      </c>
      <c r="H9806" t="s">
        <v>26510</v>
      </c>
    </row>
    <row r="9807" spans="1:8">
      <c r="A9807" t="s">
        <v>26511</v>
      </c>
      <c r="B9807" t="s">
        <v>1481</v>
      </c>
      <c r="C9807" s="1">
        <v>1.9200000000000001E-93</v>
      </c>
      <c r="D9807">
        <v>337</v>
      </c>
      <c r="E9807" t="s">
        <v>35204</v>
      </c>
      <c r="F9807" t="s">
        <v>34564</v>
      </c>
      <c r="G9807" t="s">
        <v>35205</v>
      </c>
      <c r="H9807" t="s">
        <v>1482</v>
      </c>
    </row>
    <row r="9808" spans="1:8">
      <c r="A9808" t="s">
        <v>26512</v>
      </c>
      <c r="B9808" t="s">
        <v>26513</v>
      </c>
      <c r="C9808" s="1">
        <v>4.9200000000000004E-9</v>
      </c>
      <c r="D9808">
        <v>60.5</v>
      </c>
      <c r="E9808" t="s">
        <v>42645</v>
      </c>
      <c r="F9808" t="s">
        <v>34653</v>
      </c>
      <c r="H9808" t="s">
        <v>26514</v>
      </c>
    </row>
    <row r="9809" spans="1:8">
      <c r="A9809" t="s">
        <v>26515</v>
      </c>
      <c r="B9809" t="s">
        <v>26516</v>
      </c>
      <c r="C9809" s="1">
        <v>2.7499999999999999E-50</v>
      </c>
      <c r="D9809">
        <v>199</v>
      </c>
      <c r="E9809" t="s">
        <v>34507</v>
      </c>
      <c r="F9809" t="s">
        <v>34606</v>
      </c>
      <c r="H9809" t="s">
        <v>26517</v>
      </c>
    </row>
    <row r="9810" spans="1:8">
      <c r="A9810" t="s">
        <v>26518</v>
      </c>
      <c r="B9810" t="s">
        <v>26519</v>
      </c>
      <c r="C9810" s="1">
        <v>1.5599999999999999E-72</v>
      </c>
      <c r="D9810">
        <v>241</v>
      </c>
      <c r="E9810" t="s">
        <v>34507</v>
      </c>
      <c r="F9810" t="s">
        <v>35046</v>
      </c>
      <c r="H9810" t="s">
        <v>26520</v>
      </c>
    </row>
    <row r="9811" spans="1:8">
      <c r="A9811" t="s">
        <v>26521</v>
      </c>
      <c r="B9811" t="s">
        <v>26522</v>
      </c>
      <c r="C9811" s="1">
        <v>2.27E-30</v>
      </c>
      <c r="D9811">
        <v>127</v>
      </c>
      <c r="E9811" t="s">
        <v>42646</v>
      </c>
      <c r="F9811" t="s">
        <v>34564</v>
      </c>
      <c r="G9811" t="s">
        <v>42647</v>
      </c>
      <c r="H9811" t="s">
        <v>26523</v>
      </c>
    </row>
    <row r="9812" spans="1:8">
      <c r="A9812" t="s">
        <v>26524</v>
      </c>
      <c r="B9812" t="s">
        <v>26525</v>
      </c>
      <c r="C9812" s="1">
        <v>5.68E-40</v>
      </c>
      <c r="D9812">
        <v>145</v>
      </c>
      <c r="E9812" t="s">
        <v>42648</v>
      </c>
      <c r="F9812" t="s">
        <v>34818</v>
      </c>
      <c r="H9812" t="s">
        <v>26526</v>
      </c>
    </row>
    <row r="9813" spans="1:8">
      <c r="A9813" t="s">
        <v>26527</v>
      </c>
      <c r="B9813" t="s">
        <v>26528</v>
      </c>
      <c r="C9813" s="1">
        <v>7.1E-11</v>
      </c>
      <c r="D9813">
        <v>75.5</v>
      </c>
      <c r="E9813" t="s">
        <v>42649</v>
      </c>
      <c r="F9813" t="s">
        <v>34643</v>
      </c>
      <c r="G9813" t="s">
        <v>42650</v>
      </c>
      <c r="H9813" t="s">
        <v>26529</v>
      </c>
    </row>
    <row r="9814" spans="1:8">
      <c r="A9814" t="s">
        <v>26530</v>
      </c>
      <c r="B9814" t="s">
        <v>26531</v>
      </c>
      <c r="C9814" s="1">
        <v>1.3699999999999999E-10</v>
      </c>
      <c r="D9814">
        <v>74.7</v>
      </c>
      <c r="E9814" t="s">
        <v>34821</v>
      </c>
      <c r="F9814" t="s">
        <v>42651</v>
      </c>
      <c r="H9814" t="s">
        <v>26532</v>
      </c>
    </row>
    <row r="9815" spans="1:8">
      <c r="A9815" t="s">
        <v>26533</v>
      </c>
      <c r="B9815" t="s">
        <v>13785</v>
      </c>
      <c r="C9815" s="1">
        <v>1.4399999999999999E-55</v>
      </c>
      <c r="D9815">
        <v>201</v>
      </c>
      <c r="E9815" t="s">
        <v>39102</v>
      </c>
      <c r="F9815" t="s">
        <v>39103</v>
      </c>
      <c r="G9815" t="s">
        <v>39104</v>
      </c>
      <c r="H9815" t="s">
        <v>13786</v>
      </c>
    </row>
    <row r="9816" spans="1:8">
      <c r="A9816" t="s">
        <v>26534</v>
      </c>
      <c r="B9816" t="s">
        <v>26535</v>
      </c>
      <c r="C9816" s="1">
        <v>1.59E-18</v>
      </c>
      <c r="D9816">
        <v>85.9</v>
      </c>
      <c r="E9816" t="s">
        <v>42652</v>
      </c>
      <c r="F9816" t="s">
        <v>38126</v>
      </c>
      <c r="G9816" t="s">
        <v>42653</v>
      </c>
      <c r="H9816" t="s">
        <v>26536</v>
      </c>
    </row>
    <row r="9817" spans="1:8">
      <c r="A9817" t="s">
        <v>26537</v>
      </c>
      <c r="B9817" t="s">
        <v>26538</v>
      </c>
      <c r="C9817" s="1">
        <v>1.07E-20</v>
      </c>
      <c r="D9817">
        <v>104</v>
      </c>
      <c r="F9817" t="s">
        <v>42654</v>
      </c>
      <c r="H9817" t="s">
        <v>26539</v>
      </c>
    </row>
    <row r="9818" spans="1:8">
      <c r="A9818" t="s">
        <v>26540</v>
      </c>
      <c r="B9818" t="s">
        <v>26541</v>
      </c>
      <c r="C9818" s="1">
        <v>1.08E-41</v>
      </c>
      <c r="D9818">
        <v>171</v>
      </c>
      <c r="E9818" t="s">
        <v>36342</v>
      </c>
      <c r="F9818" t="s">
        <v>34696</v>
      </c>
      <c r="H9818" t="s">
        <v>26542</v>
      </c>
    </row>
    <row r="9819" spans="1:8">
      <c r="A9819" t="s">
        <v>26543</v>
      </c>
      <c r="B9819" t="s">
        <v>26544</v>
      </c>
      <c r="C9819" s="1">
        <v>1.5000000000000001E-154</v>
      </c>
      <c r="D9819">
        <v>499</v>
      </c>
      <c r="E9819" t="s">
        <v>42655</v>
      </c>
      <c r="F9819" t="s">
        <v>34553</v>
      </c>
      <c r="H9819" t="s">
        <v>26545</v>
      </c>
    </row>
    <row r="9820" spans="1:8">
      <c r="A9820" t="s">
        <v>26546</v>
      </c>
      <c r="B9820" t="s">
        <v>26547</v>
      </c>
      <c r="C9820" s="1">
        <v>2.38E-157</v>
      </c>
      <c r="D9820">
        <v>476</v>
      </c>
      <c r="E9820" t="s">
        <v>42656</v>
      </c>
      <c r="F9820" t="s">
        <v>34798</v>
      </c>
      <c r="H9820" t="s">
        <v>26548</v>
      </c>
    </row>
    <row r="9821" spans="1:8">
      <c r="A9821" t="s">
        <v>26549</v>
      </c>
      <c r="B9821" t="s">
        <v>26550</v>
      </c>
      <c r="C9821" s="1">
        <v>5.3900000000000003E-85</v>
      </c>
      <c r="D9821">
        <v>268</v>
      </c>
      <c r="E9821" t="s">
        <v>34507</v>
      </c>
      <c r="F9821" t="s">
        <v>39028</v>
      </c>
      <c r="H9821" t="s">
        <v>26551</v>
      </c>
    </row>
    <row r="9822" spans="1:8">
      <c r="A9822" t="s">
        <v>26552</v>
      </c>
      <c r="B9822" t="s">
        <v>26553</v>
      </c>
      <c r="C9822">
        <v>0</v>
      </c>
      <c r="D9822">
        <v>585</v>
      </c>
      <c r="E9822" t="s">
        <v>34507</v>
      </c>
      <c r="F9822" t="s">
        <v>34666</v>
      </c>
      <c r="H9822" t="s">
        <v>26554</v>
      </c>
    </row>
    <row r="9823" spans="1:8">
      <c r="A9823" t="s">
        <v>26555</v>
      </c>
      <c r="B9823" t="s">
        <v>26556</v>
      </c>
      <c r="C9823" s="1">
        <v>4.9900000000000001E-173</v>
      </c>
      <c r="D9823">
        <v>506</v>
      </c>
      <c r="E9823" t="s">
        <v>42657</v>
      </c>
      <c r="F9823" t="s">
        <v>34627</v>
      </c>
      <c r="G9823" t="s">
        <v>42658</v>
      </c>
      <c r="H9823" t="s">
        <v>26557</v>
      </c>
    </row>
    <row r="9824" spans="1:8">
      <c r="A9824" t="s">
        <v>26558</v>
      </c>
      <c r="B9824" t="s">
        <v>26559</v>
      </c>
      <c r="C9824" s="1">
        <v>9.0100000000000006E-18</v>
      </c>
      <c r="D9824">
        <v>100</v>
      </c>
      <c r="E9824" t="s">
        <v>34507</v>
      </c>
      <c r="F9824" t="s">
        <v>34530</v>
      </c>
      <c r="H9824" t="s">
        <v>26560</v>
      </c>
    </row>
    <row r="9825" spans="1:8">
      <c r="A9825" t="s">
        <v>26561</v>
      </c>
      <c r="B9825" t="s">
        <v>26562</v>
      </c>
      <c r="C9825" s="1">
        <v>1.1000000000000001E-74</v>
      </c>
      <c r="D9825">
        <v>248</v>
      </c>
      <c r="E9825" t="s">
        <v>42659</v>
      </c>
      <c r="F9825" t="s">
        <v>35059</v>
      </c>
      <c r="G9825" t="s">
        <v>42660</v>
      </c>
      <c r="H9825" t="s">
        <v>26563</v>
      </c>
    </row>
    <row r="9826" spans="1:8">
      <c r="A9826" t="s">
        <v>26564</v>
      </c>
      <c r="B9826" t="s">
        <v>26565</v>
      </c>
      <c r="C9826" s="1">
        <v>1.63E-9</v>
      </c>
      <c r="D9826">
        <v>61.6</v>
      </c>
      <c r="E9826" t="s">
        <v>34507</v>
      </c>
      <c r="F9826" t="s">
        <v>34773</v>
      </c>
      <c r="H9826" t="s">
        <v>26566</v>
      </c>
    </row>
    <row r="9827" spans="1:8">
      <c r="A9827" t="s">
        <v>26567</v>
      </c>
      <c r="B9827" t="s">
        <v>26568</v>
      </c>
      <c r="C9827" s="1">
        <v>1.49E-27</v>
      </c>
      <c r="D9827">
        <v>128</v>
      </c>
      <c r="E9827" t="s">
        <v>42661</v>
      </c>
      <c r="F9827" t="s">
        <v>34805</v>
      </c>
      <c r="G9827" t="s">
        <v>42662</v>
      </c>
      <c r="H9827" t="s">
        <v>26569</v>
      </c>
    </row>
    <row r="9828" spans="1:8">
      <c r="A9828" t="s">
        <v>26570</v>
      </c>
      <c r="B9828" t="s">
        <v>26571</v>
      </c>
      <c r="C9828" s="1">
        <v>1.76E-41</v>
      </c>
      <c r="D9828">
        <v>164</v>
      </c>
      <c r="E9828" t="s">
        <v>34507</v>
      </c>
      <c r="F9828" t="s">
        <v>35551</v>
      </c>
      <c r="H9828" t="s">
        <v>26572</v>
      </c>
    </row>
    <row r="9829" spans="1:8">
      <c r="A9829" t="s">
        <v>26573</v>
      </c>
      <c r="B9829" t="s">
        <v>24597</v>
      </c>
      <c r="C9829" s="1">
        <v>4.35E-21</v>
      </c>
      <c r="D9829">
        <v>106</v>
      </c>
      <c r="E9829" t="s">
        <v>42135</v>
      </c>
      <c r="F9829" t="s">
        <v>34573</v>
      </c>
      <c r="G9829" t="s">
        <v>42136</v>
      </c>
      <c r="H9829" t="s">
        <v>24598</v>
      </c>
    </row>
    <row r="9830" spans="1:8">
      <c r="A9830" t="s">
        <v>26574</v>
      </c>
      <c r="B9830" t="s">
        <v>26575</v>
      </c>
      <c r="C9830" s="1">
        <v>4.2299999999999999E-10</v>
      </c>
      <c r="D9830">
        <v>74.7</v>
      </c>
      <c r="E9830" t="s">
        <v>34507</v>
      </c>
      <c r="F9830" t="s">
        <v>34530</v>
      </c>
      <c r="H9830" t="s">
        <v>26576</v>
      </c>
    </row>
    <row r="9831" spans="1:8">
      <c r="A9831" t="s">
        <v>26577</v>
      </c>
      <c r="B9831" t="s">
        <v>26578</v>
      </c>
      <c r="C9831" s="1">
        <v>3.57E-57</v>
      </c>
      <c r="D9831">
        <v>228</v>
      </c>
      <c r="E9831" t="s">
        <v>35669</v>
      </c>
      <c r="F9831" t="s">
        <v>34530</v>
      </c>
      <c r="H9831" t="s">
        <v>26579</v>
      </c>
    </row>
    <row r="9832" spans="1:8">
      <c r="A9832" t="s">
        <v>26580</v>
      </c>
      <c r="B9832" t="s">
        <v>10998</v>
      </c>
      <c r="C9832" s="1">
        <v>4.0699999999999999E-118</v>
      </c>
      <c r="D9832">
        <v>375</v>
      </c>
      <c r="E9832" t="s">
        <v>35350</v>
      </c>
      <c r="F9832" t="s">
        <v>38290</v>
      </c>
      <c r="H9832" t="s">
        <v>10999</v>
      </c>
    </row>
    <row r="9833" spans="1:8">
      <c r="A9833" t="s">
        <v>26581</v>
      </c>
      <c r="B9833" t="s">
        <v>26582</v>
      </c>
      <c r="C9833" s="1">
        <v>1.01E-65</v>
      </c>
      <c r="D9833">
        <v>223</v>
      </c>
      <c r="E9833" t="s">
        <v>42663</v>
      </c>
      <c r="F9833" t="s">
        <v>37777</v>
      </c>
      <c r="H9833" t="s">
        <v>26583</v>
      </c>
    </row>
    <row r="9834" spans="1:8">
      <c r="A9834" t="s">
        <v>26584</v>
      </c>
      <c r="B9834" t="s">
        <v>26585</v>
      </c>
      <c r="C9834">
        <v>0</v>
      </c>
      <c r="D9834">
        <v>795</v>
      </c>
      <c r="E9834" t="s">
        <v>34507</v>
      </c>
      <c r="F9834" t="s">
        <v>35037</v>
      </c>
      <c r="H9834" t="s">
        <v>26586</v>
      </c>
    </row>
    <row r="9835" spans="1:8">
      <c r="A9835" t="s">
        <v>26587</v>
      </c>
      <c r="B9835" t="s">
        <v>1013</v>
      </c>
      <c r="C9835" s="1">
        <v>2.4699999999999998E-140</v>
      </c>
      <c r="D9835">
        <v>486</v>
      </c>
      <c r="E9835" t="s">
        <v>35006</v>
      </c>
      <c r="F9835" t="s">
        <v>35007</v>
      </c>
      <c r="G9835" t="s">
        <v>35008</v>
      </c>
      <c r="H9835" t="s">
        <v>1014</v>
      </c>
    </row>
    <row r="9836" spans="1:8">
      <c r="A9836" t="s">
        <v>26588</v>
      </c>
      <c r="B9836" t="s">
        <v>26589</v>
      </c>
      <c r="C9836" s="1">
        <v>4.9000000000000001E-85</v>
      </c>
      <c r="D9836">
        <v>305</v>
      </c>
      <c r="E9836" t="s">
        <v>34507</v>
      </c>
      <c r="F9836" t="s">
        <v>34606</v>
      </c>
      <c r="H9836" t="s">
        <v>26590</v>
      </c>
    </row>
    <row r="9837" spans="1:8">
      <c r="A9837" t="s">
        <v>26591</v>
      </c>
      <c r="B9837" t="s">
        <v>26592</v>
      </c>
      <c r="C9837" s="1">
        <v>1.2800000000000001E-30</v>
      </c>
      <c r="D9837">
        <v>120</v>
      </c>
      <c r="E9837" t="s">
        <v>42664</v>
      </c>
      <c r="F9837" t="s">
        <v>34522</v>
      </c>
      <c r="H9837" t="s">
        <v>26593</v>
      </c>
    </row>
    <row r="9838" spans="1:8">
      <c r="A9838" t="s">
        <v>26594</v>
      </c>
      <c r="B9838" t="s">
        <v>26595</v>
      </c>
      <c r="C9838">
        <v>0</v>
      </c>
      <c r="D9838">
        <v>3969</v>
      </c>
      <c r="E9838" t="s">
        <v>37834</v>
      </c>
      <c r="F9838" t="s">
        <v>34508</v>
      </c>
      <c r="H9838" t="s">
        <v>26596</v>
      </c>
    </row>
    <row r="9839" spans="1:8">
      <c r="A9839" t="s">
        <v>26597</v>
      </c>
      <c r="B9839" t="s">
        <v>26598</v>
      </c>
      <c r="C9839" s="1">
        <v>1.9799999999999999E-157</v>
      </c>
      <c r="D9839">
        <v>483</v>
      </c>
      <c r="E9839" t="s">
        <v>36898</v>
      </c>
      <c r="F9839" t="s">
        <v>35857</v>
      </c>
      <c r="H9839" t="s">
        <v>26599</v>
      </c>
    </row>
    <row r="9840" spans="1:8">
      <c r="A9840" t="s">
        <v>26600</v>
      </c>
      <c r="B9840" t="s">
        <v>26601</v>
      </c>
      <c r="C9840" s="1">
        <v>5.3000000000000001E-7</v>
      </c>
      <c r="D9840">
        <v>55.1</v>
      </c>
      <c r="E9840" t="s">
        <v>42665</v>
      </c>
      <c r="F9840" t="s">
        <v>41466</v>
      </c>
      <c r="H9840" t="s">
        <v>26602</v>
      </c>
    </row>
    <row r="9841" spans="1:8">
      <c r="A9841" t="s">
        <v>26603</v>
      </c>
      <c r="B9841" t="s">
        <v>13785</v>
      </c>
      <c r="C9841" s="1">
        <v>2.8799999999999999E-87</v>
      </c>
      <c r="D9841">
        <v>291</v>
      </c>
      <c r="E9841" t="s">
        <v>39102</v>
      </c>
      <c r="F9841" t="s">
        <v>39103</v>
      </c>
      <c r="G9841" t="s">
        <v>39104</v>
      </c>
      <c r="H9841" t="s">
        <v>13786</v>
      </c>
    </row>
    <row r="9842" spans="1:8">
      <c r="A9842" t="s">
        <v>26604</v>
      </c>
      <c r="B9842" t="s">
        <v>26605</v>
      </c>
      <c r="C9842" s="1">
        <v>2.6099999999999998E-10</v>
      </c>
      <c r="D9842">
        <v>70.5</v>
      </c>
      <c r="E9842" t="s">
        <v>34507</v>
      </c>
      <c r="F9842" t="s">
        <v>36581</v>
      </c>
      <c r="H9842" t="s">
        <v>26606</v>
      </c>
    </row>
    <row r="9843" spans="1:8">
      <c r="A9843" t="s">
        <v>26607</v>
      </c>
      <c r="B9843" t="s">
        <v>26608</v>
      </c>
      <c r="C9843" s="1">
        <v>6.4699999999999995E-27</v>
      </c>
      <c r="D9843">
        <v>113</v>
      </c>
      <c r="E9843" t="s">
        <v>42666</v>
      </c>
      <c r="F9843" t="s">
        <v>38802</v>
      </c>
      <c r="G9843" t="s">
        <v>42667</v>
      </c>
      <c r="H9843" t="s">
        <v>26609</v>
      </c>
    </row>
    <row r="9844" spans="1:8">
      <c r="A9844" t="s">
        <v>26610</v>
      </c>
      <c r="B9844" t="s">
        <v>26611</v>
      </c>
      <c r="C9844" s="1">
        <v>3.9400000000000002E-45</v>
      </c>
      <c r="D9844">
        <v>159</v>
      </c>
      <c r="E9844" t="s">
        <v>42668</v>
      </c>
      <c r="F9844" t="s">
        <v>42669</v>
      </c>
      <c r="H9844" t="s">
        <v>26612</v>
      </c>
    </row>
    <row r="9845" spans="1:8">
      <c r="A9845" t="s">
        <v>26613</v>
      </c>
      <c r="B9845" t="s">
        <v>26614</v>
      </c>
      <c r="C9845" s="1">
        <v>5.8300000000000001E-31</v>
      </c>
      <c r="D9845">
        <v>142</v>
      </c>
      <c r="E9845" t="s">
        <v>42670</v>
      </c>
      <c r="F9845" t="s">
        <v>35468</v>
      </c>
      <c r="G9845" t="s">
        <v>42671</v>
      </c>
      <c r="H9845" t="s">
        <v>26615</v>
      </c>
    </row>
    <row r="9846" spans="1:8">
      <c r="A9846" t="s">
        <v>26616</v>
      </c>
      <c r="B9846" t="s">
        <v>26617</v>
      </c>
      <c r="C9846" s="1">
        <v>1.2299999999999999E-52</v>
      </c>
      <c r="D9846">
        <v>189</v>
      </c>
      <c r="E9846" t="s">
        <v>42672</v>
      </c>
      <c r="F9846" t="s">
        <v>38445</v>
      </c>
      <c r="H9846" t="s">
        <v>26618</v>
      </c>
    </row>
    <row r="9847" spans="1:8">
      <c r="A9847" t="s">
        <v>26619</v>
      </c>
      <c r="B9847" t="s">
        <v>26620</v>
      </c>
      <c r="C9847" s="1">
        <v>1.5200000000000001E-81</v>
      </c>
      <c r="D9847">
        <v>255</v>
      </c>
      <c r="E9847" t="s">
        <v>42673</v>
      </c>
      <c r="F9847" t="s">
        <v>35182</v>
      </c>
      <c r="G9847" t="s">
        <v>42674</v>
      </c>
      <c r="H9847" t="s">
        <v>26621</v>
      </c>
    </row>
    <row r="9848" spans="1:8">
      <c r="A9848" t="s">
        <v>26622</v>
      </c>
      <c r="B9848" t="s">
        <v>26623</v>
      </c>
      <c r="C9848" s="1">
        <v>6.7699999999999996E-11</v>
      </c>
      <c r="D9848">
        <v>73.2</v>
      </c>
      <c r="E9848" t="s">
        <v>42675</v>
      </c>
      <c r="F9848" t="s">
        <v>35264</v>
      </c>
      <c r="G9848" t="s">
        <v>42676</v>
      </c>
      <c r="H9848" t="s">
        <v>26624</v>
      </c>
    </row>
    <row r="9849" spans="1:8">
      <c r="A9849" t="s">
        <v>26625</v>
      </c>
      <c r="B9849" t="s">
        <v>26626</v>
      </c>
      <c r="C9849" s="1">
        <v>5.8199999999999999E-39</v>
      </c>
      <c r="D9849">
        <v>160</v>
      </c>
      <c r="E9849" t="s">
        <v>34507</v>
      </c>
      <c r="F9849" t="s">
        <v>34524</v>
      </c>
      <c r="H9849" t="s">
        <v>26627</v>
      </c>
    </row>
    <row r="9850" spans="1:8">
      <c r="A9850" t="s">
        <v>26628</v>
      </c>
      <c r="B9850" t="s">
        <v>26629</v>
      </c>
      <c r="C9850" s="1">
        <v>9.57E-57</v>
      </c>
      <c r="D9850">
        <v>213</v>
      </c>
      <c r="E9850" t="s">
        <v>42677</v>
      </c>
      <c r="F9850" t="s">
        <v>35107</v>
      </c>
      <c r="H9850" t="s">
        <v>26630</v>
      </c>
    </row>
    <row r="9851" spans="1:8">
      <c r="A9851" t="s">
        <v>26631</v>
      </c>
      <c r="B9851" t="s">
        <v>26632</v>
      </c>
      <c r="C9851" s="1">
        <v>6.3299999999999999E-12</v>
      </c>
      <c r="D9851">
        <v>79.7</v>
      </c>
      <c r="E9851" t="s">
        <v>42678</v>
      </c>
      <c r="F9851" t="s">
        <v>35207</v>
      </c>
      <c r="H9851" t="s">
        <v>26633</v>
      </c>
    </row>
    <row r="9852" spans="1:8">
      <c r="A9852" t="s">
        <v>26634</v>
      </c>
      <c r="B9852" t="s">
        <v>26635</v>
      </c>
      <c r="C9852" s="1">
        <v>1.03E-157</v>
      </c>
      <c r="D9852">
        <v>501</v>
      </c>
      <c r="E9852" t="s">
        <v>42679</v>
      </c>
      <c r="F9852" t="s">
        <v>35089</v>
      </c>
      <c r="H9852" t="s">
        <v>26636</v>
      </c>
    </row>
    <row r="9853" spans="1:8">
      <c r="A9853" t="s">
        <v>26637</v>
      </c>
      <c r="B9853" t="s">
        <v>26503</v>
      </c>
      <c r="C9853" s="1">
        <v>1.62E-25</v>
      </c>
      <c r="D9853">
        <v>113</v>
      </c>
      <c r="E9853" t="s">
        <v>42449</v>
      </c>
      <c r="F9853" t="s">
        <v>40023</v>
      </c>
      <c r="H9853" t="s">
        <v>26504</v>
      </c>
    </row>
    <row r="9854" spans="1:8">
      <c r="A9854" t="s">
        <v>26638</v>
      </c>
      <c r="B9854" t="s">
        <v>26639</v>
      </c>
      <c r="C9854" s="1">
        <v>2.8399999999999999E-23</v>
      </c>
      <c r="D9854">
        <v>105</v>
      </c>
      <c r="E9854" t="s">
        <v>34507</v>
      </c>
      <c r="F9854" t="s">
        <v>36581</v>
      </c>
      <c r="H9854" t="s">
        <v>26640</v>
      </c>
    </row>
    <row r="9855" spans="1:8">
      <c r="A9855" t="s">
        <v>26641</v>
      </c>
      <c r="B9855" t="s">
        <v>26642</v>
      </c>
      <c r="C9855" s="1">
        <v>2.6100000000000002E-75</v>
      </c>
      <c r="D9855">
        <v>259</v>
      </c>
      <c r="E9855" t="s">
        <v>34507</v>
      </c>
      <c r="F9855" t="s">
        <v>34635</v>
      </c>
      <c r="H9855" t="s">
        <v>26643</v>
      </c>
    </row>
    <row r="9856" spans="1:8">
      <c r="A9856" t="s">
        <v>26644</v>
      </c>
      <c r="B9856" t="s">
        <v>26645</v>
      </c>
      <c r="C9856" s="1">
        <v>4.1999999999999997E-52</v>
      </c>
      <c r="D9856">
        <v>195</v>
      </c>
      <c r="E9856" t="s">
        <v>34507</v>
      </c>
      <c r="F9856" t="s">
        <v>34508</v>
      </c>
      <c r="H9856" t="s">
        <v>26646</v>
      </c>
    </row>
    <row r="9857" spans="1:8">
      <c r="A9857" t="s">
        <v>26647</v>
      </c>
      <c r="B9857" t="s">
        <v>590</v>
      </c>
      <c r="C9857" s="1">
        <v>2.8100000000000001E-18</v>
      </c>
      <c r="D9857">
        <v>98.6</v>
      </c>
      <c r="E9857" t="s">
        <v>34823</v>
      </c>
      <c r="F9857" t="s">
        <v>34530</v>
      </c>
      <c r="H9857" t="s">
        <v>591</v>
      </c>
    </row>
    <row r="9858" spans="1:8">
      <c r="A9858" t="s">
        <v>26648</v>
      </c>
      <c r="B9858" t="s">
        <v>26649</v>
      </c>
      <c r="C9858" s="1">
        <v>8.1400000000000005E-88</v>
      </c>
      <c r="D9858">
        <v>282</v>
      </c>
      <c r="E9858" t="s">
        <v>42680</v>
      </c>
      <c r="F9858" t="s">
        <v>35112</v>
      </c>
      <c r="G9858" t="s">
        <v>42681</v>
      </c>
      <c r="H9858" t="s">
        <v>26650</v>
      </c>
    </row>
    <row r="9859" spans="1:8">
      <c r="A9859" t="s">
        <v>26651</v>
      </c>
      <c r="B9859" t="s">
        <v>26652</v>
      </c>
      <c r="C9859" s="1">
        <v>1.6800000000000001E-92</v>
      </c>
      <c r="D9859">
        <v>290</v>
      </c>
      <c r="E9859" t="s">
        <v>34507</v>
      </c>
      <c r="F9859" t="s">
        <v>40503</v>
      </c>
      <c r="H9859" t="s">
        <v>26653</v>
      </c>
    </row>
    <row r="9860" spans="1:8">
      <c r="A9860" t="s">
        <v>26654</v>
      </c>
      <c r="B9860" t="s">
        <v>26655</v>
      </c>
      <c r="C9860" s="1">
        <v>9.0799999999999994E-18</v>
      </c>
      <c r="D9860">
        <v>93.2</v>
      </c>
      <c r="E9860" t="s">
        <v>34507</v>
      </c>
      <c r="F9860" t="s">
        <v>35480</v>
      </c>
      <c r="H9860" t="s">
        <v>26656</v>
      </c>
    </row>
    <row r="9861" spans="1:8">
      <c r="A9861" t="s">
        <v>26657</v>
      </c>
      <c r="B9861" t="s">
        <v>26658</v>
      </c>
      <c r="C9861" s="1">
        <v>3.8899999999999998E-28</v>
      </c>
      <c r="D9861">
        <v>114</v>
      </c>
      <c r="E9861" t="s">
        <v>42682</v>
      </c>
      <c r="F9861" t="s">
        <v>35277</v>
      </c>
      <c r="H9861" t="s">
        <v>26659</v>
      </c>
    </row>
    <row r="9862" spans="1:8">
      <c r="A9862" t="s">
        <v>26660</v>
      </c>
      <c r="B9862" t="s">
        <v>26661</v>
      </c>
      <c r="C9862" s="1">
        <v>1.19E-70</v>
      </c>
      <c r="D9862">
        <v>275</v>
      </c>
      <c r="F9862" t="s">
        <v>34518</v>
      </c>
      <c r="H9862" t="s">
        <v>26662</v>
      </c>
    </row>
    <row r="9863" spans="1:8">
      <c r="A9863" t="s">
        <v>26663</v>
      </c>
      <c r="B9863" t="s">
        <v>26664</v>
      </c>
      <c r="C9863" s="1">
        <v>9.1499999999999996E-54</v>
      </c>
      <c r="D9863">
        <v>199</v>
      </c>
      <c r="E9863" t="s">
        <v>42683</v>
      </c>
      <c r="F9863" t="s">
        <v>35106</v>
      </c>
      <c r="H9863" t="s">
        <v>26665</v>
      </c>
    </row>
    <row r="9864" spans="1:8">
      <c r="A9864" t="s">
        <v>26666</v>
      </c>
      <c r="B9864" t="s">
        <v>26667</v>
      </c>
      <c r="C9864" s="1">
        <v>2.1499999999999999E-25</v>
      </c>
      <c r="D9864">
        <v>111</v>
      </c>
      <c r="E9864" t="s">
        <v>42684</v>
      </c>
      <c r="F9864" t="s">
        <v>35390</v>
      </c>
      <c r="G9864" t="s">
        <v>42685</v>
      </c>
      <c r="H9864" t="s">
        <v>26668</v>
      </c>
    </row>
    <row r="9865" spans="1:8">
      <c r="A9865" t="s">
        <v>26669</v>
      </c>
      <c r="B9865" t="s">
        <v>26670</v>
      </c>
      <c r="C9865" s="1">
        <v>1.5200000000000001E-21</v>
      </c>
      <c r="D9865">
        <v>113</v>
      </c>
      <c r="E9865" t="s">
        <v>34527</v>
      </c>
      <c r="F9865" t="s">
        <v>34743</v>
      </c>
      <c r="H9865" t="s">
        <v>26671</v>
      </c>
    </row>
    <row r="9866" spans="1:8">
      <c r="A9866" t="s">
        <v>26672</v>
      </c>
      <c r="B9866" t="s">
        <v>26673</v>
      </c>
      <c r="C9866" s="1">
        <v>2E-12</v>
      </c>
      <c r="D9866">
        <v>73.900000000000006</v>
      </c>
      <c r="E9866" t="s">
        <v>34507</v>
      </c>
      <c r="F9866" t="s">
        <v>34680</v>
      </c>
      <c r="H9866" t="s">
        <v>26674</v>
      </c>
    </row>
    <row r="9867" spans="1:8">
      <c r="A9867" t="s">
        <v>26675</v>
      </c>
      <c r="B9867" t="s">
        <v>538</v>
      </c>
      <c r="C9867" s="1">
        <v>2.7099999999999999E-6</v>
      </c>
      <c r="D9867">
        <v>60.5</v>
      </c>
      <c r="E9867" t="s">
        <v>34800</v>
      </c>
      <c r="F9867" t="s">
        <v>34801</v>
      </c>
      <c r="H9867" t="s">
        <v>539</v>
      </c>
    </row>
    <row r="9868" spans="1:8">
      <c r="A9868" t="s">
        <v>26676</v>
      </c>
      <c r="B9868" t="s">
        <v>19982</v>
      </c>
      <c r="C9868" s="1">
        <v>1.8E-139</v>
      </c>
      <c r="D9868">
        <v>480</v>
      </c>
      <c r="E9868" t="s">
        <v>40885</v>
      </c>
      <c r="F9868" t="s">
        <v>38408</v>
      </c>
      <c r="H9868" t="s">
        <v>19983</v>
      </c>
    </row>
    <row r="9869" spans="1:8">
      <c r="A9869" t="s">
        <v>26677</v>
      </c>
      <c r="B9869" t="s">
        <v>15599</v>
      </c>
      <c r="C9869" s="1">
        <v>7.3600000000000003E-25</v>
      </c>
      <c r="D9869">
        <v>117</v>
      </c>
      <c r="E9869" t="s">
        <v>39639</v>
      </c>
      <c r="F9869" t="s">
        <v>34627</v>
      </c>
      <c r="G9869" t="s">
        <v>39640</v>
      </c>
      <c r="H9869" t="s">
        <v>15600</v>
      </c>
    </row>
    <row r="9870" spans="1:8">
      <c r="A9870" t="s">
        <v>26678</v>
      </c>
      <c r="B9870" t="s">
        <v>26679</v>
      </c>
      <c r="C9870" s="1">
        <v>1.5900000000000001E-66</v>
      </c>
      <c r="D9870">
        <v>234</v>
      </c>
      <c r="E9870" t="s">
        <v>42686</v>
      </c>
      <c r="F9870" t="s">
        <v>34564</v>
      </c>
      <c r="G9870" t="s">
        <v>42687</v>
      </c>
      <c r="H9870" t="s">
        <v>26680</v>
      </c>
    </row>
    <row r="9871" spans="1:8">
      <c r="A9871" t="s">
        <v>26681</v>
      </c>
      <c r="B9871" t="s">
        <v>21049</v>
      </c>
      <c r="C9871" s="1">
        <v>4.4500000000000003E-16</v>
      </c>
      <c r="D9871">
        <v>84.7</v>
      </c>
      <c r="E9871" t="s">
        <v>35293</v>
      </c>
      <c r="F9871" t="s">
        <v>41180</v>
      </c>
      <c r="H9871" t="s">
        <v>21050</v>
      </c>
    </row>
    <row r="9872" spans="1:8">
      <c r="A9872" t="s">
        <v>26682</v>
      </c>
      <c r="B9872" t="s">
        <v>26683</v>
      </c>
      <c r="C9872" s="1">
        <v>7.3899999999999999E-68</v>
      </c>
      <c r="D9872">
        <v>216</v>
      </c>
      <c r="E9872" t="s">
        <v>42688</v>
      </c>
      <c r="F9872" t="s">
        <v>41232</v>
      </c>
      <c r="H9872" t="s">
        <v>26684</v>
      </c>
    </row>
    <row r="9873" spans="1:8">
      <c r="A9873" t="s">
        <v>26685</v>
      </c>
      <c r="B9873" t="s">
        <v>26686</v>
      </c>
      <c r="C9873" s="1">
        <v>1.4E-95</v>
      </c>
      <c r="D9873">
        <v>329</v>
      </c>
      <c r="E9873" t="s">
        <v>34823</v>
      </c>
      <c r="F9873" t="s">
        <v>34530</v>
      </c>
      <c r="H9873" t="s">
        <v>26687</v>
      </c>
    </row>
    <row r="9874" spans="1:8">
      <c r="A9874" t="s">
        <v>26688</v>
      </c>
      <c r="B9874" t="s">
        <v>26689</v>
      </c>
      <c r="C9874" s="1">
        <v>7.2800000000000003E-81</v>
      </c>
      <c r="D9874">
        <v>254</v>
      </c>
      <c r="E9874" t="s">
        <v>42689</v>
      </c>
      <c r="F9874" t="s">
        <v>42690</v>
      </c>
      <c r="G9874" t="s">
        <v>42691</v>
      </c>
      <c r="H9874" t="s">
        <v>26690</v>
      </c>
    </row>
    <row r="9875" spans="1:8">
      <c r="A9875" t="s">
        <v>26691</v>
      </c>
      <c r="B9875" t="s">
        <v>26692</v>
      </c>
      <c r="C9875" s="1">
        <v>1.6499999999999999E-26</v>
      </c>
      <c r="D9875">
        <v>125</v>
      </c>
      <c r="E9875" t="s">
        <v>34507</v>
      </c>
      <c r="F9875" t="s">
        <v>34579</v>
      </c>
      <c r="H9875" t="s">
        <v>26693</v>
      </c>
    </row>
    <row r="9876" spans="1:8">
      <c r="A9876" t="s">
        <v>26694</v>
      </c>
      <c r="B9876" t="s">
        <v>26695</v>
      </c>
      <c r="C9876" s="1">
        <v>5.75E-63</v>
      </c>
      <c r="D9876">
        <v>214</v>
      </c>
      <c r="E9876" t="s">
        <v>42692</v>
      </c>
      <c r="F9876" t="s">
        <v>34508</v>
      </c>
      <c r="H9876" t="s">
        <v>26696</v>
      </c>
    </row>
    <row r="9877" spans="1:8">
      <c r="A9877" t="s">
        <v>26697</v>
      </c>
      <c r="B9877" t="s">
        <v>412</v>
      </c>
      <c r="C9877" s="1">
        <v>1.6600000000000001E-17</v>
      </c>
      <c r="D9877">
        <v>96.3</v>
      </c>
      <c r="E9877" t="s">
        <v>34736</v>
      </c>
      <c r="F9877" t="s">
        <v>34737</v>
      </c>
      <c r="H9877" t="s">
        <v>413</v>
      </c>
    </row>
    <row r="9878" spans="1:8">
      <c r="A9878" t="s">
        <v>26698</v>
      </c>
      <c r="B9878" t="s">
        <v>7788</v>
      </c>
      <c r="C9878" s="1">
        <v>9.3499999999999994E-36</v>
      </c>
      <c r="D9878">
        <v>156</v>
      </c>
      <c r="E9878" t="s">
        <v>34507</v>
      </c>
      <c r="F9878" t="s">
        <v>37327</v>
      </c>
      <c r="H9878" t="s">
        <v>7789</v>
      </c>
    </row>
    <row r="9879" spans="1:8">
      <c r="A9879" t="s">
        <v>26699</v>
      </c>
      <c r="B9879" t="s">
        <v>26700</v>
      </c>
      <c r="C9879" s="1">
        <v>2.48E-172</v>
      </c>
      <c r="D9879">
        <v>509</v>
      </c>
      <c r="E9879" t="s">
        <v>34507</v>
      </c>
      <c r="F9879" t="s">
        <v>34553</v>
      </c>
      <c r="H9879" t="s">
        <v>26701</v>
      </c>
    </row>
    <row r="9880" spans="1:8">
      <c r="A9880" t="s">
        <v>26702</v>
      </c>
      <c r="B9880" t="s">
        <v>26703</v>
      </c>
      <c r="C9880" s="1">
        <v>1.05E-37</v>
      </c>
      <c r="D9880">
        <v>150</v>
      </c>
      <c r="E9880" t="s">
        <v>34507</v>
      </c>
      <c r="F9880" t="s">
        <v>34818</v>
      </c>
      <c r="H9880" t="s">
        <v>26704</v>
      </c>
    </row>
    <row r="9881" spans="1:8">
      <c r="A9881" t="s">
        <v>26705</v>
      </c>
      <c r="B9881" t="s">
        <v>26706</v>
      </c>
      <c r="C9881" s="1">
        <v>3.9199999999999999E-10</v>
      </c>
      <c r="D9881">
        <v>66.2</v>
      </c>
      <c r="E9881" t="s">
        <v>42693</v>
      </c>
      <c r="F9881" t="s">
        <v>42694</v>
      </c>
      <c r="H9881" t="s">
        <v>26707</v>
      </c>
    </row>
    <row r="9882" spans="1:8">
      <c r="A9882" t="s">
        <v>26708</v>
      </c>
      <c r="B9882" t="s">
        <v>26709</v>
      </c>
      <c r="C9882" s="1">
        <v>4.5300000000000002E-100</v>
      </c>
      <c r="D9882">
        <v>315</v>
      </c>
      <c r="E9882" t="s">
        <v>42688</v>
      </c>
      <c r="F9882" t="s">
        <v>35892</v>
      </c>
      <c r="H9882" t="s">
        <v>26710</v>
      </c>
    </row>
    <row r="9883" spans="1:8">
      <c r="A9883" t="s">
        <v>26711</v>
      </c>
      <c r="B9883" t="s">
        <v>26712</v>
      </c>
      <c r="C9883" s="1">
        <v>1.0100000000000001E-131</v>
      </c>
      <c r="D9883">
        <v>429</v>
      </c>
      <c r="E9883" t="s">
        <v>37276</v>
      </c>
      <c r="F9883" t="s">
        <v>34558</v>
      </c>
      <c r="H9883" t="s">
        <v>26713</v>
      </c>
    </row>
    <row r="9884" spans="1:8">
      <c r="A9884" t="s">
        <v>26714</v>
      </c>
      <c r="B9884" t="s">
        <v>26715</v>
      </c>
      <c r="C9884" s="1">
        <v>2.6399999999999999E-63</v>
      </c>
      <c r="D9884">
        <v>211</v>
      </c>
      <c r="E9884" t="s">
        <v>34507</v>
      </c>
      <c r="F9884" t="s">
        <v>34534</v>
      </c>
      <c r="H9884" t="s">
        <v>26716</v>
      </c>
    </row>
    <row r="9885" spans="1:8">
      <c r="A9885" t="s">
        <v>26717</v>
      </c>
      <c r="B9885" t="s">
        <v>26718</v>
      </c>
      <c r="C9885" s="1">
        <v>4.4899999999999998E-8</v>
      </c>
      <c r="D9885">
        <v>63.9</v>
      </c>
      <c r="E9885" t="s">
        <v>39722</v>
      </c>
      <c r="F9885" t="s">
        <v>35778</v>
      </c>
      <c r="H9885" t="s">
        <v>26719</v>
      </c>
    </row>
    <row r="9886" spans="1:8">
      <c r="A9886" t="s">
        <v>26720</v>
      </c>
      <c r="B9886" t="s">
        <v>26721</v>
      </c>
      <c r="C9886" s="1">
        <v>1.6400000000000001E-29</v>
      </c>
      <c r="D9886">
        <v>135</v>
      </c>
      <c r="E9886" t="s">
        <v>34507</v>
      </c>
      <c r="F9886" t="s">
        <v>34635</v>
      </c>
      <c r="H9886" t="s">
        <v>26722</v>
      </c>
    </row>
    <row r="9887" spans="1:8">
      <c r="A9887" t="s">
        <v>26723</v>
      </c>
      <c r="B9887" t="s">
        <v>23936</v>
      </c>
      <c r="C9887" s="1">
        <v>1.0200000000000001E-37</v>
      </c>
      <c r="D9887">
        <v>169</v>
      </c>
      <c r="E9887" t="s">
        <v>34897</v>
      </c>
      <c r="F9887" t="s">
        <v>38588</v>
      </c>
      <c r="H9887" t="s">
        <v>23937</v>
      </c>
    </row>
    <row r="9888" spans="1:8">
      <c r="A9888" t="s">
        <v>26724</v>
      </c>
      <c r="B9888" t="s">
        <v>26725</v>
      </c>
      <c r="C9888" s="1">
        <v>1.24E-53</v>
      </c>
      <c r="D9888">
        <v>219</v>
      </c>
      <c r="E9888" t="s">
        <v>34507</v>
      </c>
      <c r="F9888" t="s">
        <v>40546</v>
      </c>
      <c r="H9888" t="s">
        <v>26726</v>
      </c>
    </row>
    <row r="9889" spans="1:8">
      <c r="A9889" t="s">
        <v>26727</v>
      </c>
      <c r="B9889" t="s">
        <v>26728</v>
      </c>
      <c r="C9889" s="1">
        <v>4.6E-14</v>
      </c>
      <c r="D9889">
        <v>91.3</v>
      </c>
      <c r="E9889" t="s">
        <v>34507</v>
      </c>
      <c r="F9889" t="s">
        <v>42695</v>
      </c>
      <c r="H9889" t="s">
        <v>26729</v>
      </c>
    </row>
    <row r="9890" spans="1:8">
      <c r="A9890" t="s">
        <v>26730</v>
      </c>
      <c r="B9890" t="s">
        <v>26731</v>
      </c>
      <c r="C9890" s="1">
        <v>2.27E-106</v>
      </c>
      <c r="D9890">
        <v>371</v>
      </c>
      <c r="E9890" t="s">
        <v>42696</v>
      </c>
      <c r="F9890" t="s">
        <v>35022</v>
      </c>
      <c r="G9890" t="s">
        <v>42697</v>
      </c>
      <c r="H9890" t="s">
        <v>26732</v>
      </c>
    </row>
    <row r="9891" spans="1:8">
      <c r="A9891" t="s">
        <v>26733</v>
      </c>
      <c r="B9891" t="s">
        <v>26734</v>
      </c>
      <c r="C9891" s="1">
        <v>4.3700000000000003E-93</v>
      </c>
      <c r="D9891">
        <v>296</v>
      </c>
      <c r="E9891" t="s">
        <v>37961</v>
      </c>
      <c r="F9891" t="s">
        <v>35692</v>
      </c>
      <c r="H9891" t="s">
        <v>26735</v>
      </c>
    </row>
    <row r="9892" spans="1:8">
      <c r="A9892" t="s">
        <v>26736</v>
      </c>
      <c r="B9892" t="s">
        <v>26737</v>
      </c>
      <c r="C9892" s="1">
        <v>4.1999999999999999E-39</v>
      </c>
      <c r="D9892">
        <v>156</v>
      </c>
      <c r="E9892" t="s">
        <v>37330</v>
      </c>
      <c r="F9892" t="s">
        <v>37781</v>
      </c>
      <c r="H9892" t="s">
        <v>26738</v>
      </c>
    </row>
    <row r="9893" spans="1:8">
      <c r="A9893" t="s">
        <v>26739</v>
      </c>
      <c r="B9893" t="s">
        <v>26740</v>
      </c>
      <c r="C9893" s="1">
        <v>2.3099999999999998E-100</v>
      </c>
      <c r="D9893">
        <v>308</v>
      </c>
      <c r="E9893" t="s">
        <v>42698</v>
      </c>
      <c r="F9893" t="s">
        <v>34508</v>
      </c>
      <c r="H9893" t="s">
        <v>26741</v>
      </c>
    </row>
    <row r="9894" spans="1:8">
      <c r="A9894" t="s">
        <v>26742</v>
      </c>
      <c r="B9894" t="s">
        <v>26743</v>
      </c>
      <c r="C9894" s="1">
        <v>8.2700000000000003E-53</v>
      </c>
      <c r="D9894">
        <v>181</v>
      </c>
      <c r="E9894" t="s">
        <v>34507</v>
      </c>
      <c r="F9894" t="s">
        <v>42699</v>
      </c>
      <c r="H9894" t="s">
        <v>26744</v>
      </c>
    </row>
    <row r="9895" spans="1:8">
      <c r="A9895" t="s">
        <v>26745</v>
      </c>
      <c r="B9895" t="s">
        <v>26746</v>
      </c>
      <c r="C9895" s="1">
        <v>1.84E-31</v>
      </c>
      <c r="D9895">
        <v>137</v>
      </c>
      <c r="E9895" t="s">
        <v>34507</v>
      </c>
      <c r="F9895" t="s">
        <v>36685</v>
      </c>
      <c r="H9895" t="s">
        <v>26747</v>
      </c>
    </row>
    <row r="9896" spans="1:8">
      <c r="A9896" t="s">
        <v>26748</v>
      </c>
      <c r="B9896" t="s">
        <v>7670</v>
      </c>
      <c r="C9896" s="1">
        <v>2.0400000000000001E-21</v>
      </c>
      <c r="D9896">
        <v>107</v>
      </c>
      <c r="E9896" t="s">
        <v>34507</v>
      </c>
      <c r="F9896" t="s">
        <v>34530</v>
      </c>
      <c r="H9896" t="s">
        <v>7671</v>
      </c>
    </row>
    <row r="9897" spans="1:8">
      <c r="A9897" t="s">
        <v>26749</v>
      </c>
      <c r="B9897" t="s">
        <v>26750</v>
      </c>
      <c r="C9897" s="1">
        <v>1.1000000000000001E-11</v>
      </c>
      <c r="D9897">
        <v>73.900000000000006</v>
      </c>
      <c r="E9897" t="s">
        <v>42700</v>
      </c>
      <c r="F9897" t="s">
        <v>42701</v>
      </c>
      <c r="H9897">
        <f>--------OBV22313</f>
        <v>0</v>
      </c>
    </row>
    <row r="9898" spans="1:8">
      <c r="A9898" t="s">
        <v>26751</v>
      </c>
      <c r="B9898" t="s">
        <v>13304</v>
      </c>
      <c r="C9898" s="1">
        <v>7.9399999999999996E-8</v>
      </c>
      <c r="D9898">
        <v>64.7</v>
      </c>
      <c r="E9898" t="s">
        <v>35871</v>
      </c>
      <c r="F9898" t="s">
        <v>35390</v>
      </c>
      <c r="G9898" t="s">
        <v>38967</v>
      </c>
      <c r="H9898" t="e">
        <f>--------XP_011406495</f>
        <v>#NAME?</v>
      </c>
    </row>
    <row r="9899" spans="1:8">
      <c r="A9899" t="s">
        <v>26752</v>
      </c>
      <c r="B9899" t="s">
        <v>26753</v>
      </c>
      <c r="C9899" s="1">
        <v>1.95E-91</v>
      </c>
      <c r="D9899">
        <v>284</v>
      </c>
      <c r="E9899" t="s">
        <v>42702</v>
      </c>
      <c r="F9899" t="s">
        <v>42703</v>
      </c>
      <c r="H9899" t="s">
        <v>26754</v>
      </c>
    </row>
    <row r="9900" spans="1:8">
      <c r="A9900" t="s">
        <v>26755</v>
      </c>
      <c r="B9900" t="s">
        <v>26756</v>
      </c>
      <c r="C9900" s="1">
        <v>3.3699999999999999E-85</v>
      </c>
      <c r="D9900">
        <v>293</v>
      </c>
      <c r="E9900" t="s">
        <v>42704</v>
      </c>
      <c r="F9900" t="s">
        <v>35065</v>
      </c>
      <c r="G9900" t="s">
        <v>42705</v>
      </c>
      <c r="H9900" t="s">
        <v>26757</v>
      </c>
    </row>
    <row r="9901" spans="1:8">
      <c r="A9901" t="s">
        <v>26758</v>
      </c>
      <c r="B9901" t="s">
        <v>7862</v>
      </c>
      <c r="C9901" s="1">
        <v>1.7700000000000001E-10</v>
      </c>
      <c r="D9901">
        <v>69.3</v>
      </c>
      <c r="E9901" t="s">
        <v>34507</v>
      </c>
      <c r="F9901" t="s">
        <v>36581</v>
      </c>
      <c r="H9901" t="s">
        <v>7863</v>
      </c>
    </row>
    <row r="9902" spans="1:8">
      <c r="A9902" t="s">
        <v>26759</v>
      </c>
      <c r="B9902" t="s">
        <v>26760</v>
      </c>
      <c r="C9902" s="1">
        <v>2.9900000000000002E-95</v>
      </c>
      <c r="D9902">
        <v>293</v>
      </c>
      <c r="E9902" t="s">
        <v>34507</v>
      </c>
      <c r="F9902" t="s">
        <v>34614</v>
      </c>
      <c r="H9902" t="s">
        <v>26761</v>
      </c>
    </row>
    <row r="9903" spans="1:8">
      <c r="A9903" t="s">
        <v>26762</v>
      </c>
      <c r="B9903" t="s">
        <v>26763</v>
      </c>
      <c r="C9903" s="1">
        <v>2.8300000000000001E-10</v>
      </c>
      <c r="D9903">
        <v>74.7</v>
      </c>
      <c r="E9903" t="s">
        <v>42706</v>
      </c>
      <c r="F9903" t="s">
        <v>35043</v>
      </c>
      <c r="G9903" t="s">
        <v>42707</v>
      </c>
      <c r="H9903" t="s">
        <v>26764</v>
      </c>
    </row>
    <row r="9904" spans="1:8">
      <c r="A9904" t="s">
        <v>26765</v>
      </c>
      <c r="B9904" t="s">
        <v>26766</v>
      </c>
      <c r="C9904" s="1">
        <v>5.0599999999999996E-13</v>
      </c>
      <c r="D9904">
        <v>70.5</v>
      </c>
      <c r="E9904" t="s">
        <v>34507</v>
      </c>
      <c r="F9904" t="s">
        <v>35437</v>
      </c>
      <c r="H9904" t="s">
        <v>26767</v>
      </c>
    </row>
    <row r="9905" spans="1:8">
      <c r="A9905" t="s">
        <v>26768</v>
      </c>
      <c r="B9905" t="s">
        <v>26769</v>
      </c>
      <c r="C9905" s="1">
        <v>3.1399999999999997E-26</v>
      </c>
      <c r="D9905">
        <v>124</v>
      </c>
      <c r="E9905" t="s">
        <v>35669</v>
      </c>
      <c r="F9905" t="s">
        <v>35692</v>
      </c>
      <c r="H9905" t="s">
        <v>26770</v>
      </c>
    </row>
    <row r="9906" spans="1:8">
      <c r="A9906" t="s">
        <v>26771</v>
      </c>
      <c r="B9906" t="s">
        <v>26772</v>
      </c>
      <c r="C9906" s="1">
        <v>6.9500000000000003E-121</v>
      </c>
      <c r="D9906">
        <v>368</v>
      </c>
      <c r="E9906" t="s">
        <v>34545</v>
      </c>
      <c r="F9906" t="s">
        <v>34616</v>
      </c>
      <c r="H9906" t="s">
        <v>26773</v>
      </c>
    </row>
    <row r="9907" spans="1:8">
      <c r="A9907" t="s">
        <v>26774</v>
      </c>
      <c r="B9907" t="s">
        <v>406</v>
      </c>
      <c r="C9907" s="1">
        <v>5.7400000000000004E-112</v>
      </c>
      <c r="D9907">
        <v>403</v>
      </c>
      <c r="E9907" t="s">
        <v>34731</v>
      </c>
      <c r="F9907" t="s">
        <v>34732</v>
      </c>
      <c r="H9907" t="s">
        <v>407</v>
      </c>
    </row>
    <row r="9908" spans="1:8">
      <c r="A9908" t="s">
        <v>26775</v>
      </c>
      <c r="B9908" t="s">
        <v>26776</v>
      </c>
      <c r="C9908" s="1">
        <v>2.18E-12</v>
      </c>
      <c r="D9908">
        <v>80.099999999999994</v>
      </c>
      <c r="E9908" t="s">
        <v>35148</v>
      </c>
      <c r="F9908" t="s">
        <v>42708</v>
      </c>
      <c r="H9908" t="s">
        <v>26777</v>
      </c>
    </row>
    <row r="9909" spans="1:8">
      <c r="A9909" t="s">
        <v>26778</v>
      </c>
      <c r="B9909" t="s">
        <v>7397</v>
      </c>
      <c r="C9909" s="1">
        <v>3.0199999999999999E-28</v>
      </c>
      <c r="D9909">
        <v>114</v>
      </c>
      <c r="E9909" t="s">
        <v>34507</v>
      </c>
      <c r="F9909" t="s">
        <v>35775</v>
      </c>
      <c r="H9909" t="s">
        <v>7398</v>
      </c>
    </row>
    <row r="9910" spans="1:8">
      <c r="A9910" t="s">
        <v>26779</v>
      </c>
      <c r="B9910" t="s">
        <v>26780</v>
      </c>
      <c r="C9910" s="1">
        <v>7.5699999999999993E-9</v>
      </c>
      <c r="D9910">
        <v>64.3</v>
      </c>
      <c r="E9910" t="s">
        <v>42709</v>
      </c>
      <c r="F9910" t="s">
        <v>42710</v>
      </c>
      <c r="G9910" t="s">
        <v>42711</v>
      </c>
      <c r="H9910" t="s">
        <v>26781</v>
      </c>
    </row>
    <row r="9911" spans="1:8">
      <c r="A9911" t="s">
        <v>26782</v>
      </c>
      <c r="B9911" t="s">
        <v>7250</v>
      </c>
      <c r="C9911" s="1">
        <v>2.1199999999999999E-50</v>
      </c>
      <c r="D9911">
        <v>188</v>
      </c>
      <c r="E9911" t="s">
        <v>37182</v>
      </c>
      <c r="F9911" t="s">
        <v>36864</v>
      </c>
      <c r="H9911" t="s">
        <v>7251</v>
      </c>
    </row>
    <row r="9912" spans="1:8">
      <c r="A9912" t="s">
        <v>26783</v>
      </c>
      <c r="B9912" t="s">
        <v>7862</v>
      </c>
      <c r="C9912" s="1">
        <v>4.5399999999999998E-26</v>
      </c>
      <c r="D9912">
        <v>111</v>
      </c>
      <c r="E9912" t="s">
        <v>34507</v>
      </c>
      <c r="F9912" t="s">
        <v>36581</v>
      </c>
      <c r="H9912" t="s">
        <v>7863</v>
      </c>
    </row>
    <row r="9913" spans="1:8">
      <c r="A9913" t="s">
        <v>26784</v>
      </c>
      <c r="B9913" t="s">
        <v>13646</v>
      </c>
      <c r="C9913" s="1">
        <v>8.7399999999999993E-6</v>
      </c>
      <c r="D9913">
        <v>60.8</v>
      </c>
      <c r="E9913" t="s">
        <v>39056</v>
      </c>
      <c r="F9913" t="s">
        <v>36063</v>
      </c>
      <c r="G9913" t="s">
        <v>36064</v>
      </c>
      <c r="H9913" t="s">
        <v>13647</v>
      </c>
    </row>
    <row r="9914" spans="1:8">
      <c r="A9914" t="s">
        <v>26785</v>
      </c>
      <c r="B9914" t="s">
        <v>26786</v>
      </c>
      <c r="C9914">
        <v>0</v>
      </c>
      <c r="D9914">
        <v>667</v>
      </c>
      <c r="E9914" t="s">
        <v>34507</v>
      </c>
      <c r="F9914" t="s">
        <v>34666</v>
      </c>
      <c r="H9914" t="s">
        <v>26787</v>
      </c>
    </row>
    <row r="9915" spans="1:8">
      <c r="A9915" t="s">
        <v>26788</v>
      </c>
      <c r="B9915" t="s">
        <v>26789</v>
      </c>
      <c r="C9915" s="1">
        <v>1.9899999999999999E-67</v>
      </c>
      <c r="D9915">
        <v>258</v>
      </c>
      <c r="E9915" t="s">
        <v>42712</v>
      </c>
      <c r="F9915" t="s">
        <v>42053</v>
      </c>
      <c r="G9915" t="s">
        <v>42713</v>
      </c>
      <c r="H9915" t="s">
        <v>26790</v>
      </c>
    </row>
    <row r="9916" spans="1:8">
      <c r="A9916" t="s">
        <v>26791</v>
      </c>
      <c r="B9916" t="s">
        <v>26792</v>
      </c>
      <c r="C9916" s="1">
        <v>3.73E-127</v>
      </c>
      <c r="D9916">
        <v>466</v>
      </c>
      <c r="E9916" t="s">
        <v>42714</v>
      </c>
      <c r="F9916" t="s">
        <v>35076</v>
      </c>
      <c r="G9916" t="s">
        <v>42715</v>
      </c>
      <c r="H9916" t="s">
        <v>26793</v>
      </c>
    </row>
    <row r="9917" spans="1:8">
      <c r="A9917" t="s">
        <v>26794</v>
      </c>
      <c r="B9917" t="s">
        <v>26795</v>
      </c>
      <c r="C9917" s="1">
        <v>5.2300000000000002E-39</v>
      </c>
      <c r="D9917">
        <v>149</v>
      </c>
      <c r="E9917" t="s">
        <v>34507</v>
      </c>
      <c r="F9917" t="s">
        <v>34510</v>
      </c>
      <c r="H9917" t="s">
        <v>26796</v>
      </c>
    </row>
    <row r="9918" spans="1:8">
      <c r="A9918" t="s">
        <v>26797</v>
      </c>
      <c r="B9918" t="s">
        <v>235</v>
      </c>
      <c r="C9918" s="1">
        <v>3.56E-32</v>
      </c>
      <c r="D9918">
        <v>148</v>
      </c>
      <c r="E9918" t="s">
        <v>34655</v>
      </c>
      <c r="F9918" t="s">
        <v>34656</v>
      </c>
      <c r="H9918" t="s">
        <v>236</v>
      </c>
    </row>
    <row r="9919" spans="1:8">
      <c r="A9919" t="s">
        <v>26798</v>
      </c>
      <c r="B9919" t="s">
        <v>26799</v>
      </c>
      <c r="C9919" s="1">
        <v>2.95E-50</v>
      </c>
      <c r="D9919">
        <v>171</v>
      </c>
      <c r="E9919" t="s">
        <v>34507</v>
      </c>
      <c r="F9919" t="s">
        <v>34995</v>
      </c>
      <c r="H9919" t="s">
        <v>26800</v>
      </c>
    </row>
    <row r="9920" spans="1:8">
      <c r="A9920" t="s">
        <v>26801</v>
      </c>
      <c r="B9920" t="s">
        <v>26802</v>
      </c>
      <c r="C9920" s="1">
        <v>6.0800000000000001E-27</v>
      </c>
      <c r="D9920">
        <v>114</v>
      </c>
      <c r="E9920" t="s">
        <v>34507</v>
      </c>
      <c r="F9920" t="s">
        <v>34508</v>
      </c>
      <c r="H9920" t="s">
        <v>26803</v>
      </c>
    </row>
    <row r="9921" spans="1:8">
      <c r="A9921" t="s">
        <v>26804</v>
      </c>
      <c r="B9921" t="s">
        <v>26805</v>
      </c>
      <c r="C9921" s="1">
        <v>5.0900000000000001E-77</v>
      </c>
      <c r="D9921">
        <v>239</v>
      </c>
      <c r="E9921" t="s">
        <v>42716</v>
      </c>
      <c r="F9921" t="s">
        <v>34696</v>
      </c>
      <c r="H9921" t="s">
        <v>26806</v>
      </c>
    </row>
    <row r="9922" spans="1:8">
      <c r="A9922" t="s">
        <v>26807</v>
      </c>
      <c r="B9922" t="s">
        <v>26808</v>
      </c>
      <c r="C9922" s="1">
        <v>5.6499999999999997E-154</v>
      </c>
      <c r="D9922">
        <v>446</v>
      </c>
      <c r="E9922" t="s">
        <v>42717</v>
      </c>
      <c r="F9922" t="s">
        <v>34528</v>
      </c>
      <c r="G9922" t="s">
        <v>42718</v>
      </c>
      <c r="H9922" t="s">
        <v>26809</v>
      </c>
    </row>
    <row r="9923" spans="1:8">
      <c r="A9923" t="s">
        <v>26810</v>
      </c>
      <c r="B9923" t="s">
        <v>26811</v>
      </c>
      <c r="C9923" s="1">
        <v>1.95E-45</v>
      </c>
      <c r="D9923">
        <v>177</v>
      </c>
      <c r="E9923" t="s">
        <v>42719</v>
      </c>
      <c r="F9923" t="s">
        <v>35633</v>
      </c>
      <c r="G9923" t="s">
        <v>42720</v>
      </c>
      <c r="H9923" t="s">
        <v>26812</v>
      </c>
    </row>
    <row r="9924" spans="1:8">
      <c r="A9924" t="s">
        <v>26813</v>
      </c>
      <c r="B9924" t="s">
        <v>26814</v>
      </c>
      <c r="C9924" s="1">
        <v>1.2999999999999999E-89</v>
      </c>
      <c r="D9924">
        <v>293</v>
      </c>
      <c r="E9924" t="s">
        <v>34507</v>
      </c>
      <c r="F9924" t="s">
        <v>38925</v>
      </c>
      <c r="H9924" t="s">
        <v>26815</v>
      </c>
    </row>
    <row r="9925" spans="1:8">
      <c r="A9925" t="s">
        <v>26816</v>
      </c>
      <c r="B9925" t="s">
        <v>26817</v>
      </c>
      <c r="C9925" s="1">
        <v>2.6399999999999999E-80</v>
      </c>
      <c r="D9925">
        <v>269</v>
      </c>
      <c r="E9925" t="s">
        <v>42721</v>
      </c>
      <c r="F9925" t="s">
        <v>42722</v>
      </c>
      <c r="H9925" t="s">
        <v>26818</v>
      </c>
    </row>
    <row r="9926" spans="1:8">
      <c r="A9926" t="s">
        <v>26819</v>
      </c>
      <c r="B9926" t="s">
        <v>26820</v>
      </c>
      <c r="C9926" s="1">
        <v>6.3399999999999998E-53</v>
      </c>
      <c r="D9926">
        <v>194</v>
      </c>
      <c r="E9926" t="s">
        <v>34507</v>
      </c>
      <c r="F9926" t="s">
        <v>34636</v>
      </c>
      <c r="H9926" t="s">
        <v>26821</v>
      </c>
    </row>
    <row r="9927" spans="1:8">
      <c r="A9927" t="s">
        <v>26822</v>
      </c>
      <c r="B9927" t="s">
        <v>26823</v>
      </c>
      <c r="C9927" s="1">
        <v>3.3400000000000002E-6</v>
      </c>
      <c r="D9927">
        <v>60.8</v>
      </c>
      <c r="E9927" t="s">
        <v>42723</v>
      </c>
      <c r="F9927" t="s">
        <v>37536</v>
      </c>
      <c r="G9927" t="s">
        <v>42724</v>
      </c>
      <c r="H9927" t="s">
        <v>26824</v>
      </c>
    </row>
    <row r="9928" spans="1:8">
      <c r="A9928" t="s">
        <v>26825</v>
      </c>
      <c r="B9928" t="s">
        <v>26826</v>
      </c>
      <c r="C9928" s="1">
        <v>2.6599999999999999E-36</v>
      </c>
      <c r="D9928">
        <v>155</v>
      </c>
      <c r="E9928" t="s">
        <v>34507</v>
      </c>
      <c r="F9928" t="s">
        <v>35775</v>
      </c>
      <c r="H9928" t="s">
        <v>26827</v>
      </c>
    </row>
    <row r="9929" spans="1:8">
      <c r="A9929" t="s">
        <v>26828</v>
      </c>
      <c r="B9929" t="s">
        <v>26829</v>
      </c>
      <c r="C9929">
        <v>0</v>
      </c>
      <c r="D9929">
        <v>895</v>
      </c>
      <c r="E9929" t="s">
        <v>42725</v>
      </c>
      <c r="F9929" t="s">
        <v>40503</v>
      </c>
      <c r="H9929" t="s">
        <v>26830</v>
      </c>
    </row>
    <row r="9930" spans="1:8">
      <c r="A9930" t="s">
        <v>26831</v>
      </c>
      <c r="B9930" t="s">
        <v>26832</v>
      </c>
      <c r="C9930">
        <v>0</v>
      </c>
      <c r="D9930">
        <v>755</v>
      </c>
      <c r="E9930" t="s">
        <v>34507</v>
      </c>
      <c r="F9930" t="s">
        <v>34636</v>
      </c>
      <c r="H9930" t="s">
        <v>26833</v>
      </c>
    </row>
    <row r="9931" spans="1:8">
      <c r="A9931" t="s">
        <v>26834</v>
      </c>
      <c r="B9931" t="s">
        <v>26835</v>
      </c>
      <c r="C9931" s="1">
        <v>1.56E-12</v>
      </c>
      <c r="D9931">
        <v>73.900000000000006</v>
      </c>
      <c r="E9931" t="s">
        <v>34507</v>
      </c>
      <c r="F9931" t="s">
        <v>35040</v>
      </c>
      <c r="H9931" t="s">
        <v>26836</v>
      </c>
    </row>
    <row r="9932" spans="1:8">
      <c r="A9932" t="s">
        <v>26837</v>
      </c>
      <c r="B9932" t="s">
        <v>26838</v>
      </c>
      <c r="C9932" s="1">
        <v>3.65E-12</v>
      </c>
      <c r="D9932">
        <v>70.900000000000006</v>
      </c>
      <c r="E9932" t="s">
        <v>42726</v>
      </c>
      <c r="F9932" t="s">
        <v>34563</v>
      </c>
      <c r="H9932" t="s">
        <v>26839</v>
      </c>
    </row>
    <row r="9933" spans="1:8">
      <c r="A9933" t="s">
        <v>26840</v>
      </c>
      <c r="B9933" t="s">
        <v>26841</v>
      </c>
      <c r="C9933" s="1">
        <v>7.45E-55</v>
      </c>
      <c r="D9933">
        <v>201</v>
      </c>
      <c r="E9933" t="s">
        <v>34507</v>
      </c>
      <c r="F9933" t="s">
        <v>37836</v>
      </c>
      <c r="H9933" t="s">
        <v>26842</v>
      </c>
    </row>
    <row r="9934" spans="1:8">
      <c r="A9934" t="s">
        <v>26843</v>
      </c>
      <c r="B9934" t="s">
        <v>7862</v>
      </c>
      <c r="C9934" s="1">
        <v>4.1199999999999999E-39</v>
      </c>
      <c r="D9934">
        <v>149</v>
      </c>
      <c r="E9934" t="s">
        <v>34507</v>
      </c>
      <c r="F9934" t="s">
        <v>36581</v>
      </c>
      <c r="H9934" t="s">
        <v>7863</v>
      </c>
    </row>
    <row r="9935" spans="1:8">
      <c r="A9935" t="s">
        <v>26844</v>
      </c>
      <c r="B9935" t="s">
        <v>26845</v>
      </c>
      <c r="C9935" s="1">
        <v>4.4099999999999996E-24</v>
      </c>
      <c r="D9935">
        <v>120</v>
      </c>
      <c r="E9935" t="s">
        <v>42727</v>
      </c>
      <c r="F9935" t="s">
        <v>34564</v>
      </c>
      <c r="G9935" t="s">
        <v>42728</v>
      </c>
      <c r="H9935" t="s">
        <v>26846</v>
      </c>
    </row>
    <row r="9936" spans="1:8">
      <c r="A9936" t="s">
        <v>26847</v>
      </c>
      <c r="B9936" t="s">
        <v>26848</v>
      </c>
      <c r="C9936" s="1">
        <v>5.4100000000000001E-16</v>
      </c>
      <c r="D9936">
        <v>92.8</v>
      </c>
      <c r="E9936" t="s">
        <v>34507</v>
      </c>
      <c r="F9936" t="s">
        <v>34591</v>
      </c>
      <c r="H9936" t="s">
        <v>26849</v>
      </c>
    </row>
    <row r="9937" spans="1:8">
      <c r="A9937" t="s">
        <v>26850</v>
      </c>
      <c r="B9937" t="s">
        <v>26851</v>
      </c>
      <c r="C9937" s="1">
        <v>3.9700000000000003E-33</v>
      </c>
      <c r="D9937">
        <v>140</v>
      </c>
      <c r="E9937" t="s">
        <v>42729</v>
      </c>
      <c r="F9937" t="s">
        <v>34805</v>
      </c>
      <c r="G9937" t="s">
        <v>42730</v>
      </c>
      <c r="H9937" t="s">
        <v>26852</v>
      </c>
    </row>
    <row r="9938" spans="1:8">
      <c r="A9938" t="s">
        <v>26853</v>
      </c>
      <c r="B9938" t="s">
        <v>20640</v>
      </c>
      <c r="C9938" s="1">
        <v>6.2699999999999997E-121</v>
      </c>
      <c r="D9938">
        <v>394</v>
      </c>
      <c r="E9938" t="s">
        <v>34507</v>
      </c>
      <c r="F9938" t="s">
        <v>34534</v>
      </c>
      <c r="H9938" t="s">
        <v>20641</v>
      </c>
    </row>
    <row r="9939" spans="1:8">
      <c r="A9939" t="s">
        <v>26854</v>
      </c>
      <c r="B9939" t="s">
        <v>18226</v>
      </c>
      <c r="C9939" s="1">
        <v>6.0900000000000004E-54</v>
      </c>
      <c r="D9939">
        <v>197</v>
      </c>
      <c r="E9939" t="s">
        <v>40382</v>
      </c>
      <c r="F9939" t="s">
        <v>34530</v>
      </c>
      <c r="H9939" t="s">
        <v>18227</v>
      </c>
    </row>
    <row r="9940" spans="1:8">
      <c r="A9940" t="s">
        <v>26855</v>
      </c>
      <c r="B9940" t="s">
        <v>26856</v>
      </c>
      <c r="C9940" s="1">
        <v>2.11E-159</v>
      </c>
      <c r="D9940">
        <v>565</v>
      </c>
      <c r="E9940" t="s">
        <v>34507</v>
      </c>
      <c r="F9940" t="s">
        <v>36926</v>
      </c>
      <c r="H9940" t="s">
        <v>26857</v>
      </c>
    </row>
    <row r="9941" spans="1:8">
      <c r="A9941" t="s">
        <v>26858</v>
      </c>
      <c r="B9941" t="s">
        <v>18124</v>
      </c>
      <c r="C9941" s="1">
        <v>3.2899999999999998E-67</v>
      </c>
      <c r="D9941">
        <v>228</v>
      </c>
      <c r="E9941" t="s">
        <v>34507</v>
      </c>
      <c r="F9941" t="s">
        <v>34818</v>
      </c>
      <c r="H9941" t="s">
        <v>18125</v>
      </c>
    </row>
    <row r="9942" spans="1:8">
      <c r="A9942" t="s">
        <v>26859</v>
      </c>
      <c r="B9942" t="s">
        <v>26860</v>
      </c>
      <c r="C9942" s="1">
        <v>7.5400000000000002E-21</v>
      </c>
      <c r="D9942">
        <v>104</v>
      </c>
      <c r="E9942" t="s">
        <v>42731</v>
      </c>
      <c r="F9942" t="s">
        <v>40319</v>
      </c>
      <c r="G9942" t="s">
        <v>42732</v>
      </c>
      <c r="H9942" t="e">
        <f>--------XP_002913533</f>
        <v>#NAME?</v>
      </c>
    </row>
    <row r="9943" spans="1:8">
      <c r="A9943" t="s">
        <v>26861</v>
      </c>
      <c r="B9943" t="s">
        <v>26862</v>
      </c>
      <c r="C9943" s="1">
        <v>1.6499999999999999E-16</v>
      </c>
      <c r="D9943">
        <v>93.6</v>
      </c>
      <c r="E9943" t="s">
        <v>34507</v>
      </c>
      <c r="F9943" t="s">
        <v>35848</v>
      </c>
      <c r="H9943" t="s">
        <v>26863</v>
      </c>
    </row>
    <row r="9944" spans="1:8">
      <c r="A9944" t="s">
        <v>26864</v>
      </c>
      <c r="B9944" t="s">
        <v>26865</v>
      </c>
      <c r="C9944" s="1">
        <v>5.6799999999999997E-58</v>
      </c>
      <c r="D9944">
        <v>210</v>
      </c>
      <c r="E9944" t="s">
        <v>34507</v>
      </c>
      <c r="F9944" t="s">
        <v>34931</v>
      </c>
      <c r="H9944" t="s">
        <v>26866</v>
      </c>
    </row>
    <row r="9945" spans="1:8">
      <c r="A9945" t="s">
        <v>26867</v>
      </c>
      <c r="B9945" t="s">
        <v>5307</v>
      </c>
      <c r="C9945" s="1">
        <v>1.3500000000000001E-70</v>
      </c>
      <c r="D9945">
        <v>271</v>
      </c>
      <c r="E9945" t="s">
        <v>34507</v>
      </c>
      <c r="F9945" t="s">
        <v>34511</v>
      </c>
      <c r="H9945" t="s">
        <v>5308</v>
      </c>
    </row>
    <row r="9946" spans="1:8">
      <c r="A9946" t="s">
        <v>26868</v>
      </c>
      <c r="B9946" t="s">
        <v>26869</v>
      </c>
      <c r="C9946" s="1">
        <v>3.0099999999999998E-60</v>
      </c>
      <c r="D9946">
        <v>203</v>
      </c>
      <c r="E9946" t="s">
        <v>42733</v>
      </c>
      <c r="F9946" t="s">
        <v>34870</v>
      </c>
      <c r="H9946" t="s">
        <v>26870</v>
      </c>
    </row>
    <row r="9947" spans="1:8">
      <c r="A9947" t="s">
        <v>26871</v>
      </c>
      <c r="B9947" t="s">
        <v>26872</v>
      </c>
      <c r="C9947" s="1">
        <v>1.41E-10</v>
      </c>
      <c r="D9947">
        <v>76.599999999999994</v>
      </c>
      <c r="E9947" t="s">
        <v>34507</v>
      </c>
      <c r="F9947" t="s">
        <v>42695</v>
      </c>
      <c r="H9947" t="s">
        <v>26873</v>
      </c>
    </row>
    <row r="9948" spans="1:8">
      <c r="A9948" t="s">
        <v>26874</v>
      </c>
      <c r="B9948" t="s">
        <v>26875</v>
      </c>
      <c r="C9948" s="1">
        <v>3.7799999999999998E-61</v>
      </c>
      <c r="D9948">
        <v>234</v>
      </c>
      <c r="E9948" t="s">
        <v>42734</v>
      </c>
      <c r="F9948" t="s">
        <v>35789</v>
      </c>
      <c r="H9948" t="s">
        <v>26876</v>
      </c>
    </row>
    <row r="9949" spans="1:8">
      <c r="A9949" t="s">
        <v>26877</v>
      </c>
      <c r="B9949" t="s">
        <v>26878</v>
      </c>
      <c r="C9949" s="1">
        <v>1.33E-45</v>
      </c>
      <c r="D9949">
        <v>163</v>
      </c>
      <c r="E9949" t="s">
        <v>42735</v>
      </c>
      <c r="F9949" t="s">
        <v>34564</v>
      </c>
      <c r="G9949" t="s">
        <v>42736</v>
      </c>
      <c r="H9949" t="s">
        <v>26879</v>
      </c>
    </row>
    <row r="9950" spans="1:8">
      <c r="A9950" t="s">
        <v>26880</v>
      </c>
      <c r="B9950" t="s">
        <v>26881</v>
      </c>
      <c r="C9950" s="1">
        <v>1.77E-161</v>
      </c>
      <c r="D9950">
        <v>469</v>
      </c>
      <c r="E9950" t="s">
        <v>42737</v>
      </c>
      <c r="F9950" t="s">
        <v>42738</v>
      </c>
      <c r="H9950" t="s">
        <v>26882</v>
      </c>
    </row>
    <row r="9951" spans="1:8">
      <c r="A9951" t="s">
        <v>26883</v>
      </c>
      <c r="B9951" t="s">
        <v>16615</v>
      </c>
      <c r="C9951" s="1">
        <v>4.3300000000000002E-53</v>
      </c>
      <c r="D9951">
        <v>216</v>
      </c>
      <c r="E9951" t="s">
        <v>36604</v>
      </c>
      <c r="F9951" t="s">
        <v>36076</v>
      </c>
      <c r="H9951" t="s">
        <v>16616</v>
      </c>
    </row>
    <row r="9952" spans="1:8">
      <c r="A9952" t="s">
        <v>26884</v>
      </c>
      <c r="B9952" t="s">
        <v>26885</v>
      </c>
      <c r="C9952" s="1">
        <v>1.24E-6</v>
      </c>
      <c r="D9952">
        <v>58.5</v>
      </c>
      <c r="E9952" t="s">
        <v>42739</v>
      </c>
      <c r="F9952" t="s">
        <v>37281</v>
      </c>
      <c r="H9952" t="s">
        <v>26886</v>
      </c>
    </row>
    <row r="9953" spans="1:8">
      <c r="A9953" t="s">
        <v>26887</v>
      </c>
      <c r="B9953" t="s">
        <v>26888</v>
      </c>
      <c r="C9953" s="1">
        <v>7.0700000000000006E-21</v>
      </c>
      <c r="D9953">
        <v>98.6</v>
      </c>
      <c r="E9953" t="s">
        <v>34507</v>
      </c>
      <c r="F9953" t="s">
        <v>35414</v>
      </c>
      <c r="H9953" t="s">
        <v>26889</v>
      </c>
    </row>
    <row r="9954" spans="1:8">
      <c r="A9954" t="s">
        <v>26890</v>
      </c>
      <c r="B9954" t="s">
        <v>26891</v>
      </c>
      <c r="C9954" s="1">
        <v>2.8800000000000002E-158</v>
      </c>
      <c r="D9954">
        <v>471</v>
      </c>
      <c r="E9954" t="s">
        <v>42740</v>
      </c>
      <c r="F9954" t="s">
        <v>34583</v>
      </c>
      <c r="G9954" t="s">
        <v>42741</v>
      </c>
      <c r="H9954" t="s">
        <v>26892</v>
      </c>
    </row>
    <row r="9955" spans="1:8">
      <c r="A9955" t="s">
        <v>26893</v>
      </c>
      <c r="B9955" t="s">
        <v>26894</v>
      </c>
      <c r="C9955" s="1">
        <v>1.08E-14</v>
      </c>
      <c r="D9955">
        <v>79</v>
      </c>
      <c r="E9955" t="s">
        <v>42742</v>
      </c>
      <c r="F9955" t="s">
        <v>41086</v>
      </c>
      <c r="H9955" t="s">
        <v>26895</v>
      </c>
    </row>
    <row r="9956" spans="1:8">
      <c r="A9956" t="s">
        <v>26896</v>
      </c>
      <c r="B9956" t="s">
        <v>26897</v>
      </c>
      <c r="C9956" s="1">
        <v>4.3299999999999999E-16</v>
      </c>
      <c r="D9956">
        <v>87</v>
      </c>
      <c r="E9956" t="s">
        <v>42743</v>
      </c>
      <c r="F9956" t="s">
        <v>42153</v>
      </c>
      <c r="G9956" t="s">
        <v>42744</v>
      </c>
      <c r="H9956" t="s">
        <v>26898</v>
      </c>
    </row>
    <row r="9957" spans="1:8">
      <c r="A9957" t="s">
        <v>26899</v>
      </c>
      <c r="B9957" t="s">
        <v>26900</v>
      </c>
      <c r="C9957" s="1">
        <v>2.79E-30</v>
      </c>
      <c r="D9957">
        <v>143</v>
      </c>
      <c r="E9957" t="s">
        <v>42745</v>
      </c>
      <c r="F9957" t="s">
        <v>34551</v>
      </c>
      <c r="G9957" t="s">
        <v>42746</v>
      </c>
      <c r="H9957" t="s">
        <v>26901</v>
      </c>
    </row>
    <row r="9958" spans="1:8">
      <c r="A9958" t="s">
        <v>26902</v>
      </c>
      <c r="B9958" t="s">
        <v>26903</v>
      </c>
      <c r="C9958" s="1">
        <v>2.1600000000000001E-18</v>
      </c>
      <c r="D9958">
        <v>92.4</v>
      </c>
      <c r="E9958" t="s">
        <v>42747</v>
      </c>
      <c r="F9958" t="s">
        <v>42748</v>
      </c>
      <c r="H9958" t="s">
        <v>26904</v>
      </c>
    </row>
    <row r="9959" spans="1:8">
      <c r="A9959" t="s">
        <v>26905</v>
      </c>
      <c r="B9959" t="s">
        <v>26906</v>
      </c>
      <c r="C9959" s="1">
        <v>5.4400000000000002E-9</v>
      </c>
      <c r="D9959">
        <v>68.599999999999994</v>
      </c>
      <c r="E9959" t="s">
        <v>42749</v>
      </c>
      <c r="F9959" t="s">
        <v>36405</v>
      </c>
      <c r="G9959" t="s">
        <v>42750</v>
      </c>
      <c r="H9959" t="e">
        <f>--------XP_002128660</f>
        <v>#NAME?</v>
      </c>
    </row>
    <row r="9960" spans="1:8">
      <c r="A9960" t="s">
        <v>26907</v>
      </c>
      <c r="B9960" t="s">
        <v>26908</v>
      </c>
      <c r="C9960" s="1">
        <v>6.07E-26</v>
      </c>
      <c r="D9960">
        <v>120</v>
      </c>
      <c r="E9960" t="s">
        <v>34764</v>
      </c>
      <c r="F9960" t="s">
        <v>34689</v>
      </c>
      <c r="H9960" t="s">
        <v>26909</v>
      </c>
    </row>
    <row r="9961" spans="1:8">
      <c r="A9961" t="s">
        <v>26910</v>
      </c>
      <c r="B9961" t="s">
        <v>26911</v>
      </c>
      <c r="C9961" s="1">
        <v>1.83E-59</v>
      </c>
      <c r="D9961">
        <v>206</v>
      </c>
      <c r="E9961" t="s">
        <v>42751</v>
      </c>
      <c r="F9961" t="s">
        <v>34573</v>
      </c>
      <c r="G9961" t="s">
        <v>42752</v>
      </c>
      <c r="H9961" t="s">
        <v>26912</v>
      </c>
    </row>
    <row r="9962" spans="1:8">
      <c r="A9962" t="s">
        <v>26913</v>
      </c>
      <c r="B9962" t="s">
        <v>26914</v>
      </c>
      <c r="C9962" s="1">
        <v>4.6200000000000001E-12</v>
      </c>
      <c r="D9962">
        <v>78.599999999999994</v>
      </c>
      <c r="E9962" t="s">
        <v>42753</v>
      </c>
      <c r="F9962" t="s">
        <v>35207</v>
      </c>
      <c r="H9962" t="s">
        <v>26915</v>
      </c>
    </row>
    <row r="9963" spans="1:8">
      <c r="A9963" t="s">
        <v>26916</v>
      </c>
      <c r="B9963" t="s">
        <v>26917</v>
      </c>
      <c r="C9963" s="1">
        <v>9.3200000000000006E-37</v>
      </c>
      <c r="D9963">
        <v>144</v>
      </c>
      <c r="E9963" t="s">
        <v>34515</v>
      </c>
      <c r="F9963" t="s">
        <v>34798</v>
      </c>
      <c r="H9963" t="s">
        <v>26918</v>
      </c>
    </row>
    <row r="9964" spans="1:8">
      <c r="A9964" t="s">
        <v>26919</v>
      </c>
      <c r="B9964" t="s">
        <v>26920</v>
      </c>
      <c r="C9964" s="1">
        <v>1.83E-167</v>
      </c>
      <c r="D9964">
        <v>506</v>
      </c>
      <c r="E9964" t="s">
        <v>42754</v>
      </c>
      <c r="F9964" t="s">
        <v>34600</v>
      </c>
      <c r="G9964" t="s">
        <v>42755</v>
      </c>
      <c r="H9964" t="s">
        <v>26921</v>
      </c>
    </row>
    <row r="9965" spans="1:8">
      <c r="A9965" t="s">
        <v>26922</v>
      </c>
      <c r="B9965" t="s">
        <v>26923</v>
      </c>
      <c r="C9965" s="1">
        <v>2.5899999999999999E-23</v>
      </c>
      <c r="D9965">
        <v>106</v>
      </c>
      <c r="E9965" t="s">
        <v>34507</v>
      </c>
      <c r="F9965" t="s">
        <v>34594</v>
      </c>
      <c r="H9965" t="s">
        <v>26924</v>
      </c>
    </row>
    <row r="9966" spans="1:8">
      <c r="A9966" t="s">
        <v>26925</v>
      </c>
      <c r="B9966" t="s">
        <v>26926</v>
      </c>
      <c r="C9966" s="1">
        <v>1.7299999999999999E-39</v>
      </c>
      <c r="D9966">
        <v>164</v>
      </c>
      <c r="E9966" t="s">
        <v>40886</v>
      </c>
      <c r="F9966" t="s">
        <v>34508</v>
      </c>
      <c r="H9966" t="s">
        <v>26927</v>
      </c>
    </row>
    <row r="9967" spans="1:8">
      <c r="A9967" t="s">
        <v>26928</v>
      </c>
      <c r="B9967" t="s">
        <v>26929</v>
      </c>
      <c r="C9967" s="1">
        <v>7.3200000000000005E-44</v>
      </c>
      <c r="D9967">
        <v>175</v>
      </c>
      <c r="E9967" t="s">
        <v>37849</v>
      </c>
      <c r="F9967" t="s">
        <v>34551</v>
      </c>
      <c r="G9967" t="s">
        <v>42756</v>
      </c>
      <c r="H9967" t="s">
        <v>26930</v>
      </c>
    </row>
    <row r="9968" spans="1:8">
      <c r="A9968" t="s">
        <v>26931</v>
      </c>
      <c r="B9968" t="s">
        <v>184</v>
      </c>
      <c r="C9968" s="1">
        <v>4.7799999999999999E-87</v>
      </c>
      <c r="D9968">
        <v>302</v>
      </c>
      <c r="E9968" t="s">
        <v>34622</v>
      </c>
      <c r="F9968" t="s">
        <v>34623</v>
      </c>
      <c r="H9968" t="s">
        <v>185</v>
      </c>
    </row>
    <row r="9969" spans="1:8">
      <c r="A9969" t="s">
        <v>26932</v>
      </c>
      <c r="B9969" t="s">
        <v>17266</v>
      </c>
      <c r="C9969" s="1">
        <v>5.5700000000000002E-8</v>
      </c>
      <c r="D9969">
        <v>68.599999999999994</v>
      </c>
      <c r="E9969" t="s">
        <v>40100</v>
      </c>
      <c r="F9969" t="s">
        <v>34508</v>
      </c>
      <c r="H9969" t="s">
        <v>17267</v>
      </c>
    </row>
    <row r="9970" spans="1:8">
      <c r="A9970" t="s">
        <v>26933</v>
      </c>
      <c r="B9970" t="s">
        <v>26934</v>
      </c>
      <c r="C9970" s="1">
        <v>1.1099999999999999E-31</v>
      </c>
      <c r="D9970">
        <v>128</v>
      </c>
      <c r="E9970" t="s">
        <v>42757</v>
      </c>
      <c r="F9970" t="s">
        <v>41800</v>
      </c>
      <c r="G9970" t="s">
        <v>42758</v>
      </c>
      <c r="H9970" t="s">
        <v>26935</v>
      </c>
    </row>
    <row r="9971" spans="1:8">
      <c r="A9971" t="s">
        <v>26936</v>
      </c>
      <c r="B9971" t="s">
        <v>26937</v>
      </c>
      <c r="C9971" s="1">
        <v>1.5600000000000001E-49</v>
      </c>
      <c r="D9971">
        <v>203</v>
      </c>
      <c r="E9971" t="s">
        <v>34507</v>
      </c>
      <c r="F9971" t="s">
        <v>42759</v>
      </c>
      <c r="H9971" t="s">
        <v>26938</v>
      </c>
    </row>
    <row r="9972" spans="1:8">
      <c r="A9972" t="s">
        <v>26939</v>
      </c>
      <c r="B9972" t="s">
        <v>26940</v>
      </c>
      <c r="C9972" s="1">
        <v>3.3599999999999999E-91</v>
      </c>
      <c r="D9972">
        <v>298</v>
      </c>
      <c r="E9972" t="s">
        <v>34507</v>
      </c>
      <c r="F9972" t="s">
        <v>34534</v>
      </c>
      <c r="H9972" t="s">
        <v>26941</v>
      </c>
    </row>
    <row r="9973" spans="1:8">
      <c r="A9973" t="s">
        <v>26942</v>
      </c>
      <c r="B9973" t="s">
        <v>26943</v>
      </c>
      <c r="C9973" s="1">
        <v>3.2000000000000002E-16</v>
      </c>
      <c r="D9973">
        <v>92.4</v>
      </c>
      <c r="E9973" t="s">
        <v>42760</v>
      </c>
      <c r="F9973" t="s">
        <v>42761</v>
      </c>
      <c r="G9973" t="s">
        <v>42732</v>
      </c>
      <c r="H9973" t="s">
        <v>26944</v>
      </c>
    </row>
    <row r="9974" spans="1:8">
      <c r="A9974" t="s">
        <v>26945</v>
      </c>
      <c r="B9974" t="s">
        <v>26946</v>
      </c>
      <c r="C9974" s="1">
        <v>1.4E-153</v>
      </c>
      <c r="D9974">
        <v>456</v>
      </c>
      <c r="E9974" t="s">
        <v>42762</v>
      </c>
      <c r="F9974" t="s">
        <v>37568</v>
      </c>
      <c r="H9974" t="s">
        <v>26947</v>
      </c>
    </row>
    <row r="9975" spans="1:8">
      <c r="A9975" t="s">
        <v>26948</v>
      </c>
      <c r="B9975" t="s">
        <v>1973</v>
      </c>
      <c r="C9975" s="1">
        <v>5.8800000000000005E-38</v>
      </c>
      <c r="D9975">
        <v>156</v>
      </c>
      <c r="E9975" t="s">
        <v>34507</v>
      </c>
      <c r="F9975" t="s">
        <v>34511</v>
      </c>
      <c r="H9975" t="s">
        <v>1974</v>
      </c>
    </row>
    <row r="9976" spans="1:8">
      <c r="A9976" t="s">
        <v>26949</v>
      </c>
      <c r="B9976" t="s">
        <v>26950</v>
      </c>
      <c r="C9976" s="1">
        <v>4.1499999999999998E-133</v>
      </c>
      <c r="D9976">
        <v>420</v>
      </c>
      <c r="E9976" t="s">
        <v>42763</v>
      </c>
      <c r="F9976" t="s">
        <v>35089</v>
      </c>
      <c r="H9976" t="s">
        <v>26951</v>
      </c>
    </row>
    <row r="9977" spans="1:8">
      <c r="A9977" t="s">
        <v>26952</v>
      </c>
      <c r="B9977" t="s">
        <v>3203</v>
      </c>
      <c r="C9977" s="1">
        <v>5.58E-16</v>
      </c>
      <c r="D9977">
        <v>84.3</v>
      </c>
      <c r="E9977" t="s">
        <v>34507</v>
      </c>
      <c r="F9977" t="s">
        <v>34533</v>
      </c>
      <c r="H9977" t="s">
        <v>3204</v>
      </c>
    </row>
    <row r="9978" spans="1:8">
      <c r="A9978" t="s">
        <v>26953</v>
      </c>
      <c r="B9978" t="s">
        <v>26954</v>
      </c>
      <c r="C9978" s="1">
        <v>8.7700000000000003E-19</v>
      </c>
      <c r="D9978">
        <v>89.7</v>
      </c>
      <c r="E9978" t="s">
        <v>42764</v>
      </c>
      <c r="F9978" t="s">
        <v>34510</v>
      </c>
      <c r="H9978" t="s">
        <v>26955</v>
      </c>
    </row>
    <row r="9979" spans="1:8">
      <c r="A9979" t="s">
        <v>26956</v>
      </c>
      <c r="B9979" t="s">
        <v>8512</v>
      </c>
      <c r="C9979" s="1">
        <v>3.8300000000000002E-20</v>
      </c>
      <c r="D9979">
        <v>101</v>
      </c>
      <c r="E9979" t="s">
        <v>35893</v>
      </c>
      <c r="F9979" t="s">
        <v>36993</v>
      </c>
      <c r="H9979" t="s">
        <v>8513</v>
      </c>
    </row>
    <row r="9980" spans="1:8">
      <c r="A9980" t="s">
        <v>26957</v>
      </c>
      <c r="B9980" t="s">
        <v>26958</v>
      </c>
      <c r="C9980" s="1">
        <v>9.5900000000000008E-96</v>
      </c>
      <c r="D9980">
        <v>339</v>
      </c>
      <c r="E9980" t="s">
        <v>42765</v>
      </c>
      <c r="F9980" t="s">
        <v>34664</v>
      </c>
      <c r="G9980" t="s">
        <v>42766</v>
      </c>
      <c r="H9980" t="s">
        <v>26959</v>
      </c>
    </row>
    <row r="9981" spans="1:8">
      <c r="A9981" t="s">
        <v>26960</v>
      </c>
      <c r="B9981" t="s">
        <v>26961</v>
      </c>
      <c r="C9981" s="1">
        <v>1.2E-63</v>
      </c>
      <c r="D9981">
        <v>210</v>
      </c>
      <c r="E9981" t="s">
        <v>34507</v>
      </c>
      <c r="F9981" t="s">
        <v>34508</v>
      </c>
      <c r="H9981" t="s">
        <v>26962</v>
      </c>
    </row>
    <row r="9982" spans="1:8">
      <c r="A9982" t="s">
        <v>26963</v>
      </c>
      <c r="B9982" t="s">
        <v>26964</v>
      </c>
      <c r="C9982" s="1">
        <v>3.5099999999999999E-158</v>
      </c>
      <c r="D9982">
        <v>475</v>
      </c>
      <c r="E9982" t="s">
        <v>36495</v>
      </c>
      <c r="F9982" t="s">
        <v>38445</v>
      </c>
      <c r="H9982" t="s">
        <v>26965</v>
      </c>
    </row>
    <row r="9983" spans="1:8">
      <c r="A9983" t="s">
        <v>26966</v>
      </c>
      <c r="B9983" t="s">
        <v>26967</v>
      </c>
      <c r="C9983" s="1">
        <v>3.7799999999999998E-45</v>
      </c>
      <c r="D9983">
        <v>166</v>
      </c>
      <c r="E9983" t="s">
        <v>42767</v>
      </c>
      <c r="F9983" t="s">
        <v>42768</v>
      </c>
      <c r="H9983" t="s">
        <v>26968</v>
      </c>
    </row>
    <row r="9984" spans="1:8">
      <c r="A9984" t="s">
        <v>26969</v>
      </c>
      <c r="B9984" t="s">
        <v>26970</v>
      </c>
      <c r="C9984" s="1">
        <v>4.3900000000000001E-33</v>
      </c>
      <c r="D9984">
        <v>151</v>
      </c>
      <c r="E9984" t="s">
        <v>34507</v>
      </c>
      <c r="F9984" t="s">
        <v>42769</v>
      </c>
      <c r="H9984" t="s">
        <v>26971</v>
      </c>
    </row>
    <row r="9985" spans="1:8">
      <c r="A9985" t="s">
        <v>26972</v>
      </c>
      <c r="B9985" t="s">
        <v>452</v>
      </c>
      <c r="C9985" s="1">
        <v>4.2700000000000002E-42</v>
      </c>
      <c r="D9985">
        <v>159</v>
      </c>
      <c r="E9985" t="s">
        <v>34762</v>
      </c>
      <c r="F9985" t="s">
        <v>34763</v>
      </c>
      <c r="H9985" t="s">
        <v>453</v>
      </c>
    </row>
    <row r="9986" spans="1:8">
      <c r="A9986" t="s">
        <v>26973</v>
      </c>
      <c r="B9986" t="s">
        <v>26974</v>
      </c>
      <c r="C9986" s="1">
        <v>3.2199999999999998E-23</v>
      </c>
      <c r="D9986">
        <v>110</v>
      </c>
      <c r="E9986" t="s">
        <v>34507</v>
      </c>
      <c r="F9986" t="s">
        <v>34881</v>
      </c>
      <c r="H9986" t="s">
        <v>26975</v>
      </c>
    </row>
    <row r="9987" spans="1:8">
      <c r="A9987" t="s">
        <v>26976</v>
      </c>
      <c r="B9987" t="s">
        <v>3387</v>
      </c>
      <c r="C9987" s="1">
        <v>1.71E-17</v>
      </c>
      <c r="D9987">
        <v>92.8</v>
      </c>
      <c r="E9987" t="s">
        <v>35871</v>
      </c>
      <c r="F9987" t="s">
        <v>35799</v>
      </c>
      <c r="G9987" t="s">
        <v>35872</v>
      </c>
      <c r="H9987" t="s">
        <v>3388</v>
      </c>
    </row>
    <row r="9988" spans="1:8">
      <c r="A9988" t="s">
        <v>26977</v>
      </c>
      <c r="B9988" t="s">
        <v>26978</v>
      </c>
      <c r="C9988" s="1">
        <v>1.47E-14</v>
      </c>
      <c r="D9988">
        <v>83.2</v>
      </c>
      <c r="E9988" t="s">
        <v>42770</v>
      </c>
      <c r="F9988" t="s">
        <v>34693</v>
      </c>
      <c r="G9988" t="s">
        <v>42771</v>
      </c>
      <c r="H9988" t="s">
        <v>26979</v>
      </c>
    </row>
    <row r="9989" spans="1:8">
      <c r="A9989" t="s">
        <v>26980</v>
      </c>
      <c r="B9989" t="s">
        <v>26981</v>
      </c>
      <c r="C9989" s="1">
        <v>1.8000000000000001E-19</v>
      </c>
      <c r="D9989">
        <v>97.4</v>
      </c>
      <c r="E9989" t="s">
        <v>34507</v>
      </c>
      <c r="F9989" t="s">
        <v>34581</v>
      </c>
      <c r="H9989" t="s">
        <v>26982</v>
      </c>
    </row>
    <row r="9990" spans="1:8">
      <c r="A9990" t="s">
        <v>26983</v>
      </c>
      <c r="B9990" t="s">
        <v>26984</v>
      </c>
      <c r="C9990" s="1">
        <v>4.0399999999999999E-134</v>
      </c>
      <c r="D9990">
        <v>409</v>
      </c>
      <c r="E9990" t="s">
        <v>42772</v>
      </c>
      <c r="F9990" t="s">
        <v>34591</v>
      </c>
      <c r="H9990" t="s">
        <v>26985</v>
      </c>
    </row>
    <row r="9991" spans="1:8">
      <c r="A9991" t="s">
        <v>26986</v>
      </c>
      <c r="B9991" t="s">
        <v>8066</v>
      </c>
      <c r="C9991" s="1">
        <v>2.6999999999999999E-30</v>
      </c>
      <c r="D9991">
        <v>142</v>
      </c>
      <c r="E9991" t="s">
        <v>34507</v>
      </c>
      <c r="F9991" t="s">
        <v>34508</v>
      </c>
      <c r="H9991" t="s">
        <v>8067</v>
      </c>
    </row>
    <row r="9992" spans="1:8">
      <c r="A9992" t="s">
        <v>26987</v>
      </c>
      <c r="B9992" t="s">
        <v>26988</v>
      </c>
      <c r="C9992" s="1">
        <v>6.1999999999999998E-174</v>
      </c>
      <c r="D9992">
        <v>496</v>
      </c>
      <c r="E9992" t="s">
        <v>42773</v>
      </c>
      <c r="F9992" t="s">
        <v>34616</v>
      </c>
      <c r="H9992" t="s">
        <v>26989</v>
      </c>
    </row>
    <row r="9993" spans="1:8">
      <c r="A9993" t="s">
        <v>26990</v>
      </c>
      <c r="B9993" t="s">
        <v>26991</v>
      </c>
      <c r="C9993">
        <v>0</v>
      </c>
      <c r="D9993">
        <v>1037</v>
      </c>
      <c r="E9993" t="s">
        <v>42774</v>
      </c>
      <c r="F9993" t="s">
        <v>37713</v>
      </c>
      <c r="G9993" t="s">
        <v>42775</v>
      </c>
      <c r="H9993" t="s">
        <v>26992</v>
      </c>
    </row>
    <row r="9994" spans="1:8">
      <c r="A9994" t="s">
        <v>26993</v>
      </c>
      <c r="B9994" t="s">
        <v>365</v>
      </c>
      <c r="C9994" s="1">
        <v>6.6500000000000001E-18</v>
      </c>
      <c r="D9994">
        <v>90.9</v>
      </c>
      <c r="E9994" t="s">
        <v>34507</v>
      </c>
      <c r="F9994" t="s">
        <v>34542</v>
      </c>
      <c r="H9994" t="s">
        <v>366</v>
      </c>
    </row>
    <row r="9995" spans="1:8">
      <c r="A9995" t="s">
        <v>26994</v>
      </c>
      <c r="B9995" t="s">
        <v>26958</v>
      </c>
      <c r="C9995" s="1">
        <v>9.4399999999999994E-96</v>
      </c>
      <c r="D9995">
        <v>339</v>
      </c>
      <c r="E9995" t="s">
        <v>42765</v>
      </c>
      <c r="F9995" t="s">
        <v>34664</v>
      </c>
      <c r="G9995" t="s">
        <v>42766</v>
      </c>
      <c r="H9995" t="s">
        <v>26959</v>
      </c>
    </row>
    <row r="9996" spans="1:8">
      <c r="A9996" t="s">
        <v>26995</v>
      </c>
      <c r="B9996" t="s">
        <v>26961</v>
      </c>
      <c r="C9996" s="1">
        <v>3.1799999999999999E-35</v>
      </c>
      <c r="D9996">
        <v>135</v>
      </c>
      <c r="E9996" t="s">
        <v>34507</v>
      </c>
      <c r="F9996" t="s">
        <v>34508</v>
      </c>
      <c r="H9996" t="s">
        <v>26962</v>
      </c>
    </row>
    <row r="9997" spans="1:8">
      <c r="A9997" t="s">
        <v>26996</v>
      </c>
      <c r="B9997" t="s">
        <v>26997</v>
      </c>
      <c r="C9997">
        <v>0</v>
      </c>
      <c r="D9997">
        <v>877</v>
      </c>
      <c r="E9997" t="s">
        <v>36594</v>
      </c>
      <c r="F9997" t="s">
        <v>36448</v>
      </c>
      <c r="H9997" t="s">
        <v>26998</v>
      </c>
    </row>
    <row r="9998" spans="1:8">
      <c r="A9998" t="s">
        <v>26999</v>
      </c>
      <c r="B9998" t="s">
        <v>27000</v>
      </c>
      <c r="C9998" s="1">
        <v>1.3E-163</v>
      </c>
      <c r="D9998">
        <v>496</v>
      </c>
      <c r="E9998" t="s">
        <v>42776</v>
      </c>
      <c r="F9998" t="s">
        <v>34508</v>
      </c>
      <c r="H9998" t="s">
        <v>27001</v>
      </c>
    </row>
    <row r="9999" spans="1:8">
      <c r="A9999" t="s">
        <v>27002</v>
      </c>
      <c r="B9999" t="s">
        <v>26970</v>
      </c>
      <c r="C9999" s="1">
        <v>4.3100000000000003E-33</v>
      </c>
      <c r="D9999">
        <v>151</v>
      </c>
      <c r="E9999" t="s">
        <v>34507</v>
      </c>
      <c r="F9999" t="s">
        <v>42769</v>
      </c>
      <c r="H9999" t="s">
        <v>26971</v>
      </c>
    </row>
    <row r="10000" spans="1:8">
      <c r="A10000" t="s">
        <v>27003</v>
      </c>
      <c r="B10000" t="s">
        <v>27004</v>
      </c>
      <c r="C10000" s="1">
        <v>1.29E-79</v>
      </c>
      <c r="D10000">
        <v>294</v>
      </c>
      <c r="E10000" t="s">
        <v>42777</v>
      </c>
      <c r="F10000" t="s">
        <v>34508</v>
      </c>
      <c r="H10000" t="s">
        <v>27005</v>
      </c>
    </row>
    <row r="10001" spans="1:8">
      <c r="A10001" t="s">
        <v>27006</v>
      </c>
      <c r="B10001" t="s">
        <v>27007</v>
      </c>
      <c r="C10001" s="1">
        <v>3.73E-10</v>
      </c>
      <c r="D10001">
        <v>67.8</v>
      </c>
      <c r="E10001" t="s">
        <v>34507</v>
      </c>
      <c r="F10001" t="s">
        <v>34553</v>
      </c>
      <c r="H10001" t="s">
        <v>27008</v>
      </c>
    </row>
    <row r="10002" spans="1:8">
      <c r="A10002" t="s">
        <v>27009</v>
      </c>
      <c r="B10002" t="s">
        <v>27010</v>
      </c>
      <c r="C10002" s="1">
        <v>8.0599999999999998E-11</v>
      </c>
      <c r="D10002">
        <v>67.8</v>
      </c>
      <c r="E10002" t="s">
        <v>34507</v>
      </c>
      <c r="F10002" t="s">
        <v>34594</v>
      </c>
      <c r="H10002" t="s">
        <v>27011</v>
      </c>
    </row>
    <row r="10003" spans="1:8">
      <c r="A10003" t="s">
        <v>27012</v>
      </c>
      <c r="B10003" t="s">
        <v>27013</v>
      </c>
      <c r="C10003" s="1">
        <v>4.9900000000000001E-7</v>
      </c>
      <c r="D10003">
        <v>58.9</v>
      </c>
      <c r="E10003" t="s">
        <v>34507</v>
      </c>
      <c r="F10003" t="s">
        <v>42778</v>
      </c>
      <c r="H10003" t="s">
        <v>27014</v>
      </c>
    </row>
    <row r="10004" spans="1:8">
      <c r="A10004" t="s">
        <v>27015</v>
      </c>
      <c r="B10004" t="s">
        <v>3693</v>
      </c>
      <c r="C10004" s="1">
        <v>3.6000000000000002E-42</v>
      </c>
      <c r="D10004">
        <v>179</v>
      </c>
      <c r="E10004" t="s">
        <v>36011</v>
      </c>
      <c r="F10004" t="s">
        <v>36012</v>
      </c>
      <c r="G10004" t="s">
        <v>36013</v>
      </c>
      <c r="H10004" t="s">
        <v>3694</v>
      </c>
    </row>
    <row r="10005" spans="1:8">
      <c r="A10005" t="s">
        <v>27016</v>
      </c>
      <c r="B10005" t="s">
        <v>27017</v>
      </c>
      <c r="C10005">
        <v>0</v>
      </c>
      <c r="D10005">
        <v>539</v>
      </c>
      <c r="E10005" t="s">
        <v>42779</v>
      </c>
      <c r="F10005" t="s">
        <v>34558</v>
      </c>
      <c r="H10005" t="s">
        <v>27018</v>
      </c>
    </row>
    <row r="10006" spans="1:8">
      <c r="A10006" t="s">
        <v>27019</v>
      </c>
      <c r="B10006" t="s">
        <v>11014</v>
      </c>
      <c r="C10006">
        <v>0</v>
      </c>
      <c r="D10006">
        <v>702</v>
      </c>
      <c r="E10006" t="s">
        <v>34507</v>
      </c>
      <c r="F10006" t="s">
        <v>34534</v>
      </c>
      <c r="H10006" t="s">
        <v>11015</v>
      </c>
    </row>
    <row r="10007" spans="1:8">
      <c r="A10007" t="s">
        <v>27020</v>
      </c>
      <c r="B10007" t="s">
        <v>7418</v>
      </c>
      <c r="C10007" s="1">
        <v>5.2100000000000003E-60</v>
      </c>
      <c r="D10007">
        <v>231</v>
      </c>
      <c r="E10007" t="s">
        <v>37237</v>
      </c>
      <c r="F10007" t="s">
        <v>35771</v>
      </c>
      <c r="H10007" t="s">
        <v>7419</v>
      </c>
    </row>
    <row r="10008" spans="1:8">
      <c r="A10008" t="s">
        <v>27021</v>
      </c>
      <c r="B10008" t="s">
        <v>27022</v>
      </c>
      <c r="C10008" s="1">
        <v>4.7600000000000001E-54</v>
      </c>
      <c r="D10008">
        <v>191</v>
      </c>
      <c r="E10008" t="s">
        <v>34507</v>
      </c>
      <c r="F10008" t="s">
        <v>35222</v>
      </c>
      <c r="H10008" t="s">
        <v>27023</v>
      </c>
    </row>
    <row r="10009" spans="1:8">
      <c r="A10009" t="s">
        <v>27024</v>
      </c>
      <c r="B10009" t="s">
        <v>27025</v>
      </c>
      <c r="C10009" s="1">
        <v>5.8999999999999996E-23</v>
      </c>
      <c r="D10009">
        <v>110</v>
      </c>
      <c r="E10009" t="s">
        <v>42780</v>
      </c>
      <c r="F10009" t="s">
        <v>35565</v>
      </c>
      <c r="G10009" t="s">
        <v>42781</v>
      </c>
      <c r="H10009" t="s">
        <v>27026</v>
      </c>
    </row>
    <row r="10010" spans="1:8">
      <c r="A10010" t="s">
        <v>27027</v>
      </c>
      <c r="B10010" t="s">
        <v>1900</v>
      </c>
      <c r="C10010">
        <v>0</v>
      </c>
      <c r="D10010">
        <v>1085</v>
      </c>
      <c r="E10010" t="s">
        <v>35343</v>
      </c>
      <c r="F10010" t="s">
        <v>34553</v>
      </c>
      <c r="H10010" t="s">
        <v>1901</v>
      </c>
    </row>
    <row r="10011" spans="1:8">
      <c r="A10011" t="s">
        <v>27028</v>
      </c>
      <c r="B10011" t="s">
        <v>27029</v>
      </c>
      <c r="C10011" s="1">
        <v>6.1700000000000002E-22</v>
      </c>
      <c r="D10011">
        <v>114</v>
      </c>
      <c r="E10011" t="s">
        <v>34507</v>
      </c>
      <c r="F10011" t="s">
        <v>42782</v>
      </c>
      <c r="H10011" t="s">
        <v>27030</v>
      </c>
    </row>
    <row r="10012" spans="1:8">
      <c r="A10012" t="s">
        <v>27031</v>
      </c>
      <c r="B10012" t="s">
        <v>27032</v>
      </c>
      <c r="C10012" s="1">
        <v>4.7600000000000002E-11</v>
      </c>
      <c r="D10012">
        <v>73.599999999999994</v>
      </c>
      <c r="E10012" t="s">
        <v>40932</v>
      </c>
      <c r="F10012" t="s">
        <v>34978</v>
      </c>
      <c r="G10012" t="s">
        <v>42783</v>
      </c>
      <c r="H10012" t="s">
        <v>27033</v>
      </c>
    </row>
    <row r="10013" spans="1:8">
      <c r="A10013" t="s">
        <v>27034</v>
      </c>
      <c r="B10013" t="s">
        <v>27035</v>
      </c>
      <c r="C10013" s="1">
        <v>1.3000000000000001E-86</v>
      </c>
      <c r="D10013">
        <v>269</v>
      </c>
      <c r="E10013" t="s">
        <v>34507</v>
      </c>
      <c r="F10013" t="s">
        <v>34534</v>
      </c>
      <c r="H10013" t="s">
        <v>27036</v>
      </c>
    </row>
    <row r="10014" spans="1:8">
      <c r="A10014" t="s">
        <v>27037</v>
      </c>
      <c r="B10014" t="s">
        <v>27038</v>
      </c>
      <c r="C10014" s="1">
        <v>9.4100000000000002E-24</v>
      </c>
      <c r="D10014">
        <v>107</v>
      </c>
      <c r="E10014" t="s">
        <v>34507</v>
      </c>
      <c r="F10014" t="s">
        <v>36763</v>
      </c>
      <c r="H10014" t="s">
        <v>27039</v>
      </c>
    </row>
    <row r="10015" spans="1:8">
      <c r="A10015" t="s">
        <v>27040</v>
      </c>
      <c r="B10015" t="s">
        <v>26988</v>
      </c>
      <c r="C10015">
        <v>0</v>
      </c>
      <c r="D10015">
        <v>555</v>
      </c>
      <c r="E10015" t="s">
        <v>42773</v>
      </c>
      <c r="F10015" t="s">
        <v>34616</v>
      </c>
      <c r="H10015" t="s">
        <v>26989</v>
      </c>
    </row>
    <row r="10016" spans="1:8">
      <c r="A10016" t="s">
        <v>27041</v>
      </c>
      <c r="B10016" t="s">
        <v>27042</v>
      </c>
      <c r="C10016" s="1">
        <v>4.2699999999999997E-33</v>
      </c>
      <c r="D10016">
        <v>145</v>
      </c>
      <c r="E10016" t="s">
        <v>35350</v>
      </c>
      <c r="F10016" t="s">
        <v>42784</v>
      </c>
      <c r="H10016" t="s">
        <v>27043</v>
      </c>
    </row>
    <row r="10017" spans="1:8">
      <c r="A10017" t="s">
        <v>27044</v>
      </c>
      <c r="B10017" t="s">
        <v>27045</v>
      </c>
      <c r="C10017" s="1">
        <v>7.4600000000000003E-9</v>
      </c>
      <c r="D10017">
        <v>69.7</v>
      </c>
      <c r="E10017" t="s">
        <v>34507</v>
      </c>
      <c r="F10017" t="s">
        <v>42785</v>
      </c>
      <c r="H10017" t="s">
        <v>27046</v>
      </c>
    </row>
    <row r="10018" spans="1:8">
      <c r="A10018" t="s">
        <v>27047</v>
      </c>
      <c r="B10018" t="s">
        <v>4553</v>
      </c>
      <c r="C10018" s="1">
        <v>7.3399999999999999E-68</v>
      </c>
      <c r="D10018">
        <v>266</v>
      </c>
      <c r="E10018" t="s">
        <v>34507</v>
      </c>
      <c r="F10018" t="s">
        <v>34666</v>
      </c>
      <c r="H10018" t="s">
        <v>4554</v>
      </c>
    </row>
    <row r="10019" spans="1:8">
      <c r="A10019" t="s">
        <v>27048</v>
      </c>
      <c r="B10019" t="s">
        <v>27049</v>
      </c>
      <c r="C10019" s="1">
        <v>3.4599999999999999E-13</v>
      </c>
      <c r="D10019">
        <v>75.5</v>
      </c>
      <c r="E10019" t="s">
        <v>34507</v>
      </c>
      <c r="F10019" t="s">
        <v>42786</v>
      </c>
      <c r="H10019" t="s">
        <v>27050</v>
      </c>
    </row>
    <row r="10020" spans="1:8">
      <c r="A10020" t="s">
        <v>27051</v>
      </c>
      <c r="B10020" t="s">
        <v>27052</v>
      </c>
      <c r="C10020" s="1">
        <v>2.2699999999999999E-43</v>
      </c>
      <c r="D10020">
        <v>171</v>
      </c>
      <c r="E10020" t="s">
        <v>42787</v>
      </c>
      <c r="F10020" t="s">
        <v>34508</v>
      </c>
      <c r="H10020" t="s">
        <v>27053</v>
      </c>
    </row>
    <row r="10021" spans="1:8">
      <c r="A10021" t="s">
        <v>27054</v>
      </c>
      <c r="B10021" t="s">
        <v>25968</v>
      </c>
      <c r="C10021" s="1">
        <v>7.3100000000000002E-12</v>
      </c>
      <c r="D10021">
        <v>73.599999999999994</v>
      </c>
      <c r="E10021" t="s">
        <v>35814</v>
      </c>
      <c r="F10021" t="s">
        <v>34508</v>
      </c>
      <c r="H10021" t="s">
        <v>25969</v>
      </c>
    </row>
    <row r="10022" spans="1:8">
      <c r="A10022" t="s">
        <v>27055</v>
      </c>
      <c r="B10022" t="s">
        <v>3203</v>
      </c>
      <c r="C10022" s="1">
        <v>7.4699999999999995E-18</v>
      </c>
      <c r="D10022">
        <v>90.1</v>
      </c>
      <c r="E10022" t="s">
        <v>34507</v>
      </c>
      <c r="F10022" t="s">
        <v>34533</v>
      </c>
      <c r="H10022" t="s">
        <v>3204</v>
      </c>
    </row>
    <row r="10023" spans="1:8">
      <c r="A10023" t="s">
        <v>27056</v>
      </c>
      <c r="B10023" t="s">
        <v>27057</v>
      </c>
      <c r="C10023" s="1">
        <v>2.16E-113</v>
      </c>
      <c r="D10023">
        <v>353</v>
      </c>
      <c r="E10023" t="s">
        <v>42788</v>
      </c>
      <c r="F10023" t="s">
        <v>37003</v>
      </c>
      <c r="G10023" t="s">
        <v>42789</v>
      </c>
      <c r="H10023" t="s">
        <v>27058</v>
      </c>
    </row>
    <row r="10024" spans="1:8">
      <c r="A10024" t="s">
        <v>27059</v>
      </c>
      <c r="B10024" t="s">
        <v>17454</v>
      </c>
      <c r="C10024" s="1">
        <v>4.9999999999999997E-12</v>
      </c>
      <c r="D10024">
        <v>72</v>
      </c>
      <c r="E10024" t="s">
        <v>40148</v>
      </c>
      <c r="F10024" t="s">
        <v>35188</v>
      </c>
      <c r="H10024" t="s">
        <v>17455</v>
      </c>
    </row>
    <row r="10025" spans="1:8">
      <c r="A10025" t="s">
        <v>27060</v>
      </c>
      <c r="B10025" t="s">
        <v>27061</v>
      </c>
      <c r="C10025" s="1">
        <v>1.47E-109</v>
      </c>
      <c r="D10025">
        <v>375</v>
      </c>
      <c r="E10025" t="s">
        <v>42790</v>
      </c>
      <c r="F10025" t="s">
        <v>34583</v>
      </c>
      <c r="G10025" t="s">
        <v>42791</v>
      </c>
      <c r="H10025" t="s">
        <v>27062</v>
      </c>
    </row>
    <row r="10026" spans="1:8">
      <c r="A10026" t="s">
        <v>27063</v>
      </c>
      <c r="B10026" t="s">
        <v>27064</v>
      </c>
      <c r="C10026" s="1">
        <v>1.4399999999999999E-13</v>
      </c>
      <c r="D10026">
        <v>73.900000000000006</v>
      </c>
      <c r="E10026" t="s">
        <v>34507</v>
      </c>
      <c r="F10026" t="s">
        <v>34635</v>
      </c>
      <c r="H10026" t="s">
        <v>27065</v>
      </c>
    </row>
    <row r="10027" spans="1:8">
      <c r="A10027" t="s">
        <v>27066</v>
      </c>
      <c r="B10027" t="s">
        <v>27067</v>
      </c>
      <c r="C10027" s="1">
        <v>1.7999999999999999E-13</v>
      </c>
      <c r="D10027">
        <v>83.6</v>
      </c>
      <c r="E10027" t="s">
        <v>42792</v>
      </c>
      <c r="F10027" t="s">
        <v>35186</v>
      </c>
      <c r="G10027" t="s">
        <v>42793</v>
      </c>
      <c r="H10027" t="s">
        <v>27068</v>
      </c>
    </row>
    <row r="10028" spans="1:8">
      <c r="A10028" t="s">
        <v>27069</v>
      </c>
      <c r="B10028" t="s">
        <v>27070</v>
      </c>
      <c r="C10028" s="1">
        <v>5.7199999999999999E-15</v>
      </c>
      <c r="D10028">
        <v>82.8</v>
      </c>
      <c r="E10028" t="s">
        <v>34821</v>
      </c>
      <c r="F10028" t="s">
        <v>39342</v>
      </c>
      <c r="H10028" t="s">
        <v>27071</v>
      </c>
    </row>
    <row r="10029" spans="1:8">
      <c r="A10029" t="s">
        <v>27072</v>
      </c>
      <c r="B10029" t="s">
        <v>25871</v>
      </c>
      <c r="C10029" s="1">
        <v>9.8600000000000005E-95</v>
      </c>
      <c r="D10029">
        <v>345</v>
      </c>
      <c r="E10029" t="s">
        <v>35335</v>
      </c>
      <c r="F10029" t="s">
        <v>35038</v>
      </c>
      <c r="H10029" t="s">
        <v>25872</v>
      </c>
    </row>
    <row r="10030" spans="1:8">
      <c r="A10030" t="s">
        <v>27073</v>
      </c>
      <c r="B10030" t="s">
        <v>27074</v>
      </c>
      <c r="C10030" s="1">
        <v>2.6499999999999999E-159</v>
      </c>
      <c r="D10030">
        <v>494</v>
      </c>
      <c r="E10030" t="s">
        <v>39970</v>
      </c>
      <c r="F10030" t="s">
        <v>35264</v>
      </c>
      <c r="G10030" t="s">
        <v>42794</v>
      </c>
      <c r="H10030" t="s">
        <v>27075</v>
      </c>
    </row>
    <row r="10031" spans="1:8">
      <c r="A10031" t="s">
        <v>27076</v>
      </c>
      <c r="B10031" t="s">
        <v>27077</v>
      </c>
      <c r="C10031" s="1">
        <v>8.6999999999999996E-24</v>
      </c>
      <c r="D10031">
        <v>108</v>
      </c>
      <c r="E10031" t="s">
        <v>42795</v>
      </c>
      <c r="F10031" t="s">
        <v>42796</v>
      </c>
      <c r="H10031" t="s">
        <v>27078</v>
      </c>
    </row>
    <row r="10032" spans="1:8">
      <c r="A10032" t="s">
        <v>27079</v>
      </c>
      <c r="B10032" t="s">
        <v>10998</v>
      </c>
      <c r="C10032" s="1">
        <v>8.4200000000000005E-116</v>
      </c>
      <c r="D10032">
        <v>369</v>
      </c>
      <c r="E10032" t="s">
        <v>35350</v>
      </c>
      <c r="F10032" t="s">
        <v>38290</v>
      </c>
      <c r="H10032" t="s">
        <v>10999</v>
      </c>
    </row>
    <row r="10033" spans="1:8">
      <c r="A10033" t="s">
        <v>27080</v>
      </c>
      <c r="B10033" t="s">
        <v>27081</v>
      </c>
      <c r="C10033" s="1">
        <v>1.4700000000000001E-29</v>
      </c>
      <c r="D10033">
        <v>122</v>
      </c>
      <c r="E10033" t="s">
        <v>37619</v>
      </c>
      <c r="F10033" t="s">
        <v>36258</v>
      </c>
      <c r="H10033" t="s">
        <v>27082</v>
      </c>
    </row>
    <row r="10034" spans="1:8">
      <c r="A10034" t="s">
        <v>27083</v>
      </c>
      <c r="B10034" t="s">
        <v>520</v>
      </c>
      <c r="C10034" s="1">
        <v>2.6E-13</v>
      </c>
      <c r="D10034">
        <v>73.599999999999994</v>
      </c>
      <c r="E10034" t="s">
        <v>34793</v>
      </c>
      <c r="F10034" t="s">
        <v>34522</v>
      </c>
      <c r="H10034" t="s">
        <v>521</v>
      </c>
    </row>
    <row r="10035" spans="1:8">
      <c r="A10035" t="s">
        <v>27084</v>
      </c>
      <c r="B10035" t="s">
        <v>27085</v>
      </c>
      <c r="C10035" s="1">
        <v>3.6800000000000002E-33</v>
      </c>
      <c r="D10035">
        <v>132</v>
      </c>
      <c r="E10035" t="s">
        <v>42797</v>
      </c>
      <c r="F10035" t="s">
        <v>36777</v>
      </c>
      <c r="H10035" t="s">
        <v>27086</v>
      </c>
    </row>
    <row r="10036" spans="1:8">
      <c r="A10036" t="s">
        <v>27087</v>
      </c>
      <c r="B10036" t="s">
        <v>27088</v>
      </c>
      <c r="C10036" s="1">
        <v>2.8799999999999998E-19</v>
      </c>
      <c r="D10036">
        <v>100</v>
      </c>
      <c r="E10036" t="s">
        <v>37442</v>
      </c>
      <c r="F10036" t="s">
        <v>35509</v>
      </c>
      <c r="G10036" t="s">
        <v>42798</v>
      </c>
      <c r="H10036" t="s">
        <v>27089</v>
      </c>
    </row>
    <row r="10037" spans="1:8">
      <c r="A10037" t="s">
        <v>27090</v>
      </c>
      <c r="B10037" t="s">
        <v>27091</v>
      </c>
      <c r="C10037" s="1">
        <v>3.0599999999999999E-47</v>
      </c>
      <c r="D10037">
        <v>171</v>
      </c>
      <c r="E10037" t="s">
        <v>42799</v>
      </c>
      <c r="F10037" t="s">
        <v>40052</v>
      </c>
      <c r="H10037" t="s">
        <v>27092</v>
      </c>
    </row>
    <row r="10038" spans="1:8">
      <c r="A10038" t="s">
        <v>27093</v>
      </c>
      <c r="B10038" t="s">
        <v>27094</v>
      </c>
      <c r="C10038" s="1">
        <v>6.9300000000000002E-16</v>
      </c>
      <c r="D10038">
        <v>95.5</v>
      </c>
      <c r="E10038" t="s">
        <v>42800</v>
      </c>
      <c r="F10038" t="s">
        <v>36056</v>
      </c>
      <c r="H10038" t="s">
        <v>27095</v>
      </c>
    </row>
    <row r="10039" spans="1:8">
      <c r="A10039" t="s">
        <v>27096</v>
      </c>
      <c r="B10039" t="s">
        <v>452</v>
      </c>
      <c r="C10039" s="1">
        <v>3.4599999999999999E-43</v>
      </c>
      <c r="D10039">
        <v>162</v>
      </c>
      <c r="E10039" t="s">
        <v>34762</v>
      </c>
      <c r="F10039" t="s">
        <v>34763</v>
      </c>
      <c r="H10039" t="s">
        <v>453</v>
      </c>
    </row>
    <row r="10040" spans="1:8">
      <c r="A10040" t="s">
        <v>27097</v>
      </c>
      <c r="B10040" t="s">
        <v>27098</v>
      </c>
      <c r="C10040" s="1">
        <v>7.4899999999999996E-9</v>
      </c>
      <c r="D10040">
        <v>65.5</v>
      </c>
      <c r="E10040" t="s">
        <v>34507</v>
      </c>
      <c r="F10040" t="s">
        <v>36395</v>
      </c>
      <c r="H10040" t="s">
        <v>27099</v>
      </c>
    </row>
    <row r="10041" spans="1:8">
      <c r="A10041" t="s">
        <v>27100</v>
      </c>
      <c r="B10041" t="s">
        <v>27101</v>
      </c>
      <c r="C10041" s="1">
        <v>2.96E-8</v>
      </c>
      <c r="D10041">
        <v>60.1</v>
      </c>
      <c r="E10041" t="s">
        <v>42801</v>
      </c>
      <c r="F10041" t="s">
        <v>37504</v>
      </c>
      <c r="G10041" t="s">
        <v>42802</v>
      </c>
      <c r="H10041" t="s">
        <v>27102</v>
      </c>
    </row>
    <row r="10042" spans="1:8">
      <c r="A10042" t="s">
        <v>27103</v>
      </c>
      <c r="B10042" t="s">
        <v>27104</v>
      </c>
      <c r="C10042" s="1">
        <v>2.9899999999999998E-25</v>
      </c>
      <c r="D10042">
        <v>109</v>
      </c>
      <c r="E10042" t="s">
        <v>42803</v>
      </c>
      <c r="F10042" t="s">
        <v>34558</v>
      </c>
      <c r="H10042" t="s">
        <v>27105</v>
      </c>
    </row>
    <row r="10043" spans="1:8">
      <c r="A10043" t="s">
        <v>27106</v>
      </c>
      <c r="B10043" t="s">
        <v>5847</v>
      </c>
      <c r="C10043" s="1">
        <v>5.0700000000000001E-10</v>
      </c>
      <c r="D10043">
        <v>67.400000000000006</v>
      </c>
      <c r="E10043" t="s">
        <v>36730</v>
      </c>
      <c r="F10043" t="s">
        <v>34612</v>
      </c>
      <c r="G10043" t="s">
        <v>36731</v>
      </c>
      <c r="H10043" t="s">
        <v>5848</v>
      </c>
    </row>
    <row r="10044" spans="1:8">
      <c r="A10044" t="s">
        <v>27107</v>
      </c>
      <c r="B10044" t="s">
        <v>19047</v>
      </c>
      <c r="C10044" s="1">
        <v>1.24E-12</v>
      </c>
      <c r="D10044">
        <v>77.400000000000006</v>
      </c>
      <c r="E10044" t="s">
        <v>34507</v>
      </c>
      <c r="F10044" t="s">
        <v>34614</v>
      </c>
      <c r="H10044" t="s">
        <v>19048</v>
      </c>
    </row>
    <row r="10045" spans="1:8">
      <c r="A10045" t="s">
        <v>27108</v>
      </c>
      <c r="B10045" t="s">
        <v>27109</v>
      </c>
      <c r="C10045" s="1">
        <v>4.8999999999999997E-7</v>
      </c>
      <c r="D10045">
        <v>60.5</v>
      </c>
      <c r="E10045" t="s">
        <v>42804</v>
      </c>
      <c r="F10045" t="s">
        <v>34930</v>
      </c>
      <c r="H10045" t="s">
        <v>27110</v>
      </c>
    </row>
    <row r="10046" spans="1:8">
      <c r="A10046" t="s">
        <v>27111</v>
      </c>
      <c r="B10046" t="s">
        <v>27112</v>
      </c>
      <c r="C10046" s="1">
        <v>4.2999999999999999E-128</v>
      </c>
      <c r="D10046">
        <v>406</v>
      </c>
      <c r="E10046" t="s">
        <v>34507</v>
      </c>
      <c r="F10046" t="s">
        <v>34610</v>
      </c>
      <c r="H10046" t="s">
        <v>27113</v>
      </c>
    </row>
    <row r="10047" spans="1:8">
      <c r="A10047" t="s">
        <v>27114</v>
      </c>
      <c r="B10047" t="s">
        <v>27115</v>
      </c>
      <c r="C10047" s="1">
        <v>1.24E-31</v>
      </c>
      <c r="D10047">
        <v>132</v>
      </c>
      <c r="E10047" t="s">
        <v>34507</v>
      </c>
      <c r="F10047" t="s">
        <v>35150</v>
      </c>
      <c r="H10047" t="s">
        <v>27116</v>
      </c>
    </row>
    <row r="10048" spans="1:8">
      <c r="A10048" t="s">
        <v>27117</v>
      </c>
      <c r="B10048" t="s">
        <v>27118</v>
      </c>
      <c r="C10048" s="1">
        <v>2.0599999999999998E-18</v>
      </c>
      <c r="D10048">
        <v>92.4</v>
      </c>
      <c r="E10048" t="s">
        <v>42805</v>
      </c>
      <c r="F10048" t="s">
        <v>34930</v>
      </c>
      <c r="H10048" t="s">
        <v>27119</v>
      </c>
    </row>
    <row r="10049" spans="1:8">
      <c r="A10049" t="s">
        <v>27120</v>
      </c>
      <c r="B10049" t="s">
        <v>27121</v>
      </c>
      <c r="C10049" s="1">
        <v>2.79E-6</v>
      </c>
      <c r="D10049">
        <v>55.1</v>
      </c>
      <c r="E10049" t="s">
        <v>34507</v>
      </c>
      <c r="F10049" t="s">
        <v>37026</v>
      </c>
      <c r="H10049" t="s">
        <v>27122</v>
      </c>
    </row>
    <row r="10050" spans="1:8">
      <c r="A10050" t="s">
        <v>27123</v>
      </c>
      <c r="B10050" t="s">
        <v>31</v>
      </c>
      <c r="C10050" s="1">
        <v>4.7400000000000002E-100</v>
      </c>
      <c r="D10050">
        <v>357</v>
      </c>
      <c r="E10050" t="s">
        <v>34521</v>
      </c>
      <c r="F10050" t="s">
        <v>34522</v>
      </c>
      <c r="H10050" t="s">
        <v>32</v>
      </c>
    </row>
    <row r="10051" spans="1:8">
      <c r="A10051" t="s">
        <v>27124</v>
      </c>
      <c r="B10051" t="s">
        <v>27125</v>
      </c>
      <c r="C10051" s="1">
        <v>6.5599999999999996E-125</v>
      </c>
      <c r="D10051">
        <v>363</v>
      </c>
      <c r="E10051" t="s">
        <v>42806</v>
      </c>
      <c r="F10051" t="s">
        <v>35207</v>
      </c>
      <c r="H10051" t="s">
        <v>27126</v>
      </c>
    </row>
    <row r="10052" spans="1:8">
      <c r="A10052" t="s">
        <v>27127</v>
      </c>
      <c r="B10052" t="s">
        <v>27128</v>
      </c>
      <c r="C10052" s="1">
        <v>1.91E-87</v>
      </c>
      <c r="D10052">
        <v>267</v>
      </c>
      <c r="E10052" t="s">
        <v>42807</v>
      </c>
      <c r="F10052" t="s">
        <v>35010</v>
      </c>
      <c r="H10052" t="s">
        <v>27129</v>
      </c>
    </row>
    <row r="10053" spans="1:8">
      <c r="A10053" t="s">
        <v>27130</v>
      </c>
      <c r="B10053" t="s">
        <v>10641</v>
      </c>
      <c r="C10053" s="1">
        <v>2.6499999999999997E-100</v>
      </c>
      <c r="D10053">
        <v>372</v>
      </c>
      <c r="E10053" t="s">
        <v>38196</v>
      </c>
      <c r="F10053" t="s">
        <v>34522</v>
      </c>
      <c r="H10053" t="s">
        <v>10642</v>
      </c>
    </row>
    <row r="10054" spans="1:8">
      <c r="A10054" t="s">
        <v>27131</v>
      </c>
      <c r="B10054" t="s">
        <v>27132</v>
      </c>
      <c r="C10054" s="1">
        <v>9.1100000000000001E-15</v>
      </c>
      <c r="D10054">
        <v>75.900000000000006</v>
      </c>
      <c r="E10054" t="s">
        <v>34507</v>
      </c>
      <c r="F10054" t="s">
        <v>36497</v>
      </c>
      <c r="H10054" t="s">
        <v>27133</v>
      </c>
    </row>
    <row r="10055" spans="1:8">
      <c r="A10055" t="s">
        <v>27134</v>
      </c>
      <c r="B10055" t="s">
        <v>26074</v>
      </c>
      <c r="C10055" s="1">
        <v>2.7600000000000001E-37</v>
      </c>
      <c r="D10055">
        <v>165</v>
      </c>
      <c r="E10055" t="s">
        <v>34507</v>
      </c>
      <c r="F10055" t="s">
        <v>35222</v>
      </c>
      <c r="H10055" t="s">
        <v>26075</v>
      </c>
    </row>
    <row r="10056" spans="1:8">
      <c r="A10056" t="s">
        <v>27135</v>
      </c>
      <c r="B10056" t="s">
        <v>27136</v>
      </c>
      <c r="C10056" s="1">
        <v>1.02E-7</v>
      </c>
      <c r="D10056">
        <v>61.6</v>
      </c>
      <c r="E10056" t="s">
        <v>42780</v>
      </c>
      <c r="F10056" t="s">
        <v>40413</v>
      </c>
      <c r="G10056" t="s">
        <v>42808</v>
      </c>
      <c r="H10056" t="s">
        <v>27137</v>
      </c>
    </row>
    <row r="10057" spans="1:8">
      <c r="A10057" t="s">
        <v>27138</v>
      </c>
      <c r="B10057" t="s">
        <v>27139</v>
      </c>
      <c r="C10057" s="1">
        <v>3.6299999999999999E-17</v>
      </c>
      <c r="D10057">
        <v>100</v>
      </c>
      <c r="E10057" t="s">
        <v>34507</v>
      </c>
      <c r="F10057" t="s">
        <v>34865</v>
      </c>
      <c r="H10057" t="s">
        <v>27140</v>
      </c>
    </row>
    <row r="10058" spans="1:8">
      <c r="A10058" t="s">
        <v>27141</v>
      </c>
      <c r="B10058" t="s">
        <v>27142</v>
      </c>
      <c r="C10058" s="1">
        <v>2.5800000000000002E-175</v>
      </c>
      <c r="D10058">
        <v>540</v>
      </c>
      <c r="E10058" t="s">
        <v>34507</v>
      </c>
      <c r="F10058" t="s">
        <v>34636</v>
      </c>
      <c r="H10058" t="s">
        <v>27143</v>
      </c>
    </row>
    <row r="10059" spans="1:8">
      <c r="A10059" t="s">
        <v>27144</v>
      </c>
      <c r="B10059" t="s">
        <v>27145</v>
      </c>
      <c r="C10059" s="1">
        <v>5.6899999999999998E-21</v>
      </c>
      <c r="D10059">
        <v>111</v>
      </c>
      <c r="E10059" t="s">
        <v>34507</v>
      </c>
      <c r="F10059" t="s">
        <v>34635</v>
      </c>
      <c r="H10059" t="s">
        <v>27146</v>
      </c>
    </row>
    <row r="10060" spans="1:8">
      <c r="A10060" t="s">
        <v>27147</v>
      </c>
      <c r="B10060" t="s">
        <v>27148</v>
      </c>
      <c r="C10060" s="1">
        <v>5.1600000000000001E-11</v>
      </c>
      <c r="D10060">
        <v>71.2</v>
      </c>
      <c r="E10060" t="s">
        <v>34507</v>
      </c>
      <c r="F10060" t="s">
        <v>35643</v>
      </c>
      <c r="H10060" t="s">
        <v>27149</v>
      </c>
    </row>
    <row r="10061" spans="1:8">
      <c r="A10061" t="s">
        <v>27150</v>
      </c>
      <c r="B10061" t="s">
        <v>27151</v>
      </c>
      <c r="C10061" s="1">
        <v>1.7199999999999999E-14</v>
      </c>
      <c r="D10061">
        <v>84.3</v>
      </c>
      <c r="E10061" t="s">
        <v>38530</v>
      </c>
      <c r="F10061" t="s">
        <v>34533</v>
      </c>
      <c r="G10061" t="s">
        <v>42809</v>
      </c>
      <c r="H10061" t="s">
        <v>27152</v>
      </c>
    </row>
    <row r="10062" spans="1:8">
      <c r="A10062" t="s">
        <v>27153</v>
      </c>
      <c r="B10062" t="s">
        <v>27154</v>
      </c>
      <c r="C10062" s="1">
        <v>5.2300000000000002E-16</v>
      </c>
      <c r="D10062">
        <v>87</v>
      </c>
      <c r="E10062" t="s">
        <v>34507</v>
      </c>
      <c r="F10062" t="s">
        <v>37299</v>
      </c>
      <c r="H10062" t="s">
        <v>27155</v>
      </c>
    </row>
    <row r="10063" spans="1:8">
      <c r="A10063" t="s">
        <v>27156</v>
      </c>
      <c r="B10063" t="s">
        <v>27157</v>
      </c>
      <c r="C10063" s="1">
        <v>3.8199999999999998E-32</v>
      </c>
      <c r="D10063">
        <v>141</v>
      </c>
      <c r="E10063" t="s">
        <v>35081</v>
      </c>
      <c r="F10063" t="s">
        <v>34623</v>
      </c>
      <c r="H10063" t="s">
        <v>27158</v>
      </c>
    </row>
    <row r="10064" spans="1:8">
      <c r="A10064" t="s">
        <v>27159</v>
      </c>
      <c r="B10064" t="s">
        <v>27160</v>
      </c>
      <c r="C10064" s="1">
        <v>7.4799999999999995E-8</v>
      </c>
      <c r="D10064">
        <v>65.5</v>
      </c>
      <c r="E10064" t="s">
        <v>34507</v>
      </c>
      <c r="F10064" t="s">
        <v>42810</v>
      </c>
      <c r="H10064" t="s">
        <v>27161</v>
      </c>
    </row>
    <row r="10065" spans="1:8">
      <c r="A10065" t="s">
        <v>27162</v>
      </c>
      <c r="B10065" t="s">
        <v>7922</v>
      </c>
      <c r="C10065" s="1">
        <v>1.2399999999999999E-38</v>
      </c>
      <c r="D10065">
        <v>171</v>
      </c>
      <c r="E10065" t="s">
        <v>34507</v>
      </c>
      <c r="F10065" t="s">
        <v>34675</v>
      </c>
      <c r="H10065" t="s">
        <v>7923</v>
      </c>
    </row>
    <row r="10066" spans="1:8">
      <c r="A10066" t="s">
        <v>27163</v>
      </c>
      <c r="B10066" t="s">
        <v>27164</v>
      </c>
      <c r="C10066" s="1">
        <v>1.1499999999999999E-71</v>
      </c>
      <c r="D10066">
        <v>245</v>
      </c>
      <c r="E10066" t="s">
        <v>42811</v>
      </c>
      <c r="F10066" t="s">
        <v>34522</v>
      </c>
      <c r="H10066" t="s">
        <v>27165</v>
      </c>
    </row>
    <row r="10067" spans="1:8">
      <c r="A10067" t="s">
        <v>27166</v>
      </c>
      <c r="B10067" t="s">
        <v>391</v>
      </c>
      <c r="C10067" s="1">
        <v>1.12E-51</v>
      </c>
      <c r="D10067">
        <v>212</v>
      </c>
      <c r="E10067" t="s">
        <v>34655</v>
      </c>
      <c r="F10067" t="s">
        <v>34725</v>
      </c>
      <c r="H10067" t="s">
        <v>392</v>
      </c>
    </row>
    <row r="10068" spans="1:8">
      <c r="A10068" t="s">
        <v>27167</v>
      </c>
      <c r="B10068" t="s">
        <v>412</v>
      </c>
      <c r="C10068" s="1">
        <v>5.2500000000000003E-17</v>
      </c>
      <c r="D10068">
        <v>94.7</v>
      </c>
      <c r="E10068" t="s">
        <v>34736</v>
      </c>
      <c r="F10068" t="s">
        <v>34737</v>
      </c>
      <c r="H10068" t="s">
        <v>413</v>
      </c>
    </row>
    <row r="10069" spans="1:8">
      <c r="A10069" t="s">
        <v>27168</v>
      </c>
      <c r="B10069" t="s">
        <v>27169</v>
      </c>
      <c r="C10069" s="1">
        <v>2.5600000000000002E-41</v>
      </c>
      <c r="D10069">
        <v>153</v>
      </c>
      <c r="E10069" t="s">
        <v>42812</v>
      </c>
      <c r="F10069" t="s">
        <v>42813</v>
      </c>
      <c r="H10069" t="s">
        <v>27170</v>
      </c>
    </row>
    <row r="10070" spans="1:8">
      <c r="A10070" t="s">
        <v>27171</v>
      </c>
      <c r="B10070" t="s">
        <v>27172</v>
      </c>
      <c r="C10070" s="1">
        <v>1.3399999999999999E-8</v>
      </c>
      <c r="D10070">
        <v>69.3</v>
      </c>
      <c r="E10070" t="s">
        <v>42814</v>
      </c>
      <c r="F10070" t="s">
        <v>35022</v>
      </c>
      <c r="G10070" t="s">
        <v>42815</v>
      </c>
      <c r="H10070" t="s">
        <v>27173</v>
      </c>
    </row>
    <row r="10071" spans="1:8">
      <c r="A10071" t="s">
        <v>27174</v>
      </c>
      <c r="B10071" t="s">
        <v>27175</v>
      </c>
      <c r="C10071">
        <v>0</v>
      </c>
      <c r="D10071">
        <v>677</v>
      </c>
      <c r="E10071" t="s">
        <v>42816</v>
      </c>
      <c r="F10071" t="s">
        <v>34573</v>
      </c>
      <c r="G10071" t="s">
        <v>42817</v>
      </c>
      <c r="H10071" t="s">
        <v>27176</v>
      </c>
    </row>
    <row r="10072" spans="1:8">
      <c r="A10072" t="s">
        <v>27177</v>
      </c>
      <c r="B10072" t="s">
        <v>27178</v>
      </c>
      <c r="C10072" s="1">
        <v>7.9000000000000001E-170</v>
      </c>
      <c r="D10072">
        <v>496</v>
      </c>
      <c r="E10072" t="s">
        <v>34507</v>
      </c>
      <c r="F10072" t="s">
        <v>34636</v>
      </c>
      <c r="H10072" t="s">
        <v>27179</v>
      </c>
    </row>
    <row r="10073" spans="1:8">
      <c r="A10073" t="s">
        <v>27180</v>
      </c>
      <c r="B10073" t="s">
        <v>27145</v>
      </c>
      <c r="C10073" s="1">
        <v>1.3000000000000001E-21</v>
      </c>
      <c r="D10073">
        <v>113</v>
      </c>
      <c r="E10073" t="s">
        <v>34507</v>
      </c>
      <c r="F10073" t="s">
        <v>34635</v>
      </c>
      <c r="H10073" t="s">
        <v>27146</v>
      </c>
    </row>
    <row r="10074" spans="1:8">
      <c r="A10074" t="s">
        <v>27181</v>
      </c>
      <c r="B10074" t="s">
        <v>27182</v>
      </c>
      <c r="C10074" s="1">
        <v>4.7800000000000002E-124</v>
      </c>
      <c r="D10074">
        <v>384</v>
      </c>
      <c r="E10074" t="s">
        <v>42818</v>
      </c>
      <c r="F10074" t="s">
        <v>42819</v>
      </c>
      <c r="H10074" t="s">
        <v>27183</v>
      </c>
    </row>
    <row r="10075" spans="1:8">
      <c r="A10075" t="s">
        <v>27184</v>
      </c>
      <c r="B10075" t="s">
        <v>27185</v>
      </c>
      <c r="C10075" s="1">
        <v>3.1700000000000001E-18</v>
      </c>
      <c r="D10075">
        <v>90.1</v>
      </c>
      <c r="E10075" t="s">
        <v>34507</v>
      </c>
      <c r="F10075" t="s">
        <v>35165</v>
      </c>
      <c r="H10075" t="s">
        <v>27186</v>
      </c>
    </row>
    <row r="10076" spans="1:8">
      <c r="A10076" t="s">
        <v>27187</v>
      </c>
      <c r="B10076" t="s">
        <v>27188</v>
      </c>
      <c r="C10076" s="1">
        <v>1.6099999999999999E-33</v>
      </c>
      <c r="D10076">
        <v>130</v>
      </c>
      <c r="E10076" t="s">
        <v>34507</v>
      </c>
      <c r="F10076" t="s">
        <v>34534</v>
      </c>
      <c r="H10076" t="s">
        <v>27189</v>
      </c>
    </row>
    <row r="10077" spans="1:8">
      <c r="A10077" t="s">
        <v>27190</v>
      </c>
      <c r="B10077" t="s">
        <v>27191</v>
      </c>
      <c r="C10077" s="1">
        <v>7.0299999999999997E-12</v>
      </c>
      <c r="D10077">
        <v>72.400000000000006</v>
      </c>
      <c r="E10077" t="s">
        <v>34821</v>
      </c>
      <c r="F10077" t="s">
        <v>42820</v>
      </c>
      <c r="H10077" t="s">
        <v>27192</v>
      </c>
    </row>
    <row r="10078" spans="1:8">
      <c r="A10078" t="s">
        <v>27193</v>
      </c>
      <c r="B10078" t="s">
        <v>27194</v>
      </c>
      <c r="C10078" s="1">
        <v>3.31E-29</v>
      </c>
      <c r="D10078">
        <v>137</v>
      </c>
      <c r="E10078" t="s">
        <v>34507</v>
      </c>
      <c r="F10078" t="s">
        <v>34683</v>
      </c>
      <c r="H10078" t="s">
        <v>27195</v>
      </c>
    </row>
    <row r="10079" spans="1:8">
      <c r="A10079" t="s">
        <v>27196</v>
      </c>
      <c r="B10079" t="s">
        <v>27197</v>
      </c>
      <c r="C10079" s="1">
        <v>3.8799999999999998E-30</v>
      </c>
      <c r="D10079">
        <v>136</v>
      </c>
      <c r="E10079" t="s">
        <v>34507</v>
      </c>
      <c r="F10079" t="s">
        <v>34675</v>
      </c>
      <c r="H10079" t="s">
        <v>27198</v>
      </c>
    </row>
    <row r="10080" spans="1:8">
      <c r="A10080" t="s">
        <v>27199</v>
      </c>
      <c r="B10080" t="s">
        <v>27200</v>
      </c>
      <c r="C10080" s="1">
        <v>5.9199999999999997E-93</v>
      </c>
      <c r="D10080">
        <v>293</v>
      </c>
      <c r="E10080" t="s">
        <v>42821</v>
      </c>
      <c r="F10080" t="s">
        <v>39280</v>
      </c>
      <c r="H10080" t="s">
        <v>27201</v>
      </c>
    </row>
    <row r="10081" spans="1:8">
      <c r="A10081" t="s">
        <v>27202</v>
      </c>
      <c r="B10081" t="s">
        <v>27203</v>
      </c>
      <c r="C10081" s="1">
        <v>4.26E-43</v>
      </c>
      <c r="D10081">
        <v>164</v>
      </c>
      <c r="E10081" t="s">
        <v>42811</v>
      </c>
      <c r="F10081" t="s">
        <v>37240</v>
      </c>
      <c r="H10081" t="s">
        <v>27204</v>
      </c>
    </row>
    <row r="10082" spans="1:8">
      <c r="A10082" t="s">
        <v>27205</v>
      </c>
      <c r="B10082" t="s">
        <v>27206</v>
      </c>
      <c r="C10082" s="1">
        <v>8.3899999999999996E-13</v>
      </c>
      <c r="D10082">
        <v>75.900000000000006</v>
      </c>
      <c r="E10082" t="s">
        <v>35208</v>
      </c>
      <c r="F10082" t="s">
        <v>36439</v>
      </c>
      <c r="H10082" t="s">
        <v>27207</v>
      </c>
    </row>
    <row r="10083" spans="1:8">
      <c r="A10083" t="s">
        <v>27208</v>
      </c>
      <c r="B10083" t="s">
        <v>10288</v>
      </c>
      <c r="C10083" s="1">
        <v>9.3399999999999999E-71</v>
      </c>
      <c r="D10083">
        <v>238</v>
      </c>
      <c r="E10083" t="s">
        <v>38088</v>
      </c>
      <c r="F10083" t="s">
        <v>38089</v>
      </c>
      <c r="H10083" t="s">
        <v>10289</v>
      </c>
    </row>
    <row r="10084" spans="1:8">
      <c r="A10084" t="s">
        <v>27209</v>
      </c>
      <c r="B10084" t="s">
        <v>27210</v>
      </c>
      <c r="C10084" s="1">
        <v>4.3599999999999997E-40</v>
      </c>
      <c r="D10084">
        <v>173</v>
      </c>
      <c r="E10084" t="s">
        <v>34507</v>
      </c>
      <c r="F10084" t="s">
        <v>34794</v>
      </c>
      <c r="H10084" t="s">
        <v>27211</v>
      </c>
    </row>
    <row r="10085" spans="1:8">
      <c r="A10085" t="s">
        <v>27212</v>
      </c>
      <c r="B10085" t="s">
        <v>15602</v>
      </c>
      <c r="C10085" s="1">
        <v>5.4300000000000001E-33</v>
      </c>
      <c r="D10085">
        <v>148</v>
      </c>
      <c r="E10085" t="s">
        <v>35128</v>
      </c>
      <c r="F10085" t="s">
        <v>34675</v>
      </c>
      <c r="H10085" t="s">
        <v>15603</v>
      </c>
    </row>
    <row r="10086" spans="1:8">
      <c r="A10086" t="s">
        <v>27213</v>
      </c>
      <c r="B10086" t="s">
        <v>27214</v>
      </c>
      <c r="C10086" s="1">
        <v>3.8899999999999999E-96</v>
      </c>
      <c r="D10086">
        <v>301</v>
      </c>
      <c r="E10086" t="s">
        <v>40777</v>
      </c>
      <c r="F10086" t="s">
        <v>41232</v>
      </c>
      <c r="H10086" t="s">
        <v>27215</v>
      </c>
    </row>
    <row r="10087" spans="1:8">
      <c r="A10087" t="s">
        <v>27216</v>
      </c>
      <c r="B10087" t="s">
        <v>27217</v>
      </c>
      <c r="C10087" s="1">
        <v>3.1200000000000002E-6</v>
      </c>
      <c r="D10087">
        <v>53.5</v>
      </c>
      <c r="E10087" t="s">
        <v>38560</v>
      </c>
      <c r="F10087" t="s">
        <v>42822</v>
      </c>
      <c r="H10087" t="s">
        <v>27218</v>
      </c>
    </row>
    <row r="10088" spans="1:8">
      <c r="A10088" t="s">
        <v>27219</v>
      </c>
      <c r="B10088" t="s">
        <v>27220</v>
      </c>
      <c r="C10088" s="1">
        <v>7.4400000000000002E-45</v>
      </c>
      <c r="D10088">
        <v>152</v>
      </c>
      <c r="E10088" t="s">
        <v>42823</v>
      </c>
      <c r="F10088" t="s">
        <v>40667</v>
      </c>
      <c r="H10088" t="s">
        <v>27221</v>
      </c>
    </row>
    <row r="10089" spans="1:8">
      <c r="A10089" t="s">
        <v>27222</v>
      </c>
      <c r="B10089" t="s">
        <v>27223</v>
      </c>
      <c r="C10089" s="1">
        <v>1.24E-59</v>
      </c>
      <c r="D10089">
        <v>238</v>
      </c>
      <c r="E10089" t="s">
        <v>42824</v>
      </c>
      <c r="F10089" t="s">
        <v>38702</v>
      </c>
      <c r="G10089" t="s">
        <v>42825</v>
      </c>
      <c r="H10089" t="s">
        <v>27224</v>
      </c>
    </row>
    <row r="10090" spans="1:8">
      <c r="A10090" t="s">
        <v>27225</v>
      </c>
      <c r="B10090" t="s">
        <v>27226</v>
      </c>
      <c r="C10090" s="1">
        <v>6.22E-18</v>
      </c>
      <c r="D10090">
        <v>96.3</v>
      </c>
      <c r="E10090" t="s">
        <v>34507</v>
      </c>
      <c r="F10090" t="s">
        <v>35663</v>
      </c>
      <c r="H10090" t="e">
        <f>--------WP_047857368</f>
        <v>#NAME?</v>
      </c>
    </row>
    <row r="10091" spans="1:8">
      <c r="A10091" t="s">
        <v>27227</v>
      </c>
      <c r="B10091" t="s">
        <v>27228</v>
      </c>
      <c r="C10091" s="1">
        <v>1.33E-8</v>
      </c>
      <c r="D10091">
        <v>61.6</v>
      </c>
      <c r="E10091" t="s">
        <v>34821</v>
      </c>
      <c r="F10091" t="s">
        <v>42826</v>
      </c>
      <c r="H10091" t="s">
        <v>27229</v>
      </c>
    </row>
    <row r="10092" spans="1:8">
      <c r="A10092" t="s">
        <v>27230</v>
      </c>
      <c r="B10092" t="s">
        <v>27231</v>
      </c>
      <c r="C10092" s="1">
        <v>1.17E-24</v>
      </c>
      <c r="D10092">
        <v>111</v>
      </c>
      <c r="E10092" t="s">
        <v>42827</v>
      </c>
      <c r="F10092" t="s">
        <v>35108</v>
      </c>
      <c r="H10092" t="s">
        <v>27232</v>
      </c>
    </row>
    <row r="10093" spans="1:8">
      <c r="A10093" t="s">
        <v>27233</v>
      </c>
      <c r="B10093" t="s">
        <v>27234</v>
      </c>
      <c r="C10093" s="1">
        <v>1.49E-147</v>
      </c>
      <c r="D10093">
        <v>436</v>
      </c>
      <c r="E10093" t="s">
        <v>42828</v>
      </c>
      <c r="F10093" t="s">
        <v>39419</v>
      </c>
      <c r="H10093" t="s">
        <v>27235</v>
      </c>
    </row>
    <row r="10094" spans="1:8">
      <c r="A10094" t="s">
        <v>27236</v>
      </c>
      <c r="B10094" t="s">
        <v>27237</v>
      </c>
      <c r="C10094" s="1">
        <v>6.0899999999999996E-41</v>
      </c>
      <c r="D10094">
        <v>163</v>
      </c>
      <c r="E10094" t="s">
        <v>42829</v>
      </c>
      <c r="F10094" t="s">
        <v>34616</v>
      </c>
      <c r="H10094" t="s">
        <v>27238</v>
      </c>
    </row>
    <row r="10095" spans="1:8">
      <c r="A10095" t="s">
        <v>27239</v>
      </c>
      <c r="B10095" t="s">
        <v>27240</v>
      </c>
      <c r="C10095" s="1">
        <v>1.7599999999999999E-14</v>
      </c>
      <c r="D10095">
        <v>87</v>
      </c>
      <c r="E10095" t="s">
        <v>34507</v>
      </c>
      <c r="F10095" t="s">
        <v>35675</v>
      </c>
      <c r="H10095" t="s">
        <v>27241</v>
      </c>
    </row>
    <row r="10096" spans="1:8">
      <c r="A10096" t="s">
        <v>27242</v>
      </c>
      <c r="B10096" t="s">
        <v>27243</v>
      </c>
      <c r="C10096" s="1">
        <v>3.3600000000000001E-25</v>
      </c>
      <c r="D10096">
        <v>114</v>
      </c>
      <c r="E10096" t="s">
        <v>34821</v>
      </c>
      <c r="F10096" t="s">
        <v>37185</v>
      </c>
      <c r="H10096" t="s">
        <v>27244</v>
      </c>
    </row>
    <row r="10097" spans="1:8">
      <c r="A10097" t="s">
        <v>27245</v>
      </c>
      <c r="B10097" t="s">
        <v>27246</v>
      </c>
      <c r="C10097" s="1">
        <v>1.4499999999999999E-41</v>
      </c>
      <c r="D10097">
        <v>153</v>
      </c>
      <c r="E10097" t="s">
        <v>35524</v>
      </c>
      <c r="F10097" t="s">
        <v>42830</v>
      </c>
      <c r="H10097" t="s">
        <v>27247</v>
      </c>
    </row>
    <row r="10098" spans="1:8">
      <c r="A10098" t="s">
        <v>27248</v>
      </c>
      <c r="B10098" t="s">
        <v>16333</v>
      </c>
      <c r="C10098" s="1">
        <v>4.3500000000000003E-39</v>
      </c>
      <c r="D10098">
        <v>155</v>
      </c>
      <c r="E10098" t="s">
        <v>34507</v>
      </c>
      <c r="F10098" t="s">
        <v>34794</v>
      </c>
      <c r="H10098" t="s">
        <v>16334</v>
      </c>
    </row>
    <row r="10099" spans="1:8">
      <c r="A10099" t="s">
        <v>27249</v>
      </c>
      <c r="B10099" t="s">
        <v>27250</v>
      </c>
      <c r="C10099">
        <v>0</v>
      </c>
      <c r="D10099">
        <v>523</v>
      </c>
      <c r="E10099" t="s">
        <v>42831</v>
      </c>
      <c r="F10099" t="s">
        <v>34915</v>
      </c>
      <c r="H10099" t="s">
        <v>27251</v>
      </c>
    </row>
    <row r="10100" spans="1:8">
      <c r="A10100" t="s">
        <v>27252</v>
      </c>
      <c r="B10100" t="s">
        <v>27253</v>
      </c>
      <c r="C10100" s="1">
        <v>2.2700000000000001E-64</v>
      </c>
      <c r="D10100">
        <v>223</v>
      </c>
      <c r="E10100" t="s">
        <v>34507</v>
      </c>
      <c r="F10100" t="s">
        <v>34773</v>
      </c>
      <c r="H10100" t="s">
        <v>27254</v>
      </c>
    </row>
    <row r="10101" spans="1:8">
      <c r="A10101" t="s">
        <v>27255</v>
      </c>
      <c r="B10101" t="s">
        <v>27256</v>
      </c>
      <c r="C10101" s="1">
        <v>6.4699999999999997E-31</v>
      </c>
      <c r="D10101">
        <v>116</v>
      </c>
      <c r="E10101" t="s">
        <v>34507</v>
      </c>
      <c r="F10101" t="s">
        <v>35034</v>
      </c>
      <c r="H10101" t="s">
        <v>27257</v>
      </c>
    </row>
    <row r="10102" spans="1:8">
      <c r="A10102" t="s">
        <v>27258</v>
      </c>
      <c r="B10102" t="s">
        <v>11852</v>
      </c>
      <c r="C10102" s="1">
        <v>1.0800000000000001E-36</v>
      </c>
      <c r="D10102">
        <v>145</v>
      </c>
      <c r="E10102" t="s">
        <v>38560</v>
      </c>
      <c r="F10102" t="s">
        <v>36947</v>
      </c>
      <c r="H10102" t="s">
        <v>11853</v>
      </c>
    </row>
    <row r="10103" spans="1:8">
      <c r="A10103" t="s">
        <v>27259</v>
      </c>
      <c r="B10103" t="s">
        <v>27260</v>
      </c>
      <c r="C10103" s="1">
        <v>1.6200000000000001E-135</v>
      </c>
      <c r="D10103">
        <v>400</v>
      </c>
      <c r="E10103" t="s">
        <v>42832</v>
      </c>
      <c r="F10103" t="s">
        <v>35368</v>
      </c>
      <c r="G10103" t="s">
        <v>42833</v>
      </c>
      <c r="H10103" t="s">
        <v>27261</v>
      </c>
    </row>
    <row r="10104" spans="1:8">
      <c r="A10104" t="s">
        <v>27262</v>
      </c>
      <c r="B10104" t="s">
        <v>711</v>
      </c>
      <c r="C10104" s="1">
        <v>9.1000000000000004E-35</v>
      </c>
      <c r="D10104">
        <v>135</v>
      </c>
      <c r="E10104" t="s">
        <v>34507</v>
      </c>
      <c r="F10104" t="s">
        <v>34658</v>
      </c>
      <c r="H10104" t="s">
        <v>712</v>
      </c>
    </row>
    <row r="10105" spans="1:8">
      <c r="A10105" t="s">
        <v>27263</v>
      </c>
      <c r="B10105" t="s">
        <v>27194</v>
      </c>
      <c r="C10105" s="1">
        <v>5.4400000000000005E-29</v>
      </c>
      <c r="D10105">
        <v>136</v>
      </c>
      <c r="E10105" t="s">
        <v>34507</v>
      </c>
      <c r="F10105" t="s">
        <v>34683</v>
      </c>
      <c r="H10105" t="s">
        <v>27195</v>
      </c>
    </row>
    <row r="10106" spans="1:8">
      <c r="A10106" t="s">
        <v>27264</v>
      </c>
      <c r="B10106" t="s">
        <v>27265</v>
      </c>
      <c r="C10106" s="1">
        <v>1.5E-157</v>
      </c>
      <c r="D10106">
        <v>462</v>
      </c>
      <c r="E10106" t="s">
        <v>42834</v>
      </c>
      <c r="F10106" t="s">
        <v>34818</v>
      </c>
      <c r="H10106" t="s">
        <v>27266</v>
      </c>
    </row>
    <row r="10107" spans="1:8">
      <c r="A10107" t="s">
        <v>27267</v>
      </c>
      <c r="B10107" t="s">
        <v>27200</v>
      </c>
      <c r="C10107" s="1">
        <v>2.9700000000000001E-40</v>
      </c>
      <c r="D10107">
        <v>152</v>
      </c>
      <c r="E10107" t="s">
        <v>42821</v>
      </c>
      <c r="F10107" t="s">
        <v>39280</v>
      </c>
      <c r="H10107" t="s">
        <v>27201</v>
      </c>
    </row>
    <row r="10108" spans="1:8">
      <c r="A10108" t="s">
        <v>27268</v>
      </c>
      <c r="B10108" t="s">
        <v>27269</v>
      </c>
      <c r="C10108" s="1">
        <v>2.2100000000000001E-10</v>
      </c>
      <c r="D10108">
        <v>77</v>
      </c>
      <c r="E10108" t="s">
        <v>42835</v>
      </c>
      <c r="F10108" t="s">
        <v>34734</v>
      </c>
      <c r="G10108" t="s">
        <v>40075</v>
      </c>
      <c r="H10108" t="s">
        <v>27270</v>
      </c>
    </row>
    <row r="10109" spans="1:8">
      <c r="A10109" t="s">
        <v>27271</v>
      </c>
      <c r="B10109" t="s">
        <v>365</v>
      </c>
      <c r="C10109" s="1">
        <v>1.3E-15</v>
      </c>
      <c r="D10109">
        <v>83.6</v>
      </c>
      <c r="E10109" t="s">
        <v>34507</v>
      </c>
      <c r="F10109" t="s">
        <v>34542</v>
      </c>
      <c r="H10109" t="s">
        <v>366</v>
      </c>
    </row>
    <row r="10110" spans="1:8">
      <c r="A10110" t="s">
        <v>27272</v>
      </c>
      <c r="B10110" t="s">
        <v>27273</v>
      </c>
      <c r="C10110" s="1">
        <v>9.2199999999999996E-24</v>
      </c>
      <c r="D10110">
        <v>97.1</v>
      </c>
      <c r="E10110" t="s">
        <v>34507</v>
      </c>
      <c r="F10110" t="s">
        <v>34610</v>
      </c>
      <c r="H10110" t="s">
        <v>27274</v>
      </c>
    </row>
    <row r="10111" spans="1:8">
      <c r="A10111" t="s">
        <v>27275</v>
      </c>
      <c r="B10111" t="s">
        <v>22770</v>
      </c>
      <c r="C10111" s="1">
        <v>1.3E-7</v>
      </c>
      <c r="D10111">
        <v>64.3</v>
      </c>
      <c r="E10111" t="s">
        <v>34507</v>
      </c>
      <c r="F10111" t="s">
        <v>34581</v>
      </c>
      <c r="H10111" t="s">
        <v>22771</v>
      </c>
    </row>
    <row r="10112" spans="1:8">
      <c r="A10112" t="s">
        <v>27276</v>
      </c>
      <c r="B10112" t="s">
        <v>27277</v>
      </c>
      <c r="C10112" s="1">
        <v>1.94E-26</v>
      </c>
      <c r="D10112">
        <v>107</v>
      </c>
      <c r="E10112" t="s">
        <v>42836</v>
      </c>
      <c r="F10112" t="s">
        <v>35932</v>
      </c>
      <c r="G10112" t="s">
        <v>42837</v>
      </c>
      <c r="H10112" t="s">
        <v>27278</v>
      </c>
    </row>
    <row r="10113" spans="1:8">
      <c r="A10113" t="s">
        <v>27279</v>
      </c>
      <c r="B10113" t="s">
        <v>27280</v>
      </c>
      <c r="C10113" s="1">
        <v>2.44E-109</v>
      </c>
      <c r="D10113">
        <v>343</v>
      </c>
      <c r="E10113" t="s">
        <v>34507</v>
      </c>
      <c r="F10113" t="s">
        <v>34610</v>
      </c>
      <c r="G10113" t="s">
        <v>42838</v>
      </c>
      <c r="H10113" t="s">
        <v>27281</v>
      </c>
    </row>
    <row r="10114" spans="1:8">
      <c r="A10114" t="s">
        <v>27282</v>
      </c>
      <c r="B10114" t="s">
        <v>27283</v>
      </c>
      <c r="C10114" s="1">
        <v>1.68E-55</v>
      </c>
      <c r="D10114">
        <v>204</v>
      </c>
      <c r="E10114" t="s">
        <v>42839</v>
      </c>
      <c r="F10114" t="s">
        <v>42840</v>
      </c>
      <c r="H10114" t="s">
        <v>27284</v>
      </c>
    </row>
    <row r="10115" spans="1:8">
      <c r="A10115" t="s">
        <v>27285</v>
      </c>
      <c r="B10115" t="s">
        <v>27286</v>
      </c>
      <c r="C10115" s="1">
        <v>2.9799999999999998E-12</v>
      </c>
      <c r="D10115">
        <v>80.5</v>
      </c>
      <c r="E10115" t="s">
        <v>34507</v>
      </c>
      <c r="F10115" t="s">
        <v>34542</v>
      </c>
      <c r="H10115" t="s">
        <v>27287</v>
      </c>
    </row>
    <row r="10116" spans="1:8">
      <c r="A10116" t="s">
        <v>27288</v>
      </c>
      <c r="B10116" t="s">
        <v>27289</v>
      </c>
      <c r="C10116" s="1">
        <v>2.0300000000000001E-45</v>
      </c>
      <c r="D10116">
        <v>162</v>
      </c>
      <c r="E10116" t="s">
        <v>42841</v>
      </c>
      <c r="F10116" t="s">
        <v>34573</v>
      </c>
      <c r="H10116" t="s">
        <v>27290</v>
      </c>
    </row>
    <row r="10117" spans="1:8">
      <c r="A10117" t="s">
        <v>27291</v>
      </c>
      <c r="B10117" t="s">
        <v>27292</v>
      </c>
      <c r="C10117" s="1">
        <v>3.0399999999999998E-19</v>
      </c>
      <c r="D10117">
        <v>95.5</v>
      </c>
      <c r="E10117" t="s">
        <v>34507</v>
      </c>
      <c r="F10117" t="s">
        <v>34616</v>
      </c>
      <c r="H10117" t="s">
        <v>27293</v>
      </c>
    </row>
    <row r="10118" spans="1:8">
      <c r="A10118" t="s">
        <v>27294</v>
      </c>
      <c r="B10118" t="s">
        <v>27295</v>
      </c>
      <c r="C10118" s="1">
        <v>3.8100000000000002E-118</v>
      </c>
      <c r="D10118">
        <v>355</v>
      </c>
      <c r="E10118" t="s">
        <v>42842</v>
      </c>
      <c r="F10118" t="s">
        <v>36520</v>
      </c>
      <c r="H10118" t="s">
        <v>27296</v>
      </c>
    </row>
    <row r="10119" spans="1:8">
      <c r="A10119" t="s">
        <v>27297</v>
      </c>
      <c r="B10119" t="s">
        <v>27298</v>
      </c>
      <c r="C10119" s="1">
        <v>3.6299999999999999E-52</v>
      </c>
      <c r="D10119">
        <v>211</v>
      </c>
      <c r="E10119" t="s">
        <v>34507</v>
      </c>
      <c r="F10119" t="s">
        <v>35084</v>
      </c>
      <c r="H10119" t="s">
        <v>27299</v>
      </c>
    </row>
    <row r="10120" spans="1:8">
      <c r="A10120" t="s">
        <v>27300</v>
      </c>
      <c r="B10120" t="s">
        <v>27301</v>
      </c>
      <c r="C10120" s="1">
        <v>1.4800000000000001E-79</v>
      </c>
      <c r="D10120">
        <v>272</v>
      </c>
      <c r="E10120" t="s">
        <v>34507</v>
      </c>
      <c r="F10120" t="s">
        <v>34636</v>
      </c>
      <c r="H10120" t="s">
        <v>27302</v>
      </c>
    </row>
    <row r="10121" spans="1:8">
      <c r="A10121" t="s">
        <v>27303</v>
      </c>
      <c r="B10121" t="s">
        <v>27304</v>
      </c>
      <c r="C10121" s="1">
        <v>5.5900000000000003E-81</v>
      </c>
      <c r="D10121">
        <v>269</v>
      </c>
      <c r="E10121" t="s">
        <v>42843</v>
      </c>
      <c r="F10121" t="s">
        <v>37471</v>
      </c>
      <c r="G10121" t="s">
        <v>42844</v>
      </c>
      <c r="H10121" t="s">
        <v>27305</v>
      </c>
    </row>
    <row r="10122" spans="1:8">
      <c r="A10122" t="s">
        <v>27306</v>
      </c>
      <c r="B10122" t="s">
        <v>20053</v>
      </c>
      <c r="C10122" s="1">
        <v>4.4200000000000003E-27</v>
      </c>
      <c r="D10122">
        <v>123</v>
      </c>
      <c r="E10122" t="s">
        <v>34507</v>
      </c>
      <c r="F10122" t="s">
        <v>34581</v>
      </c>
      <c r="H10122" t="s">
        <v>20054</v>
      </c>
    </row>
    <row r="10123" spans="1:8">
      <c r="A10123" t="s">
        <v>27307</v>
      </c>
      <c r="B10123" t="s">
        <v>27308</v>
      </c>
      <c r="C10123" s="1">
        <v>1.98E-30</v>
      </c>
      <c r="D10123">
        <v>115</v>
      </c>
      <c r="E10123" t="s">
        <v>36096</v>
      </c>
      <c r="F10123" t="s">
        <v>34805</v>
      </c>
      <c r="G10123" t="s">
        <v>42845</v>
      </c>
      <c r="H10123" t="s">
        <v>27309</v>
      </c>
    </row>
    <row r="10124" spans="1:8">
      <c r="A10124" t="s">
        <v>27310</v>
      </c>
      <c r="B10124" t="s">
        <v>27311</v>
      </c>
      <c r="C10124" s="1">
        <v>9.2000000000000003E-8</v>
      </c>
      <c r="D10124">
        <v>61.2</v>
      </c>
      <c r="F10124" t="s">
        <v>36799</v>
      </c>
      <c r="H10124" t="s">
        <v>27312</v>
      </c>
    </row>
    <row r="10125" spans="1:8">
      <c r="A10125" t="s">
        <v>27313</v>
      </c>
      <c r="B10125" t="s">
        <v>27314</v>
      </c>
      <c r="C10125" s="1">
        <v>7.4499999999999998E-60</v>
      </c>
      <c r="D10125">
        <v>217</v>
      </c>
      <c r="E10125" t="s">
        <v>42846</v>
      </c>
      <c r="F10125" t="s">
        <v>39256</v>
      </c>
      <c r="G10125" t="s">
        <v>42847</v>
      </c>
      <c r="H10125" t="s">
        <v>27315</v>
      </c>
    </row>
    <row r="10126" spans="1:8">
      <c r="A10126" t="s">
        <v>27316</v>
      </c>
      <c r="B10126" t="s">
        <v>27231</v>
      </c>
      <c r="C10126" s="1">
        <v>7.5100000000000003E-13</v>
      </c>
      <c r="D10126">
        <v>76.599999999999994</v>
      </c>
      <c r="E10126" t="s">
        <v>42827</v>
      </c>
      <c r="F10126" t="s">
        <v>35108</v>
      </c>
      <c r="H10126" t="s">
        <v>27232</v>
      </c>
    </row>
    <row r="10127" spans="1:8">
      <c r="A10127" t="s">
        <v>27317</v>
      </c>
      <c r="B10127" t="s">
        <v>27318</v>
      </c>
      <c r="C10127" s="1">
        <v>1.3700000000000001E-138</v>
      </c>
      <c r="D10127">
        <v>430</v>
      </c>
      <c r="E10127" t="s">
        <v>34507</v>
      </c>
      <c r="F10127" t="s">
        <v>34915</v>
      </c>
      <c r="H10127" t="s">
        <v>27319</v>
      </c>
    </row>
    <row r="10128" spans="1:8">
      <c r="A10128" t="s">
        <v>27320</v>
      </c>
      <c r="B10128" t="s">
        <v>27321</v>
      </c>
      <c r="C10128" s="1">
        <v>6.5299999999999996E-31</v>
      </c>
      <c r="D10128">
        <v>137</v>
      </c>
      <c r="E10128" t="s">
        <v>42848</v>
      </c>
      <c r="F10128" t="s">
        <v>35059</v>
      </c>
      <c r="G10128" t="s">
        <v>42849</v>
      </c>
      <c r="H10128" t="s">
        <v>27322</v>
      </c>
    </row>
    <row r="10129" spans="1:8">
      <c r="A10129" t="s">
        <v>27323</v>
      </c>
      <c r="B10129" t="s">
        <v>27324</v>
      </c>
      <c r="C10129" s="1">
        <v>2.2E-69</v>
      </c>
      <c r="D10129">
        <v>238</v>
      </c>
      <c r="E10129" t="s">
        <v>38930</v>
      </c>
      <c r="F10129" t="s">
        <v>35101</v>
      </c>
      <c r="H10129" t="s">
        <v>27325</v>
      </c>
    </row>
    <row r="10130" spans="1:8">
      <c r="A10130" t="s">
        <v>27326</v>
      </c>
      <c r="B10130" t="s">
        <v>27327</v>
      </c>
      <c r="C10130">
        <v>0</v>
      </c>
      <c r="D10130">
        <v>630</v>
      </c>
      <c r="E10130" t="s">
        <v>42842</v>
      </c>
      <c r="F10130" t="s">
        <v>41461</v>
      </c>
      <c r="G10130" t="s">
        <v>42850</v>
      </c>
      <c r="H10130" t="s">
        <v>27328</v>
      </c>
    </row>
    <row r="10131" spans="1:8">
      <c r="A10131" t="s">
        <v>27329</v>
      </c>
      <c r="B10131" t="s">
        <v>27330</v>
      </c>
      <c r="C10131" s="1">
        <v>1.94E-26</v>
      </c>
      <c r="D10131">
        <v>116</v>
      </c>
      <c r="E10131" t="s">
        <v>42851</v>
      </c>
      <c r="F10131" t="s">
        <v>42852</v>
      </c>
      <c r="H10131" t="s">
        <v>27331</v>
      </c>
    </row>
    <row r="10132" spans="1:8">
      <c r="A10132" t="s">
        <v>27332</v>
      </c>
      <c r="B10132" t="s">
        <v>27333</v>
      </c>
      <c r="C10132" s="1">
        <v>5.42E-35</v>
      </c>
      <c r="D10132">
        <v>140</v>
      </c>
      <c r="E10132" t="s">
        <v>42853</v>
      </c>
      <c r="F10132" t="s">
        <v>34598</v>
      </c>
      <c r="H10132" t="s">
        <v>27334</v>
      </c>
    </row>
    <row r="10133" spans="1:8">
      <c r="A10133" t="s">
        <v>27335</v>
      </c>
      <c r="B10133" t="s">
        <v>27336</v>
      </c>
      <c r="C10133" s="1">
        <v>1.4399999999999999E-7</v>
      </c>
      <c r="D10133">
        <v>65.5</v>
      </c>
      <c r="E10133" t="s">
        <v>36982</v>
      </c>
      <c r="F10133" t="s">
        <v>34551</v>
      </c>
      <c r="G10133" t="s">
        <v>42854</v>
      </c>
      <c r="H10133" t="s">
        <v>27337</v>
      </c>
    </row>
    <row r="10134" spans="1:8">
      <c r="A10134" t="s">
        <v>27338</v>
      </c>
      <c r="B10134" t="s">
        <v>27339</v>
      </c>
      <c r="C10134" s="1">
        <v>4.8399999999999997E-78</v>
      </c>
      <c r="D10134">
        <v>248</v>
      </c>
      <c r="E10134" t="s">
        <v>42855</v>
      </c>
      <c r="F10134" t="s">
        <v>34573</v>
      </c>
      <c r="G10134" t="s">
        <v>42856</v>
      </c>
      <c r="H10134" t="s">
        <v>27340</v>
      </c>
    </row>
    <row r="10135" spans="1:8">
      <c r="A10135" t="s">
        <v>27341</v>
      </c>
      <c r="B10135" t="s">
        <v>27342</v>
      </c>
      <c r="C10135" s="1">
        <v>4.4499999999999997E-6</v>
      </c>
      <c r="D10135">
        <v>60.8</v>
      </c>
      <c r="E10135" t="s">
        <v>34507</v>
      </c>
      <c r="F10135" t="s">
        <v>42857</v>
      </c>
      <c r="G10135" t="s">
        <v>42858</v>
      </c>
      <c r="H10135" t="s">
        <v>27343</v>
      </c>
    </row>
    <row r="10136" spans="1:8">
      <c r="A10136" t="s">
        <v>27344</v>
      </c>
      <c r="B10136" t="s">
        <v>27345</v>
      </c>
      <c r="C10136" s="1">
        <v>1.1399999999999999E-99</v>
      </c>
      <c r="D10136">
        <v>332</v>
      </c>
      <c r="E10136" t="s">
        <v>42859</v>
      </c>
      <c r="F10136" t="s">
        <v>42053</v>
      </c>
      <c r="G10136" t="s">
        <v>42847</v>
      </c>
      <c r="H10136" t="s">
        <v>27346</v>
      </c>
    </row>
    <row r="10137" spans="1:8">
      <c r="A10137" t="s">
        <v>27347</v>
      </c>
      <c r="B10137" t="s">
        <v>27348</v>
      </c>
      <c r="C10137" s="1">
        <v>5.6500000000000004E-54</v>
      </c>
      <c r="D10137">
        <v>219</v>
      </c>
      <c r="E10137" t="s">
        <v>42860</v>
      </c>
      <c r="F10137" t="s">
        <v>35472</v>
      </c>
      <c r="G10137" t="s">
        <v>42861</v>
      </c>
      <c r="H10137" t="s">
        <v>27349</v>
      </c>
    </row>
    <row r="10138" spans="1:8">
      <c r="A10138" t="s">
        <v>27350</v>
      </c>
      <c r="B10138" t="s">
        <v>27351</v>
      </c>
      <c r="C10138" s="1">
        <v>1.57E-6</v>
      </c>
      <c r="D10138">
        <v>58.9</v>
      </c>
      <c r="E10138" t="s">
        <v>34507</v>
      </c>
      <c r="F10138" t="s">
        <v>42862</v>
      </c>
      <c r="H10138" t="s">
        <v>27352</v>
      </c>
    </row>
    <row r="10139" spans="1:8">
      <c r="A10139" t="s">
        <v>27353</v>
      </c>
      <c r="B10139" t="s">
        <v>16330</v>
      </c>
      <c r="C10139" s="1">
        <v>1.44E-6</v>
      </c>
      <c r="D10139">
        <v>57.8</v>
      </c>
      <c r="E10139" t="s">
        <v>34507</v>
      </c>
      <c r="F10139" t="s">
        <v>39831</v>
      </c>
      <c r="H10139" t="s">
        <v>16331</v>
      </c>
    </row>
    <row r="10140" spans="1:8">
      <c r="A10140" t="s">
        <v>27354</v>
      </c>
      <c r="B10140" t="s">
        <v>27355</v>
      </c>
      <c r="C10140" s="1">
        <v>1.23E-7</v>
      </c>
      <c r="D10140">
        <v>55.5</v>
      </c>
      <c r="E10140" t="s">
        <v>42863</v>
      </c>
      <c r="F10140" t="s">
        <v>37666</v>
      </c>
      <c r="G10140" t="s">
        <v>42864</v>
      </c>
      <c r="H10140" t="s">
        <v>27356</v>
      </c>
    </row>
    <row r="10141" spans="1:8">
      <c r="A10141" t="s">
        <v>27357</v>
      </c>
      <c r="B10141" t="s">
        <v>27358</v>
      </c>
      <c r="C10141" s="1">
        <v>2.5499999999999998E-68</v>
      </c>
      <c r="D10141">
        <v>229</v>
      </c>
      <c r="E10141" t="s">
        <v>34507</v>
      </c>
      <c r="F10141" t="s">
        <v>35331</v>
      </c>
      <c r="H10141" t="s">
        <v>27359</v>
      </c>
    </row>
    <row r="10142" spans="1:8">
      <c r="A10142" t="s">
        <v>27360</v>
      </c>
      <c r="B10142" t="s">
        <v>500</v>
      </c>
      <c r="C10142" s="1">
        <v>1.13E-18</v>
      </c>
      <c r="D10142">
        <v>97.8</v>
      </c>
      <c r="E10142" t="s">
        <v>34507</v>
      </c>
      <c r="F10142" t="s">
        <v>34783</v>
      </c>
      <c r="H10142" t="e">
        <f>--------WP_052534716</f>
        <v>#NAME?</v>
      </c>
    </row>
    <row r="10143" spans="1:8">
      <c r="A10143" t="s">
        <v>27361</v>
      </c>
      <c r="B10143" t="s">
        <v>27362</v>
      </c>
      <c r="C10143" s="1">
        <v>4.0100000000000003E-92</v>
      </c>
      <c r="D10143">
        <v>316</v>
      </c>
      <c r="E10143" t="s">
        <v>35795</v>
      </c>
      <c r="F10143" t="s">
        <v>34553</v>
      </c>
      <c r="H10143" t="s">
        <v>27363</v>
      </c>
    </row>
    <row r="10144" spans="1:8">
      <c r="A10144" t="s">
        <v>27364</v>
      </c>
      <c r="B10144" t="s">
        <v>514</v>
      </c>
      <c r="C10144" s="1">
        <v>3.2600000000000001E-43</v>
      </c>
      <c r="D10144">
        <v>184</v>
      </c>
      <c r="E10144" t="s">
        <v>34507</v>
      </c>
      <c r="F10144" t="s">
        <v>34683</v>
      </c>
      <c r="H10144" t="s">
        <v>515</v>
      </c>
    </row>
    <row r="10145" spans="1:8">
      <c r="A10145" t="s">
        <v>27365</v>
      </c>
      <c r="B10145" t="s">
        <v>27366</v>
      </c>
      <c r="C10145" s="1">
        <v>2.9599999999999998E-121</v>
      </c>
      <c r="D10145">
        <v>364</v>
      </c>
      <c r="E10145" t="s">
        <v>34507</v>
      </c>
      <c r="F10145" t="s">
        <v>35848</v>
      </c>
      <c r="H10145" t="s">
        <v>27367</v>
      </c>
    </row>
    <row r="10146" spans="1:8">
      <c r="A10146" t="s">
        <v>27368</v>
      </c>
      <c r="B10146" t="s">
        <v>27369</v>
      </c>
      <c r="C10146" s="1">
        <v>1.34E-31</v>
      </c>
      <c r="D10146">
        <v>131</v>
      </c>
      <c r="E10146" t="s">
        <v>34507</v>
      </c>
      <c r="F10146" t="s">
        <v>40326</v>
      </c>
      <c r="H10146" t="s">
        <v>27370</v>
      </c>
    </row>
    <row r="10147" spans="1:8">
      <c r="A10147" t="s">
        <v>27371</v>
      </c>
      <c r="B10147" t="s">
        <v>27372</v>
      </c>
      <c r="C10147" s="1">
        <v>8.5200000000000006E-14</v>
      </c>
      <c r="D10147">
        <v>79.3</v>
      </c>
      <c r="E10147" t="s">
        <v>42865</v>
      </c>
      <c r="F10147" t="s">
        <v>34522</v>
      </c>
      <c r="H10147" t="s">
        <v>27373</v>
      </c>
    </row>
    <row r="10148" spans="1:8">
      <c r="A10148" t="s">
        <v>27374</v>
      </c>
      <c r="B10148" t="s">
        <v>27375</v>
      </c>
      <c r="C10148" s="1">
        <v>7.8499999999999998E-83</v>
      </c>
      <c r="D10148">
        <v>276</v>
      </c>
      <c r="E10148" t="s">
        <v>42866</v>
      </c>
      <c r="F10148" t="s">
        <v>34583</v>
      </c>
      <c r="G10148" t="s">
        <v>42867</v>
      </c>
      <c r="H10148" t="s">
        <v>27376</v>
      </c>
    </row>
    <row r="10149" spans="1:8">
      <c r="A10149" t="s">
        <v>27377</v>
      </c>
      <c r="B10149" t="s">
        <v>27378</v>
      </c>
      <c r="C10149" s="1">
        <v>3.0400000000000002E-144</v>
      </c>
      <c r="D10149">
        <v>436</v>
      </c>
      <c r="E10149" t="s">
        <v>42868</v>
      </c>
      <c r="F10149" t="s">
        <v>35692</v>
      </c>
      <c r="H10149" t="s">
        <v>27379</v>
      </c>
    </row>
    <row r="10150" spans="1:8">
      <c r="A10150" t="s">
        <v>27380</v>
      </c>
      <c r="B10150" t="s">
        <v>27381</v>
      </c>
      <c r="C10150" s="1">
        <v>5.5400000000000003E-23</v>
      </c>
      <c r="D10150">
        <v>98.6</v>
      </c>
      <c r="E10150" t="s">
        <v>35740</v>
      </c>
      <c r="F10150" t="s">
        <v>34968</v>
      </c>
      <c r="H10150" t="s">
        <v>27382</v>
      </c>
    </row>
    <row r="10151" spans="1:8">
      <c r="A10151" t="s">
        <v>27383</v>
      </c>
      <c r="B10151" t="s">
        <v>27384</v>
      </c>
      <c r="C10151" s="1">
        <v>1.1000000000000001E-6</v>
      </c>
      <c r="D10151">
        <v>57.4</v>
      </c>
      <c r="E10151" t="s">
        <v>34507</v>
      </c>
      <c r="F10151" t="s">
        <v>34931</v>
      </c>
      <c r="H10151" t="s">
        <v>27385</v>
      </c>
    </row>
    <row r="10152" spans="1:8">
      <c r="A10152" t="s">
        <v>27386</v>
      </c>
      <c r="B10152" t="s">
        <v>27387</v>
      </c>
      <c r="C10152">
        <v>0</v>
      </c>
      <c r="D10152">
        <v>749</v>
      </c>
      <c r="E10152" t="s">
        <v>34507</v>
      </c>
      <c r="F10152" t="s">
        <v>35330</v>
      </c>
      <c r="H10152" t="s">
        <v>27388</v>
      </c>
    </row>
    <row r="10153" spans="1:8">
      <c r="A10153" t="s">
        <v>27389</v>
      </c>
      <c r="B10153" t="s">
        <v>365</v>
      </c>
      <c r="C10153" s="1">
        <v>1.18E-17</v>
      </c>
      <c r="D10153">
        <v>90.1</v>
      </c>
      <c r="E10153" t="s">
        <v>34507</v>
      </c>
      <c r="F10153" t="s">
        <v>34542</v>
      </c>
      <c r="H10153" t="s">
        <v>366</v>
      </c>
    </row>
    <row r="10154" spans="1:8">
      <c r="A10154" t="s">
        <v>27390</v>
      </c>
      <c r="B10154" t="s">
        <v>27391</v>
      </c>
      <c r="C10154" s="1">
        <v>3.1400000000000002E-54</v>
      </c>
      <c r="D10154">
        <v>194</v>
      </c>
      <c r="E10154" t="s">
        <v>42869</v>
      </c>
      <c r="F10154" t="s">
        <v>40946</v>
      </c>
      <c r="H10154" t="s">
        <v>27392</v>
      </c>
    </row>
    <row r="10155" spans="1:8">
      <c r="A10155" t="s">
        <v>27393</v>
      </c>
      <c r="B10155" t="s">
        <v>27394</v>
      </c>
      <c r="C10155" s="1">
        <v>3.4199999999999998E-49</v>
      </c>
      <c r="D10155">
        <v>175</v>
      </c>
      <c r="E10155" t="s">
        <v>34507</v>
      </c>
      <c r="F10155" t="s">
        <v>34553</v>
      </c>
      <c r="H10155" t="s">
        <v>27395</v>
      </c>
    </row>
    <row r="10156" spans="1:8">
      <c r="A10156" t="s">
        <v>27396</v>
      </c>
      <c r="B10156" t="s">
        <v>27397</v>
      </c>
      <c r="C10156" s="1">
        <v>1.19E-36</v>
      </c>
      <c r="D10156">
        <v>141</v>
      </c>
      <c r="E10156" t="s">
        <v>34507</v>
      </c>
      <c r="F10156" t="s">
        <v>35299</v>
      </c>
      <c r="H10156" t="s">
        <v>27398</v>
      </c>
    </row>
    <row r="10157" spans="1:8">
      <c r="A10157" t="s">
        <v>27399</v>
      </c>
      <c r="B10157" t="s">
        <v>27400</v>
      </c>
      <c r="C10157" s="1">
        <v>9.4700000000000007E-25</v>
      </c>
      <c r="D10157">
        <v>113</v>
      </c>
      <c r="E10157" t="s">
        <v>42870</v>
      </c>
      <c r="F10157" t="s">
        <v>38408</v>
      </c>
      <c r="H10157" t="s">
        <v>27401</v>
      </c>
    </row>
    <row r="10158" spans="1:8">
      <c r="A10158" t="s">
        <v>27402</v>
      </c>
      <c r="B10158" t="s">
        <v>6909</v>
      </c>
      <c r="C10158">
        <v>0</v>
      </c>
      <c r="D10158">
        <v>1889</v>
      </c>
      <c r="E10158" t="s">
        <v>37072</v>
      </c>
      <c r="F10158" t="s">
        <v>35007</v>
      </c>
      <c r="G10158" t="s">
        <v>37073</v>
      </c>
      <c r="H10158" t="s">
        <v>6910</v>
      </c>
    </row>
    <row r="10159" spans="1:8">
      <c r="A10159" t="s">
        <v>27403</v>
      </c>
      <c r="B10159" t="s">
        <v>27404</v>
      </c>
      <c r="C10159" s="1">
        <v>3.1700000000000002E-35</v>
      </c>
      <c r="D10159">
        <v>139</v>
      </c>
      <c r="E10159" t="s">
        <v>42871</v>
      </c>
      <c r="F10159" t="s">
        <v>34508</v>
      </c>
      <c r="H10159" t="s">
        <v>27405</v>
      </c>
    </row>
    <row r="10160" spans="1:8">
      <c r="A10160" t="s">
        <v>27406</v>
      </c>
      <c r="B10160" t="s">
        <v>27407</v>
      </c>
      <c r="C10160" s="1">
        <v>5.6300000000000003E-142</v>
      </c>
      <c r="D10160">
        <v>412</v>
      </c>
      <c r="E10160" t="s">
        <v>40777</v>
      </c>
      <c r="F10160" t="s">
        <v>42872</v>
      </c>
      <c r="H10160" t="s">
        <v>27408</v>
      </c>
    </row>
    <row r="10161" spans="1:8">
      <c r="A10161" t="s">
        <v>27409</v>
      </c>
      <c r="B10161" t="s">
        <v>27061</v>
      </c>
      <c r="C10161" s="1">
        <v>3.6399999999999998E-117</v>
      </c>
      <c r="D10161">
        <v>409</v>
      </c>
      <c r="E10161" t="s">
        <v>42790</v>
      </c>
      <c r="F10161" t="s">
        <v>34583</v>
      </c>
      <c r="G10161" t="s">
        <v>42791</v>
      </c>
      <c r="H10161" t="s">
        <v>27062</v>
      </c>
    </row>
    <row r="10162" spans="1:8">
      <c r="A10162" t="s">
        <v>27410</v>
      </c>
      <c r="B10162" t="s">
        <v>27411</v>
      </c>
      <c r="C10162" s="1">
        <v>8.1800000000000001E-33</v>
      </c>
      <c r="D10162">
        <v>125</v>
      </c>
      <c r="E10162" t="s">
        <v>42873</v>
      </c>
      <c r="F10162" t="s">
        <v>35154</v>
      </c>
      <c r="G10162" t="s">
        <v>42874</v>
      </c>
      <c r="H10162" t="s">
        <v>27412</v>
      </c>
    </row>
    <row r="10163" spans="1:8">
      <c r="A10163" t="s">
        <v>27413</v>
      </c>
      <c r="B10163" t="s">
        <v>27414</v>
      </c>
      <c r="C10163" s="1">
        <v>6.4899999999999997E-9</v>
      </c>
      <c r="D10163">
        <v>66.2</v>
      </c>
      <c r="E10163" t="s">
        <v>42875</v>
      </c>
      <c r="F10163" t="s">
        <v>34856</v>
      </c>
      <c r="G10163" t="s">
        <v>42876</v>
      </c>
      <c r="H10163" t="s">
        <v>27415</v>
      </c>
    </row>
    <row r="10164" spans="1:8">
      <c r="A10164" t="s">
        <v>27416</v>
      </c>
      <c r="B10164" t="s">
        <v>27417</v>
      </c>
      <c r="C10164">
        <v>0</v>
      </c>
      <c r="D10164">
        <v>666</v>
      </c>
      <c r="E10164" t="s">
        <v>42877</v>
      </c>
      <c r="F10164" t="s">
        <v>34542</v>
      </c>
      <c r="H10164" t="s">
        <v>27418</v>
      </c>
    </row>
    <row r="10165" spans="1:8">
      <c r="A10165" t="s">
        <v>27419</v>
      </c>
      <c r="B10165" t="s">
        <v>27420</v>
      </c>
      <c r="C10165" s="1">
        <v>7.4000000000000001E-9</v>
      </c>
      <c r="D10165">
        <v>62.4</v>
      </c>
      <c r="E10165" t="s">
        <v>34507</v>
      </c>
      <c r="F10165" t="s">
        <v>34510</v>
      </c>
      <c r="H10165" t="s">
        <v>27421</v>
      </c>
    </row>
    <row r="10166" spans="1:8">
      <c r="A10166" t="s">
        <v>27422</v>
      </c>
      <c r="B10166" t="s">
        <v>27423</v>
      </c>
      <c r="C10166" s="1">
        <v>8.9000000000000007E-49</v>
      </c>
      <c r="D10166">
        <v>176</v>
      </c>
      <c r="E10166" t="s">
        <v>34507</v>
      </c>
      <c r="F10166" t="s">
        <v>34854</v>
      </c>
      <c r="H10166" t="s">
        <v>27424</v>
      </c>
    </row>
    <row r="10167" spans="1:8">
      <c r="A10167" t="s">
        <v>27425</v>
      </c>
      <c r="B10167" t="s">
        <v>27426</v>
      </c>
      <c r="C10167" s="1">
        <v>3.6299999999999998E-22</v>
      </c>
      <c r="D10167">
        <v>104</v>
      </c>
      <c r="E10167" t="s">
        <v>42878</v>
      </c>
      <c r="F10167" t="s">
        <v>42879</v>
      </c>
      <c r="G10167" t="s">
        <v>42880</v>
      </c>
      <c r="H10167" t="s">
        <v>27427</v>
      </c>
    </row>
    <row r="10168" spans="1:8">
      <c r="A10168" t="s">
        <v>27428</v>
      </c>
      <c r="B10168" t="s">
        <v>27429</v>
      </c>
      <c r="C10168" s="1">
        <v>4.56E-178</v>
      </c>
      <c r="D10168">
        <v>547</v>
      </c>
      <c r="E10168" t="s">
        <v>42881</v>
      </c>
      <c r="F10168" t="s">
        <v>34553</v>
      </c>
      <c r="H10168" t="s">
        <v>27430</v>
      </c>
    </row>
    <row r="10169" spans="1:8">
      <c r="A10169" t="s">
        <v>27431</v>
      </c>
      <c r="B10169" t="s">
        <v>27432</v>
      </c>
      <c r="C10169" s="1">
        <v>1.2000000000000001E-39</v>
      </c>
      <c r="D10169">
        <v>169</v>
      </c>
      <c r="E10169" t="s">
        <v>34507</v>
      </c>
      <c r="F10169" t="s">
        <v>34528</v>
      </c>
      <c r="H10169" t="s">
        <v>27433</v>
      </c>
    </row>
    <row r="10170" spans="1:8">
      <c r="A10170" t="s">
        <v>27434</v>
      </c>
      <c r="B10170" t="s">
        <v>27435</v>
      </c>
      <c r="C10170" s="1">
        <v>2.4299999999999999E-7</v>
      </c>
      <c r="D10170">
        <v>63.2</v>
      </c>
      <c r="E10170" t="s">
        <v>42882</v>
      </c>
      <c r="F10170" t="s">
        <v>35108</v>
      </c>
      <c r="H10170" t="s">
        <v>27436</v>
      </c>
    </row>
    <row r="10171" spans="1:8">
      <c r="A10171" t="s">
        <v>27437</v>
      </c>
      <c r="B10171" t="s">
        <v>16111</v>
      </c>
      <c r="C10171" s="1">
        <v>1.39E-73</v>
      </c>
      <c r="D10171">
        <v>267</v>
      </c>
      <c r="E10171" t="s">
        <v>36014</v>
      </c>
      <c r="F10171" t="s">
        <v>35468</v>
      </c>
      <c r="G10171" t="s">
        <v>39777</v>
      </c>
      <c r="H10171" t="s">
        <v>16112</v>
      </c>
    </row>
    <row r="10172" spans="1:8">
      <c r="A10172" t="s">
        <v>27438</v>
      </c>
      <c r="B10172" t="s">
        <v>27439</v>
      </c>
      <c r="C10172" s="1">
        <v>1.1E-23</v>
      </c>
      <c r="D10172">
        <v>112</v>
      </c>
      <c r="E10172" t="s">
        <v>42883</v>
      </c>
      <c r="F10172" t="s">
        <v>34508</v>
      </c>
      <c r="H10172" t="s">
        <v>27440</v>
      </c>
    </row>
    <row r="10173" spans="1:8">
      <c r="A10173" t="s">
        <v>27441</v>
      </c>
      <c r="B10173" t="s">
        <v>27442</v>
      </c>
      <c r="C10173" s="1">
        <v>1.8600000000000001E-93</v>
      </c>
      <c r="D10173">
        <v>303</v>
      </c>
      <c r="E10173" t="s">
        <v>42884</v>
      </c>
      <c r="F10173" t="s">
        <v>37373</v>
      </c>
      <c r="G10173" t="s">
        <v>42885</v>
      </c>
      <c r="H10173" t="s">
        <v>27443</v>
      </c>
    </row>
    <row r="10174" spans="1:8">
      <c r="A10174" t="s">
        <v>27444</v>
      </c>
      <c r="B10174" t="s">
        <v>27445</v>
      </c>
      <c r="C10174">
        <v>0</v>
      </c>
      <c r="D10174">
        <v>859</v>
      </c>
      <c r="E10174" t="s">
        <v>42886</v>
      </c>
      <c r="F10174" t="s">
        <v>35461</v>
      </c>
      <c r="G10174" t="s">
        <v>42887</v>
      </c>
      <c r="H10174" t="s">
        <v>27446</v>
      </c>
    </row>
    <row r="10175" spans="1:8">
      <c r="A10175" t="s">
        <v>27447</v>
      </c>
      <c r="B10175" t="s">
        <v>27448</v>
      </c>
      <c r="C10175" s="1">
        <v>3.2000000000000001E-12</v>
      </c>
      <c r="D10175">
        <v>81.3</v>
      </c>
      <c r="E10175" t="s">
        <v>42888</v>
      </c>
      <c r="F10175" t="s">
        <v>34989</v>
      </c>
      <c r="H10175" t="s">
        <v>27449</v>
      </c>
    </row>
    <row r="10176" spans="1:8">
      <c r="A10176" t="s">
        <v>27450</v>
      </c>
      <c r="B10176" t="s">
        <v>27411</v>
      </c>
      <c r="C10176" s="1">
        <v>1.15E-32</v>
      </c>
      <c r="D10176">
        <v>125</v>
      </c>
      <c r="E10176" t="s">
        <v>42873</v>
      </c>
      <c r="F10176" t="s">
        <v>35154</v>
      </c>
      <c r="G10176" t="s">
        <v>42874</v>
      </c>
      <c r="H10176" t="s">
        <v>27412</v>
      </c>
    </row>
    <row r="10177" spans="1:8">
      <c r="A10177" t="s">
        <v>27451</v>
      </c>
      <c r="B10177" t="s">
        <v>27452</v>
      </c>
      <c r="C10177" s="1">
        <v>3.5700000000000002E-26</v>
      </c>
      <c r="D10177">
        <v>114</v>
      </c>
      <c r="E10177" t="s">
        <v>42889</v>
      </c>
      <c r="F10177" t="s">
        <v>36680</v>
      </c>
      <c r="H10177" t="s">
        <v>27453</v>
      </c>
    </row>
    <row r="10178" spans="1:8">
      <c r="A10178" t="s">
        <v>27454</v>
      </c>
      <c r="B10178" t="s">
        <v>6829</v>
      </c>
      <c r="C10178" s="1">
        <v>1.98E-12</v>
      </c>
      <c r="D10178">
        <v>82.4</v>
      </c>
      <c r="E10178" t="s">
        <v>34507</v>
      </c>
      <c r="F10178" t="s">
        <v>34510</v>
      </c>
      <c r="H10178" t="s">
        <v>6830</v>
      </c>
    </row>
    <row r="10179" spans="1:8">
      <c r="A10179" t="s">
        <v>27455</v>
      </c>
      <c r="B10179" t="s">
        <v>27456</v>
      </c>
      <c r="C10179" s="1">
        <v>2.76E-14</v>
      </c>
      <c r="D10179">
        <v>83.6</v>
      </c>
      <c r="E10179" t="s">
        <v>34507</v>
      </c>
      <c r="F10179" t="s">
        <v>34542</v>
      </c>
      <c r="H10179" t="s">
        <v>27457</v>
      </c>
    </row>
    <row r="10180" spans="1:8">
      <c r="A10180" t="s">
        <v>27458</v>
      </c>
      <c r="B10180" t="s">
        <v>27459</v>
      </c>
      <c r="C10180" s="1">
        <v>6.0099999999999998E-52</v>
      </c>
      <c r="D10180">
        <v>186</v>
      </c>
      <c r="E10180" t="s">
        <v>42890</v>
      </c>
      <c r="F10180" t="s">
        <v>34528</v>
      </c>
      <c r="H10180" t="s">
        <v>27460</v>
      </c>
    </row>
    <row r="10181" spans="1:8">
      <c r="A10181" t="s">
        <v>27461</v>
      </c>
      <c r="B10181" t="s">
        <v>3152</v>
      </c>
      <c r="C10181" s="1">
        <v>2.3100000000000001E-130</v>
      </c>
      <c r="D10181">
        <v>449</v>
      </c>
      <c r="E10181" t="s">
        <v>35795</v>
      </c>
      <c r="F10181" t="s">
        <v>34553</v>
      </c>
      <c r="H10181" t="s">
        <v>3153</v>
      </c>
    </row>
    <row r="10182" spans="1:8">
      <c r="A10182" t="s">
        <v>27462</v>
      </c>
      <c r="B10182" t="s">
        <v>27463</v>
      </c>
      <c r="C10182" s="1">
        <v>8.1700000000000006E-55</v>
      </c>
      <c r="D10182">
        <v>214</v>
      </c>
      <c r="E10182" t="s">
        <v>42891</v>
      </c>
      <c r="F10182" t="s">
        <v>42288</v>
      </c>
      <c r="G10182" t="s">
        <v>42892</v>
      </c>
      <c r="H10182" t="s">
        <v>27464</v>
      </c>
    </row>
    <row r="10183" spans="1:8">
      <c r="A10183" t="s">
        <v>27465</v>
      </c>
      <c r="B10183" t="s">
        <v>27466</v>
      </c>
      <c r="C10183" s="1">
        <v>4.6200000000000001E-15</v>
      </c>
      <c r="D10183">
        <v>82</v>
      </c>
      <c r="E10183" t="s">
        <v>42893</v>
      </c>
      <c r="F10183" t="s">
        <v>38041</v>
      </c>
      <c r="H10183" t="s">
        <v>27467</v>
      </c>
    </row>
    <row r="10184" spans="1:8">
      <c r="A10184" t="s">
        <v>27468</v>
      </c>
      <c r="B10184" t="s">
        <v>27469</v>
      </c>
      <c r="C10184" s="1">
        <v>8.6900000000000002E-28</v>
      </c>
      <c r="D10184">
        <v>110</v>
      </c>
      <c r="E10184" t="s">
        <v>42894</v>
      </c>
      <c r="F10184" t="s">
        <v>38899</v>
      </c>
      <c r="H10184" t="s">
        <v>27470</v>
      </c>
    </row>
    <row r="10185" spans="1:8">
      <c r="A10185" t="s">
        <v>27471</v>
      </c>
      <c r="B10185" t="s">
        <v>4547</v>
      </c>
      <c r="C10185" s="1">
        <v>5.3400000000000001E-103</v>
      </c>
      <c r="D10185">
        <v>370</v>
      </c>
      <c r="E10185" t="s">
        <v>35020</v>
      </c>
      <c r="F10185" t="s">
        <v>34794</v>
      </c>
      <c r="H10185" t="s">
        <v>4548</v>
      </c>
    </row>
    <row r="10186" spans="1:8">
      <c r="A10186" t="s">
        <v>27472</v>
      </c>
      <c r="B10186" t="s">
        <v>27473</v>
      </c>
      <c r="C10186" s="1">
        <v>1.13E-19</v>
      </c>
      <c r="D10186">
        <v>105</v>
      </c>
      <c r="E10186" t="s">
        <v>34507</v>
      </c>
      <c r="F10186" t="s">
        <v>34794</v>
      </c>
      <c r="H10186" t="s">
        <v>27474</v>
      </c>
    </row>
    <row r="10187" spans="1:8">
      <c r="A10187" t="s">
        <v>27475</v>
      </c>
      <c r="B10187" t="s">
        <v>24281</v>
      </c>
      <c r="C10187" s="1">
        <v>1.47E-25</v>
      </c>
      <c r="D10187">
        <v>114</v>
      </c>
      <c r="E10187" t="s">
        <v>34507</v>
      </c>
      <c r="F10187" t="s">
        <v>35093</v>
      </c>
      <c r="H10187" t="s">
        <v>24282</v>
      </c>
    </row>
    <row r="10188" spans="1:8">
      <c r="A10188" t="s">
        <v>27476</v>
      </c>
      <c r="B10188" t="s">
        <v>27477</v>
      </c>
      <c r="C10188" s="1">
        <v>7.6600000000000002E-16</v>
      </c>
      <c r="D10188">
        <v>90.9</v>
      </c>
      <c r="E10188" t="s">
        <v>34507</v>
      </c>
      <c r="F10188" t="s">
        <v>35300</v>
      </c>
      <c r="G10188" t="s">
        <v>42895</v>
      </c>
      <c r="H10188" t="s">
        <v>27478</v>
      </c>
    </row>
    <row r="10189" spans="1:8">
      <c r="A10189" t="s">
        <v>27479</v>
      </c>
      <c r="B10189" t="s">
        <v>2039</v>
      </c>
      <c r="C10189" s="1">
        <v>1.98E-38</v>
      </c>
      <c r="D10189">
        <v>169</v>
      </c>
      <c r="E10189" t="s">
        <v>35387</v>
      </c>
      <c r="F10189" t="s">
        <v>35388</v>
      </c>
      <c r="H10189" t="s">
        <v>2040</v>
      </c>
    </row>
    <row r="10190" spans="1:8">
      <c r="A10190" t="s">
        <v>27480</v>
      </c>
      <c r="B10190" t="s">
        <v>27481</v>
      </c>
      <c r="C10190" s="1">
        <v>2.1100000000000001E-121</v>
      </c>
      <c r="D10190">
        <v>408</v>
      </c>
      <c r="E10190" t="s">
        <v>35387</v>
      </c>
      <c r="F10190" t="s">
        <v>35388</v>
      </c>
      <c r="H10190" t="s">
        <v>27482</v>
      </c>
    </row>
    <row r="10191" spans="1:8">
      <c r="A10191" t="s">
        <v>27483</v>
      </c>
      <c r="B10191" t="s">
        <v>27484</v>
      </c>
      <c r="C10191" s="1">
        <v>1.36E-23</v>
      </c>
      <c r="D10191">
        <v>104</v>
      </c>
      <c r="E10191" t="s">
        <v>35024</v>
      </c>
      <c r="F10191" t="s">
        <v>34810</v>
      </c>
      <c r="H10191" t="s">
        <v>27485</v>
      </c>
    </row>
    <row r="10192" spans="1:8">
      <c r="A10192" t="s">
        <v>27486</v>
      </c>
      <c r="B10192" t="s">
        <v>27487</v>
      </c>
      <c r="C10192" s="1">
        <v>3.3700000000000001E-33</v>
      </c>
      <c r="D10192">
        <v>137</v>
      </c>
      <c r="E10192" t="s">
        <v>42896</v>
      </c>
      <c r="F10192" t="s">
        <v>34946</v>
      </c>
      <c r="G10192" t="s">
        <v>42897</v>
      </c>
      <c r="H10192" t="s">
        <v>27488</v>
      </c>
    </row>
    <row r="10193" spans="1:8">
      <c r="A10193" t="s">
        <v>27489</v>
      </c>
      <c r="B10193" t="s">
        <v>27490</v>
      </c>
      <c r="C10193">
        <v>0</v>
      </c>
      <c r="D10193">
        <v>942</v>
      </c>
      <c r="E10193" t="s">
        <v>42896</v>
      </c>
      <c r="F10193" t="s">
        <v>34946</v>
      </c>
      <c r="G10193" t="s">
        <v>42897</v>
      </c>
      <c r="H10193" t="s">
        <v>27491</v>
      </c>
    </row>
    <row r="10194" spans="1:8">
      <c r="A10194" t="s">
        <v>27492</v>
      </c>
      <c r="B10194" t="s">
        <v>27493</v>
      </c>
      <c r="C10194" s="1">
        <v>1.3800000000000001E-88</v>
      </c>
      <c r="D10194">
        <v>303</v>
      </c>
      <c r="E10194" t="s">
        <v>42898</v>
      </c>
      <c r="F10194" t="s">
        <v>34522</v>
      </c>
      <c r="H10194" t="s">
        <v>27494</v>
      </c>
    </row>
    <row r="10195" spans="1:8">
      <c r="A10195" t="s">
        <v>27495</v>
      </c>
      <c r="B10195" t="s">
        <v>27496</v>
      </c>
      <c r="C10195" s="1">
        <v>5.5200000000000002E-93</v>
      </c>
      <c r="D10195">
        <v>294</v>
      </c>
      <c r="E10195" t="s">
        <v>34507</v>
      </c>
      <c r="F10195" t="s">
        <v>36802</v>
      </c>
      <c r="H10195" t="s">
        <v>27497</v>
      </c>
    </row>
    <row r="10196" spans="1:8">
      <c r="A10196" t="s">
        <v>27498</v>
      </c>
      <c r="B10196" t="s">
        <v>27499</v>
      </c>
      <c r="C10196" s="1">
        <v>4.28E-20</v>
      </c>
      <c r="D10196">
        <v>104</v>
      </c>
      <c r="E10196" t="s">
        <v>42899</v>
      </c>
      <c r="F10196" t="s">
        <v>42900</v>
      </c>
      <c r="H10196" t="s">
        <v>27500</v>
      </c>
    </row>
    <row r="10197" spans="1:8">
      <c r="A10197" t="s">
        <v>27501</v>
      </c>
      <c r="B10197" t="s">
        <v>6732</v>
      </c>
      <c r="C10197" s="1">
        <v>3.6800000000000001E-144</v>
      </c>
      <c r="D10197">
        <v>457</v>
      </c>
      <c r="E10197" t="s">
        <v>34507</v>
      </c>
      <c r="F10197" t="s">
        <v>34818</v>
      </c>
      <c r="H10197" t="s">
        <v>6733</v>
      </c>
    </row>
    <row r="10198" spans="1:8">
      <c r="A10198" t="s">
        <v>27502</v>
      </c>
      <c r="B10198" t="s">
        <v>27503</v>
      </c>
      <c r="C10198" s="1">
        <v>5.3500000000000005E-82</v>
      </c>
      <c r="D10198">
        <v>281</v>
      </c>
      <c r="E10198" t="s">
        <v>34758</v>
      </c>
      <c r="F10198" t="s">
        <v>34522</v>
      </c>
      <c r="H10198" t="s">
        <v>27504</v>
      </c>
    </row>
    <row r="10199" spans="1:8">
      <c r="A10199" t="s">
        <v>27505</v>
      </c>
      <c r="B10199" t="s">
        <v>27506</v>
      </c>
      <c r="C10199" s="1">
        <v>1.2299999999999999E-161</v>
      </c>
      <c r="D10199">
        <v>469</v>
      </c>
      <c r="E10199" t="s">
        <v>42901</v>
      </c>
      <c r="F10199" t="s">
        <v>35348</v>
      </c>
      <c r="H10199" t="s">
        <v>27507</v>
      </c>
    </row>
    <row r="10200" spans="1:8">
      <c r="A10200" t="s">
        <v>27508</v>
      </c>
      <c r="B10200" t="s">
        <v>18844</v>
      </c>
      <c r="C10200" s="1">
        <v>1.4700000000000001E-7</v>
      </c>
      <c r="D10200">
        <v>57</v>
      </c>
      <c r="E10200" t="s">
        <v>35393</v>
      </c>
      <c r="F10200" t="s">
        <v>35394</v>
      </c>
      <c r="H10200" t="s">
        <v>18845</v>
      </c>
    </row>
    <row r="10201" spans="1:8">
      <c r="A10201" t="s">
        <v>27509</v>
      </c>
      <c r="B10201" t="s">
        <v>27510</v>
      </c>
      <c r="C10201" s="1">
        <v>2.63E-17</v>
      </c>
      <c r="D10201">
        <v>89</v>
      </c>
      <c r="E10201" t="s">
        <v>34507</v>
      </c>
      <c r="F10201" t="s">
        <v>34524</v>
      </c>
      <c r="H10201" t="s">
        <v>27511</v>
      </c>
    </row>
    <row r="10202" spans="1:8">
      <c r="A10202" t="s">
        <v>27512</v>
      </c>
      <c r="B10202" t="s">
        <v>27513</v>
      </c>
      <c r="C10202" s="1">
        <v>4.2900000000000003E-46</v>
      </c>
      <c r="D10202">
        <v>187</v>
      </c>
      <c r="E10202" t="s">
        <v>34879</v>
      </c>
      <c r="F10202" t="s">
        <v>42902</v>
      </c>
      <c r="H10202" t="s">
        <v>27514</v>
      </c>
    </row>
    <row r="10203" spans="1:8">
      <c r="A10203" t="s">
        <v>27515</v>
      </c>
      <c r="B10203" t="s">
        <v>27516</v>
      </c>
      <c r="C10203" s="1">
        <v>4.2899999999999998E-96</v>
      </c>
      <c r="D10203">
        <v>319</v>
      </c>
      <c r="E10203" t="s">
        <v>34507</v>
      </c>
      <c r="F10203" t="s">
        <v>34553</v>
      </c>
      <c r="H10203" t="s">
        <v>27517</v>
      </c>
    </row>
    <row r="10204" spans="1:8">
      <c r="A10204" t="s">
        <v>27518</v>
      </c>
      <c r="B10204" t="s">
        <v>27519</v>
      </c>
      <c r="C10204" s="1">
        <v>2.59E-37</v>
      </c>
      <c r="D10204">
        <v>163</v>
      </c>
      <c r="E10204" t="s">
        <v>42903</v>
      </c>
      <c r="F10204" t="s">
        <v>34643</v>
      </c>
      <c r="G10204" t="s">
        <v>42904</v>
      </c>
      <c r="H10204" t="s">
        <v>27520</v>
      </c>
    </row>
    <row r="10205" spans="1:8">
      <c r="A10205" t="s">
        <v>27521</v>
      </c>
      <c r="B10205" t="s">
        <v>27522</v>
      </c>
      <c r="C10205" s="1">
        <v>2.54E-58</v>
      </c>
      <c r="D10205">
        <v>212</v>
      </c>
      <c r="E10205" t="s">
        <v>42905</v>
      </c>
      <c r="F10205" t="s">
        <v>34571</v>
      </c>
      <c r="G10205" t="s">
        <v>42906</v>
      </c>
      <c r="H10205" t="s">
        <v>27523</v>
      </c>
    </row>
    <row r="10206" spans="1:8">
      <c r="A10206" t="s">
        <v>27524</v>
      </c>
      <c r="B10206" t="s">
        <v>3167</v>
      </c>
      <c r="C10206" s="1">
        <v>1.4499999999999999E-26</v>
      </c>
      <c r="D10206">
        <v>130</v>
      </c>
      <c r="E10206" t="s">
        <v>34507</v>
      </c>
      <c r="F10206" t="s">
        <v>34683</v>
      </c>
      <c r="H10206" t="s">
        <v>3168</v>
      </c>
    </row>
    <row r="10207" spans="1:8">
      <c r="A10207" t="s">
        <v>27525</v>
      </c>
      <c r="B10207" t="s">
        <v>27510</v>
      </c>
      <c r="C10207" s="1">
        <v>2.0300000000000001E-34</v>
      </c>
      <c r="D10207">
        <v>141</v>
      </c>
      <c r="E10207" t="s">
        <v>34507</v>
      </c>
      <c r="F10207" t="s">
        <v>34524</v>
      </c>
      <c r="H10207" t="s">
        <v>27511</v>
      </c>
    </row>
    <row r="10208" spans="1:8">
      <c r="A10208" t="s">
        <v>27526</v>
      </c>
      <c r="B10208" t="s">
        <v>27513</v>
      </c>
      <c r="C10208" s="1">
        <v>4.2299999999999999E-46</v>
      </c>
      <c r="D10208">
        <v>187</v>
      </c>
      <c r="E10208" t="s">
        <v>34879</v>
      </c>
      <c r="F10208" t="s">
        <v>42902</v>
      </c>
      <c r="H10208" t="s">
        <v>27514</v>
      </c>
    </row>
    <row r="10209" spans="1:8">
      <c r="A10209" t="s">
        <v>27527</v>
      </c>
      <c r="B10209" t="s">
        <v>27528</v>
      </c>
      <c r="C10209" s="1">
        <v>4.0900000000000001E-21</v>
      </c>
      <c r="D10209">
        <v>111</v>
      </c>
      <c r="E10209" t="s">
        <v>42907</v>
      </c>
      <c r="F10209" t="s">
        <v>41654</v>
      </c>
      <c r="H10209" t="s">
        <v>27529</v>
      </c>
    </row>
    <row r="10210" spans="1:8">
      <c r="A10210" t="s">
        <v>27530</v>
      </c>
      <c r="B10210" t="s">
        <v>9742</v>
      </c>
      <c r="C10210" s="1">
        <v>9.2199999999999999E-17</v>
      </c>
      <c r="D10210">
        <v>84.7</v>
      </c>
      <c r="E10210" t="s">
        <v>37930</v>
      </c>
      <c r="F10210" t="s">
        <v>34522</v>
      </c>
      <c r="H10210" t="s">
        <v>9743</v>
      </c>
    </row>
    <row r="10211" spans="1:8">
      <c r="A10211" t="s">
        <v>27531</v>
      </c>
      <c r="B10211" t="s">
        <v>27532</v>
      </c>
      <c r="C10211" s="1">
        <v>6.6299999999999997E-35</v>
      </c>
      <c r="D10211">
        <v>145</v>
      </c>
      <c r="E10211" t="s">
        <v>34507</v>
      </c>
      <c r="F10211" t="s">
        <v>35034</v>
      </c>
      <c r="H10211" t="s">
        <v>27533</v>
      </c>
    </row>
    <row r="10212" spans="1:8">
      <c r="A10212" t="s">
        <v>27534</v>
      </c>
      <c r="B10212" t="s">
        <v>27535</v>
      </c>
      <c r="C10212" s="1">
        <v>8.3300000000000008E-9</v>
      </c>
      <c r="D10212">
        <v>67.8</v>
      </c>
      <c r="E10212" t="s">
        <v>34507</v>
      </c>
      <c r="F10212" t="s">
        <v>34594</v>
      </c>
      <c r="H10212" t="s">
        <v>27536</v>
      </c>
    </row>
    <row r="10213" spans="1:8">
      <c r="A10213" t="s">
        <v>27537</v>
      </c>
      <c r="B10213" t="s">
        <v>27538</v>
      </c>
      <c r="C10213" s="1">
        <v>1.15E-68</v>
      </c>
      <c r="D10213">
        <v>249</v>
      </c>
      <c r="E10213" t="s">
        <v>42908</v>
      </c>
      <c r="F10213" t="s">
        <v>34946</v>
      </c>
      <c r="G10213" t="s">
        <v>42909</v>
      </c>
      <c r="H10213" t="s">
        <v>27539</v>
      </c>
    </row>
    <row r="10214" spans="1:8">
      <c r="A10214" t="s">
        <v>27540</v>
      </c>
      <c r="B10214" t="s">
        <v>27541</v>
      </c>
      <c r="C10214" s="1">
        <v>1.12E-57</v>
      </c>
      <c r="D10214">
        <v>194</v>
      </c>
      <c r="E10214" t="s">
        <v>35393</v>
      </c>
      <c r="F10214" t="s">
        <v>35394</v>
      </c>
      <c r="H10214" t="s">
        <v>27542</v>
      </c>
    </row>
    <row r="10215" spans="1:8">
      <c r="A10215" t="s">
        <v>27543</v>
      </c>
      <c r="B10215" t="s">
        <v>27544</v>
      </c>
      <c r="C10215" s="1">
        <v>7.5300000000000005E-68</v>
      </c>
      <c r="D10215">
        <v>220</v>
      </c>
      <c r="E10215" t="s">
        <v>42910</v>
      </c>
      <c r="F10215" t="s">
        <v>35022</v>
      </c>
      <c r="G10215" t="s">
        <v>42911</v>
      </c>
      <c r="H10215" t="s">
        <v>27545</v>
      </c>
    </row>
    <row r="10216" spans="1:8">
      <c r="A10216" t="s">
        <v>27546</v>
      </c>
      <c r="B10216" t="s">
        <v>27547</v>
      </c>
      <c r="C10216" s="1">
        <v>4.9799999999999999E-118</v>
      </c>
      <c r="D10216">
        <v>376</v>
      </c>
      <c r="E10216" t="s">
        <v>42912</v>
      </c>
      <c r="F10216" t="s">
        <v>34508</v>
      </c>
      <c r="H10216" t="s">
        <v>27548</v>
      </c>
    </row>
    <row r="10217" spans="1:8">
      <c r="A10217" t="s">
        <v>27549</v>
      </c>
      <c r="B10217" t="s">
        <v>27550</v>
      </c>
      <c r="C10217" s="1">
        <v>1.01E-20</v>
      </c>
      <c r="D10217">
        <v>100</v>
      </c>
      <c r="E10217" t="s">
        <v>42913</v>
      </c>
      <c r="F10217" t="s">
        <v>36617</v>
      </c>
      <c r="H10217" t="s">
        <v>27551</v>
      </c>
    </row>
    <row r="10218" spans="1:8">
      <c r="A10218" t="s">
        <v>27552</v>
      </c>
      <c r="B10218" t="s">
        <v>27553</v>
      </c>
      <c r="C10218" s="1">
        <v>6.3E-48</v>
      </c>
      <c r="D10218">
        <v>192</v>
      </c>
      <c r="E10218" t="s">
        <v>34507</v>
      </c>
      <c r="F10218" t="s">
        <v>34606</v>
      </c>
      <c r="H10218" t="s">
        <v>27554</v>
      </c>
    </row>
    <row r="10219" spans="1:8">
      <c r="A10219" t="s">
        <v>27555</v>
      </c>
      <c r="B10219" t="s">
        <v>5230</v>
      </c>
      <c r="C10219" s="1">
        <v>8.62E-76</v>
      </c>
      <c r="D10219">
        <v>293</v>
      </c>
      <c r="E10219" t="s">
        <v>34634</v>
      </c>
      <c r="F10219" t="s">
        <v>34854</v>
      </c>
      <c r="H10219" t="s">
        <v>5231</v>
      </c>
    </row>
    <row r="10220" spans="1:8">
      <c r="A10220" t="s">
        <v>27556</v>
      </c>
      <c r="B10220" t="s">
        <v>27557</v>
      </c>
      <c r="C10220" s="1">
        <v>5.6700000000000001E-47</v>
      </c>
      <c r="D10220">
        <v>180</v>
      </c>
      <c r="E10220" t="s">
        <v>34507</v>
      </c>
      <c r="F10220" t="s">
        <v>34636</v>
      </c>
      <c r="H10220" t="s">
        <v>27558</v>
      </c>
    </row>
    <row r="10221" spans="1:8">
      <c r="A10221" t="s">
        <v>27559</v>
      </c>
      <c r="B10221" t="s">
        <v>27560</v>
      </c>
      <c r="C10221" s="1">
        <v>4.8199999999999999E-52</v>
      </c>
      <c r="D10221">
        <v>211</v>
      </c>
      <c r="E10221" t="s">
        <v>42914</v>
      </c>
      <c r="F10221" t="s">
        <v>40499</v>
      </c>
      <c r="H10221" t="s">
        <v>27561</v>
      </c>
    </row>
    <row r="10222" spans="1:8">
      <c r="A10222" t="s">
        <v>27562</v>
      </c>
      <c r="B10222" t="s">
        <v>27563</v>
      </c>
      <c r="C10222" s="1">
        <v>1.5500000000000001E-50</v>
      </c>
      <c r="D10222">
        <v>176</v>
      </c>
      <c r="E10222" t="s">
        <v>34507</v>
      </c>
      <c r="F10222" t="s">
        <v>35037</v>
      </c>
      <c r="H10222" t="s">
        <v>27564</v>
      </c>
    </row>
    <row r="10223" spans="1:8">
      <c r="A10223" t="s">
        <v>27565</v>
      </c>
      <c r="B10223" t="s">
        <v>27566</v>
      </c>
      <c r="C10223" s="1">
        <v>1.06E-55</v>
      </c>
      <c r="D10223">
        <v>216</v>
      </c>
      <c r="E10223" t="s">
        <v>42915</v>
      </c>
      <c r="F10223" t="s">
        <v>34870</v>
      </c>
      <c r="H10223" t="s">
        <v>27567</v>
      </c>
    </row>
    <row r="10224" spans="1:8">
      <c r="A10224" t="s">
        <v>27568</v>
      </c>
      <c r="B10224" t="s">
        <v>27569</v>
      </c>
      <c r="C10224" s="1">
        <v>5.3099999999999995E-35</v>
      </c>
      <c r="D10224">
        <v>154</v>
      </c>
      <c r="E10224" t="s">
        <v>42916</v>
      </c>
      <c r="F10224" t="s">
        <v>35650</v>
      </c>
      <c r="G10224" t="s">
        <v>42917</v>
      </c>
      <c r="H10224" t="s">
        <v>27570</v>
      </c>
    </row>
    <row r="10225" spans="1:8">
      <c r="A10225" t="s">
        <v>27571</v>
      </c>
      <c r="B10225" t="s">
        <v>27572</v>
      </c>
      <c r="C10225" s="1">
        <v>5.7200000000000004E-125</v>
      </c>
      <c r="D10225">
        <v>425</v>
      </c>
      <c r="E10225" t="s">
        <v>35714</v>
      </c>
      <c r="F10225" t="s">
        <v>35715</v>
      </c>
      <c r="G10225" t="s">
        <v>42918</v>
      </c>
      <c r="H10225" t="s">
        <v>27573</v>
      </c>
    </row>
    <row r="10226" spans="1:8">
      <c r="A10226" t="s">
        <v>27574</v>
      </c>
      <c r="B10226" t="s">
        <v>27575</v>
      </c>
      <c r="C10226" s="1">
        <v>8.7999999999999996E-50</v>
      </c>
      <c r="D10226">
        <v>174</v>
      </c>
      <c r="E10226" t="s">
        <v>42919</v>
      </c>
      <c r="F10226" t="s">
        <v>36289</v>
      </c>
      <c r="G10226" t="s">
        <v>42920</v>
      </c>
      <c r="H10226" t="s">
        <v>27576</v>
      </c>
    </row>
    <row r="10227" spans="1:8">
      <c r="A10227" t="s">
        <v>27577</v>
      </c>
      <c r="B10227" t="s">
        <v>27578</v>
      </c>
      <c r="C10227" s="1">
        <v>1.4000000000000001E-13</v>
      </c>
      <c r="D10227">
        <v>74.3</v>
      </c>
      <c r="E10227" t="s">
        <v>34507</v>
      </c>
      <c r="F10227" t="s">
        <v>34614</v>
      </c>
      <c r="H10227" t="s">
        <v>27579</v>
      </c>
    </row>
    <row r="10228" spans="1:8">
      <c r="A10228" t="s">
        <v>27580</v>
      </c>
      <c r="B10228" t="s">
        <v>27581</v>
      </c>
      <c r="C10228" s="1">
        <v>5.9899999999999997E-29</v>
      </c>
      <c r="D10228">
        <v>133</v>
      </c>
      <c r="E10228" t="s">
        <v>42921</v>
      </c>
      <c r="F10228" t="s">
        <v>42922</v>
      </c>
      <c r="H10228" t="s">
        <v>27582</v>
      </c>
    </row>
    <row r="10229" spans="1:8">
      <c r="A10229" t="s">
        <v>27583</v>
      </c>
      <c r="B10229" t="s">
        <v>27584</v>
      </c>
      <c r="C10229">
        <v>0</v>
      </c>
      <c r="D10229">
        <v>624</v>
      </c>
      <c r="E10229" t="s">
        <v>42923</v>
      </c>
      <c r="F10229" t="s">
        <v>36690</v>
      </c>
      <c r="G10229" t="s">
        <v>42924</v>
      </c>
      <c r="H10229" t="s">
        <v>27585</v>
      </c>
    </row>
    <row r="10230" spans="1:8">
      <c r="A10230" t="s">
        <v>27586</v>
      </c>
      <c r="B10230" t="s">
        <v>27587</v>
      </c>
      <c r="C10230" s="1">
        <v>2E-19</v>
      </c>
      <c r="D10230">
        <v>104</v>
      </c>
      <c r="E10230" t="s">
        <v>34507</v>
      </c>
      <c r="F10230" t="s">
        <v>34581</v>
      </c>
      <c r="H10230" t="s">
        <v>27588</v>
      </c>
    </row>
    <row r="10231" spans="1:8">
      <c r="A10231" t="s">
        <v>27589</v>
      </c>
      <c r="B10231" t="s">
        <v>27590</v>
      </c>
      <c r="C10231" s="1">
        <v>2.89E-18</v>
      </c>
      <c r="D10231">
        <v>90.5</v>
      </c>
      <c r="E10231" t="s">
        <v>42925</v>
      </c>
      <c r="F10231" t="s">
        <v>42926</v>
      </c>
      <c r="G10231" t="s">
        <v>38542</v>
      </c>
      <c r="H10231" t="s">
        <v>27591</v>
      </c>
    </row>
    <row r="10232" spans="1:8">
      <c r="A10232" t="s">
        <v>27592</v>
      </c>
      <c r="B10232" t="s">
        <v>27593</v>
      </c>
      <c r="C10232" s="1">
        <v>1.3200000000000001E-31</v>
      </c>
      <c r="D10232">
        <v>134</v>
      </c>
      <c r="E10232" t="s">
        <v>34507</v>
      </c>
      <c r="F10232" t="s">
        <v>34773</v>
      </c>
      <c r="H10232" t="s">
        <v>27594</v>
      </c>
    </row>
    <row r="10233" spans="1:8">
      <c r="A10233" t="s">
        <v>27595</v>
      </c>
      <c r="B10233" t="s">
        <v>27596</v>
      </c>
      <c r="C10233" s="1">
        <v>5.6199999999999996E-16</v>
      </c>
      <c r="D10233">
        <v>84.3</v>
      </c>
      <c r="E10233" t="s">
        <v>42927</v>
      </c>
      <c r="F10233" t="s">
        <v>35033</v>
      </c>
      <c r="H10233" t="s">
        <v>27597</v>
      </c>
    </row>
    <row r="10234" spans="1:8">
      <c r="A10234" t="s">
        <v>27598</v>
      </c>
      <c r="B10234" t="s">
        <v>1821</v>
      </c>
      <c r="C10234" s="1">
        <v>2.6400000000000002E-10</v>
      </c>
      <c r="D10234">
        <v>77.8</v>
      </c>
      <c r="E10234" t="s">
        <v>34507</v>
      </c>
      <c r="F10234" t="s">
        <v>35323</v>
      </c>
      <c r="H10234" t="s">
        <v>1822</v>
      </c>
    </row>
    <row r="10235" spans="1:8">
      <c r="A10235" t="s">
        <v>27599</v>
      </c>
      <c r="B10235" t="s">
        <v>27600</v>
      </c>
      <c r="C10235" s="1">
        <v>5.3899999999999996E-29</v>
      </c>
      <c r="D10235">
        <v>120</v>
      </c>
      <c r="E10235" t="s">
        <v>34507</v>
      </c>
      <c r="F10235" t="s">
        <v>34881</v>
      </c>
      <c r="H10235" t="s">
        <v>27601</v>
      </c>
    </row>
    <row r="10236" spans="1:8">
      <c r="A10236" t="s">
        <v>27602</v>
      </c>
      <c r="B10236" t="s">
        <v>27603</v>
      </c>
      <c r="C10236" s="1">
        <v>1.35E-40</v>
      </c>
      <c r="D10236">
        <v>147</v>
      </c>
      <c r="E10236" t="s">
        <v>34893</v>
      </c>
      <c r="F10236" t="s">
        <v>42928</v>
      </c>
      <c r="H10236" t="s">
        <v>27604</v>
      </c>
    </row>
    <row r="10237" spans="1:8">
      <c r="A10237" t="s">
        <v>27605</v>
      </c>
      <c r="B10237" t="s">
        <v>27606</v>
      </c>
      <c r="C10237" s="1">
        <v>6.0300000000000001E-11</v>
      </c>
      <c r="D10237">
        <v>76.3</v>
      </c>
      <c r="E10237" t="s">
        <v>42929</v>
      </c>
      <c r="F10237" t="s">
        <v>35144</v>
      </c>
      <c r="H10237" t="s">
        <v>27607</v>
      </c>
    </row>
    <row r="10238" spans="1:8">
      <c r="A10238" t="s">
        <v>27608</v>
      </c>
      <c r="B10238" t="s">
        <v>27609</v>
      </c>
      <c r="C10238" s="1">
        <v>6.3299999999999999E-10</v>
      </c>
      <c r="D10238">
        <v>71.599999999999994</v>
      </c>
      <c r="E10238" t="s">
        <v>34507</v>
      </c>
      <c r="F10238" t="s">
        <v>42930</v>
      </c>
      <c r="H10238" t="s">
        <v>27610</v>
      </c>
    </row>
    <row r="10239" spans="1:8">
      <c r="A10239" t="s">
        <v>27611</v>
      </c>
      <c r="B10239" t="s">
        <v>27612</v>
      </c>
      <c r="C10239" s="1">
        <v>5.5200000000000003E-19</v>
      </c>
      <c r="D10239">
        <v>101</v>
      </c>
      <c r="E10239" t="s">
        <v>34507</v>
      </c>
      <c r="F10239" t="s">
        <v>35037</v>
      </c>
      <c r="H10239" t="s">
        <v>27613</v>
      </c>
    </row>
    <row r="10240" spans="1:8">
      <c r="A10240" t="s">
        <v>27614</v>
      </c>
      <c r="B10240" t="s">
        <v>9821</v>
      </c>
      <c r="C10240" s="1">
        <v>2.2700000000000001E-7</v>
      </c>
      <c r="D10240">
        <v>67.400000000000006</v>
      </c>
      <c r="E10240" t="s">
        <v>37957</v>
      </c>
      <c r="F10240" t="s">
        <v>34618</v>
      </c>
      <c r="G10240" t="s">
        <v>37958</v>
      </c>
      <c r="H10240" t="s">
        <v>9822</v>
      </c>
    </row>
    <row r="10241" spans="1:8">
      <c r="A10241" t="s">
        <v>27615</v>
      </c>
      <c r="B10241" t="s">
        <v>27616</v>
      </c>
      <c r="C10241" s="1">
        <v>1.5399999999999999E-59</v>
      </c>
      <c r="D10241">
        <v>194</v>
      </c>
      <c r="E10241" t="s">
        <v>42931</v>
      </c>
      <c r="F10241" t="s">
        <v>35633</v>
      </c>
      <c r="G10241" t="s">
        <v>42932</v>
      </c>
      <c r="H10241" t="s">
        <v>27617</v>
      </c>
    </row>
    <row r="10242" spans="1:8">
      <c r="A10242" t="s">
        <v>27618</v>
      </c>
      <c r="B10242" t="s">
        <v>27619</v>
      </c>
      <c r="C10242" s="1">
        <v>3.7999999999999997E-36</v>
      </c>
      <c r="D10242">
        <v>146</v>
      </c>
      <c r="E10242" t="s">
        <v>34507</v>
      </c>
      <c r="F10242" t="s">
        <v>34610</v>
      </c>
      <c r="H10242" t="s">
        <v>27620</v>
      </c>
    </row>
    <row r="10243" spans="1:8">
      <c r="A10243" t="s">
        <v>27621</v>
      </c>
      <c r="B10243" t="s">
        <v>27622</v>
      </c>
      <c r="C10243" s="1">
        <v>3.29E-55</v>
      </c>
      <c r="D10243">
        <v>200</v>
      </c>
      <c r="E10243" t="s">
        <v>37116</v>
      </c>
      <c r="F10243" t="s">
        <v>42933</v>
      </c>
      <c r="H10243" t="s">
        <v>27623</v>
      </c>
    </row>
    <row r="10244" spans="1:8">
      <c r="A10244" t="s">
        <v>27624</v>
      </c>
      <c r="B10244" t="s">
        <v>27625</v>
      </c>
      <c r="C10244" s="1">
        <v>3.0900000000000001E-37</v>
      </c>
      <c r="D10244">
        <v>140</v>
      </c>
      <c r="E10244" t="s">
        <v>34507</v>
      </c>
      <c r="F10244" t="s">
        <v>34522</v>
      </c>
      <c r="H10244" t="s">
        <v>27626</v>
      </c>
    </row>
    <row r="10245" spans="1:8">
      <c r="A10245" t="s">
        <v>27627</v>
      </c>
      <c r="B10245" t="s">
        <v>27628</v>
      </c>
      <c r="C10245" s="1">
        <v>7.9400000000000005E-11</v>
      </c>
      <c r="D10245">
        <v>72.8</v>
      </c>
      <c r="E10245" t="s">
        <v>42934</v>
      </c>
      <c r="F10245" t="s">
        <v>42935</v>
      </c>
      <c r="H10245" t="s">
        <v>27629</v>
      </c>
    </row>
    <row r="10246" spans="1:8">
      <c r="A10246" t="s">
        <v>27630</v>
      </c>
      <c r="B10246" t="s">
        <v>27631</v>
      </c>
      <c r="C10246" s="1">
        <v>2.3700000000000002E-6</v>
      </c>
      <c r="D10246">
        <v>58.9</v>
      </c>
      <c r="E10246" t="s">
        <v>34507</v>
      </c>
      <c r="F10246" t="s">
        <v>35324</v>
      </c>
      <c r="H10246" t="s">
        <v>27632</v>
      </c>
    </row>
    <row r="10247" spans="1:8">
      <c r="A10247" t="s">
        <v>27633</v>
      </c>
      <c r="B10247" t="s">
        <v>17576</v>
      </c>
      <c r="C10247" s="1">
        <v>5.9399999999999998E-58</v>
      </c>
      <c r="D10247">
        <v>203</v>
      </c>
      <c r="E10247" t="s">
        <v>40188</v>
      </c>
      <c r="F10247" t="s">
        <v>34551</v>
      </c>
      <c r="G10247" t="s">
        <v>40189</v>
      </c>
      <c r="H10247" t="s">
        <v>17577</v>
      </c>
    </row>
    <row r="10248" spans="1:8">
      <c r="A10248" t="s">
        <v>27634</v>
      </c>
      <c r="B10248" t="s">
        <v>26888</v>
      </c>
      <c r="C10248" s="1">
        <v>7.0700000000000006E-21</v>
      </c>
      <c r="D10248">
        <v>98.6</v>
      </c>
      <c r="E10248" t="s">
        <v>34507</v>
      </c>
      <c r="F10248" t="s">
        <v>35414</v>
      </c>
      <c r="H10248" t="s">
        <v>26889</v>
      </c>
    </row>
    <row r="10249" spans="1:8">
      <c r="A10249" t="s">
        <v>27635</v>
      </c>
      <c r="B10249" t="s">
        <v>27636</v>
      </c>
      <c r="C10249" s="1">
        <v>1.4699999999999999E-34</v>
      </c>
      <c r="D10249">
        <v>134</v>
      </c>
      <c r="E10249" t="s">
        <v>42936</v>
      </c>
      <c r="F10249" t="s">
        <v>35932</v>
      </c>
      <c r="G10249" t="s">
        <v>42937</v>
      </c>
      <c r="H10249" t="s">
        <v>27637</v>
      </c>
    </row>
    <row r="10250" spans="1:8">
      <c r="A10250" t="s">
        <v>27638</v>
      </c>
      <c r="B10250" t="s">
        <v>27639</v>
      </c>
      <c r="C10250" s="1">
        <v>5.8499999999999994E-135</v>
      </c>
      <c r="D10250">
        <v>412</v>
      </c>
      <c r="E10250" t="s">
        <v>42938</v>
      </c>
      <c r="F10250" t="s">
        <v>37991</v>
      </c>
      <c r="G10250" t="s">
        <v>42939</v>
      </c>
      <c r="H10250" t="s">
        <v>27640</v>
      </c>
    </row>
    <row r="10251" spans="1:8">
      <c r="A10251" t="s">
        <v>27641</v>
      </c>
      <c r="B10251" t="s">
        <v>27642</v>
      </c>
      <c r="C10251" s="1">
        <v>5.7399999999999998E-10</v>
      </c>
      <c r="D10251">
        <v>73.2</v>
      </c>
      <c r="E10251" t="s">
        <v>34507</v>
      </c>
      <c r="F10251" t="s">
        <v>42940</v>
      </c>
      <c r="H10251" t="s">
        <v>27643</v>
      </c>
    </row>
    <row r="10252" spans="1:8">
      <c r="A10252" t="s">
        <v>27644</v>
      </c>
      <c r="B10252" t="s">
        <v>27645</v>
      </c>
      <c r="C10252" s="1">
        <v>4.3600000000000004E-22</v>
      </c>
      <c r="D10252">
        <v>116</v>
      </c>
      <c r="E10252" t="s">
        <v>34507</v>
      </c>
      <c r="F10252" t="s">
        <v>34870</v>
      </c>
      <c r="H10252" t="s">
        <v>27646</v>
      </c>
    </row>
    <row r="10253" spans="1:8">
      <c r="A10253" t="s">
        <v>27647</v>
      </c>
      <c r="B10253" t="s">
        <v>27648</v>
      </c>
      <c r="C10253" s="1">
        <v>8.68E-16</v>
      </c>
      <c r="D10253">
        <v>82.8</v>
      </c>
      <c r="E10253" t="s">
        <v>42941</v>
      </c>
      <c r="F10253" t="s">
        <v>42942</v>
      </c>
      <c r="G10253" t="s">
        <v>42943</v>
      </c>
      <c r="H10253" t="s">
        <v>27649</v>
      </c>
    </row>
    <row r="10254" spans="1:8">
      <c r="A10254" t="s">
        <v>27650</v>
      </c>
      <c r="B10254" t="s">
        <v>27651</v>
      </c>
      <c r="C10254" s="1">
        <v>1.1900000000000001E-22</v>
      </c>
      <c r="D10254">
        <v>102</v>
      </c>
      <c r="E10254" t="s">
        <v>34507</v>
      </c>
      <c r="F10254" t="s">
        <v>35046</v>
      </c>
      <c r="H10254" t="s">
        <v>27652</v>
      </c>
    </row>
    <row r="10255" spans="1:8">
      <c r="A10255" t="s">
        <v>27653</v>
      </c>
      <c r="B10255" t="s">
        <v>27654</v>
      </c>
      <c r="C10255" s="1">
        <v>1.1E-29</v>
      </c>
      <c r="D10255">
        <v>131</v>
      </c>
      <c r="E10255" t="s">
        <v>35714</v>
      </c>
      <c r="F10255" t="s">
        <v>35715</v>
      </c>
      <c r="G10255" t="s">
        <v>42944</v>
      </c>
      <c r="H10255" t="s">
        <v>27655</v>
      </c>
    </row>
    <row r="10256" spans="1:8">
      <c r="A10256" t="s">
        <v>27656</v>
      </c>
      <c r="B10256" t="s">
        <v>27657</v>
      </c>
      <c r="C10256" s="1">
        <v>2.2299999999999998E-37</v>
      </c>
      <c r="D10256">
        <v>141</v>
      </c>
      <c r="E10256" t="s">
        <v>42945</v>
      </c>
      <c r="F10256" t="s">
        <v>34583</v>
      </c>
      <c r="G10256" t="s">
        <v>42946</v>
      </c>
      <c r="H10256" t="s">
        <v>27658</v>
      </c>
    </row>
    <row r="10257" spans="1:8">
      <c r="A10257" t="s">
        <v>27659</v>
      </c>
      <c r="B10257" t="s">
        <v>27660</v>
      </c>
      <c r="C10257" s="1">
        <v>2.4400000000000001E-7</v>
      </c>
      <c r="D10257">
        <v>67</v>
      </c>
      <c r="E10257" t="s">
        <v>34507</v>
      </c>
      <c r="F10257" t="s">
        <v>42947</v>
      </c>
      <c r="H10257" t="s">
        <v>27661</v>
      </c>
    </row>
    <row r="10258" spans="1:8">
      <c r="A10258" t="s">
        <v>27662</v>
      </c>
      <c r="B10258" t="s">
        <v>23143</v>
      </c>
      <c r="C10258" s="1">
        <v>2.22E-36</v>
      </c>
      <c r="D10258">
        <v>147</v>
      </c>
      <c r="E10258" t="s">
        <v>34507</v>
      </c>
      <c r="F10258" t="s">
        <v>41748</v>
      </c>
      <c r="H10258" t="s">
        <v>23144</v>
      </c>
    </row>
    <row r="10259" spans="1:8">
      <c r="A10259" t="s">
        <v>27663</v>
      </c>
      <c r="B10259" t="s">
        <v>4993</v>
      </c>
      <c r="C10259" s="1">
        <v>3.49E-31</v>
      </c>
      <c r="D10259">
        <v>143</v>
      </c>
      <c r="E10259" t="s">
        <v>34507</v>
      </c>
      <c r="F10259" t="s">
        <v>35468</v>
      </c>
      <c r="H10259" t="s">
        <v>4994</v>
      </c>
    </row>
    <row r="10260" spans="1:8">
      <c r="A10260" t="s">
        <v>27664</v>
      </c>
      <c r="B10260" t="s">
        <v>27665</v>
      </c>
      <c r="C10260" s="1">
        <v>2.8999999999999998E-145</v>
      </c>
      <c r="D10260">
        <v>488</v>
      </c>
      <c r="E10260" t="s">
        <v>42948</v>
      </c>
      <c r="F10260" t="s">
        <v>34553</v>
      </c>
      <c r="H10260" t="s">
        <v>27666</v>
      </c>
    </row>
    <row r="10261" spans="1:8">
      <c r="A10261" t="s">
        <v>27667</v>
      </c>
      <c r="B10261" t="s">
        <v>27668</v>
      </c>
      <c r="C10261" s="1">
        <v>3.0499999999999999E-167</v>
      </c>
      <c r="D10261">
        <v>518</v>
      </c>
      <c r="E10261" t="s">
        <v>42949</v>
      </c>
      <c r="F10261" t="s">
        <v>40271</v>
      </c>
      <c r="H10261" t="s">
        <v>27669</v>
      </c>
    </row>
    <row r="10262" spans="1:8">
      <c r="A10262" t="s">
        <v>27670</v>
      </c>
      <c r="B10262" t="s">
        <v>27671</v>
      </c>
      <c r="C10262" s="1">
        <v>3.89E-7</v>
      </c>
      <c r="D10262">
        <v>62.8</v>
      </c>
      <c r="E10262" t="s">
        <v>34507</v>
      </c>
      <c r="F10262" t="s">
        <v>42950</v>
      </c>
      <c r="H10262" t="s">
        <v>27672</v>
      </c>
    </row>
    <row r="10263" spans="1:8">
      <c r="A10263" t="s">
        <v>27673</v>
      </c>
      <c r="B10263" t="s">
        <v>27550</v>
      </c>
      <c r="C10263" s="1">
        <v>1.01E-20</v>
      </c>
      <c r="D10263">
        <v>100</v>
      </c>
      <c r="E10263" t="s">
        <v>42913</v>
      </c>
      <c r="F10263" t="s">
        <v>36617</v>
      </c>
      <c r="H10263" t="s">
        <v>27551</v>
      </c>
    </row>
    <row r="10264" spans="1:8">
      <c r="A10264" t="s">
        <v>27674</v>
      </c>
      <c r="B10264" t="s">
        <v>17156</v>
      </c>
      <c r="C10264" s="1">
        <v>2.9900000000000001E-41</v>
      </c>
      <c r="D10264">
        <v>155</v>
      </c>
      <c r="E10264" t="s">
        <v>34507</v>
      </c>
      <c r="F10264" t="s">
        <v>35188</v>
      </c>
      <c r="H10264" t="s">
        <v>17157</v>
      </c>
    </row>
    <row r="10265" spans="1:8">
      <c r="A10265" t="s">
        <v>27675</v>
      </c>
      <c r="B10265" t="s">
        <v>27676</v>
      </c>
      <c r="C10265" s="1">
        <v>7.9399999999999996E-8</v>
      </c>
      <c r="D10265">
        <v>62</v>
      </c>
      <c r="E10265" t="s">
        <v>34507</v>
      </c>
      <c r="F10265" t="s">
        <v>34864</v>
      </c>
      <c r="H10265" t="s">
        <v>27677</v>
      </c>
    </row>
    <row r="10266" spans="1:8">
      <c r="A10266" t="s">
        <v>27678</v>
      </c>
      <c r="B10266" t="s">
        <v>27679</v>
      </c>
      <c r="C10266" s="1">
        <v>1.1100000000000001E-90</v>
      </c>
      <c r="D10266">
        <v>278</v>
      </c>
      <c r="E10266" t="s">
        <v>42951</v>
      </c>
      <c r="F10266" t="s">
        <v>34522</v>
      </c>
      <c r="H10266" t="s">
        <v>27680</v>
      </c>
    </row>
    <row r="10267" spans="1:8">
      <c r="A10267" t="s">
        <v>27681</v>
      </c>
      <c r="B10267" t="s">
        <v>27682</v>
      </c>
      <c r="C10267" s="1">
        <v>7.2300000000000002E-6</v>
      </c>
      <c r="D10267">
        <v>57.8</v>
      </c>
      <c r="E10267" t="s">
        <v>42952</v>
      </c>
      <c r="F10267" t="s">
        <v>37713</v>
      </c>
      <c r="G10267" t="s">
        <v>42953</v>
      </c>
      <c r="H10267" t="s">
        <v>27683</v>
      </c>
    </row>
    <row r="10268" spans="1:8">
      <c r="A10268" t="s">
        <v>27684</v>
      </c>
      <c r="B10268" t="s">
        <v>27685</v>
      </c>
      <c r="C10268" s="1">
        <v>2.4899999999999999E-11</v>
      </c>
      <c r="D10268">
        <v>78.599999999999994</v>
      </c>
      <c r="E10268" t="s">
        <v>42954</v>
      </c>
      <c r="F10268" t="s">
        <v>40223</v>
      </c>
      <c r="G10268" t="s">
        <v>42955</v>
      </c>
      <c r="H10268" t="s">
        <v>27686</v>
      </c>
    </row>
    <row r="10269" spans="1:8">
      <c r="A10269" t="s">
        <v>27687</v>
      </c>
      <c r="B10269" t="s">
        <v>27688</v>
      </c>
      <c r="C10269" s="1">
        <v>1.37E-65</v>
      </c>
      <c r="D10269">
        <v>231</v>
      </c>
      <c r="E10269" t="s">
        <v>34507</v>
      </c>
      <c r="F10269" t="s">
        <v>34511</v>
      </c>
      <c r="H10269" t="s">
        <v>27689</v>
      </c>
    </row>
    <row r="10270" spans="1:8">
      <c r="A10270" t="s">
        <v>27690</v>
      </c>
      <c r="B10270" t="s">
        <v>27691</v>
      </c>
      <c r="C10270" s="1">
        <v>2.1700000000000001E-84</v>
      </c>
      <c r="D10270">
        <v>261</v>
      </c>
      <c r="E10270" t="s">
        <v>34507</v>
      </c>
      <c r="F10270" t="s">
        <v>34773</v>
      </c>
      <c r="H10270" t="s">
        <v>27692</v>
      </c>
    </row>
    <row r="10271" spans="1:8">
      <c r="A10271" t="s">
        <v>27693</v>
      </c>
      <c r="B10271" t="s">
        <v>27694</v>
      </c>
      <c r="C10271" s="1">
        <v>1.26E-16</v>
      </c>
      <c r="D10271">
        <v>92.8</v>
      </c>
      <c r="E10271" t="s">
        <v>34507</v>
      </c>
      <c r="F10271" t="s">
        <v>34522</v>
      </c>
      <c r="H10271" t="s">
        <v>27695</v>
      </c>
    </row>
    <row r="10272" spans="1:8">
      <c r="A10272" t="s">
        <v>27696</v>
      </c>
      <c r="B10272" t="s">
        <v>19087</v>
      </c>
      <c r="C10272" s="1">
        <v>3.36E-17</v>
      </c>
      <c r="D10272">
        <v>99.8</v>
      </c>
      <c r="E10272" t="s">
        <v>34507</v>
      </c>
      <c r="F10272" t="s">
        <v>35480</v>
      </c>
      <c r="H10272" t="s">
        <v>19088</v>
      </c>
    </row>
    <row r="10273" spans="1:8">
      <c r="A10273" t="s">
        <v>27697</v>
      </c>
      <c r="B10273" t="s">
        <v>412</v>
      </c>
      <c r="C10273" s="1">
        <v>1.7299999999999999E-17</v>
      </c>
      <c r="D10273">
        <v>95.9</v>
      </c>
      <c r="E10273" t="s">
        <v>34736</v>
      </c>
      <c r="F10273" t="s">
        <v>34737</v>
      </c>
      <c r="H10273" t="s">
        <v>413</v>
      </c>
    </row>
    <row r="10274" spans="1:8">
      <c r="A10274" t="s">
        <v>27698</v>
      </c>
      <c r="B10274" t="s">
        <v>27699</v>
      </c>
      <c r="C10274" s="1">
        <v>1.6899999999999999E-14</v>
      </c>
      <c r="D10274">
        <v>85.9</v>
      </c>
      <c r="E10274" t="s">
        <v>34507</v>
      </c>
      <c r="F10274" t="s">
        <v>34924</v>
      </c>
      <c r="G10274" t="s">
        <v>42956</v>
      </c>
      <c r="H10274" t="s">
        <v>27700</v>
      </c>
    </row>
    <row r="10275" spans="1:8">
      <c r="A10275" t="s">
        <v>27701</v>
      </c>
      <c r="B10275" t="s">
        <v>27702</v>
      </c>
      <c r="C10275" s="1">
        <v>4.3100000000000002E-40</v>
      </c>
      <c r="D10275">
        <v>164</v>
      </c>
      <c r="E10275" t="s">
        <v>34507</v>
      </c>
      <c r="F10275" t="s">
        <v>34542</v>
      </c>
      <c r="H10275" t="s">
        <v>27703</v>
      </c>
    </row>
    <row r="10276" spans="1:8">
      <c r="A10276" t="s">
        <v>27704</v>
      </c>
      <c r="B10276" t="s">
        <v>27705</v>
      </c>
      <c r="C10276" s="1">
        <v>2.45E-24</v>
      </c>
      <c r="D10276">
        <v>113</v>
      </c>
      <c r="E10276" t="s">
        <v>34507</v>
      </c>
      <c r="F10276" t="s">
        <v>34511</v>
      </c>
      <c r="H10276" t="s">
        <v>27706</v>
      </c>
    </row>
    <row r="10277" spans="1:8">
      <c r="A10277" t="s">
        <v>27707</v>
      </c>
      <c r="B10277" t="s">
        <v>2072</v>
      </c>
      <c r="C10277" s="1">
        <v>3.2899999999999998E-76</v>
      </c>
      <c r="D10277">
        <v>293</v>
      </c>
      <c r="E10277" t="s">
        <v>35403</v>
      </c>
      <c r="F10277" t="s">
        <v>35000</v>
      </c>
      <c r="H10277" t="s">
        <v>2073</v>
      </c>
    </row>
    <row r="10278" spans="1:8">
      <c r="A10278" t="s">
        <v>27708</v>
      </c>
      <c r="B10278" t="s">
        <v>27709</v>
      </c>
      <c r="C10278" s="1">
        <v>1.0100000000000001E-86</v>
      </c>
      <c r="D10278">
        <v>271</v>
      </c>
      <c r="E10278" t="s">
        <v>42957</v>
      </c>
      <c r="F10278" t="s">
        <v>37041</v>
      </c>
      <c r="H10278" t="s">
        <v>27710</v>
      </c>
    </row>
    <row r="10279" spans="1:8">
      <c r="A10279" t="s">
        <v>27711</v>
      </c>
      <c r="B10279" t="s">
        <v>27712</v>
      </c>
      <c r="C10279" s="1">
        <v>1.7999999999999999E-103</v>
      </c>
      <c r="D10279">
        <v>319</v>
      </c>
      <c r="E10279" t="s">
        <v>42958</v>
      </c>
      <c r="F10279" t="s">
        <v>34958</v>
      </c>
      <c r="G10279" t="s">
        <v>42959</v>
      </c>
      <c r="H10279" t="s">
        <v>27713</v>
      </c>
    </row>
    <row r="10280" spans="1:8">
      <c r="A10280" t="s">
        <v>27714</v>
      </c>
      <c r="B10280" t="s">
        <v>27715</v>
      </c>
      <c r="C10280" s="1">
        <v>3.4700000000000001E-30</v>
      </c>
      <c r="D10280">
        <v>124</v>
      </c>
      <c r="E10280" t="s">
        <v>42960</v>
      </c>
      <c r="F10280" t="s">
        <v>36461</v>
      </c>
      <c r="G10280" t="s">
        <v>42961</v>
      </c>
      <c r="H10280" t="s">
        <v>27716</v>
      </c>
    </row>
    <row r="10281" spans="1:8">
      <c r="A10281" t="s">
        <v>27717</v>
      </c>
      <c r="B10281" t="s">
        <v>27718</v>
      </c>
      <c r="C10281" s="1">
        <v>1.6899999999999999E-6</v>
      </c>
      <c r="D10281">
        <v>58.5</v>
      </c>
      <c r="E10281" t="s">
        <v>34507</v>
      </c>
      <c r="F10281" t="s">
        <v>42962</v>
      </c>
      <c r="H10281" t="s">
        <v>27719</v>
      </c>
    </row>
    <row r="10282" spans="1:8">
      <c r="A10282" t="s">
        <v>27720</v>
      </c>
      <c r="B10282" t="s">
        <v>27721</v>
      </c>
      <c r="C10282" s="1">
        <v>1.27E-31</v>
      </c>
      <c r="D10282">
        <v>119</v>
      </c>
      <c r="E10282" t="s">
        <v>38235</v>
      </c>
      <c r="F10282" t="s">
        <v>35141</v>
      </c>
      <c r="H10282" t="s">
        <v>27722</v>
      </c>
    </row>
    <row r="10283" spans="1:8">
      <c r="A10283" t="s">
        <v>27723</v>
      </c>
      <c r="B10283" t="s">
        <v>27724</v>
      </c>
      <c r="C10283" s="1">
        <v>8.9100000000000004E-13</v>
      </c>
      <c r="D10283">
        <v>77.8</v>
      </c>
      <c r="E10283" t="s">
        <v>34507</v>
      </c>
      <c r="F10283" t="s">
        <v>35038</v>
      </c>
      <c r="H10283" t="s">
        <v>27725</v>
      </c>
    </row>
    <row r="10284" spans="1:8">
      <c r="A10284" t="s">
        <v>27726</v>
      </c>
      <c r="B10284" t="s">
        <v>27727</v>
      </c>
      <c r="C10284" s="1">
        <v>8.3000000000000004E-68</v>
      </c>
      <c r="D10284">
        <v>218</v>
      </c>
      <c r="E10284" t="s">
        <v>34507</v>
      </c>
      <c r="F10284" t="s">
        <v>35046</v>
      </c>
      <c r="H10284" t="s">
        <v>27728</v>
      </c>
    </row>
    <row r="10285" spans="1:8">
      <c r="A10285" t="s">
        <v>27729</v>
      </c>
      <c r="B10285" t="s">
        <v>391</v>
      </c>
      <c r="C10285" s="1">
        <v>4.3299999999999998E-30</v>
      </c>
      <c r="D10285">
        <v>141</v>
      </c>
      <c r="E10285" t="s">
        <v>34655</v>
      </c>
      <c r="F10285" t="s">
        <v>34725</v>
      </c>
      <c r="H10285" t="s">
        <v>392</v>
      </c>
    </row>
    <row r="10286" spans="1:8">
      <c r="A10286" t="s">
        <v>27730</v>
      </c>
      <c r="B10286" t="s">
        <v>24275</v>
      </c>
      <c r="C10286" s="1">
        <v>2.4000000000000001E-61</v>
      </c>
      <c r="D10286">
        <v>225</v>
      </c>
      <c r="E10286" t="s">
        <v>34507</v>
      </c>
      <c r="F10286" t="s">
        <v>35331</v>
      </c>
      <c r="H10286" t="s">
        <v>24276</v>
      </c>
    </row>
    <row r="10287" spans="1:8">
      <c r="A10287" t="s">
        <v>27731</v>
      </c>
      <c r="B10287" t="s">
        <v>4523</v>
      </c>
      <c r="C10287" s="1">
        <v>8.7999999999999993E-30</v>
      </c>
      <c r="D10287">
        <v>140</v>
      </c>
      <c r="E10287" t="s">
        <v>34507</v>
      </c>
      <c r="F10287" t="s">
        <v>34530</v>
      </c>
      <c r="H10287" t="s">
        <v>4524</v>
      </c>
    </row>
    <row r="10288" spans="1:8">
      <c r="A10288" t="s">
        <v>27732</v>
      </c>
      <c r="B10288" t="s">
        <v>27733</v>
      </c>
      <c r="C10288" s="1">
        <v>4.0399999999999999E-20</v>
      </c>
      <c r="D10288">
        <v>107</v>
      </c>
      <c r="E10288" t="s">
        <v>42963</v>
      </c>
      <c r="F10288" t="s">
        <v>34522</v>
      </c>
      <c r="H10288" t="s">
        <v>27734</v>
      </c>
    </row>
    <row r="10289" spans="1:8">
      <c r="A10289" t="s">
        <v>27735</v>
      </c>
      <c r="B10289" t="s">
        <v>27736</v>
      </c>
      <c r="C10289" s="1">
        <v>1.4599999999999999E-18</v>
      </c>
      <c r="D10289">
        <v>104</v>
      </c>
      <c r="E10289" t="s">
        <v>42964</v>
      </c>
      <c r="F10289" t="s">
        <v>34542</v>
      </c>
      <c r="H10289" t="s">
        <v>27737</v>
      </c>
    </row>
    <row r="10290" spans="1:8">
      <c r="A10290" t="s">
        <v>27738</v>
      </c>
      <c r="B10290" t="s">
        <v>27739</v>
      </c>
      <c r="C10290" s="1">
        <v>8.2800000000000001E-53</v>
      </c>
      <c r="D10290">
        <v>206</v>
      </c>
      <c r="E10290" t="s">
        <v>42965</v>
      </c>
      <c r="F10290" t="s">
        <v>42966</v>
      </c>
      <c r="H10290" t="s">
        <v>27740</v>
      </c>
    </row>
    <row r="10291" spans="1:8">
      <c r="A10291" t="s">
        <v>27741</v>
      </c>
      <c r="B10291" t="s">
        <v>27742</v>
      </c>
      <c r="C10291" s="1">
        <v>1.35E-16</v>
      </c>
      <c r="D10291">
        <v>83.2</v>
      </c>
      <c r="E10291" t="s">
        <v>42967</v>
      </c>
      <c r="F10291" t="s">
        <v>35165</v>
      </c>
      <c r="H10291" t="s">
        <v>27743</v>
      </c>
    </row>
    <row r="10292" spans="1:8">
      <c r="A10292" t="s">
        <v>27744</v>
      </c>
      <c r="B10292" t="s">
        <v>27745</v>
      </c>
      <c r="C10292" s="1">
        <v>3.0900000000000001E-69</v>
      </c>
      <c r="D10292">
        <v>231</v>
      </c>
      <c r="E10292" t="s">
        <v>34507</v>
      </c>
      <c r="F10292" t="s">
        <v>36171</v>
      </c>
      <c r="H10292" t="s">
        <v>27746</v>
      </c>
    </row>
    <row r="10293" spans="1:8">
      <c r="A10293" t="s">
        <v>27747</v>
      </c>
      <c r="B10293" t="s">
        <v>2376</v>
      </c>
      <c r="C10293" s="1">
        <v>4.23E-25</v>
      </c>
      <c r="D10293">
        <v>119</v>
      </c>
      <c r="E10293" t="s">
        <v>35504</v>
      </c>
      <c r="F10293" t="s">
        <v>34973</v>
      </c>
      <c r="G10293" t="s">
        <v>35505</v>
      </c>
      <c r="H10293" t="s">
        <v>2377</v>
      </c>
    </row>
    <row r="10294" spans="1:8">
      <c r="A10294" t="s">
        <v>27748</v>
      </c>
      <c r="B10294" t="s">
        <v>27749</v>
      </c>
      <c r="C10294" s="1">
        <v>3.32E-8</v>
      </c>
      <c r="D10294">
        <v>69.3</v>
      </c>
      <c r="E10294" t="s">
        <v>42968</v>
      </c>
      <c r="F10294" t="s">
        <v>34573</v>
      </c>
      <c r="G10294" t="s">
        <v>42969</v>
      </c>
      <c r="H10294" t="s">
        <v>27750</v>
      </c>
    </row>
    <row r="10295" spans="1:8">
      <c r="A10295" t="s">
        <v>27751</v>
      </c>
      <c r="B10295" t="s">
        <v>27752</v>
      </c>
      <c r="C10295">
        <v>0</v>
      </c>
      <c r="D10295">
        <v>1309</v>
      </c>
      <c r="E10295" t="s">
        <v>42970</v>
      </c>
      <c r="F10295" t="s">
        <v>34696</v>
      </c>
      <c r="G10295" t="s">
        <v>42971</v>
      </c>
      <c r="H10295" t="s">
        <v>27753</v>
      </c>
    </row>
    <row r="10296" spans="1:8">
      <c r="A10296" t="s">
        <v>27754</v>
      </c>
      <c r="B10296" t="s">
        <v>27755</v>
      </c>
      <c r="C10296" s="1">
        <v>1.4299999999999999E-44</v>
      </c>
      <c r="D10296">
        <v>182</v>
      </c>
      <c r="E10296" t="s">
        <v>34507</v>
      </c>
      <c r="F10296" t="s">
        <v>34614</v>
      </c>
      <c r="H10296" t="s">
        <v>27756</v>
      </c>
    </row>
    <row r="10297" spans="1:8">
      <c r="A10297" t="s">
        <v>27757</v>
      </c>
      <c r="B10297" t="s">
        <v>5194</v>
      </c>
      <c r="C10297" s="1">
        <v>2.83E-49</v>
      </c>
      <c r="D10297">
        <v>191</v>
      </c>
      <c r="E10297" t="s">
        <v>34507</v>
      </c>
      <c r="F10297" t="s">
        <v>34719</v>
      </c>
      <c r="H10297" t="s">
        <v>5195</v>
      </c>
    </row>
    <row r="10298" spans="1:8">
      <c r="A10298" t="s">
        <v>27758</v>
      </c>
      <c r="B10298" t="s">
        <v>27759</v>
      </c>
      <c r="C10298" s="1">
        <v>5.1600000000000004E-9</v>
      </c>
      <c r="D10298">
        <v>72.400000000000006</v>
      </c>
      <c r="E10298" t="s">
        <v>42972</v>
      </c>
      <c r="F10298" t="s">
        <v>35957</v>
      </c>
      <c r="G10298" t="s">
        <v>42973</v>
      </c>
      <c r="H10298" t="s">
        <v>27760</v>
      </c>
    </row>
    <row r="10299" spans="1:8">
      <c r="A10299" t="s">
        <v>27761</v>
      </c>
      <c r="B10299" t="s">
        <v>27762</v>
      </c>
      <c r="C10299" s="1">
        <v>1.6700000000000001E-110</v>
      </c>
      <c r="D10299">
        <v>347</v>
      </c>
      <c r="E10299" t="s">
        <v>35524</v>
      </c>
      <c r="F10299" t="s">
        <v>40271</v>
      </c>
      <c r="H10299" t="s">
        <v>27763</v>
      </c>
    </row>
    <row r="10300" spans="1:8">
      <c r="A10300" t="s">
        <v>27764</v>
      </c>
      <c r="B10300" t="s">
        <v>27765</v>
      </c>
      <c r="C10300" s="1">
        <v>4.6700000000000004E-10</v>
      </c>
      <c r="D10300">
        <v>62.4</v>
      </c>
      <c r="E10300" t="s">
        <v>42974</v>
      </c>
      <c r="F10300" t="s">
        <v>38074</v>
      </c>
      <c r="G10300" t="s">
        <v>42975</v>
      </c>
      <c r="H10300" t="s">
        <v>27766</v>
      </c>
    </row>
    <row r="10301" spans="1:8">
      <c r="A10301" t="s">
        <v>27767</v>
      </c>
      <c r="B10301" t="s">
        <v>4523</v>
      </c>
      <c r="C10301" s="1">
        <v>8.0599999999999996E-30</v>
      </c>
      <c r="D10301">
        <v>140</v>
      </c>
      <c r="E10301" t="s">
        <v>34507</v>
      </c>
      <c r="F10301" t="s">
        <v>34530</v>
      </c>
      <c r="H10301" t="s">
        <v>4524</v>
      </c>
    </row>
    <row r="10302" spans="1:8">
      <c r="A10302" t="s">
        <v>27768</v>
      </c>
      <c r="B10302" t="s">
        <v>27769</v>
      </c>
      <c r="C10302" s="1">
        <v>5.2100000000000002E-52</v>
      </c>
      <c r="D10302">
        <v>206</v>
      </c>
      <c r="E10302" t="s">
        <v>36228</v>
      </c>
      <c r="F10302" t="s">
        <v>42976</v>
      </c>
      <c r="H10302" t="s">
        <v>27770</v>
      </c>
    </row>
    <row r="10303" spans="1:8">
      <c r="A10303" t="s">
        <v>27771</v>
      </c>
      <c r="B10303" t="s">
        <v>27772</v>
      </c>
      <c r="C10303" s="1">
        <v>2E-16</v>
      </c>
      <c r="D10303">
        <v>96.3</v>
      </c>
      <c r="E10303" t="s">
        <v>36228</v>
      </c>
      <c r="F10303" t="s">
        <v>42976</v>
      </c>
      <c r="H10303" t="s">
        <v>27773</v>
      </c>
    </row>
    <row r="10304" spans="1:8">
      <c r="A10304" t="s">
        <v>27774</v>
      </c>
      <c r="B10304" t="s">
        <v>27775</v>
      </c>
      <c r="C10304" s="1">
        <v>6.5800000000000002E-13</v>
      </c>
      <c r="D10304">
        <v>77.8</v>
      </c>
      <c r="E10304" t="s">
        <v>34507</v>
      </c>
      <c r="F10304" t="s">
        <v>35034</v>
      </c>
      <c r="H10304" t="s">
        <v>27776</v>
      </c>
    </row>
    <row r="10305" spans="1:8">
      <c r="A10305" t="s">
        <v>27777</v>
      </c>
      <c r="B10305" t="s">
        <v>27778</v>
      </c>
      <c r="C10305" s="1">
        <v>7.4700000000000004E-91</v>
      </c>
      <c r="D10305">
        <v>301</v>
      </c>
      <c r="E10305" t="s">
        <v>34507</v>
      </c>
      <c r="F10305" t="s">
        <v>34581</v>
      </c>
      <c r="H10305" t="s">
        <v>27779</v>
      </c>
    </row>
    <row r="10306" spans="1:8">
      <c r="A10306" t="s">
        <v>27780</v>
      </c>
      <c r="B10306" t="s">
        <v>27781</v>
      </c>
      <c r="C10306" s="1">
        <v>4.6300000000000003E-12</v>
      </c>
      <c r="D10306">
        <v>79</v>
      </c>
      <c r="E10306" t="s">
        <v>34507</v>
      </c>
      <c r="F10306" t="s">
        <v>34581</v>
      </c>
      <c r="H10306" t="s">
        <v>27782</v>
      </c>
    </row>
    <row r="10307" spans="1:8">
      <c r="A10307" t="s">
        <v>27783</v>
      </c>
      <c r="B10307" t="s">
        <v>27784</v>
      </c>
      <c r="C10307" s="1">
        <v>1.01E-13</v>
      </c>
      <c r="D10307">
        <v>84.3</v>
      </c>
      <c r="E10307" t="s">
        <v>42977</v>
      </c>
      <c r="F10307" t="s">
        <v>34849</v>
      </c>
      <c r="H10307" t="s">
        <v>27785</v>
      </c>
    </row>
    <row r="10308" spans="1:8">
      <c r="A10308" t="s">
        <v>27786</v>
      </c>
      <c r="B10308" t="s">
        <v>27787</v>
      </c>
      <c r="C10308" s="1">
        <v>5.6200000000000001E-64</v>
      </c>
      <c r="D10308">
        <v>212</v>
      </c>
      <c r="E10308" t="s">
        <v>42978</v>
      </c>
      <c r="F10308" t="s">
        <v>42979</v>
      </c>
      <c r="G10308" t="s">
        <v>42980</v>
      </c>
      <c r="H10308" t="s">
        <v>27788</v>
      </c>
    </row>
    <row r="10309" spans="1:8">
      <c r="A10309" t="s">
        <v>27789</v>
      </c>
      <c r="B10309" t="s">
        <v>27790</v>
      </c>
      <c r="C10309" s="1">
        <v>6.9299999999999997E-7</v>
      </c>
      <c r="D10309">
        <v>57.8</v>
      </c>
      <c r="E10309" t="s">
        <v>35432</v>
      </c>
      <c r="F10309" t="s">
        <v>42981</v>
      </c>
      <c r="H10309" t="s">
        <v>27791</v>
      </c>
    </row>
    <row r="10310" spans="1:8">
      <c r="A10310" t="s">
        <v>27792</v>
      </c>
      <c r="B10310" t="s">
        <v>27793</v>
      </c>
      <c r="C10310" s="1">
        <v>1.52E-151</v>
      </c>
      <c r="D10310">
        <v>456</v>
      </c>
      <c r="E10310" t="s">
        <v>42982</v>
      </c>
      <c r="F10310" t="s">
        <v>34812</v>
      </c>
      <c r="G10310" t="s">
        <v>42983</v>
      </c>
      <c r="H10310" t="s">
        <v>27794</v>
      </c>
    </row>
    <row r="10311" spans="1:8">
      <c r="A10311" t="s">
        <v>27795</v>
      </c>
      <c r="B10311" t="s">
        <v>27796</v>
      </c>
      <c r="C10311" s="1">
        <v>1.38E-32</v>
      </c>
      <c r="D10311">
        <v>151</v>
      </c>
      <c r="E10311" t="s">
        <v>42984</v>
      </c>
      <c r="F10311" t="s">
        <v>34675</v>
      </c>
      <c r="H10311" t="s">
        <v>27797</v>
      </c>
    </row>
    <row r="10312" spans="1:8">
      <c r="A10312" t="s">
        <v>27798</v>
      </c>
      <c r="B10312" t="s">
        <v>27759</v>
      </c>
      <c r="C10312" s="1">
        <v>5.4700000000000003E-9</v>
      </c>
      <c r="D10312">
        <v>72</v>
      </c>
      <c r="E10312" t="s">
        <v>42972</v>
      </c>
      <c r="F10312" t="s">
        <v>35957</v>
      </c>
      <c r="G10312" t="s">
        <v>42973</v>
      </c>
      <c r="H10312" t="s">
        <v>27760</v>
      </c>
    </row>
    <row r="10313" spans="1:8">
      <c r="A10313" t="s">
        <v>27799</v>
      </c>
      <c r="B10313" t="s">
        <v>27800</v>
      </c>
      <c r="C10313" s="1">
        <v>1.6300000000000001E-52</v>
      </c>
      <c r="D10313">
        <v>192</v>
      </c>
      <c r="F10313" t="s">
        <v>42985</v>
      </c>
      <c r="H10313" t="s">
        <v>27801</v>
      </c>
    </row>
    <row r="10314" spans="1:8">
      <c r="A10314" t="s">
        <v>27802</v>
      </c>
      <c r="B10314" t="s">
        <v>27803</v>
      </c>
      <c r="C10314" s="1">
        <v>1.6799999999999999E-107</v>
      </c>
      <c r="D10314">
        <v>328</v>
      </c>
      <c r="E10314" t="s">
        <v>42986</v>
      </c>
      <c r="F10314" t="s">
        <v>35065</v>
      </c>
      <c r="G10314" t="s">
        <v>42987</v>
      </c>
      <c r="H10314" t="s">
        <v>27804</v>
      </c>
    </row>
    <row r="10315" spans="1:8">
      <c r="A10315" t="s">
        <v>27805</v>
      </c>
      <c r="B10315" t="s">
        <v>3638</v>
      </c>
      <c r="C10315" s="1">
        <v>7.6300000000000003E-152</v>
      </c>
      <c r="D10315">
        <v>483</v>
      </c>
      <c r="E10315" t="s">
        <v>34507</v>
      </c>
      <c r="F10315" t="s">
        <v>35989</v>
      </c>
      <c r="H10315" t="s">
        <v>3639</v>
      </c>
    </row>
    <row r="10316" spans="1:8">
      <c r="A10316" t="s">
        <v>27806</v>
      </c>
      <c r="B10316" t="s">
        <v>27807</v>
      </c>
      <c r="C10316" s="1">
        <v>5.5200000000000006E-110</v>
      </c>
      <c r="D10316">
        <v>356</v>
      </c>
      <c r="E10316" t="s">
        <v>34507</v>
      </c>
      <c r="F10316" t="s">
        <v>40755</v>
      </c>
      <c r="H10316" t="s">
        <v>27808</v>
      </c>
    </row>
    <row r="10317" spans="1:8">
      <c r="A10317" t="s">
        <v>27809</v>
      </c>
      <c r="B10317" t="s">
        <v>27810</v>
      </c>
      <c r="C10317" s="1">
        <v>3.6299999999999998E-51</v>
      </c>
      <c r="D10317">
        <v>178</v>
      </c>
      <c r="E10317" t="s">
        <v>34507</v>
      </c>
      <c r="F10317" t="s">
        <v>35300</v>
      </c>
      <c r="G10317" t="s">
        <v>42988</v>
      </c>
      <c r="H10317" t="s">
        <v>27811</v>
      </c>
    </row>
    <row r="10318" spans="1:8">
      <c r="A10318" t="s">
        <v>27812</v>
      </c>
      <c r="B10318" t="s">
        <v>27813</v>
      </c>
      <c r="C10318" s="1">
        <v>5.3699999999999996E-53</v>
      </c>
      <c r="D10318">
        <v>205</v>
      </c>
      <c r="E10318" t="s">
        <v>34821</v>
      </c>
      <c r="F10318" t="s">
        <v>42989</v>
      </c>
      <c r="H10318" t="s">
        <v>27814</v>
      </c>
    </row>
    <row r="10319" spans="1:8">
      <c r="A10319" t="s">
        <v>27815</v>
      </c>
      <c r="B10319" t="s">
        <v>27816</v>
      </c>
      <c r="C10319" s="1">
        <v>1.14E-9</v>
      </c>
      <c r="D10319">
        <v>65.5</v>
      </c>
      <c r="E10319" t="s">
        <v>42990</v>
      </c>
      <c r="F10319" t="s">
        <v>42991</v>
      </c>
      <c r="G10319" t="s">
        <v>42992</v>
      </c>
      <c r="H10319" t="s">
        <v>27817</v>
      </c>
    </row>
    <row r="10320" spans="1:8">
      <c r="A10320" t="s">
        <v>27818</v>
      </c>
      <c r="B10320" t="s">
        <v>27819</v>
      </c>
      <c r="C10320" s="1">
        <v>6.4399999999999999E-60</v>
      </c>
      <c r="D10320">
        <v>200</v>
      </c>
      <c r="E10320" t="s">
        <v>42993</v>
      </c>
      <c r="F10320" t="s">
        <v>35778</v>
      </c>
      <c r="H10320" t="s">
        <v>27820</v>
      </c>
    </row>
    <row r="10321" spans="1:8">
      <c r="A10321" t="s">
        <v>27821</v>
      </c>
      <c r="B10321" t="s">
        <v>22770</v>
      </c>
      <c r="C10321" s="1">
        <v>1.38E-28</v>
      </c>
      <c r="D10321">
        <v>123</v>
      </c>
      <c r="E10321" t="s">
        <v>34507</v>
      </c>
      <c r="F10321" t="s">
        <v>34581</v>
      </c>
      <c r="H10321" t="s">
        <v>22771</v>
      </c>
    </row>
    <row r="10322" spans="1:8">
      <c r="A10322" t="s">
        <v>27822</v>
      </c>
      <c r="B10322" t="s">
        <v>27823</v>
      </c>
      <c r="C10322" s="1">
        <v>1.7799999999999999E-39</v>
      </c>
      <c r="D10322">
        <v>166</v>
      </c>
      <c r="E10322" t="s">
        <v>34507</v>
      </c>
      <c r="F10322" t="s">
        <v>35144</v>
      </c>
      <c r="H10322" t="s">
        <v>27824</v>
      </c>
    </row>
    <row r="10323" spans="1:8">
      <c r="A10323" t="s">
        <v>27825</v>
      </c>
      <c r="B10323" t="s">
        <v>27826</v>
      </c>
      <c r="C10323" s="1">
        <v>6.1399999999999999E-9</v>
      </c>
      <c r="D10323">
        <v>65.099999999999994</v>
      </c>
      <c r="E10323" t="s">
        <v>34507</v>
      </c>
      <c r="F10323" t="s">
        <v>34614</v>
      </c>
      <c r="H10323" t="s">
        <v>27827</v>
      </c>
    </row>
    <row r="10324" spans="1:8">
      <c r="A10324" t="s">
        <v>27828</v>
      </c>
      <c r="B10324" t="s">
        <v>27829</v>
      </c>
      <c r="C10324" s="1">
        <v>2.78E-121</v>
      </c>
      <c r="D10324">
        <v>371</v>
      </c>
      <c r="E10324" t="s">
        <v>42994</v>
      </c>
      <c r="F10324" t="s">
        <v>34528</v>
      </c>
      <c r="G10324" t="s">
        <v>42995</v>
      </c>
      <c r="H10324" t="s">
        <v>27830</v>
      </c>
    </row>
    <row r="10325" spans="1:8">
      <c r="A10325" t="s">
        <v>27831</v>
      </c>
      <c r="B10325" t="s">
        <v>27832</v>
      </c>
      <c r="C10325" s="1">
        <v>4.54E-79</v>
      </c>
      <c r="D10325">
        <v>268</v>
      </c>
      <c r="E10325" t="s">
        <v>35432</v>
      </c>
      <c r="F10325" t="s">
        <v>42996</v>
      </c>
      <c r="H10325" t="s">
        <v>27833</v>
      </c>
    </row>
    <row r="10326" spans="1:8">
      <c r="A10326" t="s">
        <v>27834</v>
      </c>
      <c r="B10326" t="s">
        <v>27835</v>
      </c>
      <c r="C10326" s="1">
        <v>3.32E-6</v>
      </c>
      <c r="D10326">
        <v>61.2</v>
      </c>
      <c r="E10326" t="s">
        <v>34507</v>
      </c>
      <c r="F10326" t="s">
        <v>42997</v>
      </c>
      <c r="H10326" t="s">
        <v>27836</v>
      </c>
    </row>
    <row r="10327" spans="1:8">
      <c r="A10327" t="s">
        <v>27837</v>
      </c>
      <c r="B10327" t="s">
        <v>27838</v>
      </c>
      <c r="C10327" s="1">
        <v>1.03E-125</v>
      </c>
      <c r="D10327">
        <v>376</v>
      </c>
      <c r="E10327" t="s">
        <v>42998</v>
      </c>
      <c r="F10327" t="s">
        <v>37364</v>
      </c>
      <c r="H10327" t="s">
        <v>27839</v>
      </c>
    </row>
    <row r="10328" spans="1:8">
      <c r="A10328" t="s">
        <v>27840</v>
      </c>
      <c r="B10328" t="s">
        <v>27841</v>
      </c>
      <c r="C10328" s="1">
        <v>2.9800000000000002E-61</v>
      </c>
      <c r="D10328">
        <v>203</v>
      </c>
      <c r="E10328" t="s">
        <v>34507</v>
      </c>
      <c r="F10328" t="s">
        <v>37067</v>
      </c>
      <c r="H10328" t="s">
        <v>27842</v>
      </c>
    </row>
    <row r="10329" spans="1:8">
      <c r="A10329" t="s">
        <v>27843</v>
      </c>
      <c r="B10329" t="s">
        <v>27844</v>
      </c>
      <c r="C10329" s="1">
        <v>2.3300000000000001E-36</v>
      </c>
      <c r="D10329">
        <v>158</v>
      </c>
      <c r="E10329" t="s">
        <v>42999</v>
      </c>
      <c r="F10329" t="s">
        <v>38410</v>
      </c>
      <c r="G10329" t="s">
        <v>42917</v>
      </c>
      <c r="H10329" t="s">
        <v>27845</v>
      </c>
    </row>
    <row r="10330" spans="1:8">
      <c r="A10330" t="s">
        <v>27846</v>
      </c>
      <c r="B10330" t="s">
        <v>3125</v>
      </c>
      <c r="C10330" s="1">
        <v>1.19E-48</v>
      </c>
      <c r="D10330">
        <v>187</v>
      </c>
      <c r="E10330" t="s">
        <v>34507</v>
      </c>
      <c r="F10330" t="s">
        <v>35786</v>
      </c>
      <c r="H10330" t="s">
        <v>3126</v>
      </c>
    </row>
    <row r="10331" spans="1:8">
      <c r="A10331" t="s">
        <v>27847</v>
      </c>
      <c r="B10331" t="s">
        <v>27848</v>
      </c>
      <c r="C10331" s="1">
        <v>5.4900000000000003E-19</v>
      </c>
      <c r="D10331">
        <v>96.3</v>
      </c>
      <c r="E10331" t="s">
        <v>34758</v>
      </c>
      <c r="F10331" t="s">
        <v>34536</v>
      </c>
      <c r="H10331" t="e">
        <f>--------WP_039739523</f>
        <v>#NAME?</v>
      </c>
    </row>
    <row r="10332" spans="1:8">
      <c r="A10332" t="s">
        <v>27849</v>
      </c>
      <c r="B10332" t="s">
        <v>27850</v>
      </c>
      <c r="C10332" s="1">
        <v>4.3900000000000002E-108</v>
      </c>
      <c r="D10332">
        <v>360</v>
      </c>
      <c r="E10332" t="s">
        <v>34507</v>
      </c>
      <c r="F10332" t="s">
        <v>34606</v>
      </c>
      <c r="H10332" t="s">
        <v>27851</v>
      </c>
    </row>
    <row r="10333" spans="1:8">
      <c r="A10333" t="s">
        <v>27852</v>
      </c>
      <c r="B10333" t="s">
        <v>365</v>
      </c>
      <c r="C10333" s="1">
        <v>3.5399999999999997E-18</v>
      </c>
      <c r="D10333">
        <v>90.9</v>
      </c>
      <c r="E10333" t="s">
        <v>34507</v>
      </c>
      <c r="F10333" t="s">
        <v>34542</v>
      </c>
      <c r="H10333" t="s">
        <v>366</v>
      </c>
    </row>
    <row r="10334" spans="1:8">
      <c r="A10334" t="s">
        <v>27853</v>
      </c>
      <c r="B10334" t="s">
        <v>2111</v>
      </c>
      <c r="C10334" s="1">
        <v>1.4899999999999999E-32</v>
      </c>
      <c r="D10334">
        <v>150</v>
      </c>
      <c r="E10334" t="s">
        <v>34507</v>
      </c>
      <c r="F10334" t="s">
        <v>34533</v>
      </c>
      <c r="H10334" t="s">
        <v>2112</v>
      </c>
    </row>
    <row r="10335" spans="1:8">
      <c r="A10335" t="s">
        <v>27854</v>
      </c>
      <c r="B10335" t="s">
        <v>271</v>
      </c>
      <c r="C10335" s="1">
        <v>8.1999999999999999E-83</v>
      </c>
      <c r="D10335">
        <v>291</v>
      </c>
      <c r="E10335" t="s">
        <v>34676</v>
      </c>
      <c r="F10335" t="s">
        <v>34677</v>
      </c>
      <c r="H10335" t="s">
        <v>272</v>
      </c>
    </row>
    <row r="10336" spans="1:8">
      <c r="A10336" t="s">
        <v>27855</v>
      </c>
      <c r="B10336" t="s">
        <v>27856</v>
      </c>
      <c r="C10336" s="1">
        <v>3.9799999999999999E-22</v>
      </c>
      <c r="D10336">
        <v>105</v>
      </c>
      <c r="E10336" t="s">
        <v>43000</v>
      </c>
      <c r="F10336" t="s">
        <v>43001</v>
      </c>
      <c r="G10336" t="s">
        <v>43002</v>
      </c>
      <c r="H10336" t="s">
        <v>27857</v>
      </c>
    </row>
    <row r="10337" spans="1:8">
      <c r="A10337" t="s">
        <v>27858</v>
      </c>
      <c r="B10337" t="s">
        <v>27859</v>
      </c>
      <c r="C10337" s="1">
        <v>6.1899999999999997E-31</v>
      </c>
      <c r="D10337">
        <v>138</v>
      </c>
      <c r="E10337" t="s">
        <v>34507</v>
      </c>
      <c r="F10337" t="s">
        <v>34864</v>
      </c>
      <c r="H10337" t="s">
        <v>27860</v>
      </c>
    </row>
    <row r="10338" spans="1:8">
      <c r="A10338" t="s">
        <v>27861</v>
      </c>
      <c r="B10338" t="s">
        <v>27862</v>
      </c>
      <c r="C10338" s="1">
        <v>3.66E-28</v>
      </c>
      <c r="D10338">
        <v>117</v>
      </c>
      <c r="E10338" t="s">
        <v>34507</v>
      </c>
      <c r="F10338" t="s">
        <v>34534</v>
      </c>
      <c r="H10338" t="s">
        <v>27863</v>
      </c>
    </row>
    <row r="10339" spans="1:8">
      <c r="A10339" t="s">
        <v>27864</v>
      </c>
      <c r="B10339" t="s">
        <v>27865</v>
      </c>
      <c r="C10339" s="1">
        <v>1.6599999999999999E-152</v>
      </c>
      <c r="D10339">
        <v>474</v>
      </c>
      <c r="E10339" t="s">
        <v>34507</v>
      </c>
      <c r="F10339" t="s">
        <v>34508</v>
      </c>
      <c r="H10339" t="s">
        <v>27866</v>
      </c>
    </row>
    <row r="10340" spans="1:8">
      <c r="A10340" t="s">
        <v>27867</v>
      </c>
      <c r="B10340" t="s">
        <v>27466</v>
      </c>
      <c r="C10340" s="1">
        <v>4.6200000000000001E-15</v>
      </c>
      <c r="D10340">
        <v>82</v>
      </c>
      <c r="E10340" t="s">
        <v>42893</v>
      </c>
      <c r="F10340" t="s">
        <v>38041</v>
      </c>
      <c r="H10340" t="s">
        <v>27467</v>
      </c>
    </row>
    <row r="10341" spans="1:8">
      <c r="A10341" t="s">
        <v>27868</v>
      </c>
      <c r="B10341" t="s">
        <v>18061</v>
      </c>
      <c r="C10341" s="1">
        <v>2.6199999999999998E-19</v>
      </c>
      <c r="D10341">
        <v>96.7</v>
      </c>
      <c r="E10341" t="s">
        <v>34507</v>
      </c>
      <c r="F10341" t="s">
        <v>35033</v>
      </c>
      <c r="H10341" t="s">
        <v>18062</v>
      </c>
    </row>
    <row r="10342" spans="1:8">
      <c r="A10342" t="s">
        <v>27869</v>
      </c>
      <c r="B10342" t="s">
        <v>24281</v>
      </c>
      <c r="C10342" s="1">
        <v>6.8900000000000007E-80</v>
      </c>
      <c r="D10342">
        <v>275</v>
      </c>
      <c r="E10342" t="s">
        <v>34507</v>
      </c>
      <c r="F10342" t="s">
        <v>35093</v>
      </c>
      <c r="H10342" t="s">
        <v>24282</v>
      </c>
    </row>
    <row r="10343" spans="1:8">
      <c r="A10343" t="s">
        <v>27870</v>
      </c>
      <c r="B10343" t="s">
        <v>27871</v>
      </c>
      <c r="C10343" s="1">
        <v>1.7300000000000001E-37</v>
      </c>
      <c r="D10343">
        <v>150</v>
      </c>
      <c r="E10343" t="s">
        <v>34507</v>
      </c>
      <c r="F10343" t="s">
        <v>35093</v>
      </c>
      <c r="H10343" t="s">
        <v>27872</v>
      </c>
    </row>
    <row r="10344" spans="1:8">
      <c r="A10344" t="s">
        <v>27873</v>
      </c>
      <c r="B10344" t="s">
        <v>27874</v>
      </c>
      <c r="C10344" s="1">
        <v>2.4600000000000001E-7</v>
      </c>
      <c r="D10344">
        <v>64.7</v>
      </c>
      <c r="E10344" t="s">
        <v>34507</v>
      </c>
      <c r="F10344" t="s">
        <v>43003</v>
      </c>
      <c r="H10344" t="s">
        <v>27875</v>
      </c>
    </row>
    <row r="10345" spans="1:8">
      <c r="A10345" t="s">
        <v>27876</v>
      </c>
      <c r="B10345" t="s">
        <v>27877</v>
      </c>
      <c r="C10345" s="1">
        <v>3.1999999999999997E-95</v>
      </c>
      <c r="D10345">
        <v>311</v>
      </c>
      <c r="E10345" t="s">
        <v>34507</v>
      </c>
      <c r="F10345" t="s">
        <v>34594</v>
      </c>
      <c r="H10345" t="s">
        <v>27878</v>
      </c>
    </row>
    <row r="10346" spans="1:8">
      <c r="A10346" t="s">
        <v>27879</v>
      </c>
      <c r="B10346" t="s">
        <v>1676</v>
      </c>
      <c r="C10346" s="1">
        <v>5.0199999999999997E-16</v>
      </c>
      <c r="D10346">
        <v>95.5</v>
      </c>
      <c r="E10346" t="s">
        <v>35266</v>
      </c>
      <c r="F10346" t="s">
        <v>34564</v>
      </c>
      <c r="G10346" t="s">
        <v>35267</v>
      </c>
      <c r="H10346" t="s">
        <v>1677</v>
      </c>
    </row>
    <row r="10347" spans="1:8">
      <c r="A10347" t="s">
        <v>27880</v>
      </c>
      <c r="B10347" t="s">
        <v>27881</v>
      </c>
      <c r="C10347" s="1">
        <v>1.13E-18</v>
      </c>
      <c r="D10347">
        <v>94.7</v>
      </c>
      <c r="E10347" t="s">
        <v>34708</v>
      </c>
      <c r="F10347" t="s">
        <v>43004</v>
      </c>
      <c r="H10347" t="s">
        <v>27882</v>
      </c>
    </row>
    <row r="10348" spans="1:8">
      <c r="A10348" t="s">
        <v>27883</v>
      </c>
      <c r="B10348" t="s">
        <v>27884</v>
      </c>
      <c r="C10348" s="1">
        <v>9.2599999999999994E-43</v>
      </c>
      <c r="D10348">
        <v>178</v>
      </c>
      <c r="E10348" t="s">
        <v>34507</v>
      </c>
      <c r="F10348" t="s">
        <v>35227</v>
      </c>
      <c r="H10348" t="s">
        <v>27885</v>
      </c>
    </row>
    <row r="10349" spans="1:8">
      <c r="A10349" t="s">
        <v>27886</v>
      </c>
      <c r="B10349" t="s">
        <v>27887</v>
      </c>
      <c r="C10349" s="1">
        <v>4.2500000000000002E-11</v>
      </c>
      <c r="D10349">
        <v>79.3</v>
      </c>
      <c r="E10349" t="s">
        <v>34655</v>
      </c>
      <c r="F10349" t="s">
        <v>43005</v>
      </c>
      <c r="H10349" t="s">
        <v>27888</v>
      </c>
    </row>
    <row r="10350" spans="1:8">
      <c r="A10350" t="s">
        <v>27889</v>
      </c>
      <c r="B10350" t="s">
        <v>27890</v>
      </c>
      <c r="C10350">
        <v>0</v>
      </c>
      <c r="D10350">
        <v>585</v>
      </c>
      <c r="E10350" t="s">
        <v>43006</v>
      </c>
      <c r="F10350" t="s">
        <v>36217</v>
      </c>
      <c r="G10350" t="s">
        <v>43007</v>
      </c>
      <c r="H10350" t="s">
        <v>27891</v>
      </c>
    </row>
    <row r="10351" spans="1:8">
      <c r="A10351" t="s">
        <v>27892</v>
      </c>
      <c r="B10351" t="s">
        <v>27893</v>
      </c>
      <c r="C10351" s="1">
        <v>7.8699999999999997E-11</v>
      </c>
      <c r="D10351">
        <v>65.099999999999994</v>
      </c>
      <c r="E10351" t="s">
        <v>34507</v>
      </c>
      <c r="F10351" t="s">
        <v>34589</v>
      </c>
      <c r="H10351" t="s">
        <v>27894</v>
      </c>
    </row>
    <row r="10352" spans="1:8">
      <c r="A10352" t="s">
        <v>27895</v>
      </c>
      <c r="B10352" t="s">
        <v>27896</v>
      </c>
      <c r="C10352" s="1">
        <v>1.91E-72</v>
      </c>
      <c r="D10352">
        <v>258</v>
      </c>
      <c r="E10352" t="s">
        <v>43008</v>
      </c>
      <c r="F10352" t="s">
        <v>34818</v>
      </c>
      <c r="H10352" t="s">
        <v>27897</v>
      </c>
    </row>
    <row r="10353" spans="1:8">
      <c r="A10353" t="s">
        <v>27898</v>
      </c>
      <c r="B10353" t="s">
        <v>27899</v>
      </c>
      <c r="C10353" s="1">
        <v>3.4599999999999998E-109</v>
      </c>
      <c r="D10353">
        <v>353</v>
      </c>
      <c r="E10353" t="s">
        <v>43009</v>
      </c>
      <c r="F10353" t="s">
        <v>35641</v>
      </c>
      <c r="H10353" t="s">
        <v>27900</v>
      </c>
    </row>
    <row r="10354" spans="1:8">
      <c r="A10354" t="s">
        <v>27901</v>
      </c>
      <c r="B10354" t="s">
        <v>27902</v>
      </c>
      <c r="C10354" s="1">
        <v>2.7799999999999999E-12</v>
      </c>
      <c r="D10354">
        <v>76.3</v>
      </c>
      <c r="E10354" t="s">
        <v>43010</v>
      </c>
      <c r="F10354" t="s">
        <v>38604</v>
      </c>
      <c r="G10354" t="s">
        <v>43011</v>
      </c>
      <c r="H10354" t="s">
        <v>27903</v>
      </c>
    </row>
    <row r="10355" spans="1:8">
      <c r="A10355" t="s">
        <v>27904</v>
      </c>
      <c r="B10355" t="s">
        <v>27905</v>
      </c>
      <c r="C10355" s="1">
        <v>5.4099999999999997E-24</v>
      </c>
      <c r="D10355">
        <v>112</v>
      </c>
      <c r="E10355" t="s">
        <v>34507</v>
      </c>
      <c r="F10355" t="s">
        <v>43012</v>
      </c>
      <c r="H10355" t="s">
        <v>27906</v>
      </c>
    </row>
    <row r="10356" spans="1:8">
      <c r="A10356" t="s">
        <v>27907</v>
      </c>
      <c r="B10356" t="s">
        <v>27908</v>
      </c>
      <c r="C10356" s="1">
        <v>4.2799999999999999E-145</v>
      </c>
      <c r="D10356">
        <v>455</v>
      </c>
      <c r="E10356" t="s">
        <v>34507</v>
      </c>
      <c r="F10356" t="s">
        <v>34594</v>
      </c>
      <c r="H10356" t="s">
        <v>27909</v>
      </c>
    </row>
    <row r="10357" spans="1:8">
      <c r="A10357" t="s">
        <v>27910</v>
      </c>
      <c r="B10357" t="s">
        <v>31</v>
      </c>
      <c r="C10357" s="1">
        <v>2.0000000000000001E-26</v>
      </c>
      <c r="D10357">
        <v>117</v>
      </c>
      <c r="E10357" t="s">
        <v>34521</v>
      </c>
      <c r="F10357" t="s">
        <v>34522</v>
      </c>
      <c r="H10357" t="s">
        <v>32</v>
      </c>
    </row>
    <row r="10358" spans="1:8">
      <c r="A10358" t="s">
        <v>27911</v>
      </c>
      <c r="B10358" t="s">
        <v>27912</v>
      </c>
      <c r="C10358" s="1">
        <v>1.8900000000000001E-11</v>
      </c>
      <c r="D10358">
        <v>77.8</v>
      </c>
      <c r="E10358" t="s">
        <v>43013</v>
      </c>
      <c r="F10358" t="s">
        <v>35977</v>
      </c>
      <c r="G10358" t="s">
        <v>43014</v>
      </c>
      <c r="H10358" t="s">
        <v>27913</v>
      </c>
    </row>
    <row r="10359" spans="1:8">
      <c r="A10359" t="s">
        <v>27914</v>
      </c>
      <c r="B10359" t="s">
        <v>18797</v>
      </c>
      <c r="C10359" s="1">
        <v>1.4099999999999999E-62</v>
      </c>
      <c r="D10359">
        <v>236</v>
      </c>
      <c r="E10359" t="s">
        <v>34507</v>
      </c>
      <c r="F10359" t="s">
        <v>40551</v>
      </c>
      <c r="H10359" t="s">
        <v>18798</v>
      </c>
    </row>
    <row r="10360" spans="1:8">
      <c r="A10360" t="s">
        <v>27915</v>
      </c>
      <c r="B10360" t="s">
        <v>27916</v>
      </c>
      <c r="C10360">
        <v>0</v>
      </c>
      <c r="D10360">
        <v>934</v>
      </c>
      <c r="E10360" t="s">
        <v>34507</v>
      </c>
      <c r="F10360" t="s">
        <v>34610</v>
      </c>
      <c r="H10360" t="s">
        <v>27917</v>
      </c>
    </row>
    <row r="10361" spans="1:8">
      <c r="A10361" t="s">
        <v>27918</v>
      </c>
      <c r="B10361" t="s">
        <v>27919</v>
      </c>
      <c r="C10361" s="1">
        <v>3.5E-28</v>
      </c>
      <c r="D10361">
        <v>118</v>
      </c>
      <c r="E10361" t="s">
        <v>43015</v>
      </c>
      <c r="F10361" t="s">
        <v>34881</v>
      </c>
      <c r="H10361" t="s">
        <v>27920</v>
      </c>
    </row>
    <row r="10362" spans="1:8">
      <c r="A10362" t="s">
        <v>27921</v>
      </c>
      <c r="B10362" t="s">
        <v>27922</v>
      </c>
      <c r="C10362" s="1">
        <v>1.3100000000000001E-60</v>
      </c>
      <c r="D10362">
        <v>231</v>
      </c>
      <c r="E10362" t="s">
        <v>34507</v>
      </c>
      <c r="F10362" t="s">
        <v>36802</v>
      </c>
      <c r="H10362" t="s">
        <v>27923</v>
      </c>
    </row>
    <row r="10363" spans="1:8">
      <c r="A10363" t="s">
        <v>27924</v>
      </c>
      <c r="B10363" t="s">
        <v>27826</v>
      </c>
      <c r="C10363" s="1">
        <v>2.37E-8</v>
      </c>
      <c r="D10363">
        <v>65.5</v>
      </c>
      <c r="E10363" t="s">
        <v>34507</v>
      </c>
      <c r="F10363" t="s">
        <v>34614</v>
      </c>
      <c r="H10363" t="s">
        <v>27827</v>
      </c>
    </row>
    <row r="10364" spans="1:8">
      <c r="A10364" t="s">
        <v>27925</v>
      </c>
      <c r="B10364" t="s">
        <v>27926</v>
      </c>
      <c r="C10364">
        <v>0</v>
      </c>
      <c r="D10364">
        <v>558</v>
      </c>
      <c r="E10364" t="s">
        <v>43016</v>
      </c>
      <c r="F10364" t="s">
        <v>35264</v>
      </c>
      <c r="G10364" t="s">
        <v>43017</v>
      </c>
      <c r="H10364" t="s">
        <v>27927</v>
      </c>
    </row>
    <row r="10365" spans="1:8">
      <c r="A10365" t="s">
        <v>27928</v>
      </c>
      <c r="B10365" t="s">
        <v>27929</v>
      </c>
      <c r="C10365" s="1">
        <v>1.07E-9</v>
      </c>
      <c r="D10365">
        <v>68.2</v>
      </c>
      <c r="E10365" t="s">
        <v>34507</v>
      </c>
      <c r="F10365" t="s">
        <v>43018</v>
      </c>
      <c r="H10365" t="s">
        <v>27930</v>
      </c>
    </row>
    <row r="10366" spans="1:8">
      <c r="A10366" t="s">
        <v>27931</v>
      </c>
      <c r="B10366" t="s">
        <v>27932</v>
      </c>
      <c r="C10366" s="1">
        <v>4.8300000000000001E-25</v>
      </c>
      <c r="D10366">
        <v>108</v>
      </c>
      <c r="E10366" t="s">
        <v>43019</v>
      </c>
      <c r="F10366" t="s">
        <v>39018</v>
      </c>
      <c r="H10366" t="s">
        <v>27933</v>
      </c>
    </row>
    <row r="10367" spans="1:8">
      <c r="A10367" t="s">
        <v>27934</v>
      </c>
      <c r="B10367" t="s">
        <v>27935</v>
      </c>
      <c r="C10367">
        <v>0</v>
      </c>
      <c r="D10367">
        <v>798</v>
      </c>
      <c r="E10367" t="s">
        <v>43020</v>
      </c>
      <c r="F10367" t="s">
        <v>37108</v>
      </c>
      <c r="G10367" t="s">
        <v>43021</v>
      </c>
      <c r="H10367" t="s">
        <v>27936</v>
      </c>
    </row>
    <row r="10368" spans="1:8">
      <c r="A10368" t="s">
        <v>27937</v>
      </c>
      <c r="B10368" t="s">
        <v>27905</v>
      </c>
      <c r="C10368" s="1">
        <v>6.9999999999999993E-24</v>
      </c>
      <c r="D10368">
        <v>112</v>
      </c>
      <c r="E10368" t="s">
        <v>34507</v>
      </c>
      <c r="F10368" t="s">
        <v>43012</v>
      </c>
      <c r="H10368" t="s">
        <v>27906</v>
      </c>
    </row>
    <row r="10369" spans="1:8">
      <c r="A10369" t="s">
        <v>27938</v>
      </c>
      <c r="B10369" t="s">
        <v>8782</v>
      </c>
      <c r="C10369" s="1">
        <v>7.2400000000000002E-48</v>
      </c>
      <c r="D10369">
        <v>184</v>
      </c>
      <c r="E10369" t="s">
        <v>34507</v>
      </c>
      <c r="F10369" t="s">
        <v>34610</v>
      </c>
      <c r="H10369" t="s">
        <v>8783</v>
      </c>
    </row>
    <row r="10370" spans="1:8">
      <c r="A10370" t="s">
        <v>27939</v>
      </c>
      <c r="B10370" t="s">
        <v>27940</v>
      </c>
      <c r="C10370" s="1">
        <v>1.09E-47</v>
      </c>
      <c r="D10370">
        <v>184</v>
      </c>
      <c r="E10370" t="s">
        <v>43022</v>
      </c>
      <c r="F10370" t="s">
        <v>37041</v>
      </c>
      <c r="H10370" t="s">
        <v>27941</v>
      </c>
    </row>
    <row r="10371" spans="1:8">
      <c r="A10371" t="s">
        <v>27942</v>
      </c>
      <c r="B10371" t="s">
        <v>27943</v>
      </c>
      <c r="C10371" s="1">
        <v>1.03E-43</v>
      </c>
      <c r="D10371">
        <v>169</v>
      </c>
      <c r="E10371" t="s">
        <v>34507</v>
      </c>
      <c r="F10371" t="s">
        <v>34683</v>
      </c>
      <c r="H10371" t="s">
        <v>27944</v>
      </c>
    </row>
    <row r="10372" spans="1:8">
      <c r="A10372" t="s">
        <v>27945</v>
      </c>
      <c r="B10372" t="s">
        <v>1900</v>
      </c>
      <c r="C10372">
        <v>0</v>
      </c>
      <c r="D10372">
        <v>1005</v>
      </c>
      <c r="E10372" t="s">
        <v>35343</v>
      </c>
      <c r="F10372" t="s">
        <v>34553</v>
      </c>
      <c r="H10372" t="s">
        <v>1901</v>
      </c>
    </row>
    <row r="10373" spans="1:8">
      <c r="A10373" t="s">
        <v>27946</v>
      </c>
      <c r="B10373" t="s">
        <v>24918</v>
      </c>
      <c r="C10373" s="1">
        <v>2.3099999999999999E-17</v>
      </c>
      <c r="D10373">
        <v>88.2</v>
      </c>
      <c r="E10373" t="s">
        <v>34507</v>
      </c>
      <c r="F10373" t="s">
        <v>42228</v>
      </c>
      <c r="H10373" t="s">
        <v>24919</v>
      </c>
    </row>
    <row r="10374" spans="1:8">
      <c r="A10374" t="s">
        <v>27947</v>
      </c>
      <c r="B10374" t="s">
        <v>27948</v>
      </c>
      <c r="C10374" s="1">
        <v>3E-122</v>
      </c>
      <c r="D10374">
        <v>382</v>
      </c>
      <c r="E10374" t="s">
        <v>43023</v>
      </c>
      <c r="F10374" t="s">
        <v>40033</v>
      </c>
      <c r="H10374" t="s">
        <v>27949</v>
      </c>
    </row>
    <row r="10375" spans="1:8">
      <c r="A10375" t="s">
        <v>27950</v>
      </c>
      <c r="B10375" t="s">
        <v>27951</v>
      </c>
      <c r="C10375" s="1">
        <v>5.8200000000000002E-41</v>
      </c>
      <c r="D10375">
        <v>144</v>
      </c>
      <c r="E10375" t="s">
        <v>43024</v>
      </c>
      <c r="F10375" t="s">
        <v>43025</v>
      </c>
      <c r="G10375" t="s">
        <v>43026</v>
      </c>
      <c r="H10375" t="s">
        <v>27952</v>
      </c>
    </row>
    <row r="10376" spans="1:8">
      <c r="A10376" t="s">
        <v>27953</v>
      </c>
      <c r="B10376" t="s">
        <v>27954</v>
      </c>
      <c r="C10376" s="1">
        <v>2.7500000000000001E-180</v>
      </c>
      <c r="D10376">
        <v>529</v>
      </c>
      <c r="E10376" t="s">
        <v>34507</v>
      </c>
      <c r="F10376" t="s">
        <v>34610</v>
      </c>
      <c r="H10376" t="s">
        <v>27955</v>
      </c>
    </row>
    <row r="10377" spans="1:8">
      <c r="A10377" t="s">
        <v>27956</v>
      </c>
      <c r="B10377" t="s">
        <v>27957</v>
      </c>
      <c r="C10377" s="1">
        <v>1.5E-9</v>
      </c>
      <c r="D10377">
        <v>75.900000000000006</v>
      </c>
      <c r="E10377" t="s">
        <v>34905</v>
      </c>
      <c r="F10377" t="s">
        <v>43027</v>
      </c>
      <c r="H10377" t="s">
        <v>27958</v>
      </c>
    </row>
    <row r="10378" spans="1:8">
      <c r="A10378" t="s">
        <v>27959</v>
      </c>
      <c r="B10378" t="s">
        <v>27960</v>
      </c>
      <c r="C10378" s="1">
        <v>4.3200000000000002E-12</v>
      </c>
      <c r="D10378">
        <v>81.599999999999994</v>
      </c>
      <c r="E10378" t="s">
        <v>38329</v>
      </c>
      <c r="F10378" t="s">
        <v>36999</v>
      </c>
      <c r="H10378" t="s">
        <v>27961</v>
      </c>
    </row>
    <row r="10379" spans="1:8">
      <c r="A10379" t="s">
        <v>27962</v>
      </c>
      <c r="B10379" t="s">
        <v>27963</v>
      </c>
      <c r="C10379" s="1">
        <v>8.5900000000000003E-10</v>
      </c>
      <c r="D10379">
        <v>61.2</v>
      </c>
      <c r="E10379" t="s">
        <v>34507</v>
      </c>
      <c r="F10379" t="s">
        <v>35588</v>
      </c>
      <c r="H10379" t="s">
        <v>27964</v>
      </c>
    </row>
    <row r="10380" spans="1:8">
      <c r="A10380" t="s">
        <v>27965</v>
      </c>
      <c r="B10380" t="s">
        <v>17454</v>
      </c>
      <c r="C10380" s="1">
        <v>9.1500000000000005E-6</v>
      </c>
      <c r="D10380">
        <v>53.1</v>
      </c>
      <c r="E10380" t="s">
        <v>40148</v>
      </c>
      <c r="F10380" t="s">
        <v>35188</v>
      </c>
      <c r="H10380" t="s">
        <v>17455</v>
      </c>
    </row>
    <row r="10381" spans="1:8">
      <c r="A10381" t="s">
        <v>27966</v>
      </c>
      <c r="B10381" t="s">
        <v>27967</v>
      </c>
      <c r="C10381">
        <v>0</v>
      </c>
      <c r="D10381">
        <v>766</v>
      </c>
      <c r="E10381" t="s">
        <v>43028</v>
      </c>
      <c r="F10381" t="s">
        <v>35472</v>
      </c>
      <c r="G10381" t="s">
        <v>43029</v>
      </c>
      <c r="H10381" t="s">
        <v>27968</v>
      </c>
    </row>
    <row r="10382" spans="1:8">
      <c r="A10382" t="s">
        <v>27969</v>
      </c>
      <c r="B10382" t="s">
        <v>27970</v>
      </c>
      <c r="C10382" s="1">
        <v>1.05E-25</v>
      </c>
      <c r="D10382">
        <v>118</v>
      </c>
      <c r="E10382" t="s">
        <v>34507</v>
      </c>
      <c r="F10382" t="s">
        <v>34522</v>
      </c>
      <c r="H10382" t="s">
        <v>27971</v>
      </c>
    </row>
    <row r="10383" spans="1:8">
      <c r="A10383" t="s">
        <v>27972</v>
      </c>
      <c r="B10383" t="s">
        <v>27973</v>
      </c>
      <c r="C10383" s="1">
        <v>4.7699999999999997E-17</v>
      </c>
      <c r="D10383">
        <v>80.099999999999994</v>
      </c>
      <c r="E10383" t="s">
        <v>43030</v>
      </c>
      <c r="F10383" t="s">
        <v>34571</v>
      </c>
      <c r="G10383" t="s">
        <v>43031</v>
      </c>
      <c r="H10383" t="s">
        <v>27974</v>
      </c>
    </row>
    <row r="10384" spans="1:8">
      <c r="A10384" t="s">
        <v>27975</v>
      </c>
      <c r="B10384" t="s">
        <v>27976</v>
      </c>
      <c r="C10384" s="1">
        <v>7.6299999999999993E-27</v>
      </c>
      <c r="D10384">
        <v>120</v>
      </c>
      <c r="E10384" t="s">
        <v>34507</v>
      </c>
      <c r="F10384" t="s">
        <v>36496</v>
      </c>
      <c r="H10384" t="s">
        <v>27977</v>
      </c>
    </row>
    <row r="10385" spans="1:8">
      <c r="A10385" t="s">
        <v>27978</v>
      </c>
      <c r="B10385" t="s">
        <v>27979</v>
      </c>
      <c r="C10385" s="1">
        <v>4.0600000000000002E-75</v>
      </c>
      <c r="D10385">
        <v>256</v>
      </c>
      <c r="E10385" t="s">
        <v>34507</v>
      </c>
      <c r="F10385" t="s">
        <v>35004</v>
      </c>
      <c r="H10385" t="s">
        <v>27980</v>
      </c>
    </row>
    <row r="10386" spans="1:8">
      <c r="A10386" t="s">
        <v>27981</v>
      </c>
      <c r="B10386" t="s">
        <v>27982</v>
      </c>
      <c r="C10386" s="1">
        <v>7.2600000000000001E-82</v>
      </c>
      <c r="D10386">
        <v>270</v>
      </c>
      <c r="E10386" t="s">
        <v>43032</v>
      </c>
      <c r="F10386" t="s">
        <v>43033</v>
      </c>
      <c r="G10386" t="s">
        <v>43034</v>
      </c>
      <c r="H10386" t="s">
        <v>27983</v>
      </c>
    </row>
    <row r="10387" spans="1:8">
      <c r="A10387" t="s">
        <v>27984</v>
      </c>
      <c r="B10387" t="s">
        <v>2170</v>
      </c>
      <c r="C10387" s="1">
        <v>5.6200000000000003E-24</v>
      </c>
      <c r="D10387">
        <v>110</v>
      </c>
      <c r="E10387" t="s">
        <v>34507</v>
      </c>
      <c r="F10387" t="s">
        <v>35000</v>
      </c>
      <c r="H10387" t="s">
        <v>2171</v>
      </c>
    </row>
    <row r="10388" spans="1:8">
      <c r="A10388" t="s">
        <v>27985</v>
      </c>
      <c r="B10388" t="s">
        <v>27986</v>
      </c>
      <c r="C10388" s="1">
        <v>1.08E-6</v>
      </c>
      <c r="D10388">
        <v>58.2</v>
      </c>
      <c r="E10388" t="s">
        <v>43035</v>
      </c>
      <c r="F10388" t="s">
        <v>35672</v>
      </c>
      <c r="G10388" t="s">
        <v>43036</v>
      </c>
      <c r="H10388" t="e">
        <f>--------XP_010931818</f>
        <v>#NAME?</v>
      </c>
    </row>
    <row r="10389" spans="1:8">
      <c r="A10389" t="s">
        <v>27987</v>
      </c>
      <c r="B10389" t="s">
        <v>27988</v>
      </c>
      <c r="C10389" s="1">
        <v>1.6299999999999999E-32</v>
      </c>
      <c r="D10389">
        <v>130</v>
      </c>
      <c r="E10389" t="s">
        <v>34515</v>
      </c>
      <c r="F10389" t="s">
        <v>34638</v>
      </c>
      <c r="H10389" t="s">
        <v>27989</v>
      </c>
    </row>
    <row r="10390" spans="1:8">
      <c r="A10390" t="s">
        <v>27990</v>
      </c>
      <c r="B10390" t="s">
        <v>27991</v>
      </c>
      <c r="C10390" s="1">
        <v>9.8499999999999997E-38</v>
      </c>
      <c r="D10390">
        <v>140</v>
      </c>
      <c r="E10390" t="s">
        <v>43037</v>
      </c>
      <c r="F10390" t="s">
        <v>34798</v>
      </c>
      <c r="H10390" t="s">
        <v>27992</v>
      </c>
    </row>
    <row r="10391" spans="1:8">
      <c r="A10391" t="s">
        <v>27993</v>
      </c>
      <c r="B10391" t="s">
        <v>27899</v>
      </c>
      <c r="C10391" s="1">
        <v>5.1000000000000002E-117</v>
      </c>
      <c r="D10391">
        <v>384</v>
      </c>
      <c r="E10391" t="s">
        <v>43009</v>
      </c>
      <c r="F10391" t="s">
        <v>35641</v>
      </c>
      <c r="H10391" t="s">
        <v>27900</v>
      </c>
    </row>
    <row r="10392" spans="1:8">
      <c r="A10392" t="s">
        <v>27994</v>
      </c>
      <c r="B10392" t="s">
        <v>27995</v>
      </c>
      <c r="C10392" s="1">
        <v>6.2000000000000001E-18</v>
      </c>
      <c r="D10392">
        <v>96.3</v>
      </c>
      <c r="E10392" t="s">
        <v>43038</v>
      </c>
      <c r="F10392" t="s">
        <v>35472</v>
      </c>
      <c r="G10392" t="s">
        <v>43039</v>
      </c>
      <c r="H10392" t="s">
        <v>27996</v>
      </c>
    </row>
    <row r="10393" spans="1:8">
      <c r="A10393" t="s">
        <v>27997</v>
      </c>
      <c r="B10393" t="s">
        <v>27998</v>
      </c>
      <c r="C10393" s="1">
        <v>2.67E-73</v>
      </c>
      <c r="D10393">
        <v>239</v>
      </c>
      <c r="E10393" t="s">
        <v>36228</v>
      </c>
      <c r="F10393" t="s">
        <v>34920</v>
      </c>
      <c r="H10393" t="s">
        <v>27999</v>
      </c>
    </row>
    <row r="10394" spans="1:8">
      <c r="A10394" t="s">
        <v>28000</v>
      </c>
      <c r="B10394" t="s">
        <v>28001</v>
      </c>
      <c r="C10394" s="1">
        <v>3.8600000000000001E-24</v>
      </c>
      <c r="D10394">
        <v>110</v>
      </c>
      <c r="E10394" t="s">
        <v>34507</v>
      </c>
      <c r="F10394" t="s">
        <v>35553</v>
      </c>
      <c r="H10394" t="s">
        <v>28002</v>
      </c>
    </row>
    <row r="10395" spans="1:8">
      <c r="A10395" t="s">
        <v>28003</v>
      </c>
      <c r="B10395" t="s">
        <v>28004</v>
      </c>
      <c r="C10395" s="1">
        <v>3.9499999999999998E-90</v>
      </c>
      <c r="D10395">
        <v>293</v>
      </c>
      <c r="E10395" t="s">
        <v>43040</v>
      </c>
      <c r="F10395" t="s">
        <v>35390</v>
      </c>
      <c r="G10395" t="s">
        <v>43041</v>
      </c>
      <c r="H10395" t="e">
        <f>--------XP_003384806</f>
        <v>#NAME?</v>
      </c>
    </row>
    <row r="10396" spans="1:8">
      <c r="A10396" t="s">
        <v>28005</v>
      </c>
      <c r="B10396" t="s">
        <v>28006</v>
      </c>
      <c r="C10396" s="1">
        <v>2.7299999999999999E-32</v>
      </c>
      <c r="D10396">
        <v>132</v>
      </c>
      <c r="E10396" t="s">
        <v>34507</v>
      </c>
      <c r="F10396" t="s">
        <v>42382</v>
      </c>
      <c r="H10396" t="s">
        <v>28007</v>
      </c>
    </row>
    <row r="10397" spans="1:8">
      <c r="A10397" t="s">
        <v>28008</v>
      </c>
      <c r="B10397" t="s">
        <v>3494</v>
      </c>
      <c r="C10397" s="1">
        <v>3.39E-23</v>
      </c>
      <c r="D10397">
        <v>117</v>
      </c>
      <c r="E10397" t="s">
        <v>35918</v>
      </c>
      <c r="F10397" t="s">
        <v>34522</v>
      </c>
      <c r="H10397" t="s">
        <v>3495</v>
      </c>
    </row>
    <row r="10398" spans="1:8">
      <c r="A10398" t="s">
        <v>28009</v>
      </c>
      <c r="B10398" t="s">
        <v>16180</v>
      </c>
      <c r="C10398" s="1">
        <v>5.3399999999999997E-28</v>
      </c>
      <c r="D10398">
        <v>123</v>
      </c>
      <c r="E10398" t="s">
        <v>34507</v>
      </c>
      <c r="F10398" t="s">
        <v>36622</v>
      </c>
      <c r="H10398" t="s">
        <v>16181</v>
      </c>
    </row>
    <row r="10399" spans="1:8">
      <c r="A10399" t="s">
        <v>28010</v>
      </c>
      <c r="B10399" t="s">
        <v>28011</v>
      </c>
      <c r="C10399" s="1">
        <v>1.1E-23</v>
      </c>
      <c r="D10399">
        <v>102</v>
      </c>
      <c r="E10399" t="s">
        <v>34507</v>
      </c>
      <c r="F10399" t="s">
        <v>36909</v>
      </c>
      <c r="H10399" t="s">
        <v>28012</v>
      </c>
    </row>
    <row r="10400" spans="1:8">
      <c r="A10400" t="s">
        <v>28013</v>
      </c>
      <c r="B10400" t="s">
        <v>2170</v>
      </c>
      <c r="C10400" s="1">
        <v>1.09E-27</v>
      </c>
      <c r="D10400">
        <v>122</v>
      </c>
      <c r="E10400" t="s">
        <v>34507</v>
      </c>
      <c r="F10400" t="s">
        <v>35000</v>
      </c>
      <c r="H10400" t="s">
        <v>2171</v>
      </c>
    </row>
    <row r="10401" spans="1:8">
      <c r="A10401" t="s">
        <v>28014</v>
      </c>
      <c r="B10401" t="s">
        <v>28015</v>
      </c>
      <c r="C10401" s="1">
        <v>4.87E-12</v>
      </c>
      <c r="D10401">
        <v>80.5</v>
      </c>
      <c r="E10401" t="s">
        <v>43042</v>
      </c>
      <c r="F10401" t="s">
        <v>35022</v>
      </c>
      <c r="G10401" t="s">
        <v>43043</v>
      </c>
      <c r="H10401" t="s">
        <v>28016</v>
      </c>
    </row>
    <row r="10402" spans="1:8">
      <c r="A10402" t="s">
        <v>28017</v>
      </c>
      <c r="B10402" t="s">
        <v>11665</v>
      </c>
      <c r="C10402" s="1">
        <v>2.8200000000000001E-28</v>
      </c>
      <c r="D10402">
        <v>119</v>
      </c>
      <c r="E10402" t="s">
        <v>38504</v>
      </c>
      <c r="F10402" t="s">
        <v>34856</v>
      </c>
      <c r="G10402" t="s">
        <v>38505</v>
      </c>
      <c r="H10402" t="s">
        <v>11666</v>
      </c>
    </row>
    <row r="10403" spans="1:8">
      <c r="A10403" t="s">
        <v>28018</v>
      </c>
      <c r="B10403" t="s">
        <v>12076</v>
      </c>
      <c r="C10403" s="1">
        <v>6.3099999999999997E-29</v>
      </c>
      <c r="D10403">
        <v>132</v>
      </c>
      <c r="E10403" t="s">
        <v>34507</v>
      </c>
      <c r="F10403" t="s">
        <v>34794</v>
      </c>
      <c r="H10403" t="s">
        <v>12077</v>
      </c>
    </row>
    <row r="10404" spans="1:8">
      <c r="A10404" t="s">
        <v>28019</v>
      </c>
      <c r="B10404" t="s">
        <v>412</v>
      </c>
      <c r="C10404" s="1">
        <v>4.03E-13</v>
      </c>
      <c r="D10404">
        <v>82</v>
      </c>
      <c r="E10404" t="s">
        <v>34736</v>
      </c>
      <c r="F10404" t="s">
        <v>34737</v>
      </c>
      <c r="H10404" t="s">
        <v>413</v>
      </c>
    </row>
    <row r="10405" spans="1:8">
      <c r="A10405" t="s">
        <v>28020</v>
      </c>
      <c r="B10405" t="s">
        <v>28021</v>
      </c>
      <c r="C10405" s="1">
        <v>7.03E-28</v>
      </c>
      <c r="D10405">
        <v>123</v>
      </c>
      <c r="E10405" t="s">
        <v>43044</v>
      </c>
      <c r="F10405" t="s">
        <v>35022</v>
      </c>
      <c r="G10405" t="s">
        <v>43045</v>
      </c>
      <c r="H10405" t="s">
        <v>28022</v>
      </c>
    </row>
    <row r="10406" spans="1:8">
      <c r="A10406" t="s">
        <v>28023</v>
      </c>
      <c r="B10406" t="s">
        <v>28024</v>
      </c>
      <c r="C10406" s="1">
        <v>1.6799999999999999E-91</v>
      </c>
      <c r="D10406">
        <v>274</v>
      </c>
      <c r="E10406" t="s">
        <v>43046</v>
      </c>
      <c r="F10406" t="s">
        <v>34696</v>
      </c>
      <c r="G10406" t="s">
        <v>43047</v>
      </c>
      <c r="H10406" t="s">
        <v>28025</v>
      </c>
    </row>
    <row r="10407" spans="1:8">
      <c r="A10407" t="s">
        <v>28026</v>
      </c>
      <c r="B10407" t="s">
        <v>15100</v>
      </c>
      <c r="C10407">
        <v>0</v>
      </c>
      <c r="D10407">
        <v>605</v>
      </c>
      <c r="E10407" t="s">
        <v>34507</v>
      </c>
      <c r="F10407" t="s">
        <v>34508</v>
      </c>
      <c r="H10407" t="s">
        <v>15101</v>
      </c>
    </row>
    <row r="10408" spans="1:8">
      <c r="A10408" t="s">
        <v>28027</v>
      </c>
      <c r="B10408" t="s">
        <v>28028</v>
      </c>
      <c r="C10408" s="1">
        <v>2.2500000000000001E-27</v>
      </c>
      <c r="D10408">
        <v>132</v>
      </c>
      <c r="E10408" t="s">
        <v>34507</v>
      </c>
      <c r="F10408" t="s">
        <v>43048</v>
      </c>
      <c r="H10408" t="s">
        <v>28029</v>
      </c>
    </row>
    <row r="10409" spans="1:8">
      <c r="A10409" t="s">
        <v>28030</v>
      </c>
      <c r="B10409" t="s">
        <v>28031</v>
      </c>
      <c r="C10409" s="1">
        <v>9.7600000000000008E-22</v>
      </c>
      <c r="D10409">
        <v>104</v>
      </c>
      <c r="E10409" t="s">
        <v>34507</v>
      </c>
      <c r="F10409" t="s">
        <v>34614</v>
      </c>
      <c r="H10409" t="s">
        <v>28032</v>
      </c>
    </row>
    <row r="10410" spans="1:8">
      <c r="A10410" t="s">
        <v>28033</v>
      </c>
      <c r="B10410" t="s">
        <v>28034</v>
      </c>
      <c r="C10410" s="1">
        <v>1.65E-144</v>
      </c>
      <c r="D10410">
        <v>458</v>
      </c>
      <c r="E10410" t="s">
        <v>34521</v>
      </c>
      <c r="F10410" t="s">
        <v>34522</v>
      </c>
      <c r="H10410" t="s">
        <v>28035</v>
      </c>
    </row>
    <row r="10411" spans="1:8">
      <c r="A10411" t="s">
        <v>28036</v>
      </c>
      <c r="B10411" t="s">
        <v>28037</v>
      </c>
      <c r="C10411" s="1">
        <v>3.8299999999999997E-18</v>
      </c>
      <c r="D10411">
        <v>83.6</v>
      </c>
      <c r="E10411" t="s">
        <v>34507</v>
      </c>
      <c r="F10411" t="s">
        <v>34606</v>
      </c>
      <c r="H10411" t="s">
        <v>28038</v>
      </c>
    </row>
    <row r="10412" spans="1:8">
      <c r="A10412" t="s">
        <v>28039</v>
      </c>
      <c r="B10412" t="s">
        <v>3494</v>
      </c>
      <c r="C10412" s="1">
        <v>6.1899999999999997E-29</v>
      </c>
      <c r="D10412">
        <v>135</v>
      </c>
      <c r="E10412" t="s">
        <v>35918</v>
      </c>
      <c r="F10412" t="s">
        <v>34522</v>
      </c>
      <c r="H10412" t="s">
        <v>3495</v>
      </c>
    </row>
    <row r="10413" spans="1:8">
      <c r="A10413" t="s">
        <v>28040</v>
      </c>
      <c r="B10413" t="s">
        <v>28041</v>
      </c>
      <c r="C10413" s="1">
        <v>5.6900000000000003E-33</v>
      </c>
      <c r="D10413">
        <v>133</v>
      </c>
      <c r="E10413" t="s">
        <v>34507</v>
      </c>
      <c r="F10413" t="s">
        <v>35093</v>
      </c>
      <c r="H10413" t="s">
        <v>28042</v>
      </c>
    </row>
    <row r="10414" spans="1:8">
      <c r="A10414" t="s">
        <v>28043</v>
      </c>
      <c r="B10414" t="s">
        <v>28044</v>
      </c>
      <c r="C10414" s="1">
        <v>3.7300000000000002E-7</v>
      </c>
      <c r="D10414">
        <v>63.5</v>
      </c>
      <c r="E10414" t="s">
        <v>34507</v>
      </c>
      <c r="F10414" t="s">
        <v>43049</v>
      </c>
      <c r="H10414" t="s">
        <v>28045</v>
      </c>
    </row>
    <row r="10415" spans="1:8">
      <c r="A10415" t="s">
        <v>28046</v>
      </c>
      <c r="B10415" t="s">
        <v>2072</v>
      </c>
      <c r="C10415" s="1">
        <v>3.15E-17</v>
      </c>
      <c r="D10415">
        <v>92.8</v>
      </c>
      <c r="E10415" t="s">
        <v>35403</v>
      </c>
      <c r="F10415" t="s">
        <v>35000</v>
      </c>
      <c r="H10415" t="s">
        <v>2073</v>
      </c>
    </row>
    <row r="10416" spans="1:8">
      <c r="A10416" t="s">
        <v>28047</v>
      </c>
      <c r="B10416" t="s">
        <v>28048</v>
      </c>
      <c r="C10416" s="1">
        <v>3.1300000000000002E-8</v>
      </c>
      <c r="D10416">
        <v>60.5</v>
      </c>
      <c r="E10416" t="s">
        <v>34507</v>
      </c>
      <c r="F10416" t="s">
        <v>43050</v>
      </c>
      <c r="H10416" t="s">
        <v>28049</v>
      </c>
    </row>
    <row r="10417" spans="1:8">
      <c r="A10417" t="s">
        <v>28050</v>
      </c>
      <c r="B10417" t="s">
        <v>23143</v>
      </c>
      <c r="C10417" s="1">
        <v>2.1600000000000001E-36</v>
      </c>
      <c r="D10417">
        <v>147</v>
      </c>
      <c r="E10417" t="s">
        <v>34507</v>
      </c>
      <c r="F10417" t="s">
        <v>41748</v>
      </c>
      <c r="H10417" t="s">
        <v>23144</v>
      </c>
    </row>
    <row r="10418" spans="1:8">
      <c r="A10418" t="s">
        <v>28051</v>
      </c>
      <c r="B10418" t="s">
        <v>8792</v>
      </c>
      <c r="C10418" s="1">
        <v>1.08E-10</v>
      </c>
      <c r="D10418">
        <v>76.599999999999994</v>
      </c>
      <c r="E10418" t="s">
        <v>37646</v>
      </c>
      <c r="F10418" t="s">
        <v>36590</v>
      </c>
      <c r="G10418" t="s">
        <v>37647</v>
      </c>
      <c r="H10418" t="s">
        <v>8793</v>
      </c>
    </row>
    <row r="10419" spans="1:8">
      <c r="A10419" t="s">
        <v>28052</v>
      </c>
      <c r="B10419" t="s">
        <v>28053</v>
      </c>
      <c r="C10419" s="1">
        <v>1.24E-30</v>
      </c>
      <c r="D10419">
        <v>143</v>
      </c>
      <c r="E10419" t="s">
        <v>34507</v>
      </c>
      <c r="F10419" t="s">
        <v>35887</v>
      </c>
      <c r="H10419" t="s">
        <v>28054</v>
      </c>
    </row>
    <row r="10420" spans="1:8">
      <c r="A10420" t="s">
        <v>28055</v>
      </c>
      <c r="B10420" t="s">
        <v>28056</v>
      </c>
      <c r="C10420" s="1">
        <v>1.1800000000000001E-153</v>
      </c>
      <c r="D10420">
        <v>451</v>
      </c>
      <c r="E10420" t="s">
        <v>43051</v>
      </c>
      <c r="F10420" t="s">
        <v>35977</v>
      </c>
      <c r="G10420" t="s">
        <v>43052</v>
      </c>
      <c r="H10420" t="s">
        <v>28057</v>
      </c>
    </row>
    <row r="10421" spans="1:8">
      <c r="A10421" t="s">
        <v>28058</v>
      </c>
      <c r="B10421" t="s">
        <v>28059</v>
      </c>
      <c r="C10421" s="1">
        <v>9.9E-23</v>
      </c>
      <c r="D10421">
        <v>111</v>
      </c>
      <c r="E10421" t="s">
        <v>34742</v>
      </c>
      <c r="F10421" t="s">
        <v>34743</v>
      </c>
      <c r="H10421" t="s">
        <v>28060</v>
      </c>
    </row>
    <row r="10422" spans="1:8">
      <c r="A10422" t="s">
        <v>28061</v>
      </c>
      <c r="B10422" t="s">
        <v>28062</v>
      </c>
      <c r="C10422" s="1">
        <v>1.71E-15</v>
      </c>
      <c r="D10422">
        <v>90.5</v>
      </c>
      <c r="E10422" t="s">
        <v>43053</v>
      </c>
      <c r="F10422" t="s">
        <v>34870</v>
      </c>
      <c r="H10422" t="s">
        <v>28063</v>
      </c>
    </row>
    <row r="10423" spans="1:8">
      <c r="A10423" t="s">
        <v>28064</v>
      </c>
      <c r="B10423" t="s">
        <v>28065</v>
      </c>
      <c r="C10423" s="1">
        <v>2.64E-103</v>
      </c>
      <c r="D10423">
        <v>321</v>
      </c>
      <c r="E10423" t="s">
        <v>43054</v>
      </c>
      <c r="F10423" t="s">
        <v>43055</v>
      </c>
      <c r="H10423" t="s">
        <v>28066</v>
      </c>
    </row>
    <row r="10424" spans="1:8">
      <c r="A10424" t="s">
        <v>28067</v>
      </c>
      <c r="B10424" t="s">
        <v>28068</v>
      </c>
      <c r="C10424" s="1">
        <v>8.6300000000000004E-32</v>
      </c>
      <c r="D10424">
        <v>130</v>
      </c>
      <c r="E10424" t="s">
        <v>34507</v>
      </c>
      <c r="F10424" t="s">
        <v>34658</v>
      </c>
      <c r="H10424" t="s">
        <v>28069</v>
      </c>
    </row>
    <row r="10425" spans="1:8">
      <c r="A10425" t="s">
        <v>28070</v>
      </c>
      <c r="B10425" t="s">
        <v>28071</v>
      </c>
      <c r="C10425" s="1">
        <v>1.8E-7</v>
      </c>
      <c r="D10425">
        <v>65.099999999999994</v>
      </c>
      <c r="E10425" t="s">
        <v>34507</v>
      </c>
      <c r="F10425" t="s">
        <v>34818</v>
      </c>
      <c r="H10425" t="s">
        <v>28072</v>
      </c>
    </row>
    <row r="10426" spans="1:8">
      <c r="A10426" t="s">
        <v>28073</v>
      </c>
      <c r="B10426" t="s">
        <v>28074</v>
      </c>
      <c r="C10426" s="1">
        <v>8.9699999999999998E-11</v>
      </c>
      <c r="D10426">
        <v>72.8</v>
      </c>
      <c r="E10426" t="s">
        <v>34507</v>
      </c>
      <c r="F10426" t="s">
        <v>43056</v>
      </c>
      <c r="H10426" t="s">
        <v>28075</v>
      </c>
    </row>
    <row r="10427" spans="1:8">
      <c r="A10427" t="s">
        <v>28076</v>
      </c>
      <c r="B10427" t="s">
        <v>28077</v>
      </c>
      <c r="C10427" s="1">
        <v>1.5E-54</v>
      </c>
      <c r="D10427">
        <v>189</v>
      </c>
      <c r="E10427" t="s">
        <v>34507</v>
      </c>
      <c r="F10427" t="s">
        <v>34995</v>
      </c>
      <c r="H10427" t="s">
        <v>28078</v>
      </c>
    </row>
    <row r="10428" spans="1:8">
      <c r="A10428" t="s">
        <v>28079</v>
      </c>
      <c r="B10428" t="s">
        <v>60</v>
      </c>
      <c r="C10428" s="1">
        <v>1.3000000000000001E-27</v>
      </c>
      <c r="D10428">
        <v>122</v>
      </c>
      <c r="E10428" t="s">
        <v>34537</v>
      </c>
      <c r="F10428" t="s">
        <v>34538</v>
      </c>
      <c r="H10428" t="s">
        <v>61</v>
      </c>
    </row>
    <row r="10429" spans="1:8">
      <c r="A10429" t="s">
        <v>28080</v>
      </c>
      <c r="B10429" t="s">
        <v>13065</v>
      </c>
      <c r="C10429">
        <v>0</v>
      </c>
      <c r="D10429">
        <v>982</v>
      </c>
      <c r="E10429" t="s">
        <v>34507</v>
      </c>
      <c r="F10429" t="s">
        <v>34614</v>
      </c>
      <c r="H10429" t="s">
        <v>13066</v>
      </c>
    </row>
    <row r="10430" spans="1:8">
      <c r="A10430" t="s">
        <v>28081</v>
      </c>
      <c r="B10430" t="s">
        <v>3494</v>
      </c>
      <c r="C10430" s="1">
        <v>1.3800000000000001E-21</v>
      </c>
      <c r="D10430">
        <v>113</v>
      </c>
      <c r="E10430" t="s">
        <v>35918</v>
      </c>
      <c r="F10430" t="s">
        <v>34522</v>
      </c>
      <c r="H10430" t="s">
        <v>3495</v>
      </c>
    </row>
    <row r="10431" spans="1:8">
      <c r="A10431" t="s">
        <v>28082</v>
      </c>
      <c r="B10431" t="s">
        <v>28083</v>
      </c>
      <c r="C10431" s="1">
        <v>6.5600000000000002E-56</v>
      </c>
      <c r="D10431">
        <v>197</v>
      </c>
      <c r="E10431" t="s">
        <v>43057</v>
      </c>
      <c r="F10431" t="s">
        <v>40927</v>
      </c>
      <c r="H10431" t="s">
        <v>28084</v>
      </c>
    </row>
    <row r="10432" spans="1:8">
      <c r="A10432" t="s">
        <v>28085</v>
      </c>
      <c r="B10432" t="s">
        <v>28086</v>
      </c>
      <c r="C10432" s="1">
        <v>2.81E-20</v>
      </c>
      <c r="D10432">
        <v>100</v>
      </c>
      <c r="E10432" t="s">
        <v>34507</v>
      </c>
      <c r="F10432" t="s">
        <v>34864</v>
      </c>
      <c r="H10432" t="s">
        <v>28087</v>
      </c>
    </row>
    <row r="10433" spans="1:8">
      <c r="A10433" t="s">
        <v>28088</v>
      </c>
      <c r="B10433" t="s">
        <v>28048</v>
      </c>
      <c r="C10433" s="1">
        <v>3.1300000000000002E-8</v>
      </c>
      <c r="D10433">
        <v>60.5</v>
      </c>
      <c r="E10433" t="s">
        <v>34507</v>
      </c>
      <c r="F10433" t="s">
        <v>43050</v>
      </c>
      <c r="H10433" t="s">
        <v>28049</v>
      </c>
    </row>
    <row r="10434" spans="1:8">
      <c r="A10434" t="s">
        <v>28089</v>
      </c>
      <c r="B10434" t="s">
        <v>11068</v>
      </c>
      <c r="C10434" s="1">
        <v>3.09E-46</v>
      </c>
      <c r="D10434">
        <v>174</v>
      </c>
      <c r="E10434" t="s">
        <v>38312</v>
      </c>
      <c r="F10434" t="s">
        <v>38313</v>
      </c>
      <c r="H10434" t="s">
        <v>11069</v>
      </c>
    </row>
    <row r="10435" spans="1:8">
      <c r="A10435" t="s">
        <v>28090</v>
      </c>
      <c r="B10435" t="s">
        <v>28091</v>
      </c>
      <c r="C10435" s="1">
        <v>5.2999999999999999E-155</v>
      </c>
      <c r="D10435">
        <v>500</v>
      </c>
      <c r="E10435" t="s">
        <v>34507</v>
      </c>
      <c r="F10435" t="s">
        <v>34610</v>
      </c>
      <c r="H10435" t="s">
        <v>28092</v>
      </c>
    </row>
    <row r="10436" spans="1:8">
      <c r="A10436" t="s">
        <v>28093</v>
      </c>
      <c r="B10436" t="s">
        <v>5400</v>
      </c>
      <c r="C10436" s="1">
        <v>6.1499999999999996E-18</v>
      </c>
      <c r="D10436">
        <v>90.9</v>
      </c>
      <c r="E10436" t="s">
        <v>34507</v>
      </c>
      <c r="F10436" t="s">
        <v>34995</v>
      </c>
      <c r="H10436" t="s">
        <v>5401</v>
      </c>
    </row>
    <row r="10437" spans="1:8">
      <c r="A10437" t="s">
        <v>28094</v>
      </c>
      <c r="B10437" t="s">
        <v>28095</v>
      </c>
      <c r="C10437" s="1">
        <v>1.8700000000000001E-18</v>
      </c>
      <c r="D10437">
        <v>102</v>
      </c>
      <c r="E10437" t="s">
        <v>35714</v>
      </c>
      <c r="F10437" t="s">
        <v>35715</v>
      </c>
      <c r="G10437" t="s">
        <v>43058</v>
      </c>
      <c r="H10437" t="s">
        <v>28096</v>
      </c>
    </row>
    <row r="10438" spans="1:8">
      <c r="A10438" t="s">
        <v>28097</v>
      </c>
      <c r="B10438" t="s">
        <v>17614</v>
      </c>
      <c r="C10438" s="1">
        <v>1.0100000000000001E-51</v>
      </c>
      <c r="D10438">
        <v>206</v>
      </c>
      <c r="E10438" t="s">
        <v>34507</v>
      </c>
      <c r="F10438" t="s">
        <v>40199</v>
      </c>
      <c r="H10438" t="s">
        <v>17615</v>
      </c>
    </row>
    <row r="10439" spans="1:8">
      <c r="A10439" t="s">
        <v>28098</v>
      </c>
      <c r="B10439" t="s">
        <v>28099</v>
      </c>
      <c r="C10439" s="1">
        <v>2.8699999999999999E-10</v>
      </c>
      <c r="D10439">
        <v>75.099999999999994</v>
      </c>
      <c r="E10439" t="s">
        <v>43059</v>
      </c>
      <c r="F10439" t="s">
        <v>34612</v>
      </c>
      <c r="G10439" t="s">
        <v>43060</v>
      </c>
      <c r="H10439" t="s">
        <v>28100</v>
      </c>
    </row>
    <row r="10440" spans="1:8">
      <c r="A10440" t="s">
        <v>28101</v>
      </c>
      <c r="B10440" t="s">
        <v>28102</v>
      </c>
      <c r="C10440" s="1">
        <v>5.2199999999999999E-107</v>
      </c>
      <c r="D10440">
        <v>328</v>
      </c>
      <c r="E10440" t="s">
        <v>43061</v>
      </c>
      <c r="F10440" t="s">
        <v>34946</v>
      </c>
      <c r="G10440" t="s">
        <v>43062</v>
      </c>
      <c r="H10440" t="s">
        <v>28103</v>
      </c>
    </row>
    <row r="10441" spans="1:8">
      <c r="A10441" t="s">
        <v>28104</v>
      </c>
      <c r="B10441" t="s">
        <v>452</v>
      </c>
      <c r="C10441" s="1">
        <v>2.1599999999999999E-42</v>
      </c>
      <c r="D10441">
        <v>159</v>
      </c>
      <c r="E10441" t="s">
        <v>34762</v>
      </c>
      <c r="F10441" t="s">
        <v>34763</v>
      </c>
      <c r="H10441" t="s">
        <v>453</v>
      </c>
    </row>
    <row r="10442" spans="1:8">
      <c r="A10442" t="s">
        <v>28105</v>
      </c>
      <c r="B10442" t="s">
        <v>28106</v>
      </c>
      <c r="C10442" s="1">
        <v>2.6300000000000001E-8</v>
      </c>
      <c r="D10442">
        <v>63.2</v>
      </c>
      <c r="E10442" t="s">
        <v>37580</v>
      </c>
      <c r="F10442" t="s">
        <v>35472</v>
      </c>
      <c r="G10442" t="s">
        <v>43063</v>
      </c>
      <c r="H10442" t="s">
        <v>28107</v>
      </c>
    </row>
    <row r="10443" spans="1:8">
      <c r="A10443" t="s">
        <v>28108</v>
      </c>
      <c r="B10443" t="s">
        <v>28109</v>
      </c>
      <c r="C10443" s="1">
        <v>1.2299999999999999E-17</v>
      </c>
      <c r="D10443">
        <v>99</v>
      </c>
      <c r="E10443" t="s">
        <v>39423</v>
      </c>
      <c r="F10443" t="s">
        <v>34833</v>
      </c>
      <c r="H10443" t="s">
        <v>28110</v>
      </c>
    </row>
    <row r="10444" spans="1:8">
      <c r="A10444" t="s">
        <v>28111</v>
      </c>
      <c r="B10444" t="s">
        <v>28112</v>
      </c>
      <c r="C10444" s="1">
        <v>4.5999999999999996E-159</v>
      </c>
      <c r="D10444">
        <v>461</v>
      </c>
      <c r="E10444" t="s">
        <v>43064</v>
      </c>
      <c r="F10444" t="s">
        <v>34530</v>
      </c>
      <c r="H10444" t="s">
        <v>28113</v>
      </c>
    </row>
    <row r="10445" spans="1:8">
      <c r="A10445" t="s">
        <v>28114</v>
      </c>
      <c r="B10445" t="s">
        <v>28115</v>
      </c>
      <c r="C10445" s="1">
        <v>1.28E-57</v>
      </c>
      <c r="D10445">
        <v>194</v>
      </c>
      <c r="E10445" t="s">
        <v>34507</v>
      </c>
      <c r="F10445" t="s">
        <v>35222</v>
      </c>
      <c r="H10445" t="s">
        <v>28116</v>
      </c>
    </row>
    <row r="10446" spans="1:8">
      <c r="A10446" t="s">
        <v>28117</v>
      </c>
      <c r="B10446" t="s">
        <v>28118</v>
      </c>
      <c r="C10446" s="1">
        <v>1.8499999999999999E-52</v>
      </c>
      <c r="D10446">
        <v>187</v>
      </c>
      <c r="E10446" t="s">
        <v>38638</v>
      </c>
      <c r="F10446" t="s">
        <v>34656</v>
      </c>
      <c r="H10446" t="s">
        <v>28119</v>
      </c>
    </row>
    <row r="10447" spans="1:8">
      <c r="A10447" t="s">
        <v>28120</v>
      </c>
      <c r="B10447" t="s">
        <v>28121</v>
      </c>
      <c r="C10447" s="1">
        <v>4.1799999999999997E-76</v>
      </c>
      <c r="D10447">
        <v>246</v>
      </c>
      <c r="E10447" t="s">
        <v>43065</v>
      </c>
      <c r="F10447" t="s">
        <v>43066</v>
      </c>
      <c r="G10447" t="s">
        <v>43067</v>
      </c>
      <c r="H10447" t="s">
        <v>28122</v>
      </c>
    </row>
    <row r="10448" spans="1:8">
      <c r="A10448" t="s">
        <v>28123</v>
      </c>
      <c r="B10448" t="s">
        <v>28124</v>
      </c>
      <c r="C10448" s="1">
        <v>1.81E-6</v>
      </c>
      <c r="D10448">
        <v>59.3</v>
      </c>
      <c r="E10448" t="s">
        <v>34507</v>
      </c>
      <c r="F10448" t="s">
        <v>34864</v>
      </c>
      <c r="H10448" t="s">
        <v>28125</v>
      </c>
    </row>
    <row r="10449" spans="1:8">
      <c r="A10449" t="s">
        <v>28126</v>
      </c>
      <c r="B10449" t="s">
        <v>28127</v>
      </c>
      <c r="C10449" s="1">
        <v>3.9300000000000001E-8</v>
      </c>
      <c r="D10449">
        <v>66.2</v>
      </c>
      <c r="E10449" t="s">
        <v>43068</v>
      </c>
      <c r="F10449" t="s">
        <v>34734</v>
      </c>
      <c r="G10449" t="s">
        <v>43069</v>
      </c>
      <c r="H10449" t="s">
        <v>28128</v>
      </c>
    </row>
    <row r="10450" spans="1:8">
      <c r="A10450" t="s">
        <v>28129</v>
      </c>
      <c r="B10450" t="s">
        <v>23771</v>
      </c>
      <c r="C10450" s="1">
        <v>5.3799999999999999E-52</v>
      </c>
      <c r="D10450">
        <v>212</v>
      </c>
      <c r="E10450" t="s">
        <v>34507</v>
      </c>
      <c r="F10450" t="s">
        <v>41915</v>
      </c>
      <c r="G10450" t="s">
        <v>41916</v>
      </c>
      <c r="H10450" t="s">
        <v>23772</v>
      </c>
    </row>
    <row r="10451" spans="1:8">
      <c r="A10451" t="s">
        <v>28130</v>
      </c>
      <c r="B10451" t="s">
        <v>28131</v>
      </c>
      <c r="C10451" s="1">
        <v>1.9099999999999999E-8</v>
      </c>
      <c r="D10451">
        <v>68.599999999999994</v>
      </c>
      <c r="E10451" t="s">
        <v>34507</v>
      </c>
      <c r="F10451" t="s">
        <v>35000</v>
      </c>
      <c r="H10451" t="s">
        <v>28132</v>
      </c>
    </row>
    <row r="10452" spans="1:8">
      <c r="A10452" t="s">
        <v>28133</v>
      </c>
      <c r="B10452" t="s">
        <v>28134</v>
      </c>
      <c r="C10452" s="1">
        <v>1.17E-91</v>
      </c>
      <c r="D10452">
        <v>330</v>
      </c>
      <c r="E10452" t="s">
        <v>34507</v>
      </c>
      <c r="F10452" t="s">
        <v>34595</v>
      </c>
      <c r="H10452" t="s">
        <v>28135</v>
      </c>
    </row>
    <row r="10453" spans="1:8">
      <c r="A10453" t="s">
        <v>28136</v>
      </c>
      <c r="B10453" t="s">
        <v>28137</v>
      </c>
      <c r="C10453" s="1">
        <v>2.1500000000000001E-44</v>
      </c>
      <c r="D10453">
        <v>183</v>
      </c>
      <c r="E10453" t="s">
        <v>43070</v>
      </c>
      <c r="F10453" t="s">
        <v>35089</v>
      </c>
      <c r="H10453" t="s">
        <v>28138</v>
      </c>
    </row>
    <row r="10454" spans="1:8">
      <c r="A10454" t="s">
        <v>28139</v>
      </c>
      <c r="B10454" t="s">
        <v>22503</v>
      </c>
      <c r="C10454" s="1">
        <v>7.5500000000000003E-19</v>
      </c>
      <c r="D10454">
        <v>100</v>
      </c>
      <c r="E10454" t="s">
        <v>34507</v>
      </c>
      <c r="F10454" t="s">
        <v>36079</v>
      </c>
      <c r="H10454" t="s">
        <v>22504</v>
      </c>
    </row>
    <row r="10455" spans="1:8">
      <c r="A10455" t="s">
        <v>28140</v>
      </c>
      <c r="B10455" t="s">
        <v>28141</v>
      </c>
      <c r="C10455" s="1">
        <v>9.1600000000000006E-9</v>
      </c>
      <c r="D10455">
        <v>68.2</v>
      </c>
      <c r="E10455" t="s">
        <v>34507</v>
      </c>
      <c r="F10455" t="s">
        <v>34530</v>
      </c>
      <c r="H10455" t="s">
        <v>28142</v>
      </c>
    </row>
    <row r="10456" spans="1:8">
      <c r="A10456" t="s">
        <v>28143</v>
      </c>
      <c r="B10456" t="s">
        <v>10441</v>
      </c>
      <c r="C10456" s="1">
        <v>8.4599999999999997E-19</v>
      </c>
      <c r="D10456">
        <v>100</v>
      </c>
      <c r="F10456" t="s">
        <v>34518</v>
      </c>
      <c r="H10456" t="s">
        <v>10442</v>
      </c>
    </row>
    <row r="10457" spans="1:8">
      <c r="A10457" t="s">
        <v>28144</v>
      </c>
      <c r="B10457" t="s">
        <v>28109</v>
      </c>
      <c r="C10457" s="1">
        <v>1.3700000000000001E-16</v>
      </c>
      <c r="D10457">
        <v>95.5</v>
      </c>
      <c r="E10457" t="s">
        <v>39423</v>
      </c>
      <c r="F10457" t="s">
        <v>34833</v>
      </c>
      <c r="H10457" t="s">
        <v>28110</v>
      </c>
    </row>
    <row r="10458" spans="1:8">
      <c r="A10458" t="s">
        <v>28145</v>
      </c>
      <c r="B10458" t="s">
        <v>28146</v>
      </c>
      <c r="C10458" s="1">
        <v>5.2800000000000003E-6</v>
      </c>
      <c r="D10458">
        <v>59.7</v>
      </c>
      <c r="E10458" t="s">
        <v>34507</v>
      </c>
      <c r="F10458" t="s">
        <v>43012</v>
      </c>
      <c r="H10458" t="s">
        <v>28147</v>
      </c>
    </row>
    <row r="10459" spans="1:8">
      <c r="A10459" t="s">
        <v>28148</v>
      </c>
      <c r="B10459" t="s">
        <v>28149</v>
      </c>
      <c r="C10459" s="1">
        <v>1.0899999999999999E-34</v>
      </c>
      <c r="D10459">
        <v>126</v>
      </c>
      <c r="E10459" t="s">
        <v>34507</v>
      </c>
      <c r="F10459" t="s">
        <v>34636</v>
      </c>
      <c r="H10459" t="s">
        <v>28150</v>
      </c>
    </row>
    <row r="10460" spans="1:8">
      <c r="A10460" t="s">
        <v>28151</v>
      </c>
      <c r="B10460" t="s">
        <v>28152</v>
      </c>
      <c r="C10460" s="1">
        <v>2.1200000000000001E-13</v>
      </c>
      <c r="D10460">
        <v>76.599999999999994</v>
      </c>
      <c r="E10460" t="s">
        <v>43071</v>
      </c>
      <c r="F10460" t="s">
        <v>36690</v>
      </c>
      <c r="G10460" t="s">
        <v>43072</v>
      </c>
      <c r="H10460" t="s">
        <v>28153</v>
      </c>
    </row>
    <row r="10461" spans="1:8">
      <c r="A10461" t="s">
        <v>28154</v>
      </c>
      <c r="B10461" t="s">
        <v>1382</v>
      </c>
      <c r="C10461" s="1">
        <v>1.2E-26</v>
      </c>
      <c r="D10461">
        <v>121</v>
      </c>
      <c r="E10461" t="s">
        <v>34507</v>
      </c>
      <c r="F10461" t="s">
        <v>35159</v>
      </c>
      <c r="H10461" t="s">
        <v>1383</v>
      </c>
    </row>
    <row r="10462" spans="1:8">
      <c r="A10462" t="s">
        <v>28155</v>
      </c>
      <c r="B10462" t="s">
        <v>9214</v>
      </c>
      <c r="C10462" s="1">
        <v>5.0499999999999997E-9</v>
      </c>
      <c r="D10462">
        <v>66.2</v>
      </c>
      <c r="E10462" t="s">
        <v>37780</v>
      </c>
      <c r="F10462" t="s">
        <v>37781</v>
      </c>
      <c r="H10462" t="s">
        <v>9215</v>
      </c>
    </row>
    <row r="10463" spans="1:8">
      <c r="A10463" t="s">
        <v>28156</v>
      </c>
      <c r="B10463" t="s">
        <v>28157</v>
      </c>
      <c r="C10463" s="1">
        <v>9.6699999999999996E-23</v>
      </c>
      <c r="D10463">
        <v>107</v>
      </c>
      <c r="E10463" t="s">
        <v>34507</v>
      </c>
      <c r="F10463" t="s">
        <v>34522</v>
      </c>
      <c r="H10463" t="s">
        <v>28158</v>
      </c>
    </row>
    <row r="10464" spans="1:8">
      <c r="A10464" t="s">
        <v>28159</v>
      </c>
      <c r="B10464" t="s">
        <v>28160</v>
      </c>
      <c r="C10464" s="1">
        <v>3.28E-74</v>
      </c>
      <c r="D10464">
        <v>232</v>
      </c>
      <c r="E10464" t="s">
        <v>43073</v>
      </c>
      <c r="F10464" t="s">
        <v>34881</v>
      </c>
      <c r="H10464" t="s">
        <v>28161</v>
      </c>
    </row>
    <row r="10465" spans="1:8">
      <c r="A10465" t="s">
        <v>28162</v>
      </c>
      <c r="B10465" t="s">
        <v>11852</v>
      </c>
      <c r="C10465" s="1">
        <v>2.06E-47</v>
      </c>
      <c r="D10465">
        <v>175</v>
      </c>
      <c r="E10465" t="s">
        <v>38560</v>
      </c>
      <c r="F10465" t="s">
        <v>36947</v>
      </c>
      <c r="H10465" t="s">
        <v>11853</v>
      </c>
    </row>
    <row r="10466" spans="1:8">
      <c r="A10466" t="s">
        <v>28163</v>
      </c>
      <c r="B10466" t="s">
        <v>28164</v>
      </c>
      <c r="C10466" s="1">
        <v>2.1799999999999999E-101</v>
      </c>
      <c r="D10466">
        <v>313</v>
      </c>
      <c r="E10466" t="s">
        <v>43074</v>
      </c>
      <c r="F10466" t="s">
        <v>34844</v>
      </c>
      <c r="H10466" t="s">
        <v>28165</v>
      </c>
    </row>
    <row r="10467" spans="1:8">
      <c r="A10467" t="s">
        <v>28166</v>
      </c>
      <c r="B10467" t="s">
        <v>28167</v>
      </c>
      <c r="C10467" s="1">
        <v>1.17E-100</v>
      </c>
      <c r="D10467">
        <v>324</v>
      </c>
      <c r="E10467" t="s">
        <v>43075</v>
      </c>
      <c r="F10467" t="s">
        <v>34508</v>
      </c>
      <c r="H10467" t="s">
        <v>28168</v>
      </c>
    </row>
    <row r="10468" spans="1:8">
      <c r="A10468" t="s">
        <v>28169</v>
      </c>
      <c r="B10468" t="s">
        <v>28048</v>
      </c>
      <c r="C10468" s="1">
        <v>1.3799999999999999E-8</v>
      </c>
      <c r="D10468">
        <v>67.400000000000006</v>
      </c>
      <c r="E10468" t="s">
        <v>34507</v>
      </c>
      <c r="F10468" t="s">
        <v>43050</v>
      </c>
      <c r="H10468" t="s">
        <v>28049</v>
      </c>
    </row>
    <row r="10469" spans="1:8">
      <c r="A10469" t="s">
        <v>28170</v>
      </c>
      <c r="B10469" t="s">
        <v>28171</v>
      </c>
      <c r="C10469" s="1">
        <v>5.2199999999999998E-67</v>
      </c>
      <c r="D10469">
        <v>222</v>
      </c>
      <c r="E10469" t="s">
        <v>39414</v>
      </c>
      <c r="F10469" t="s">
        <v>35129</v>
      </c>
      <c r="H10469" t="s">
        <v>28172</v>
      </c>
    </row>
    <row r="10470" spans="1:8">
      <c r="A10470" t="s">
        <v>28173</v>
      </c>
      <c r="B10470" t="s">
        <v>28174</v>
      </c>
      <c r="C10470" s="1">
        <v>1.42E-50</v>
      </c>
      <c r="D10470">
        <v>186</v>
      </c>
      <c r="E10470" t="s">
        <v>36198</v>
      </c>
      <c r="F10470" t="s">
        <v>43076</v>
      </c>
      <c r="H10470" t="s">
        <v>28175</v>
      </c>
    </row>
    <row r="10471" spans="1:8">
      <c r="A10471" t="s">
        <v>28176</v>
      </c>
      <c r="B10471" t="s">
        <v>28177</v>
      </c>
      <c r="C10471" s="1">
        <v>5.17E-22</v>
      </c>
      <c r="D10471">
        <v>107</v>
      </c>
      <c r="E10471" t="s">
        <v>43077</v>
      </c>
      <c r="F10471" t="s">
        <v>34616</v>
      </c>
      <c r="H10471" t="s">
        <v>28178</v>
      </c>
    </row>
    <row r="10472" spans="1:8">
      <c r="A10472" t="s">
        <v>28179</v>
      </c>
      <c r="B10472" t="s">
        <v>28180</v>
      </c>
      <c r="C10472" s="1">
        <v>9.7199999999999991E-35</v>
      </c>
      <c r="D10472">
        <v>152</v>
      </c>
      <c r="E10472" t="s">
        <v>34821</v>
      </c>
      <c r="F10472" t="s">
        <v>43078</v>
      </c>
      <c r="H10472" t="s">
        <v>28181</v>
      </c>
    </row>
    <row r="10473" spans="1:8">
      <c r="A10473" t="s">
        <v>28182</v>
      </c>
      <c r="B10473" t="s">
        <v>9015</v>
      </c>
      <c r="C10473">
        <v>0</v>
      </c>
      <c r="D10473">
        <v>917</v>
      </c>
      <c r="E10473" t="s">
        <v>35795</v>
      </c>
      <c r="F10473" t="s">
        <v>34542</v>
      </c>
      <c r="H10473" t="s">
        <v>9016</v>
      </c>
    </row>
    <row r="10474" spans="1:8">
      <c r="A10474" t="s">
        <v>28183</v>
      </c>
      <c r="B10474" t="s">
        <v>28184</v>
      </c>
      <c r="C10474" s="1">
        <v>3.5700000000000003E-18</v>
      </c>
      <c r="D10474">
        <v>98.6</v>
      </c>
      <c r="E10474" t="s">
        <v>43079</v>
      </c>
      <c r="F10474" t="s">
        <v>34522</v>
      </c>
      <c r="H10474" t="s">
        <v>28185</v>
      </c>
    </row>
    <row r="10475" spans="1:8">
      <c r="A10475" t="s">
        <v>28186</v>
      </c>
      <c r="B10475" t="s">
        <v>28187</v>
      </c>
      <c r="C10475" s="1">
        <v>8.25E-164</v>
      </c>
      <c r="D10475">
        <v>488</v>
      </c>
      <c r="E10475" t="s">
        <v>43080</v>
      </c>
      <c r="F10475" t="s">
        <v>35091</v>
      </c>
      <c r="H10475" t="s">
        <v>28188</v>
      </c>
    </row>
    <row r="10476" spans="1:8">
      <c r="A10476" t="s">
        <v>28189</v>
      </c>
      <c r="B10476" t="s">
        <v>5511</v>
      </c>
      <c r="C10476" s="1">
        <v>4.0900000000000001E-63</v>
      </c>
      <c r="D10476">
        <v>217</v>
      </c>
      <c r="E10476" t="s">
        <v>43081</v>
      </c>
      <c r="F10476" t="s">
        <v>34696</v>
      </c>
      <c r="H10476" t="s">
        <v>5512</v>
      </c>
    </row>
    <row r="10477" spans="1:8">
      <c r="A10477" t="s">
        <v>28190</v>
      </c>
      <c r="B10477" t="s">
        <v>28191</v>
      </c>
      <c r="C10477" s="1">
        <v>1.84E-97</v>
      </c>
      <c r="D10477">
        <v>298</v>
      </c>
      <c r="E10477" t="s">
        <v>43082</v>
      </c>
      <c r="F10477" t="s">
        <v>35133</v>
      </c>
      <c r="G10477" t="s">
        <v>43083</v>
      </c>
      <c r="H10477" t="s">
        <v>28192</v>
      </c>
    </row>
    <row r="10478" spans="1:8">
      <c r="A10478" t="s">
        <v>28193</v>
      </c>
      <c r="B10478" t="s">
        <v>24161</v>
      </c>
      <c r="C10478" s="1">
        <v>1.2499999999999999E-50</v>
      </c>
      <c r="D10478">
        <v>179</v>
      </c>
      <c r="E10478" t="s">
        <v>42011</v>
      </c>
      <c r="F10478" t="s">
        <v>37052</v>
      </c>
      <c r="H10478" t="s">
        <v>24162</v>
      </c>
    </row>
    <row r="10479" spans="1:8">
      <c r="A10479" t="s">
        <v>28194</v>
      </c>
      <c r="B10479" t="s">
        <v>28195</v>
      </c>
      <c r="C10479">
        <v>0</v>
      </c>
      <c r="D10479">
        <v>664</v>
      </c>
      <c r="E10479" t="s">
        <v>43084</v>
      </c>
      <c r="F10479" t="s">
        <v>37487</v>
      </c>
      <c r="G10479" t="s">
        <v>43085</v>
      </c>
      <c r="H10479" t="s">
        <v>28196</v>
      </c>
    </row>
    <row r="10480" spans="1:8">
      <c r="A10480" t="s">
        <v>28197</v>
      </c>
      <c r="B10480" t="s">
        <v>28198</v>
      </c>
      <c r="C10480">
        <v>0</v>
      </c>
      <c r="D10480">
        <v>861</v>
      </c>
      <c r="E10480" t="s">
        <v>35050</v>
      </c>
      <c r="F10480" t="s">
        <v>34508</v>
      </c>
      <c r="H10480" t="s">
        <v>28199</v>
      </c>
    </row>
    <row r="10481" spans="1:8">
      <c r="A10481" t="s">
        <v>28200</v>
      </c>
      <c r="B10481" t="s">
        <v>16658</v>
      </c>
      <c r="C10481" s="1">
        <v>5.3899999999999998E-17</v>
      </c>
      <c r="D10481">
        <v>87</v>
      </c>
      <c r="E10481" t="s">
        <v>39922</v>
      </c>
      <c r="F10481" t="s">
        <v>39923</v>
      </c>
      <c r="H10481" t="s">
        <v>16659</v>
      </c>
    </row>
    <row r="10482" spans="1:8">
      <c r="A10482" t="s">
        <v>28201</v>
      </c>
      <c r="B10482" t="s">
        <v>28202</v>
      </c>
      <c r="C10482" s="1">
        <v>2.6399999999999998E-7</v>
      </c>
      <c r="D10482">
        <v>64.3</v>
      </c>
      <c r="E10482" t="s">
        <v>34507</v>
      </c>
      <c r="F10482" t="s">
        <v>34845</v>
      </c>
      <c r="H10482" t="s">
        <v>28203</v>
      </c>
    </row>
    <row r="10483" spans="1:8">
      <c r="A10483" t="s">
        <v>28204</v>
      </c>
      <c r="B10483" t="s">
        <v>11852</v>
      </c>
      <c r="C10483" s="1">
        <v>1.0399999999999999E-56</v>
      </c>
      <c r="D10483">
        <v>199</v>
      </c>
      <c r="E10483" t="s">
        <v>38560</v>
      </c>
      <c r="F10483" t="s">
        <v>36947</v>
      </c>
      <c r="H10483" t="s">
        <v>11853</v>
      </c>
    </row>
    <row r="10484" spans="1:8">
      <c r="A10484" t="s">
        <v>28205</v>
      </c>
      <c r="B10484" t="s">
        <v>28206</v>
      </c>
      <c r="C10484" s="1">
        <v>3.9100000000000001E-12</v>
      </c>
      <c r="D10484">
        <v>77.400000000000006</v>
      </c>
      <c r="E10484" t="s">
        <v>34507</v>
      </c>
      <c r="F10484" t="s">
        <v>34687</v>
      </c>
      <c r="H10484" t="s">
        <v>28207</v>
      </c>
    </row>
    <row r="10485" spans="1:8">
      <c r="A10485" t="s">
        <v>28208</v>
      </c>
      <c r="B10485" t="s">
        <v>28209</v>
      </c>
      <c r="C10485" s="1">
        <v>2.7400000000000001E-28</v>
      </c>
      <c r="D10485">
        <v>115</v>
      </c>
      <c r="E10485" t="s">
        <v>43086</v>
      </c>
      <c r="F10485" t="s">
        <v>43087</v>
      </c>
      <c r="H10485" t="s">
        <v>28210</v>
      </c>
    </row>
    <row r="10486" spans="1:8">
      <c r="A10486" t="s">
        <v>28211</v>
      </c>
      <c r="B10486" t="s">
        <v>28212</v>
      </c>
      <c r="C10486" s="1">
        <v>1.03E-37</v>
      </c>
      <c r="D10486">
        <v>133</v>
      </c>
      <c r="E10486" t="s">
        <v>43088</v>
      </c>
      <c r="F10486" t="s">
        <v>34586</v>
      </c>
      <c r="G10486" t="s">
        <v>43089</v>
      </c>
      <c r="H10486" t="s">
        <v>28213</v>
      </c>
    </row>
    <row r="10487" spans="1:8">
      <c r="A10487" t="s">
        <v>28214</v>
      </c>
      <c r="B10487" t="s">
        <v>28215</v>
      </c>
      <c r="C10487" s="1">
        <v>1.32E-15</v>
      </c>
      <c r="D10487">
        <v>90.5</v>
      </c>
      <c r="E10487" t="s">
        <v>43090</v>
      </c>
      <c r="F10487" t="s">
        <v>36405</v>
      </c>
      <c r="G10487" t="s">
        <v>43091</v>
      </c>
      <c r="H10487" t="s">
        <v>28216</v>
      </c>
    </row>
    <row r="10488" spans="1:8">
      <c r="A10488" t="s">
        <v>28217</v>
      </c>
      <c r="B10488" t="s">
        <v>28218</v>
      </c>
      <c r="C10488" s="1">
        <v>3.02E-50</v>
      </c>
      <c r="D10488">
        <v>186</v>
      </c>
      <c r="E10488" t="s">
        <v>34507</v>
      </c>
      <c r="F10488" t="s">
        <v>43092</v>
      </c>
      <c r="H10488" t="s">
        <v>28219</v>
      </c>
    </row>
    <row r="10489" spans="1:8">
      <c r="A10489" t="s">
        <v>28220</v>
      </c>
      <c r="B10489" t="s">
        <v>28221</v>
      </c>
      <c r="C10489" s="1">
        <v>8.1900000000000004E-106</v>
      </c>
      <c r="D10489">
        <v>317</v>
      </c>
      <c r="E10489" t="s">
        <v>34507</v>
      </c>
      <c r="F10489" t="s">
        <v>34931</v>
      </c>
      <c r="H10489" t="s">
        <v>28222</v>
      </c>
    </row>
    <row r="10490" spans="1:8">
      <c r="A10490" t="s">
        <v>28223</v>
      </c>
      <c r="B10490" t="s">
        <v>3952</v>
      </c>
      <c r="C10490" s="1">
        <v>7.9300000000000001E-51</v>
      </c>
      <c r="D10490">
        <v>186</v>
      </c>
      <c r="E10490" t="s">
        <v>34507</v>
      </c>
      <c r="F10490" t="s">
        <v>35112</v>
      </c>
      <c r="G10490" t="s">
        <v>36114</v>
      </c>
      <c r="H10490" t="s">
        <v>3953</v>
      </c>
    </row>
    <row r="10491" spans="1:8">
      <c r="A10491" t="s">
        <v>28224</v>
      </c>
      <c r="B10491" t="s">
        <v>28225</v>
      </c>
      <c r="C10491" s="1">
        <v>2.2400000000000002E-102</v>
      </c>
      <c r="D10491">
        <v>342</v>
      </c>
      <c r="E10491" t="s">
        <v>43093</v>
      </c>
      <c r="F10491" t="s">
        <v>34600</v>
      </c>
      <c r="G10491" t="s">
        <v>43094</v>
      </c>
      <c r="H10491" t="s">
        <v>28226</v>
      </c>
    </row>
    <row r="10492" spans="1:8">
      <c r="A10492" t="s">
        <v>28227</v>
      </c>
      <c r="B10492" t="s">
        <v>28228</v>
      </c>
      <c r="C10492" s="1">
        <v>5.1699999999999999E-59</v>
      </c>
      <c r="D10492">
        <v>204</v>
      </c>
      <c r="E10492" t="s">
        <v>43095</v>
      </c>
      <c r="F10492" t="s">
        <v>39739</v>
      </c>
      <c r="G10492" t="s">
        <v>43096</v>
      </c>
      <c r="H10492" t="s">
        <v>28229</v>
      </c>
    </row>
    <row r="10493" spans="1:8">
      <c r="A10493" t="s">
        <v>28230</v>
      </c>
      <c r="B10493" t="s">
        <v>20079</v>
      </c>
      <c r="C10493" s="1">
        <v>1.6700000000000001E-99</v>
      </c>
      <c r="D10493">
        <v>313</v>
      </c>
      <c r="E10493" t="s">
        <v>40917</v>
      </c>
      <c r="F10493" t="s">
        <v>34743</v>
      </c>
      <c r="G10493" t="s">
        <v>40918</v>
      </c>
      <c r="H10493" t="s">
        <v>20080</v>
      </c>
    </row>
    <row r="10494" spans="1:8">
      <c r="A10494" t="s">
        <v>28231</v>
      </c>
      <c r="B10494" t="s">
        <v>7670</v>
      </c>
      <c r="C10494" s="1">
        <v>1.4000000000000001E-15</v>
      </c>
      <c r="D10494">
        <v>91.7</v>
      </c>
      <c r="E10494" t="s">
        <v>34507</v>
      </c>
      <c r="F10494" t="s">
        <v>34530</v>
      </c>
      <c r="H10494" t="s">
        <v>7671</v>
      </c>
    </row>
    <row r="10495" spans="1:8">
      <c r="A10495" t="s">
        <v>28232</v>
      </c>
      <c r="B10495" t="s">
        <v>28233</v>
      </c>
      <c r="C10495" s="1">
        <v>3.7399999999999999E-32</v>
      </c>
      <c r="D10495">
        <v>149</v>
      </c>
      <c r="E10495" t="s">
        <v>43097</v>
      </c>
      <c r="F10495" t="s">
        <v>37684</v>
      </c>
      <c r="G10495" t="s">
        <v>43098</v>
      </c>
      <c r="H10495" t="s">
        <v>28234</v>
      </c>
    </row>
    <row r="10496" spans="1:8">
      <c r="A10496" t="s">
        <v>28235</v>
      </c>
      <c r="B10496" t="s">
        <v>235</v>
      </c>
      <c r="C10496" s="1">
        <v>8.3500000000000003E-21</v>
      </c>
      <c r="D10496">
        <v>110</v>
      </c>
      <c r="E10496" t="s">
        <v>34655</v>
      </c>
      <c r="F10496" t="s">
        <v>34656</v>
      </c>
      <c r="H10496" t="s">
        <v>236</v>
      </c>
    </row>
    <row r="10497" spans="1:8">
      <c r="A10497" t="s">
        <v>28236</v>
      </c>
      <c r="B10497" t="s">
        <v>28237</v>
      </c>
      <c r="C10497" s="1">
        <v>6.9000000000000003E-51</v>
      </c>
      <c r="D10497">
        <v>198</v>
      </c>
      <c r="E10497" t="s">
        <v>43099</v>
      </c>
      <c r="F10497" t="s">
        <v>34522</v>
      </c>
      <c r="H10497" t="s">
        <v>28238</v>
      </c>
    </row>
    <row r="10498" spans="1:8">
      <c r="A10498" t="s">
        <v>28239</v>
      </c>
      <c r="B10498" t="s">
        <v>28240</v>
      </c>
      <c r="C10498" s="1">
        <v>3.85E-46</v>
      </c>
      <c r="D10498">
        <v>163</v>
      </c>
      <c r="E10498" t="s">
        <v>34507</v>
      </c>
      <c r="F10498" t="s">
        <v>35300</v>
      </c>
      <c r="H10498" t="s">
        <v>28241</v>
      </c>
    </row>
    <row r="10499" spans="1:8">
      <c r="A10499" t="s">
        <v>28242</v>
      </c>
      <c r="B10499" t="s">
        <v>28243</v>
      </c>
      <c r="C10499" s="1">
        <v>1.4799999999999999E-91</v>
      </c>
      <c r="D10499">
        <v>293</v>
      </c>
      <c r="E10499" t="s">
        <v>34507</v>
      </c>
      <c r="F10499" t="s">
        <v>35037</v>
      </c>
      <c r="H10499" t="s">
        <v>28244</v>
      </c>
    </row>
    <row r="10500" spans="1:8">
      <c r="A10500" t="s">
        <v>28245</v>
      </c>
      <c r="B10500" t="s">
        <v>4578</v>
      </c>
      <c r="C10500" s="1">
        <v>2.7E-113</v>
      </c>
      <c r="D10500">
        <v>405</v>
      </c>
      <c r="E10500" t="s">
        <v>34784</v>
      </c>
      <c r="F10500" t="s">
        <v>34849</v>
      </c>
      <c r="H10500" t="s">
        <v>4579</v>
      </c>
    </row>
    <row r="10501" spans="1:8">
      <c r="A10501" t="s">
        <v>28246</v>
      </c>
      <c r="B10501" t="s">
        <v>2517</v>
      </c>
      <c r="C10501" s="1">
        <v>2.14E-93</v>
      </c>
      <c r="D10501">
        <v>314</v>
      </c>
      <c r="E10501" t="s">
        <v>34507</v>
      </c>
      <c r="F10501" t="s">
        <v>35038</v>
      </c>
      <c r="H10501" t="s">
        <v>2518</v>
      </c>
    </row>
    <row r="10502" spans="1:8">
      <c r="A10502" t="s">
        <v>28247</v>
      </c>
      <c r="B10502" t="s">
        <v>28248</v>
      </c>
      <c r="C10502" s="1">
        <v>1.1399999999999999E-56</v>
      </c>
      <c r="D10502">
        <v>213</v>
      </c>
      <c r="E10502" t="s">
        <v>34879</v>
      </c>
      <c r="F10502" t="s">
        <v>34968</v>
      </c>
      <c r="H10502" t="s">
        <v>28249</v>
      </c>
    </row>
    <row r="10503" spans="1:8">
      <c r="A10503" t="s">
        <v>28250</v>
      </c>
      <c r="B10503" t="s">
        <v>28251</v>
      </c>
      <c r="C10503" s="1">
        <v>1.8800000000000001E-49</v>
      </c>
      <c r="D10503">
        <v>165</v>
      </c>
      <c r="E10503" t="s">
        <v>43100</v>
      </c>
      <c r="F10503" t="s">
        <v>34511</v>
      </c>
      <c r="H10503" t="s">
        <v>28252</v>
      </c>
    </row>
    <row r="10504" spans="1:8">
      <c r="A10504" t="s">
        <v>28253</v>
      </c>
      <c r="B10504" t="s">
        <v>28254</v>
      </c>
      <c r="C10504" s="1">
        <v>7.2900000000000004E-56</v>
      </c>
      <c r="D10504">
        <v>184</v>
      </c>
      <c r="E10504" t="s">
        <v>34507</v>
      </c>
      <c r="F10504" t="s">
        <v>34594</v>
      </c>
      <c r="H10504" t="s">
        <v>28255</v>
      </c>
    </row>
    <row r="10505" spans="1:8">
      <c r="A10505" t="s">
        <v>28256</v>
      </c>
      <c r="B10505" t="s">
        <v>2771</v>
      </c>
      <c r="C10505" s="1">
        <v>4.6900000000000001E-14</v>
      </c>
      <c r="D10505">
        <v>89.7</v>
      </c>
      <c r="E10505" t="s">
        <v>35646</v>
      </c>
      <c r="F10505" t="s">
        <v>35647</v>
      </c>
      <c r="G10505" t="s">
        <v>35648</v>
      </c>
      <c r="H10505" t="e">
        <f>--------XP_004025562</f>
        <v>#NAME?</v>
      </c>
    </row>
    <row r="10506" spans="1:8">
      <c r="A10506" t="s">
        <v>28257</v>
      </c>
      <c r="B10506" t="s">
        <v>28258</v>
      </c>
      <c r="C10506" s="1">
        <v>6.55E-86</v>
      </c>
      <c r="D10506">
        <v>275</v>
      </c>
      <c r="E10506" t="s">
        <v>43101</v>
      </c>
      <c r="F10506" t="s">
        <v>34958</v>
      </c>
      <c r="G10506" t="s">
        <v>43102</v>
      </c>
      <c r="H10506" t="s">
        <v>28259</v>
      </c>
    </row>
    <row r="10507" spans="1:8">
      <c r="A10507" t="s">
        <v>28260</v>
      </c>
      <c r="B10507" t="s">
        <v>28261</v>
      </c>
      <c r="C10507" s="1">
        <v>1.2900000000000001E-49</v>
      </c>
      <c r="D10507">
        <v>178</v>
      </c>
      <c r="E10507" t="s">
        <v>43103</v>
      </c>
      <c r="F10507" t="s">
        <v>35299</v>
      </c>
      <c r="H10507" t="s">
        <v>28262</v>
      </c>
    </row>
    <row r="10508" spans="1:8">
      <c r="A10508" t="s">
        <v>28263</v>
      </c>
      <c r="B10508" t="s">
        <v>28264</v>
      </c>
      <c r="C10508" s="1">
        <v>2.6899999999999999E-18</v>
      </c>
      <c r="D10508">
        <v>86.7</v>
      </c>
      <c r="E10508" t="s">
        <v>43104</v>
      </c>
      <c r="F10508" t="s">
        <v>43105</v>
      </c>
      <c r="H10508" t="s">
        <v>28265</v>
      </c>
    </row>
    <row r="10509" spans="1:8">
      <c r="A10509" t="s">
        <v>28266</v>
      </c>
      <c r="B10509" t="s">
        <v>28267</v>
      </c>
      <c r="C10509" s="1">
        <v>1.1700000000000001E-59</v>
      </c>
      <c r="D10509">
        <v>204</v>
      </c>
      <c r="E10509" t="s">
        <v>34507</v>
      </c>
      <c r="F10509" t="s">
        <v>35480</v>
      </c>
      <c r="H10509" t="s">
        <v>28268</v>
      </c>
    </row>
    <row r="10510" spans="1:8">
      <c r="A10510" t="s">
        <v>28269</v>
      </c>
      <c r="B10510" t="s">
        <v>28270</v>
      </c>
      <c r="C10510" s="1">
        <v>9.1900000000000005E-104</v>
      </c>
      <c r="D10510">
        <v>339</v>
      </c>
      <c r="E10510" t="s">
        <v>43106</v>
      </c>
      <c r="F10510" t="s">
        <v>35022</v>
      </c>
      <c r="G10510" t="s">
        <v>43107</v>
      </c>
      <c r="H10510" t="s">
        <v>28271</v>
      </c>
    </row>
    <row r="10511" spans="1:8">
      <c r="A10511" t="s">
        <v>28272</v>
      </c>
      <c r="B10511" t="s">
        <v>28273</v>
      </c>
      <c r="C10511" s="1">
        <v>1E-117</v>
      </c>
      <c r="D10511">
        <v>348</v>
      </c>
      <c r="E10511" t="s">
        <v>43108</v>
      </c>
      <c r="F10511" t="s">
        <v>34522</v>
      </c>
      <c r="H10511" t="s">
        <v>28274</v>
      </c>
    </row>
    <row r="10512" spans="1:8">
      <c r="A10512" t="s">
        <v>28275</v>
      </c>
      <c r="B10512" t="s">
        <v>17579</v>
      </c>
      <c r="C10512" s="1">
        <v>2.2499999999999998E-30</v>
      </c>
      <c r="D10512">
        <v>127</v>
      </c>
      <c r="E10512" t="s">
        <v>34507</v>
      </c>
      <c r="F10512" t="s">
        <v>34794</v>
      </c>
      <c r="H10512" t="s">
        <v>17580</v>
      </c>
    </row>
    <row r="10513" spans="1:8">
      <c r="A10513" t="s">
        <v>28276</v>
      </c>
      <c r="B10513" t="s">
        <v>28277</v>
      </c>
      <c r="C10513" s="1">
        <v>2.25E-69</v>
      </c>
      <c r="D10513">
        <v>242</v>
      </c>
      <c r="E10513" t="s">
        <v>34507</v>
      </c>
      <c r="F10513" t="s">
        <v>34965</v>
      </c>
      <c r="H10513" t="s">
        <v>28278</v>
      </c>
    </row>
    <row r="10514" spans="1:8">
      <c r="A10514" t="s">
        <v>28279</v>
      </c>
      <c r="B10514" t="s">
        <v>28280</v>
      </c>
      <c r="C10514" s="1">
        <v>1.1799999999999999E-6</v>
      </c>
      <c r="D10514">
        <v>62</v>
      </c>
      <c r="E10514" t="s">
        <v>34507</v>
      </c>
      <c r="F10514" t="s">
        <v>34635</v>
      </c>
      <c r="H10514" t="s">
        <v>28281</v>
      </c>
    </row>
    <row r="10515" spans="1:8">
      <c r="A10515" t="s">
        <v>28282</v>
      </c>
      <c r="B10515" t="s">
        <v>28283</v>
      </c>
      <c r="C10515" s="1">
        <v>7.2999999999999997E-163</v>
      </c>
      <c r="D10515">
        <v>494</v>
      </c>
      <c r="E10515" t="s">
        <v>43109</v>
      </c>
      <c r="F10515" t="s">
        <v>34818</v>
      </c>
      <c r="H10515" t="s">
        <v>28284</v>
      </c>
    </row>
    <row r="10516" spans="1:8">
      <c r="A10516" t="s">
        <v>28285</v>
      </c>
      <c r="B10516" t="s">
        <v>2771</v>
      </c>
      <c r="C10516" s="1">
        <v>4.5699999999999997E-14</v>
      </c>
      <c r="D10516">
        <v>89.7</v>
      </c>
      <c r="E10516" t="s">
        <v>35646</v>
      </c>
      <c r="F10516" t="s">
        <v>35647</v>
      </c>
      <c r="G10516" t="s">
        <v>35648</v>
      </c>
      <c r="H10516" t="e">
        <f>--------XP_004025562</f>
        <v>#NAME?</v>
      </c>
    </row>
    <row r="10517" spans="1:8">
      <c r="A10517" t="s">
        <v>28286</v>
      </c>
      <c r="B10517" t="s">
        <v>28287</v>
      </c>
      <c r="C10517" s="1">
        <v>3.6699999999999998E-134</v>
      </c>
      <c r="D10517">
        <v>416</v>
      </c>
      <c r="E10517" t="s">
        <v>43110</v>
      </c>
      <c r="F10517" t="s">
        <v>43111</v>
      </c>
      <c r="H10517" t="s">
        <v>28288</v>
      </c>
    </row>
    <row r="10518" spans="1:8">
      <c r="A10518" t="s">
        <v>28289</v>
      </c>
      <c r="B10518" t="s">
        <v>28290</v>
      </c>
      <c r="C10518" s="1">
        <v>3.9500000000000002E-24</v>
      </c>
      <c r="D10518">
        <v>113</v>
      </c>
      <c r="E10518" t="s">
        <v>43112</v>
      </c>
      <c r="F10518" t="s">
        <v>34551</v>
      </c>
      <c r="G10518" t="s">
        <v>43113</v>
      </c>
      <c r="H10518" t="s">
        <v>28291</v>
      </c>
    </row>
    <row r="10519" spans="1:8">
      <c r="A10519" t="s">
        <v>28292</v>
      </c>
      <c r="B10519" t="s">
        <v>28293</v>
      </c>
      <c r="C10519" s="1">
        <v>5.3099999999999998E-7</v>
      </c>
      <c r="D10519">
        <v>60.1</v>
      </c>
      <c r="E10519" t="s">
        <v>43114</v>
      </c>
      <c r="F10519" t="s">
        <v>36915</v>
      </c>
      <c r="H10519" t="s">
        <v>28294</v>
      </c>
    </row>
    <row r="10520" spans="1:8">
      <c r="A10520" t="s">
        <v>28295</v>
      </c>
      <c r="B10520" t="s">
        <v>28296</v>
      </c>
      <c r="C10520" s="1">
        <v>3.1E-31</v>
      </c>
      <c r="D10520">
        <v>127</v>
      </c>
      <c r="E10520" t="s">
        <v>34507</v>
      </c>
      <c r="F10520" t="s">
        <v>34794</v>
      </c>
      <c r="H10520" t="s">
        <v>28297</v>
      </c>
    </row>
    <row r="10521" spans="1:8">
      <c r="A10521" t="s">
        <v>28298</v>
      </c>
      <c r="B10521" t="s">
        <v>28299</v>
      </c>
      <c r="C10521" s="1">
        <v>1.5300000000000001E-60</v>
      </c>
      <c r="D10521">
        <v>215</v>
      </c>
      <c r="E10521" t="s">
        <v>34507</v>
      </c>
      <c r="F10521" t="s">
        <v>34719</v>
      </c>
      <c r="H10521" t="s">
        <v>28300</v>
      </c>
    </row>
    <row r="10522" spans="1:8">
      <c r="A10522" t="s">
        <v>28301</v>
      </c>
      <c r="B10522" t="s">
        <v>28302</v>
      </c>
      <c r="C10522" s="1">
        <v>4.4099999999999998E-8</v>
      </c>
      <c r="D10522">
        <v>67</v>
      </c>
      <c r="E10522" t="s">
        <v>34507</v>
      </c>
      <c r="F10522" t="s">
        <v>34636</v>
      </c>
      <c r="H10522" t="s">
        <v>28303</v>
      </c>
    </row>
    <row r="10523" spans="1:8">
      <c r="A10523" t="s">
        <v>28304</v>
      </c>
      <c r="B10523" t="s">
        <v>28305</v>
      </c>
      <c r="C10523" s="1">
        <v>5.1300000000000002E-12</v>
      </c>
      <c r="D10523">
        <v>79.7</v>
      </c>
      <c r="E10523" t="s">
        <v>43115</v>
      </c>
      <c r="F10523" t="s">
        <v>35368</v>
      </c>
      <c r="G10523" t="s">
        <v>43116</v>
      </c>
      <c r="H10523" t="s">
        <v>28306</v>
      </c>
    </row>
    <row r="10524" spans="1:8">
      <c r="A10524" t="s">
        <v>28307</v>
      </c>
      <c r="B10524" t="s">
        <v>28308</v>
      </c>
      <c r="C10524" s="1">
        <v>1.2E-47</v>
      </c>
      <c r="D10524">
        <v>163</v>
      </c>
      <c r="E10524" t="s">
        <v>43117</v>
      </c>
      <c r="F10524" t="s">
        <v>34508</v>
      </c>
      <c r="H10524" t="s">
        <v>28309</v>
      </c>
    </row>
    <row r="10525" spans="1:8">
      <c r="A10525" t="s">
        <v>28310</v>
      </c>
      <c r="B10525" t="s">
        <v>28311</v>
      </c>
      <c r="C10525">
        <v>0</v>
      </c>
      <c r="D10525">
        <v>785</v>
      </c>
      <c r="E10525" t="s">
        <v>34507</v>
      </c>
      <c r="F10525" t="s">
        <v>34581</v>
      </c>
      <c r="H10525" t="s">
        <v>28312</v>
      </c>
    </row>
    <row r="10526" spans="1:8">
      <c r="A10526" t="s">
        <v>28313</v>
      </c>
      <c r="B10526" t="s">
        <v>28314</v>
      </c>
      <c r="C10526">
        <v>0</v>
      </c>
      <c r="D10526">
        <v>555</v>
      </c>
      <c r="E10526" t="s">
        <v>43118</v>
      </c>
      <c r="F10526" t="s">
        <v>35045</v>
      </c>
      <c r="G10526" t="s">
        <v>43119</v>
      </c>
      <c r="H10526" t="s">
        <v>28315</v>
      </c>
    </row>
    <row r="10527" spans="1:8">
      <c r="A10527" t="s">
        <v>28316</v>
      </c>
      <c r="B10527" t="s">
        <v>28317</v>
      </c>
      <c r="C10527" s="1">
        <v>1.3400000000000001E-13</v>
      </c>
      <c r="D10527">
        <v>86.3</v>
      </c>
      <c r="E10527" t="s">
        <v>34507</v>
      </c>
      <c r="F10527" t="s">
        <v>34794</v>
      </c>
      <c r="H10527" t="s">
        <v>28318</v>
      </c>
    </row>
    <row r="10528" spans="1:8">
      <c r="A10528" t="s">
        <v>28319</v>
      </c>
      <c r="B10528" t="s">
        <v>28320</v>
      </c>
      <c r="C10528" s="1">
        <v>1.7E-8</v>
      </c>
      <c r="D10528">
        <v>65.900000000000006</v>
      </c>
      <c r="E10528" t="s">
        <v>34507</v>
      </c>
      <c r="F10528" t="s">
        <v>43120</v>
      </c>
      <c r="H10528" t="s">
        <v>28321</v>
      </c>
    </row>
    <row r="10529" spans="1:8">
      <c r="A10529" t="s">
        <v>28322</v>
      </c>
      <c r="B10529" t="s">
        <v>28323</v>
      </c>
      <c r="C10529" s="1">
        <v>4.3000000000000003E-179</v>
      </c>
      <c r="D10529">
        <v>513</v>
      </c>
      <c r="E10529" t="s">
        <v>43121</v>
      </c>
      <c r="F10529" t="s">
        <v>34558</v>
      </c>
      <c r="H10529" t="s">
        <v>28324</v>
      </c>
    </row>
    <row r="10530" spans="1:8">
      <c r="A10530" t="s">
        <v>28325</v>
      </c>
      <c r="B10530" t="s">
        <v>28326</v>
      </c>
      <c r="C10530" s="1">
        <v>1.92E-72</v>
      </c>
      <c r="D10530">
        <v>259</v>
      </c>
      <c r="E10530" t="s">
        <v>34507</v>
      </c>
      <c r="F10530" t="s">
        <v>35101</v>
      </c>
      <c r="H10530" t="s">
        <v>28327</v>
      </c>
    </row>
    <row r="10531" spans="1:8">
      <c r="A10531" t="s">
        <v>28328</v>
      </c>
      <c r="B10531" t="s">
        <v>1481</v>
      </c>
      <c r="C10531" s="1">
        <v>7.4099999999999997E-22</v>
      </c>
      <c r="D10531">
        <v>106</v>
      </c>
      <c r="E10531" t="s">
        <v>35204</v>
      </c>
      <c r="F10531" t="s">
        <v>34564</v>
      </c>
      <c r="G10531" t="s">
        <v>35205</v>
      </c>
      <c r="H10531" t="s">
        <v>1482</v>
      </c>
    </row>
    <row r="10532" spans="1:8">
      <c r="A10532" t="s">
        <v>28329</v>
      </c>
      <c r="B10532" t="s">
        <v>28330</v>
      </c>
      <c r="C10532" s="1">
        <v>8.5599999999999994E-6</v>
      </c>
      <c r="D10532">
        <v>55.8</v>
      </c>
      <c r="E10532" t="s">
        <v>43114</v>
      </c>
      <c r="F10532" t="s">
        <v>43122</v>
      </c>
      <c r="H10532" t="s">
        <v>28331</v>
      </c>
    </row>
    <row r="10533" spans="1:8">
      <c r="A10533" t="s">
        <v>28332</v>
      </c>
      <c r="B10533" t="s">
        <v>28333</v>
      </c>
      <c r="C10533" s="1">
        <v>1.3E-14</v>
      </c>
      <c r="D10533">
        <v>83.6</v>
      </c>
      <c r="E10533" t="s">
        <v>34507</v>
      </c>
      <c r="F10533" t="s">
        <v>34508</v>
      </c>
      <c r="H10533" t="s">
        <v>28334</v>
      </c>
    </row>
    <row r="10534" spans="1:8">
      <c r="A10534" t="s">
        <v>28335</v>
      </c>
      <c r="B10534" t="s">
        <v>23755</v>
      </c>
      <c r="C10534">
        <v>0</v>
      </c>
      <c r="D10534">
        <v>711</v>
      </c>
      <c r="E10534" t="s">
        <v>34507</v>
      </c>
      <c r="F10534" t="s">
        <v>38916</v>
      </c>
      <c r="H10534" t="s">
        <v>23756</v>
      </c>
    </row>
    <row r="10535" spans="1:8">
      <c r="A10535" t="s">
        <v>28336</v>
      </c>
      <c r="B10535" t="s">
        <v>28337</v>
      </c>
      <c r="C10535" s="1">
        <v>2.2999999999999998E-59</v>
      </c>
      <c r="D10535">
        <v>209</v>
      </c>
      <c r="E10535" t="s">
        <v>43123</v>
      </c>
      <c r="F10535" t="s">
        <v>36866</v>
      </c>
      <c r="G10535" t="s">
        <v>43124</v>
      </c>
      <c r="H10535" t="s">
        <v>28338</v>
      </c>
    </row>
    <row r="10536" spans="1:8">
      <c r="A10536" t="s">
        <v>28339</v>
      </c>
      <c r="B10536" t="s">
        <v>28340</v>
      </c>
      <c r="C10536" s="1">
        <v>3.4199999999999999E-28</v>
      </c>
      <c r="D10536">
        <v>127</v>
      </c>
      <c r="E10536" t="s">
        <v>43125</v>
      </c>
      <c r="F10536" t="s">
        <v>35807</v>
      </c>
      <c r="G10536" t="s">
        <v>43126</v>
      </c>
      <c r="H10536" t="s">
        <v>28341</v>
      </c>
    </row>
    <row r="10537" spans="1:8">
      <c r="A10537" t="s">
        <v>28342</v>
      </c>
      <c r="B10537" t="s">
        <v>28343</v>
      </c>
      <c r="C10537" s="1">
        <v>9.8500000000000002E-8</v>
      </c>
      <c r="D10537">
        <v>61.6</v>
      </c>
      <c r="E10537" t="s">
        <v>39639</v>
      </c>
      <c r="F10537" t="s">
        <v>42324</v>
      </c>
      <c r="G10537" t="s">
        <v>43127</v>
      </c>
      <c r="H10537" t="s">
        <v>28344</v>
      </c>
    </row>
    <row r="10538" spans="1:8">
      <c r="A10538" t="s">
        <v>28345</v>
      </c>
      <c r="B10538" t="s">
        <v>28346</v>
      </c>
      <c r="C10538" s="1">
        <v>3.5600000000000003E-58</v>
      </c>
      <c r="D10538">
        <v>209</v>
      </c>
      <c r="E10538" t="s">
        <v>36127</v>
      </c>
      <c r="F10538" t="s">
        <v>34542</v>
      </c>
      <c r="H10538" t="s">
        <v>28347</v>
      </c>
    </row>
    <row r="10539" spans="1:8">
      <c r="A10539" t="s">
        <v>28348</v>
      </c>
      <c r="B10539" t="s">
        <v>28349</v>
      </c>
      <c r="C10539" s="1">
        <v>1.03E-50</v>
      </c>
      <c r="D10539">
        <v>179</v>
      </c>
      <c r="E10539" t="s">
        <v>37094</v>
      </c>
      <c r="F10539" t="s">
        <v>43128</v>
      </c>
      <c r="H10539" t="s">
        <v>28350</v>
      </c>
    </row>
    <row r="10540" spans="1:8">
      <c r="A10540" t="s">
        <v>28351</v>
      </c>
      <c r="B10540" t="s">
        <v>28352</v>
      </c>
      <c r="C10540" s="1">
        <v>1.4E-48</v>
      </c>
      <c r="D10540">
        <v>173</v>
      </c>
      <c r="E10540" t="s">
        <v>37762</v>
      </c>
      <c r="F10540" t="s">
        <v>43129</v>
      </c>
      <c r="H10540" t="s">
        <v>28353</v>
      </c>
    </row>
    <row r="10541" spans="1:8">
      <c r="A10541" t="s">
        <v>28354</v>
      </c>
      <c r="B10541" t="s">
        <v>28355</v>
      </c>
      <c r="C10541" s="1">
        <v>1.26E-14</v>
      </c>
      <c r="D10541">
        <v>89.7</v>
      </c>
      <c r="E10541" t="s">
        <v>34507</v>
      </c>
      <c r="F10541" t="s">
        <v>35821</v>
      </c>
      <c r="H10541" t="s">
        <v>28356</v>
      </c>
    </row>
    <row r="10542" spans="1:8">
      <c r="A10542" t="s">
        <v>28357</v>
      </c>
      <c r="B10542" t="s">
        <v>28358</v>
      </c>
      <c r="C10542" s="1">
        <v>3.13E-99</v>
      </c>
      <c r="D10542">
        <v>318</v>
      </c>
      <c r="E10542" t="s">
        <v>43130</v>
      </c>
      <c r="F10542" t="s">
        <v>43131</v>
      </c>
      <c r="G10542" t="s">
        <v>43132</v>
      </c>
      <c r="H10542" t="s">
        <v>28359</v>
      </c>
    </row>
    <row r="10543" spans="1:8">
      <c r="A10543" t="s">
        <v>28360</v>
      </c>
      <c r="B10543" t="s">
        <v>28361</v>
      </c>
      <c r="C10543" s="1">
        <v>1.25E-9</v>
      </c>
      <c r="D10543">
        <v>73.900000000000006</v>
      </c>
      <c r="E10543" t="s">
        <v>43133</v>
      </c>
      <c r="F10543" t="s">
        <v>34818</v>
      </c>
      <c r="H10543" t="s">
        <v>28362</v>
      </c>
    </row>
    <row r="10544" spans="1:8">
      <c r="A10544" t="s">
        <v>28363</v>
      </c>
      <c r="B10544" t="s">
        <v>28364</v>
      </c>
      <c r="C10544" s="1">
        <v>2.6500000000000001E-96</v>
      </c>
      <c r="D10544">
        <v>318</v>
      </c>
      <c r="E10544" t="s">
        <v>43134</v>
      </c>
      <c r="F10544" t="s">
        <v>35712</v>
      </c>
      <c r="G10544" t="s">
        <v>43135</v>
      </c>
      <c r="H10544" t="s">
        <v>28365</v>
      </c>
    </row>
    <row r="10545" spans="1:8">
      <c r="A10545" t="s">
        <v>28366</v>
      </c>
      <c r="B10545" t="s">
        <v>28367</v>
      </c>
      <c r="C10545">
        <v>0</v>
      </c>
      <c r="D10545">
        <v>579</v>
      </c>
      <c r="E10545" t="s">
        <v>35852</v>
      </c>
      <c r="F10545" t="s">
        <v>37117</v>
      </c>
      <c r="H10545" t="s">
        <v>28368</v>
      </c>
    </row>
    <row r="10546" spans="1:8">
      <c r="A10546" t="s">
        <v>28369</v>
      </c>
      <c r="B10546" t="s">
        <v>28370</v>
      </c>
      <c r="C10546" s="1">
        <v>1.39E-76</v>
      </c>
      <c r="D10546">
        <v>262</v>
      </c>
      <c r="E10546" t="s">
        <v>43136</v>
      </c>
      <c r="F10546" t="s">
        <v>35903</v>
      </c>
      <c r="G10546" t="s">
        <v>43137</v>
      </c>
      <c r="H10546" t="s">
        <v>28371</v>
      </c>
    </row>
    <row r="10547" spans="1:8">
      <c r="A10547" t="s">
        <v>28372</v>
      </c>
      <c r="B10547" t="s">
        <v>28373</v>
      </c>
      <c r="C10547" s="1">
        <v>5.5099999999999996E-59</v>
      </c>
      <c r="D10547">
        <v>198</v>
      </c>
      <c r="E10547" t="s">
        <v>43138</v>
      </c>
      <c r="F10547" t="s">
        <v>35853</v>
      </c>
      <c r="H10547" t="s">
        <v>28374</v>
      </c>
    </row>
    <row r="10548" spans="1:8">
      <c r="A10548" t="s">
        <v>28375</v>
      </c>
      <c r="B10548" t="s">
        <v>28376</v>
      </c>
      <c r="C10548" s="1">
        <v>1.4400000000000001E-34</v>
      </c>
      <c r="D10548">
        <v>152</v>
      </c>
      <c r="E10548" t="s">
        <v>34507</v>
      </c>
      <c r="F10548" t="s">
        <v>34683</v>
      </c>
      <c r="H10548" t="s">
        <v>28377</v>
      </c>
    </row>
    <row r="10549" spans="1:8">
      <c r="A10549" t="s">
        <v>28378</v>
      </c>
      <c r="B10549" t="s">
        <v>28379</v>
      </c>
      <c r="C10549" s="1">
        <v>6.0099999999999995E-23</v>
      </c>
      <c r="D10549">
        <v>118</v>
      </c>
      <c r="E10549" t="s">
        <v>34507</v>
      </c>
      <c r="F10549" t="s">
        <v>35778</v>
      </c>
      <c r="H10549" t="s">
        <v>28380</v>
      </c>
    </row>
    <row r="10550" spans="1:8">
      <c r="A10550" t="s">
        <v>28381</v>
      </c>
      <c r="B10550" t="s">
        <v>28382</v>
      </c>
      <c r="C10550" s="1">
        <v>1.7499999999999999E-10</v>
      </c>
      <c r="D10550">
        <v>71.599999999999994</v>
      </c>
      <c r="E10550" t="s">
        <v>34507</v>
      </c>
      <c r="F10550" t="s">
        <v>34616</v>
      </c>
      <c r="H10550" t="s">
        <v>28383</v>
      </c>
    </row>
    <row r="10551" spans="1:8">
      <c r="A10551" t="s">
        <v>28384</v>
      </c>
      <c r="B10551" t="s">
        <v>28385</v>
      </c>
      <c r="C10551" s="1">
        <v>8.8299999999999997E-13</v>
      </c>
      <c r="D10551">
        <v>83.2</v>
      </c>
      <c r="E10551" t="s">
        <v>34507</v>
      </c>
      <c r="F10551" t="s">
        <v>34636</v>
      </c>
      <c r="H10551" t="s">
        <v>28386</v>
      </c>
    </row>
    <row r="10552" spans="1:8">
      <c r="A10552" t="s">
        <v>28387</v>
      </c>
      <c r="B10552" t="s">
        <v>28388</v>
      </c>
      <c r="C10552" s="1">
        <v>1.06E-7</v>
      </c>
      <c r="D10552">
        <v>60.5</v>
      </c>
      <c r="E10552" t="s">
        <v>34507</v>
      </c>
      <c r="F10552" t="s">
        <v>34965</v>
      </c>
      <c r="H10552" t="s">
        <v>28389</v>
      </c>
    </row>
    <row r="10553" spans="1:8">
      <c r="A10553" t="s">
        <v>28390</v>
      </c>
      <c r="B10553" t="s">
        <v>28391</v>
      </c>
      <c r="C10553" s="1">
        <v>7.9799999999999995E-50</v>
      </c>
      <c r="D10553">
        <v>198</v>
      </c>
      <c r="E10553" t="s">
        <v>43139</v>
      </c>
      <c r="F10553" t="s">
        <v>34508</v>
      </c>
      <c r="H10553" t="s">
        <v>28392</v>
      </c>
    </row>
    <row r="10554" spans="1:8">
      <c r="A10554" t="s">
        <v>28393</v>
      </c>
      <c r="B10554" t="s">
        <v>23755</v>
      </c>
      <c r="C10554" s="1">
        <v>6.2800000000000002E-38</v>
      </c>
      <c r="D10554">
        <v>167</v>
      </c>
      <c r="E10554" t="s">
        <v>34507</v>
      </c>
      <c r="F10554" t="s">
        <v>38916</v>
      </c>
      <c r="H10554" t="s">
        <v>23756</v>
      </c>
    </row>
    <row r="10555" spans="1:8">
      <c r="A10555" t="s">
        <v>28394</v>
      </c>
      <c r="B10555" t="s">
        <v>28395</v>
      </c>
      <c r="C10555" s="1">
        <v>8.4999999999999997E-12</v>
      </c>
      <c r="D10555">
        <v>74.3</v>
      </c>
      <c r="F10555" t="s">
        <v>35052</v>
      </c>
      <c r="H10555" t="s">
        <v>28396</v>
      </c>
    </row>
    <row r="10556" spans="1:8">
      <c r="A10556" t="s">
        <v>28397</v>
      </c>
      <c r="B10556" t="s">
        <v>28398</v>
      </c>
      <c r="C10556" s="1">
        <v>1.6499999999999999E-14</v>
      </c>
      <c r="D10556">
        <v>84.7</v>
      </c>
      <c r="E10556" t="s">
        <v>43140</v>
      </c>
      <c r="F10556" t="s">
        <v>35065</v>
      </c>
      <c r="G10556" t="s">
        <v>43141</v>
      </c>
      <c r="H10556" t="s">
        <v>28399</v>
      </c>
    </row>
    <row r="10557" spans="1:8">
      <c r="A10557" t="s">
        <v>28400</v>
      </c>
      <c r="B10557" t="s">
        <v>28401</v>
      </c>
      <c r="C10557" s="1">
        <v>1.6799999999999999E-117</v>
      </c>
      <c r="D10557">
        <v>363</v>
      </c>
      <c r="E10557" t="s">
        <v>34507</v>
      </c>
      <c r="F10557" t="s">
        <v>34511</v>
      </c>
      <c r="H10557" t="s">
        <v>28402</v>
      </c>
    </row>
    <row r="10558" spans="1:8">
      <c r="A10558" t="s">
        <v>28403</v>
      </c>
      <c r="B10558" t="s">
        <v>28404</v>
      </c>
      <c r="C10558" s="1">
        <v>1.43E-11</v>
      </c>
      <c r="D10558">
        <v>70.5</v>
      </c>
      <c r="E10558" t="s">
        <v>34507</v>
      </c>
      <c r="F10558" t="s">
        <v>34818</v>
      </c>
      <c r="H10558" t="s">
        <v>28405</v>
      </c>
    </row>
    <row r="10559" spans="1:8">
      <c r="A10559" t="s">
        <v>28406</v>
      </c>
      <c r="B10559" t="s">
        <v>28407</v>
      </c>
      <c r="C10559" s="1">
        <v>9.4699999999999999E-23</v>
      </c>
      <c r="D10559">
        <v>116</v>
      </c>
      <c r="E10559" t="s">
        <v>34507</v>
      </c>
      <c r="F10559" t="s">
        <v>34924</v>
      </c>
      <c r="G10559" t="s">
        <v>43142</v>
      </c>
      <c r="H10559" t="s">
        <v>28408</v>
      </c>
    </row>
    <row r="10560" spans="1:8">
      <c r="A10560" t="s">
        <v>28409</v>
      </c>
      <c r="B10560" t="s">
        <v>28410</v>
      </c>
      <c r="C10560" s="1">
        <v>7.8600000000000002E-23</v>
      </c>
      <c r="D10560">
        <v>103</v>
      </c>
      <c r="E10560" t="s">
        <v>36132</v>
      </c>
      <c r="F10560" t="s">
        <v>43143</v>
      </c>
      <c r="G10560" t="s">
        <v>43144</v>
      </c>
      <c r="H10560" t="s">
        <v>28411</v>
      </c>
    </row>
    <row r="10561" spans="1:8">
      <c r="A10561" t="s">
        <v>28412</v>
      </c>
      <c r="B10561" t="s">
        <v>28413</v>
      </c>
      <c r="C10561" s="1">
        <v>8.6399999999999999E-9</v>
      </c>
      <c r="D10561">
        <v>67</v>
      </c>
      <c r="E10561" t="s">
        <v>34507</v>
      </c>
      <c r="F10561" t="s">
        <v>34683</v>
      </c>
      <c r="H10561" t="s">
        <v>28414</v>
      </c>
    </row>
    <row r="10562" spans="1:8">
      <c r="A10562" t="s">
        <v>28415</v>
      </c>
      <c r="B10562" t="s">
        <v>28416</v>
      </c>
      <c r="C10562" s="1">
        <v>1.5100000000000001E-45</v>
      </c>
      <c r="D10562">
        <v>167</v>
      </c>
      <c r="E10562" t="s">
        <v>35293</v>
      </c>
      <c r="F10562" t="s">
        <v>43145</v>
      </c>
      <c r="H10562" t="s">
        <v>28417</v>
      </c>
    </row>
    <row r="10563" spans="1:8">
      <c r="A10563" t="s">
        <v>28418</v>
      </c>
      <c r="B10563" t="s">
        <v>28419</v>
      </c>
      <c r="C10563" s="1">
        <v>8.4500000000000003E-162</v>
      </c>
      <c r="D10563">
        <v>475</v>
      </c>
      <c r="E10563" t="s">
        <v>34507</v>
      </c>
      <c r="F10563" t="s">
        <v>35850</v>
      </c>
      <c r="H10563" t="s">
        <v>28420</v>
      </c>
    </row>
    <row r="10564" spans="1:8">
      <c r="A10564" t="s">
        <v>28421</v>
      </c>
      <c r="B10564" t="s">
        <v>16143</v>
      </c>
      <c r="C10564" s="1">
        <v>1.1100000000000001E-56</v>
      </c>
      <c r="D10564">
        <v>207</v>
      </c>
      <c r="E10564" t="s">
        <v>36639</v>
      </c>
      <c r="F10564" t="s">
        <v>37202</v>
      </c>
      <c r="H10564" t="s">
        <v>16144</v>
      </c>
    </row>
    <row r="10565" spans="1:8">
      <c r="A10565" t="s">
        <v>28422</v>
      </c>
      <c r="B10565" t="s">
        <v>6513</v>
      </c>
      <c r="C10565" s="1">
        <v>4.5199999999999999E-85</v>
      </c>
      <c r="D10565">
        <v>305</v>
      </c>
      <c r="E10565" t="s">
        <v>36941</v>
      </c>
      <c r="F10565" t="s">
        <v>34677</v>
      </c>
      <c r="H10565" t="s">
        <v>6514</v>
      </c>
    </row>
    <row r="10566" spans="1:8">
      <c r="A10566" t="s">
        <v>28423</v>
      </c>
      <c r="B10566" t="s">
        <v>28424</v>
      </c>
      <c r="C10566" s="1">
        <v>1.73E-44</v>
      </c>
      <c r="D10566">
        <v>157</v>
      </c>
      <c r="E10566" t="s">
        <v>34507</v>
      </c>
      <c r="F10566" t="s">
        <v>35724</v>
      </c>
      <c r="H10566" t="s">
        <v>28425</v>
      </c>
    </row>
    <row r="10567" spans="1:8">
      <c r="A10567" t="s">
        <v>28426</v>
      </c>
      <c r="B10567" t="s">
        <v>412</v>
      </c>
      <c r="C10567" s="1">
        <v>7.5700000000000004E-6</v>
      </c>
      <c r="D10567">
        <v>56.6</v>
      </c>
      <c r="E10567" t="s">
        <v>34736</v>
      </c>
      <c r="F10567" t="s">
        <v>34737</v>
      </c>
      <c r="H10567" t="s">
        <v>413</v>
      </c>
    </row>
    <row r="10568" spans="1:8">
      <c r="A10568" t="s">
        <v>28427</v>
      </c>
      <c r="B10568" t="s">
        <v>28428</v>
      </c>
      <c r="C10568" s="1">
        <v>3.1900000000000001E-11</v>
      </c>
      <c r="D10568">
        <v>74.7</v>
      </c>
      <c r="E10568" t="s">
        <v>43146</v>
      </c>
      <c r="F10568" t="s">
        <v>34729</v>
      </c>
      <c r="G10568" t="s">
        <v>43147</v>
      </c>
      <c r="H10568" t="s">
        <v>28429</v>
      </c>
    </row>
    <row r="10569" spans="1:8">
      <c r="A10569" t="s">
        <v>28430</v>
      </c>
      <c r="B10569" t="s">
        <v>23755</v>
      </c>
      <c r="C10569" s="1">
        <v>5.9700000000000002E-38</v>
      </c>
      <c r="D10569">
        <v>167</v>
      </c>
      <c r="E10569" t="s">
        <v>34507</v>
      </c>
      <c r="F10569" t="s">
        <v>38916</v>
      </c>
      <c r="H10569" t="s">
        <v>23756</v>
      </c>
    </row>
    <row r="10570" spans="1:8">
      <c r="A10570" t="s">
        <v>28431</v>
      </c>
      <c r="B10570" t="s">
        <v>28432</v>
      </c>
      <c r="C10570" s="1">
        <v>1.69E-24</v>
      </c>
      <c r="D10570">
        <v>122</v>
      </c>
      <c r="E10570" t="s">
        <v>34507</v>
      </c>
      <c r="F10570" t="s">
        <v>34510</v>
      </c>
      <c r="H10570" t="s">
        <v>28433</v>
      </c>
    </row>
    <row r="10571" spans="1:8">
      <c r="A10571" t="s">
        <v>28434</v>
      </c>
      <c r="B10571" t="s">
        <v>28435</v>
      </c>
      <c r="C10571" s="1">
        <v>6.3500000000000005E-81</v>
      </c>
      <c r="D10571">
        <v>273</v>
      </c>
      <c r="E10571" t="s">
        <v>43148</v>
      </c>
      <c r="F10571" t="s">
        <v>34719</v>
      </c>
      <c r="H10571" t="s">
        <v>28436</v>
      </c>
    </row>
    <row r="10572" spans="1:8">
      <c r="A10572" t="s">
        <v>28437</v>
      </c>
      <c r="B10572" t="s">
        <v>28438</v>
      </c>
      <c r="C10572" s="1">
        <v>1.55E-8</v>
      </c>
      <c r="D10572">
        <v>65.5</v>
      </c>
      <c r="E10572" t="s">
        <v>43149</v>
      </c>
      <c r="F10572" t="s">
        <v>39800</v>
      </c>
      <c r="G10572" t="s">
        <v>43150</v>
      </c>
      <c r="H10572" t="s">
        <v>28439</v>
      </c>
    </row>
    <row r="10573" spans="1:8">
      <c r="A10573" t="s">
        <v>28440</v>
      </c>
      <c r="B10573" t="s">
        <v>28441</v>
      </c>
      <c r="C10573">
        <v>0</v>
      </c>
      <c r="D10573">
        <v>5746</v>
      </c>
      <c r="E10573" t="s">
        <v>37834</v>
      </c>
      <c r="F10573" t="s">
        <v>34508</v>
      </c>
      <c r="H10573" t="s">
        <v>28442</v>
      </c>
    </row>
    <row r="10574" spans="1:8">
      <c r="A10574" t="s">
        <v>28443</v>
      </c>
      <c r="B10574" t="s">
        <v>28444</v>
      </c>
      <c r="C10574">
        <v>0</v>
      </c>
      <c r="D10574">
        <v>709</v>
      </c>
      <c r="E10574" t="s">
        <v>43151</v>
      </c>
      <c r="F10574" t="s">
        <v>34861</v>
      </c>
      <c r="G10574" t="s">
        <v>43152</v>
      </c>
      <c r="H10574" t="s">
        <v>28445</v>
      </c>
    </row>
    <row r="10575" spans="1:8">
      <c r="A10575" t="s">
        <v>28446</v>
      </c>
      <c r="B10575" t="s">
        <v>28447</v>
      </c>
      <c r="C10575" s="1">
        <v>6.8699999999999998E-58</v>
      </c>
      <c r="D10575">
        <v>203</v>
      </c>
      <c r="E10575" t="s">
        <v>34507</v>
      </c>
      <c r="F10575" t="s">
        <v>34614</v>
      </c>
      <c r="H10575" t="s">
        <v>28448</v>
      </c>
    </row>
    <row r="10576" spans="1:8">
      <c r="A10576" t="s">
        <v>28449</v>
      </c>
      <c r="B10576" t="s">
        <v>28450</v>
      </c>
      <c r="C10576" s="1">
        <v>1.33E-6</v>
      </c>
      <c r="D10576">
        <v>56.2</v>
      </c>
      <c r="E10576" t="s">
        <v>34507</v>
      </c>
      <c r="F10576" t="s">
        <v>34614</v>
      </c>
      <c r="H10576" t="s">
        <v>28451</v>
      </c>
    </row>
    <row r="10577" spans="1:8">
      <c r="A10577" t="s">
        <v>28452</v>
      </c>
      <c r="B10577" t="s">
        <v>14178</v>
      </c>
      <c r="C10577" s="1">
        <v>3.3900000000000002E-10</v>
      </c>
      <c r="D10577">
        <v>67.400000000000006</v>
      </c>
      <c r="E10577" t="s">
        <v>39226</v>
      </c>
      <c r="F10577" t="s">
        <v>34732</v>
      </c>
      <c r="H10577" t="s">
        <v>14179</v>
      </c>
    </row>
    <row r="10578" spans="1:8">
      <c r="A10578" t="s">
        <v>28453</v>
      </c>
      <c r="B10578" t="s">
        <v>26541</v>
      </c>
      <c r="C10578">
        <v>0</v>
      </c>
      <c r="D10578">
        <v>747</v>
      </c>
      <c r="E10578" t="s">
        <v>36342</v>
      </c>
      <c r="F10578" t="s">
        <v>34696</v>
      </c>
      <c r="H10578" t="s">
        <v>26542</v>
      </c>
    </row>
    <row r="10579" spans="1:8">
      <c r="A10579" t="s">
        <v>28454</v>
      </c>
      <c r="B10579" t="s">
        <v>28455</v>
      </c>
      <c r="C10579" s="1">
        <v>1.0099999999999999E-8</v>
      </c>
      <c r="D10579">
        <v>64.7</v>
      </c>
      <c r="E10579" t="s">
        <v>34507</v>
      </c>
      <c r="F10579" t="s">
        <v>36581</v>
      </c>
      <c r="H10579" t="s">
        <v>28456</v>
      </c>
    </row>
    <row r="10580" spans="1:8">
      <c r="A10580" t="s">
        <v>28457</v>
      </c>
      <c r="B10580" t="s">
        <v>28458</v>
      </c>
      <c r="C10580">
        <v>0</v>
      </c>
      <c r="D10580">
        <v>768</v>
      </c>
      <c r="E10580" t="s">
        <v>43153</v>
      </c>
      <c r="F10580" t="s">
        <v>34833</v>
      </c>
      <c r="H10580" t="s">
        <v>28459</v>
      </c>
    </row>
    <row r="10581" spans="1:8">
      <c r="A10581" t="s">
        <v>28460</v>
      </c>
      <c r="B10581" t="s">
        <v>28461</v>
      </c>
      <c r="C10581" s="1">
        <v>3.1399999999999999E-18</v>
      </c>
      <c r="D10581">
        <v>90.5</v>
      </c>
      <c r="E10581" t="s">
        <v>34507</v>
      </c>
      <c r="F10581" t="s">
        <v>35046</v>
      </c>
      <c r="H10581" t="s">
        <v>28462</v>
      </c>
    </row>
    <row r="10582" spans="1:8">
      <c r="A10582" t="s">
        <v>28463</v>
      </c>
      <c r="B10582" t="s">
        <v>28432</v>
      </c>
      <c r="C10582" s="1">
        <v>1.7099999999999999E-24</v>
      </c>
      <c r="D10582">
        <v>122</v>
      </c>
      <c r="E10582" t="s">
        <v>34507</v>
      </c>
      <c r="F10582" t="s">
        <v>34510</v>
      </c>
      <c r="H10582" t="s">
        <v>28433</v>
      </c>
    </row>
    <row r="10583" spans="1:8">
      <c r="A10583" t="s">
        <v>28464</v>
      </c>
      <c r="B10583" t="s">
        <v>28465</v>
      </c>
      <c r="C10583" s="1">
        <v>4.5600000000000001E-7</v>
      </c>
      <c r="D10583">
        <v>63.5</v>
      </c>
      <c r="E10583" t="s">
        <v>35714</v>
      </c>
      <c r="F10583" t="s">
        <v>35715</v>
      </c>
      <c r="G10583" t="s">
        <v>43154</v>
      </c>
      <c r="H10583" t="s">
        <v>28466</v>
      </c>
    </row>
    <row r="10584" spans="1:8">
      <c r="A10584" t="s">
        <v>28467</v>
      </c>
      <c r="B10584" t="s">
        <v>7303</v>
      </c>
      <c r="C10584" s="1">
        <v>2.1700000000000001E-160</v>
      </c>
      <c r="D10584">
        <v>523</v>
      </c>
      <c r="E10584" t="s">
        <v>37196</v>
      </c>
      <c r="F10584" t="s">
        <v>34696</v>
      </c>
      <c r="G10584" t="s">
        <v>37197</v>
      </c>
      <c r="H10584" t="s">
        <v>7304</v>
      </c>
    </row>
    <row r="10585" spans="1:8">
      <c r="A10585" t="s">
        <v>28468</v>
      </c>
      <c r="B10585" t="s">
        <v>28469</v>
      </c>
      <c r="C10585" s="1">
        <v>1.93E-138</v>
      </c>
      <c r="D10585">
        <v>461</v>
      </c>
      <c r="E10585" t="s">
        <v>43155</v>
      </c>
      <c r="F10585" t="s">
        <v>42979</v>
      </c>
      <c r="G10585" t="s">
        <v>43156</v>
      </c>
      <c r="H10585" t="s">
        <v>28470</v>
      </c>
    </row>
    <row r="10586" spans="1:8">
      <c r="A10586" t="s">
        <v>28471</v>
      </c>
      <c r="B10586" t="s">
        <v>28472</v>
      </c>
      <c r="C10586" s="1">
        <v>6.6999999999999999E-22</v>
      </c>
      <c r="D10586">
        <v>104</v>
      </c>
      <c r="E10586" t="s">
        <v>34507</v>
      </c>
      <c r="F10586" t="s">
        <v>34610</v>
      </c>
      <c r="H10586" t="s">
        <v>28473</v>
      </c>
    </row>
    <row r="10587" spans="1:8">
      <c r="A10587" t="s">
        <v>28474</v>
      </c>
      <c r="B10587" t="s">
        <v>28475</v>
      </c>
      <c r="C10587" s="1">
        <v>3.2399999999999997E-42</v>
      </c>
      <c r="D10587">
        <v>175</v>
      </c>
      <c r="E10587" t="s">
        <v>43157</v>
      </c>
      <c r="F10587" t="s">
        <v>36056</v>
      </c>
      <c r="H10587" t="s">
        <v>28476</v>
      </c>
    </row>
    <row r="10588" spans="1:8">
      <c r="A10588" t="s">
        <v>28477</v>
      </c>
      <c r="B10588" t="s">
        <v>26228</v>
      </c>
      <c r="C10588" s="1">
        <v>3.9199999999999999E-25</v>
      </c>
      <c r="D10588">
        <v>123</v>
      </c>
      <c r="E10588" t="s">
        <v>34507</v>
      </c>
      <c r="F10588" t="s">
        <v>34675</v>
      </c>
      <c r="H10588" t="s">
        <v>26229</v>
      </c>
    </row>
    <row r="10589" spans="1:8">
      <c r="A10589" t="s">
        <v>28478</v>
      </c>
      <c r="B10589" t="s">
        <v>28479</v>
      </c>
      <c r="C10589" s="1">
        <v>2.0899999999999999E-28</v>
      </c>
      <c r="D10589">
        <v>111</v>
      </c>
      <c r="E10589" t="s">
        <v>34507</v>
      </c>
      <c r="F10589" t="s">
        <v>35551</v>
      </c>
      <c r="H10589" t="s">
        <v>28480</v>
      </c>
    </row>
    <row r="10590" spans="1:8">
      <c r="A10590" t="s">
        <v>28481</v>
      </c>
      <c r="B10590" t="s">
        <v>28482</v>
      </c>
      <c r="C10590" s="1">
        <v>7.7299999999999994E-40</v>
      </c>
      <c r="D10590">
        <v>149</v>
      </c>
      <c r="E10590" t="s">
        <v>43158</v>
      </c>
      <c r="F10590" t="s">
        <v>34522</v>
      </c>
      <c r="H10590" t="s">
        <v>28483</v>
      </c>
    </row>
    <row r="10591" spans="1:8">
      <c r="A10591" t="s">
        <v>28484</v>
      </c>
      <c r="B10591" t="s">
        <v>385</v>
      </c>
      <c r="C10591" s="1">
        <v>3.17E-94</v>
      </c>
      <c r="D10591">
        <v>323</v>
      </c>
      <c r="E10591" t="s">
        <v>34720</v>
      </c>
      <c r="F10591" t="s">
        <v>34721</v>
      </c>
      <c r="H10591" t="s">
        <v>386</v>
      </c>
    </row>
    <row r="10592" spans="1:8">
      <c r="A10592" t="s">
        <v>28485</v>
      </c>
      <c r="B10592" t="s">
        <v>28486</v>
      </c>
      <c r="C10592" s="1">
        <v>3.13E-15</v>
      </c>
      <c r="D10592">
        <v>77</v>
      </c>
      <c r="E10592" t="s">
        <v>34507</v>
      </c>
      <c r="F10592" t="s">
        <v>34773</v>
      </c>
      <c r="H10592" t="s">
        <v>28487</v>
      </c>
    </row>
    <row r="10593" spans="1:8">
      <c r="A10593" t="s">
        <v>28488</v>
      </c>
      <c r="B10593" t="s">
        <v>28489</v>
      </c>
      <c r="C10593" s="1">
        <v>2.48E-48</v>
      </c>
      <c r="D10593">
        <v>178</v>
      </c>
      <c r="E10593" t="s">
        <v>34507</v>
      </c>
      <c r="F10593" t="s">
        <v>36852</v>
      </c>
      <c r="H10593" t="s">
        <v>28490</v>
      </c>
    </row>
    <row r="10594" spans="1:8">
      <c r="A10594" t="s">
        <v>28491</v>
      </c>
      <c r="B10594" t="s">
        <v>28492</v>
      </c>
      <c r="C10594" s="1">
        <v>1.22E-52</v>
      </c>
      <c r="D10594">
        <v>214</v>
      </c>
      <c r="E10594" t="s">
        <v>43159</v>
      </c>
      <c r="F10594" t="s">
        <v>43160</v>
      </c>
      <c r="H10594" t="s">
        <v>28493</v>
      </c>
    </row>
    <row r="10595" spans="1:8">
      <c r="A10595" t="s">
        <v>28494</v>
      </c>
      <c r="B10595" t="s">
        <v>28495</v>
      </c>
      <c r="C10595" s="1">
        <v>3.9400000000000002E-20</v>
      </c>
      <c r="D10595">
        <v>102</v>
      </c>
      <c r="E10595" t="s">
        <v>34507</v>
      </c>
      <c r="F10595" t="s">
        <v>43161</v>
      </c>
      <c r="H10595" t="s">
        <v>28496</v>
      </c>
    </row>
    <row r="10596" spans="1:8">
      <c r="A10596" t="s">
        <v>28497</v>
      </c>
      <c r="B10596" t="s">
        <v>28498</v>
      </c>
      <c r="C10596" s="1">
        <v>6.3500000000000004E-37</v>
      </c>
      <c r="D10596">
        <v>148</v>
      </c>
      <c r="E10596" t="s">
        <v>34507</v>
      </c>
      <c r="F10596" t="s">
        <v>43162</v>
      </c>
      <c r="H10596" t="s">
        <v>28499</v>
      </c>
    </row>
    <row r="10597" spans="1:8">
      <c r="A10597" t="s">
        <v>28500</v>
      </c>
      <c r="B10597" t="s">
        <v>28501</v>
      </c>
      <c r="C10597" s="1">
        <v>1.71E-32</v>
      </c>
      <c r="D10597">
        <v>126</v>
      </c>
      <c r="E10597" t="s">
        <v>43163</v>
      </c>
      <c r="F10597" t="s">
        <v>38536</v>
      </c>
      <c r="H10597" t="s">
        <v>28502</v>
      </c>
    </row>
    <row r="10598" spans="1:8">
      <c r="A10598" t="s">
        <v>28503</v>
      </c>
      <c r="B10598" t="s">
        <v>28504</v>
      </c>
      <c r="C10598" s="1">
        <v>2.1600000000000001E-84</v>
      </c>
      <c r="D10598">
        <v>289</v>
      </c>
      <c r="E10598" t="s">
        <v>42437</v>
      </c>
      <c r="F10598" t="s">
        <v>34510</v>
      </c>
      <c r="H10598" t="s">
        <v>28505</v>
      </c>
    </row>
    <row r="10599" spans="1:8">
      <c r="A10599" t="s">
        <v>28506</v>
      </c>
      <c r="B10599" t="s">
        <v>28472</v>
      </c>
      <c r="C10599" s="1">
        <v>4.2700000000000002E-21</v>
      </c>
      <c r="D10599">
        <v>102</v>
      </c>
      <c r="E10599" t="s">
        <v>34507</v>
      </c>
      <c r="F10599" t="s">
        <v>34610</v>
      </c>
      <c r="H10599" t="s">
        <v>28473</v>
      </c>
    </row>
    <row r="10600" spans="1:8">
      <c r="A10600" t="s">
        <v>28507</v>
      </c>
      <c r="B10600" t="s">
        <v>26157</v>
      </c>
      <c r="C10600" s="1">
        <v>5.6000000000000001E-14</v>
      </c>
      <c r="D10600">
        <v>84.7</v>
      </c>
      <c r="F10600" t="s">
        <v>34515</v>
      </c>
      <c r="H10600" t="s">
        <v>26158</v>
      </c>
    </row>
    <row r="10601" spans="1:8">
      <c r="A10601" t="s">
        <v>28508</v>
      </c>
      <c r="B10601" t="s">
        <v>28509</v>
      </c>
      <c r="C10601">
        <v>0</v>
      </c>
      <c r="D10601">
        <v>893</v>
      </c>
      <c r="E10601" t="s">
        <v>34507</v>
      </c>
      <c r="F10601" t="s">
        <v>34666</v>
      </c>
      <c r="H10601" t="s">
        <v>28510</v>
      </c>
    </row>
    <row r="10602" spans="1:8">
      <c r="A10602" t="s">
        <v>28511</v>
      </c>
      <c r="B10602" t="s">
        <v>26250</v>
      </c>
      <c r="C10602" s="1">
        <v>4.8899999999999997E-10</v>
      </c>
      <c r="D10602">
        <v>75.099999999999994</v>
      </c>
      <c r="E10602" t="s">
        <v>34507</v>
      </c>
      <c r="F10602" t="s">
        <v>42573</v>
      </c>
      <c r="H10602" t="s">
        <v>26251</v>
      </c>
    </row>
    <row r="10603" spans="1:8">
      <c r="A10603" t="s">
        <v>28512</v>
      </c>
      <c r="B10603" t="s">
        <v>28513</v>
      </c>
      <c r="C10603" s="1">
        <v>1.64E-53</v>
      </c>
      <c r="D10603">
        <v>207</v>
      </c>
      <c r="E10603" t="s">
        <v>34507</v>
      </c>
      <c r="F10603" t="s">
        <v>35004</v>
      </c>
      <c r="H10603" t="s">
        <v>28514</v>
      </c>
    </row>
    <row r="10604" spans="1:8">
      <c r="A10604" t="s">
        <v>28515</v>
      </c>
      <c r="B10604" t="s">
        <v>998</v>
      </c>
      <c r="C10604" s="1">
        <v>2.8800000000000002E-77</v>
      </c>
      <c r="D10604">
        <v>297</v>
      </c>
      <c r="E10604" t="s">
        <v>35002</v>
      </c>
      <c r="F10604" t="s">
        <v>34571</v>
      </c>
      <c r="G10604" t="s">
        <v>35003</v>
      </c>
      <c r="H10604" t="s">
        <v>999</v>
      </c>
    </row>
    <row r="10605" spans="1:8">
      <c r="A10605" t="s">
        <v>28516</v>
      </c>
      <c r="B10605" t="s">
        <v>28517</v>
      </c>
      <c r="C10605" s="1">
        <v>5.5799999999999999E-29</v>
      </c>
      <c r="D10605">
        <v>125</v>
      </c>
      <c r="E10605" t="s">
        <v>34515</v>
      </c>
      <c r="F10605" t="s">
        <v>34516</v>
      </c>
      <c r="H10605" t="s">
        <v>28518</v>
      </c>
    </row>
    <row r="10606" spans="1:8">
      <c r="A10606" t="s">
        <v>28519</v>
      </c>
      <c r="B10606" t="s">
        <v>28520</v>
      </c>
      <c r="C10606" s="1">
        <v>5.3499999999999999E-57</v>
      </c>
      <c r="D10606">
        <v>207</v>
      </c>
      <c r="E10606" t="s">
        <v>43164</v>
      </c>
      <c r="F10606" t="s">
        <v>43165</v>
      </c>
      <c r="G10606" t="s">
        <v>43166</v>
      </c>
      <c r="H10606" t="s">
        <v>28521</v>
      </c>
    </row>
    <row r="10607" spans="1:8">
      <c r="A10607" t="s">
        <v>28522</v>
      </c>
      <c r="B10607" t="s">
        <v>28523</v>
      </c>
      <c r="C10607" s="1">
        <v>9.6899999999999999E-73</v>
      </c>
      <c r="D10607">
        <v>261</v>
      </c>
      <c r="E10607" t="s">
        <v>43167</v>
      </c>
      <c r="F10607" t="s">
        <v>34513</v>
      </c>
      <c r="G10607" t="s">
        <v>43168</v>
      </c>
      <c r="H10607" t="e">
        <f>--------XP_011439194</f>
        <v>#NAME?</v>
      </c>
    </row>
    <row r="10608" spans="1:8">
      <c r="A10608" t="s">
        <v>28524</v>
      </c>
      <c r="B10608" t="s">
        <v>28525</v>
      </c>
      <c r="C10608" s="1">
        <v>2.4100000000000002E-133</v>
      </c>
      <c r="D10608">
        <v>389</v>
      </c>
      <c r="E10608" t="s">
        <v>40133</v>
      </c>
      <c r="F10608" t="s">
        <v>34508</v>
      </c>
      <c r="H10608" t="s">
        <v>28526</v>
      </c>
    </row>
    <row r="10609" spans="1:8">
      <c r="A10609" t="s">
        <v>28527</v>
      </c>
      <c r="B10609" t="s">
        <v>28528</v>
      </c>
      <c r="C10609" s="1">
        <v>1.55E-142</v>
      </c>
      <c r="D10609">
        <v>443</v>
      </c>
      <c r="E10609" t="s">
        <v>43169</v>
      </c>
      <c r="F10609" t="s">
        <v>43170</v>
      </c>
      <c r="H10609" t="s">
        <v>28529</v>
      </c>
    </row>
    <row r="10610" spans="1:8">
      <c r="A10610" t="s">
        <v>28530</v>
      </c>
      <c r="B10610" t="s">
        <v>28531</v>
      </c>
      <c r="C10610" s="1">
        <v>2.3299999999999998E-31</v>
      </c>
      <c r="D10610">
        <v>133</v>
      </c>
      <c r="F10610" t="s">
        <v>35459</v>
      </c>
      <c r="H10610" t="s">
        <v>28532</v>
      </c>
    </row>
    <row r="10611" spans="1:8">
      <c r="A10611" t="s">
        <v>28533</v>
      </c>
      <c r="B10611" t="s">
        <v>3596</v>
      </c>
      <c r="C10611" s="1">
        <v>2.36E-45</v>
      </c>
      <c r="D10611">
        <v>176</v>
      </c>
      <c r="E10611" t="s">
        <v>34507</v>
      </c>
      <c r="F10611" t="s">
        <v>34534</v>
      </c>
      <c r="H10611" t="s">
        <v>3597</v>
      </c>
    </row>
    <row r="10612" spans="1:8">
      <c r="A10612" t="s">
        <v>28534</v>
      </c>
      <c r="B10612" t="s">
        <v>28535</v>
      </c>
      <c r="C10612" s="1">
        <v>6.2499999999999998E-30</v>
      </c>
      <c r="D10612">
        <v>126</v>
      </c>
      <c r="E10612" t="s">
        <v>34507</v>
      </c>
      <c r="F10612" t="s">
        <v>35724</v>
      </c>
      <c r="H10612" t="s">
        <v>28536</v>
      </c>
    </row>
    <row r="10613" spans="1:8">
      <c r="A10613" t="s">
        <v>28537</v>
      </c>
      <c r="B10613" t="s">
        <v>5511</v>
      </c>
      <c r="C10613" s="1">
        <v>6.5099999999999994E-42</v>
      </c>
      <c r="D10613">
        <v>154</v>
      </c>
      <c r="E10613" t="s">
        <v>43081</v>
      </c>
      <c r="F10613" t="s">
        <v>34696</v>
      </c>
      <c r="H10613" t="s">
        <v>5512</v>
      </c>
    </row>
    <row r="10614" spans="1:8">
      <c r="A10614" t="s">
        <v>28538</v>
      </c>
      <c r="B10614" t="s">
        <v>28539</v>
      </c>
      <c r="C10614" s="1">
        <v>6.0199999999999996E-34</v>
      </c>
      <c r="D10614">
        <v>145</v>
      </c>
      <c r="E10614" t="s">
        <v>34507</v>
      </c>
      <c r="F10614" t="s">
        <v>34844</v>
      </c>
      <c r="H10614" t="s">
        <v>28540</v>
      </c>
    </row>
    <row r="10615" spans="1:8">
      <c r="A10615" t="s">
        <v>28541</v>
      </c>
      <c r="B10615" t="s">
        <v>28542</v>
      </c>
      <c r="C10615" s="1">
        <v>1.25E-55</v>
      </c>
      <c r="D10615">
        <v>200</v>
      </c>
      <c r="E10615" t="s">
        <v>34507</v>
      </c>
      <c r="F10615" t="s">
        <v>43171</v>
      </c>
      <c r="H10615" t="s">
        <v>28543</v>
      </c>
    </row>
    <row r="10616" spans="1:8">
      <c r="A10616" t="s">
        <v>28544</v>
      </c>
      <c r="B10616" t="s">
        <v>28545</v>
      </c>
      <c r="C10616" s="1">
        <v>8.0000000000000003E-56</v>
      </c>
      <c r="D10616">
        <v>201</v>
      </c>
      <c r="E10616" t="s">
        <v>43172</v>
      </c>
      <c r="F10616" t="s">
        <v>34522</v>
      </c>
      <c r="H10616" t="s">
        <v>28546</v>
      </c>
    </row>
    <row r="10617" spans="1:8">
      <c r="A10617" t="s">
        <v>28547</v>
      </c>
      <c r="B10617" t="s">
        <v>2944</v>
      </c>
      <c r="C10617" s="1">
        <v>1.2099999999999999E-74</v>
      </c>
      <c r="D10617">
        <v>284</v>
      </c>
      <c r="E10617" t="s">
        <v>34507</v>
      </c>
      <c r="F10617" t="s">
        <v>35037</v>
      </c>
      <c r="H10617" t="s">
        <v>2945</v>
      </c>
    </row>
    <row r="10618" spans="1:8">
      <c r="A10618" t="s">
        <v>28548</v>
      </c>
      <c r="B10618" t="s">
        <v>28549</v>
      </c>
      <c r="C10618" s="1">
        <v>3.83E-19</v>
      </c>
      <c r="D10618">
        <v>95.1</v>
      </c>
      <c r="E10618" t="s">
        <v>34507</v>
      </c>
      <c r="F10618" t="s">
        <v>43173</v>
      </c>
      <c r="H10618" t="s">
        <v>28550</v>
      </c>
    </row>
    <row r="10619" spans="1:8">
      <c r="A10619" t="s">
        <v>28551</v>
      </c>
      <c r="B10619" t="s">
        <v>1979</v>
      </c>
      <c r="C10619" s="1">
        <v>5.2300000000000003E-86</v>
      </c>
      <c r="D10619">
        <v>323</v>
      </c>
      <c r="E10619" t="s">
        <v>34507</v>
      </c>
      <c r="F10619" t="s">
        <v>35361</v>
      </c>
      <c r="H10619" t="s">
        <v>1980</v>
      </c>
    </row>
    <row r="10620" spans="1:8">
      <c r="A10620" t="s">
        <v>28552</v>
      </c>
      <c r="B10620" t="s">
        <v>28553</v>
      </c>
      <c r="C10620">
        <v>0</v>
      </c>
      <c r="D10620">
        <v>640</v>
      </c>
      <c r="E10620" t="s">
        <v>43174</v>
      </c>
      <c r="F10620" t="s">
        <v>34510</v>
      </c>
      <c r="H10620" t="s">
        <v>28554</v>
      </c>
    </row>
    <row r="10621" spans="1:8">
      <c r="A10621" t="s">
        <v>28555</v>
      </c>
      <c r="B10621" t="s">
        <v>28556</v>
      </c>
      <c r="C10621" s="1">
        <v>3.0300000000000001E-17</v>
      </c>
      <c r="D10621">
        <v>97.4</v>
      </c>
      <c r="E10621" t="s">
        <v>43175</v>
      </c>
      <c r="F10621" t="s">
        <v>43176</v>
      </c>
      <c r="G10621" t="s">
        <v>43177</v>
      </c>
      <c r="H10621" t="s">
        <v>28557</v>
      </c>
    </row>
    <row r="10622" spans="1:8">
      <c r="A10622" t="s">
        <v>28558</v>
      </c>
      <c r="B10622" t="s">
        <v>28559</v>
      </c>
      <c r="C10622" s="1">
        <v>8.8900000000000002E-48</v>
      </c>
      <c r="D10622">
        <v>187</v>
      </c>
      <c r="E10622" t="s">
        <v>34507</v>
      </c>
      <c r="F10622" t="s">
        <v>39329</v>
      </c>
      <c r="H10622" t="s">
        <v>28560</v>
      </c>
    </row>
    <row r="10623" spans="1:8">
      <c r="A10623" t="s">
        <v>28561</v>
      </c>
      <c r="B10623" t="s">
        <v>19357</v>
      </c>
      <c r="C10623" s="1">
        <v>2.4999999999999998E-12</v>
      </c>
      <c r="D10623">
        <v>81.599999999999994</v>
      </c>
      <c r="E10623" t="s">
        <v>34507</v>
      </c>
      <c r="F10623" t="s">
        <v>34530</v>
      </c>
      <c r="H10623" t="s">
        <v>19358</v>
      </c>
    </row>
    <row r="10624" spans="1:8">
      <c r="A10624" t="s">
        <v>28562</v>
      </c>
      <c r="B10624" t="s">
        <v>28563</v>
      </c>
      <c r="C10624" s="1">
        <v>3.7199999999999999E-61</v>
      </c>
      <c r="D10624">
        <v>203</v>
      </c>
      <c r="E10624" t="s">
        <v>39743</v>
      </c>
      <c r="F10624" t="s">
        <v>43178</v>
      </c>
      <c r="H10624" t="s">
        <v>28564</v>
      </c>
    </row>
    <row r="10625" spans="1:8">
      <c r="A10625" t="s">
        <v>28565</v>
      </c>
      <c r="B10625" t="s">
        <v>4291</v>
      </c>
      <c r="C10625" s="1">
        <v>3.3099999999999998E-17</v>
      </c>
      <c r="D10625">
        <v>92</v>
      </c>
      <c r="E10625" t="s">
        <v>34507</v>
      </c>
      <c r="F10625" t="s">
        <v>36239</v>
      </c>
      <c r="H10625" t="s">
        <v>4292</v>
      </c>
    </row>
    <row r="10626" spans="1:8">
      <c r="A10626" t="s">
        <v>28566</v>
      </c>
      <c r="B10626" t="s">
        <v>5690</v>
      </c>
      <c r="C10626" s="1">
        <v>4.1499999999999999E-16</v>
      </c>
      <c r="D10626">
        <v>87.8</v>
      </c>
      <c r="E10626" t="s">
        <v>34507</v>
      </c>
      <c r="F10626" t="s">
        <v>35046</v>
      </c>
      <c r="H10626" t="s">
        <v>5691</v>
      </c>
    </row>
    <row r="10627" spans="1:8">
      <c r="A10627" t="s">
        <v>28567</v>
      </c>
      <c r="B10627" t="s">
        <v>28568</v>
      </c>
      <c r="C10627" s="1">
        <v>1.75E-151</v>
      </c>
      <c r="D10627">
        <v>437</v>
      </c>
      <c r="E10627" t="s">
        <v>43179</v>
      </c>
      <c r="F10627" t="s">
        <v>34683</v>
      </c>
      <c r="H10627" t="s">
        <v>28569</v>
      </c>
    </row>
    <row r="10628" spans="1:8">
      <c r="A10628" t="s">
        <v>28570</v>
      </c>
      <c r="B10628" t="s">
        <v>28571</v>
      </c>
      <c r="C10628" s="1">
        <v>3.5999999999999998E-6</v>
      </c>
      <c r="D10628">
        <v>64.7</v>
      </c>
      <c r="E10628" t="s">
        <v>43180</v>
      </c>
      <c r="F10628" t="s">
        <v>35499</v>
      </c>
      <c r="H10628" t="s">
        <v>28572</v>
      </c>
    </row>
    <row r="10629" spans="1:8">
      <c r="A10629" t="s">
        <v>28573</v>
      </c>
      <c r="B10629" t="s">
        <v>28574</v>
      </c>
      <c r="C10629" s="1">
        <v>1.95E-23</v>
      </c>
      <c r="D10629">
        <v>120</v>
      </c>
      <c r="E10629" t="s">
        <v>34655</v>
      </c>
      <c r="F10629" t="s">
        <v>35683</v>
      </c>
      <c r="H10629" t="s">
        <v>28575</v>
      </c>
    </row>
    <row r="10630" spans="1:8">
      <c r="A10630" t="s">
        <v>28576</v>
      </c>
      <c r="B10630" t="s">
        <v>22964</v>
      </c>
      <c r="C10630" s="1">
        <v>1.6799999999999999E-23</v>
      </c>
      <c r="D10630">
        <v>113</v>
      </c>
      <c r="E10630" t="s">
        <v>34507</v>
      </c>
      <c r="F10630" t="s">
        <v>35000</v>
      </c>
      <c r="H10630" t="s">
        <v>22965</v>
      </c>
    </row>
    <row r="10631" spans="1:8">
      <c r="A10631" t="s">
        <v>28577</v>
      </c>
      <c r="B10631" t="s">
        <v>28578</v>
      </c>
      <c r="C10631" s="1">
        <v>4.1000000000000003E-58</v>
      </c>
      <c r="D10631">
        <v>191</v>
      </c>
      <c r="E10631" t="s">
        <v>43181</v>
      </c>
      <c r="F10631" t="s">
        <v>35974</v>
      </c>
      <c r="G10631" t="s">
        <v>43182</v>
      </c>
      <c r="H10631" t="s">
        <v>28579</v>
      </c>
    </row>
    <row r="10632" spans="1:8">
      <c r="A10632" t="s">
        <v>28580</v>
      </c>
      <c r="B10632" t="s">
        <v>28581</v>
      </c>
      <c r="C10632" s="1">
        <v>4.5399999999999997E-50</v>
      </c>
      <c r="D10632">
        <v>177</v>
      </c>
      <c r="E10632" t="s">
        <v>43183</v>
      </c>
      <c r="F10632" t="s">
        <v>35022</v>
      </c>
      <c r="G10632" t="s">
        <v>43184</v>
      </c>
      <c r="H10632" t="s">
        <v>28582</v>
      </c>
    </row>
    <row r="10633" spans="1:8">
      <c r="A10633" t="s">
        <v>28583</v>
      </c>
      <c r="B10633" t="s">
        <v>28584</v>
      </c>
      <c r="C10633" s="1">
        <v>9.7799999999999992E-16</v>
      </c>
      <c r="D10633">
        <v>92.8</v>
      </c>
      <c r="E10633" t="s">
        <v>34507</v>
      </c>
      <c r="F10633" t="s">
        <v>35093</v>
      </c>
      <c r="H10633" t="s">
        <v>28585</v>
      </c>
    </row>
    <row r="10634" spans="1:8">
      <c r="A10634" t="s">
        <v>28586</v>
      </c>
      <c r="B10634" t="s">
        <v>11068</v>
      </c>
      <c r="C10634" s="1">
        <v>4.3800000000000001E-44</v>
      </c>
      <c r="D10634">
        <v>164</v>
      </c>
      <c r="E10634" t="s">
        <v>38312</v>
      </c>
      <c r="F10634" t="s">
        <v>38313</v>
      </c>
      <c r="H10634" t="s">
        <v>11069</v>
      </c>
    </row>
    <row r="10635" spans="1:8">
      <c r="A10635" t="s">
        <v>28587</v>
      </c>
      <c r="B10635" t="s">
        <v>28588</v>
      </c>
      <c r="C10635" s="1">
        <v>2.2399999999999999E-90</v>
      </c>
      <c r="D10635">
        <v>276</v>
      </c>
      <c r="E10635" t="s">
        <v>43185</v>
      </c>
      <c r="F10635" t="s">
        <v>37219</v>
      </c>
      <c r="G10635" t="s">
        <v>43186</v>
      </c>
      <c r="H10635" t="s">
        <v>28589</v>
      </c>
    </row>
    <row r="10636" spans="1:8">
      <c r="A10636" t="s">
        <v>28590</v>
      </c>
      <c r="B10636" t="s">
        <v>28591</v>
      </c>
      <c r="C10636" s="1">
        <v>1.8799999999999999E-105</v>
      </c>
      <c r="D10636">
        <v>312</v>
      </c>
      <c r="F10636" t="s">
        <v>34930</v>
      </c>
      <c r="G10636" t="s">
        <v>43187</v>
      </c>
      <c r="H10636" t="s">
        <v>28592</v>
      </c>
    </row>
    <row r="10637" spans="1:8">
      <c r="A10637" t="s">
        <v>28593</v>
      </c>
      <c r="B10637" t="s">
        <v>28594</v>
      </c>
      <c r="C10637" s="1">
        <v>5.1899999999999998E-14</v>
      </c>
      <c r="D10637">
        <v>86.7</v>
      </c>
      <c r="E10637" t="s">
        <v>34507</v>
      </c>
      <c r="F10637" t="s">
        <v>43188</v>
      </c>
      <c r="H10637" t="s">
        <v>28595</v>
      </c>
    </row>
    <row r="10638" spans="1:8">
      <c r="A10638" t="s">
        <v>28596</v>
      </c>
      <c r="B10638" t="s">
        <v>28597</v>
      </c>
      <c r="C10638" s="1">
        <v>6.1800000000000001E-6</v>
      </c>
      <c r="D10638">
        <v>58.9</v>
      </c>
      <c r="E10638" t="s">
        <v>43189</v>
      </c>
      <c r="F10638" t="s">
        <v>36606</v>
      </c>
      <c r="G10638" t="s">
        <v>43190</v>
      </c>
      <c r="H10638" t="s">
        <v>28598</v>
      </c>
    </row>
    <row r="10639" spans="1:8">
      <c r="A10639" t="s">
        <v>28599</v>
      </c>
      <c r="B10639" t="s">
        <v>28600</v>
      </c>
      <c r="C10639" s="1">
        <v>1.4300000000000001E-33</v>
      </c>
      <c r="D10639">
        <v>134</v>
      </c>
      <c r="E10639" t="s">
        <v>34507</v>
      </c>
      <c r="F10639" t="s">
        <v>34510</v>
      </c>
      <c r="H10639" t="s">
        <v>28601</v>
      </c>
    </row>
    <row r="10640" spans="1:8">
      <c r="A10640" t="s">
        <v>28602</v>
      </c>
      <c r="B10640" t="s">
        <v>28603</v>
      </c>
      <c r="C10640" s="1">
        <v>5.9800000000000004E-35</v>
      </c>
      <c r="D10640">
        <v>152</v>
      </c>
      <c r="E10640" t="s">
        <v>43191</v>
      </c>
      <c r="F10640" t="s">
        <v>43192</v>
      </c>
      <c r="G10640" t="s">
        <v>43193</v>
      </c>
      <c r="H10640" t="s">
        <v>28604</v>
      </c>
    </row>
    <row r="10641" spans="1:8">
      <c r="A10641" t="s">
        <v>28605</v>
      </c>
      <c r="B10641" t="s">
        <v>2111</v>
      </c>
      <c r="C10641" s="1">
        <v>3.7799999999999998E-42</v>
      </c>
      <c r="D10641">
        <v>182</v>
      </c>
      <c r="E10641" t="s">
        <v>34507</v>
      </c>
      <c r="F10641" t="s">
        <v>34533</v>
      </c>
      <c r="H10641" t="s">
        <v>2112</v>
      </c>
    </row>
    <row r="10642" spans="1:8">
      <c r="A10642" t="s">
        <v>28606</v>
      </c>
      <c r="B10642" t="s">
        <v>4578</v>
      </c>
      <c r="C10642" s="1">
        <v>3.2399999999999999E-69</v>
      </c>
      <c r="D10642">
        <v>247</v>
      </c>
      <c r="E10642" t="s">
        <v>34784</v>
      </c>
      <c r="F10642" t="s">
        <v>34849</v>
      </c>
      <c r="H10642" t="s">
        <v>4579</v>
      </c>
    </row>
    <row r="10643" spans="1:8">
      <c r="A10643" t="s">
        <v>28607</v>
      </c>
      <c r="B10643" t="s">
        <v>28608</v>
      </c>
      <c r="C10643" s="1">
        <v>4.7799999999999997E-72</v>
      </c>
      <c r="D10643">
        <v>239</v>
      </c>
      <c r="E10643" t="s">
        <v>43194</v>
      </c>
      <c r="F10643" t="s">
        <v>35022</v>
      </c>
      <c r="G10643" t="s">
        <v>43195</v>
      </c>
      <c r="H10643" t="s">
        <v>28609</v>
      </c>
    </row>
    <row r="10644" spans="1:8">
      <c r="A10644" t="s">
        <v>28610</v>
      </c>
      <c r="B10644" t="s">
        <v>28611</v>
      </c>
      <c r="C10644" s="1">
        <v>3.9399999999999998E-55</v>
      </c>
      <c r="D10644">
        <v>186</v>
      </c>
      <c r="E10644" t="s">
        <v>38535</v>
      </c>
      <c r="F10644" t="s">
        <v>37727</v>
      </c>
      <c r="H10644" t="s">
        <v>28612</v>
      </c>
    </row>
    <row r="10645" spans="1:8">
      <c r="A10645" t="s">
        <v>28613</v>
      </c>
      <c r="B10645" t="s">
        <v>28584</v>
      </c>
      <c r="C10645" s="1">
        <v>8.6300000000000002E-16</v>
      </c>
      <c r="D10645">
        <v>93.2</v>
      </c>
      <c r="E10645" t="s">
        <v>34507</v>
      </c>
      <c r="F10645" t="s">
        <v>35093</v>
      </c>
      <c r="H10645" t="s">
        <v>28585</v>
      </c>
    </row>
    <row r="10646" spans="1:8">
      <c r="A10646" t="s">
        <v>28614</v>
      </c>
      <c r="B10646" t="s">
        <v>28615</v>
      </c>
      <c r="C10646" s="1">
        <v>6.3199999999999999E-83</v>
      </c>
      <c r="D10646">
        <v>296</v>
      </c>
      <c r="E10646" t="s">
        <v>43196</v>
      </c>
      <c r="F10646" t="s">
        <v>35022</v>
      </c>
      <c r="G10646" t="s">
        <v>43197</v>
      </c>
      <c r="H10646" t="s">
        <v>28616</v>
      </c>
    </row>
    <row r="10647" spans="1:8">
      <c r="A10647" t="s">
        <v>28617</v>
      </c>
      <c r="B10647" t="s">
        <v>28618</v>
      </c>
      <c r="C10647" s="1">
        <v>1.38E-146</v>
      </c>
      <c r="D10647">
        <v>446</v>
      </c>
      <c r="E10647" t="s">
        <v>38054</v>
      </c>
      <c r="F10647" t="s">
        <v>35563</v>
      </c>
      <c r="H10647" t="s">
        <v>28619</v>
      </c>
    </row>
    <row r="10648" spans="1:8">
      <c r="A10648" t="s">
        <v>28620</v>
      </c>
      <c r="B10648" t="s">
        <v>17774</v>
      </c>
      <c r="C10648" s="1">
        <v>1.9200000000000001E-110</v>
      </c>
      <c r="D10648">
        <v>350</v>
      </c>
      <c r="F10648" t="s">
        <v>34518</v>
      </c>
      <c r="H10648" t="s">
        <v>17775</v>
      </c>
    </row>
    <row r="10649" spans="1:8">
      <c r="A10649" t="s">
        <v>28621</v>
      </c>
      <c r="B10649" t="s">
        <v>28622</v>
      </c>
      <c r="C10649" s="1">
        <v>4.1600000000000001E-131</v>
      </c>
      <c r="D10649">
        <v>391</v>
      </c>
      <c r="E10649" t="s">
        <v>43198</v>
      </c>
      <c r="F10649" t="s">
        <v>37666</v>
      </c>
      <c r="G10649" t="s">
        <v>43199</v>
      </c>
      <c r="H10649" t="s">
        <v>28623</v>
      </c>
    </row>
    <row r="10650" spans="1:8">
      <c r="A10650" t="s">
        <v>28624</v>
      </c>
      <c r="B10650" t="s">
        <v>28625</v>
      </c>
      <c r="C10650" s="1">
        <v>5.1500000000000003E-41</v>
      </c>
      <c r="D10650">
        <v>173</v>
      </c>
      <c r="E10650" t="s">
        <v>34507</v>
      </c>
      <c r="F10650" t="s">
        <v>35892</v>
      </c>
      <c r="H10650" t="s">
        <v>28626</v>
      </c>
    </row>
    <row r="10651" spans="1:8">
      <c r="A10651" t="s">
        <v>28627</v>
      </c>
      <c r="B10651" t="s">
        <v>28628</v>
      </c>
      <c r="C10651" s="1">
        <v>1.68E-165</v>
      </c>
      <c r="D10651">
        <v>487</v>
      </c>
      <c r="E10651" t="s">
        <v>34507</v>
      </c>
      <c r="F10651" t="s">
        <v>35551</v>
      </c>
      <c r="H10651" t="s">
        <v>28629</v>
      </c>
    </row>
    <row r="10652" spans="1:8">
      <c r="A10652" t="s">
        <v>28630</v>
      </c>
      <c r="B10652" t="s">
        <v>28631</v>
      </c>
      <c r="C10652" s="1">
        <v>1.66E-15</v>
      </c>
      <c r="D10652">
        <v>79.3</v>
      </c>
      <c r="E10652" t="s">
        <v>34507</v>
      </c>
      <c r="F10652" t="s">
        <v>34534</v>
      </c>
      <c r="H10652" t="s">
        <v>28632</v>
      </c>
    </row>
    <row r="10653" spans="1:8">
      <c r="A10653" t="s">
        <v>28633</v>
      </c>
      <c r="B10653" t="s">
        <v>28634</v>
      </c>
      <c r="C10653" s="1">
        <v>8.16E-101</v>
      </c>
      <c r="D10653">
        <v>315</v>
      </c>
      <c r="E10653" t="s">
        <v>34777</v>
      </c>
      <c r="F10653" t="s">
        <v>34510</v>
      </c>
      <c r="H10653" t="s">
        <v>28635</v>
      </c>
    </row>
    <row r="10654" spans="1:8">
      <c r="A10654" t="s">
        <v>28636</v>
      </c>
      <c r="B10654" t="s">
        <v>25034</v>
      </c>
      <c r="C10654" s="1">
        <v>2.35E-44</v>
      </c>
      <c r="D10654">
        <v>182</v>
      </c>
      <c r="E10654" t="s">
        <v>34507</v>
      </c>
      <c r="F10654" t="s">
        <v>34666</v>
      </c>
      <c r="H10654" t="s">
        <v>25035</v>
      </c>
    </row>
    <row r="10655" spans="1:8">
      <c r="A10655" t="s">
        <v>28637</v>
      </c>
      <c r="B10655" t="s">
        <v>810</v>
      </c>
      <c r="C10655" s="1">
        <v>1.37E-70</v>
      </c>
      <c r="D10655">
        <v>274</v>
      </c>
      <c r="E10655" t="s">
        <v>34507</v>
      </c>
      <c r="F10655" t="s">
        <v>34534</v>
      </c>
      <c r="H10655" t="s">
        <v>811</v>
      </c>
    </row>
    <row r="10656" spans="1:8">
      <c r="A10656" t="s">
        <v>28638</v>
      </c>
      <c r="B10656" t="s">
        <v>26250</v>
      </c>
      <c r="C10656" s="1">
        <v>7.9699999999999999E-6</v>
      </c>
      <c r="D10656">
        <v>61.6</v>
      </c>
      <c r="E10656" t="s">
        <v>34507</v>
      </c>
      <c r="F10656" t="s">
        <v>42573</v>
      </c>
      <c r="H10656" t="s">
        <v>26251</v>
      </c>
    </row>
    <row r="10657" spans="1:8">
      <c r="A10657" t="s">
        <v>28639</v>
      </c>
      <c r="B10657" t="s">
        <v>4916</v>
      </c>
      <c r="C10657" s="1">
        <v>1.1399999999999999E-20</v>
      </c>
      <c r="D10657">
        <v>103</v>
      </c>
      <c r="E10657" t="s">
        <v>36411</v>
      </c>
      <c r="F10657" t="s">
        <v>35065</v>
      </c>
      <c r="G10657" t="s">
        <v>36412</v>
      </c>
      <c r="H10657" t="s">
        <v>4917</v>
      </c>
    </row>
    <row r="10658" spans="1:8">
      <c r="A10658" t="s">
        <v>28640</v>
      </c>
      <c r="B10658" t="s">
        <v>28641</v>
      </c>
      <c r="C10658" s="1">
        <v>7.8600000000000003E-47</v>
      </c>
      <c r="D10658">
        <v>165</v>
      </c>
      <c r="E10658" t="s">
        <v>34507</v>
      </c>
      <c r="F10658" t="s">
        <v>35021</v>
      </c>
      <c r="H10658" t="s">
        <v>28642</v>
      </c>
    </row>
    <row r="10659" spans="1:8">
      <c r="A10659" t="s">
        <v>28643</v>
      </c>
      <c r="B10659" t="s">
        <v>12224</v>
      </c>
      <c r="C10659" s="1">
        <v>5.9399999999999999E-13</v>
      </c>
      <c r="D10659">
        <v>80.5</v>
      </c>
      <c r="E10659" t="s">
        <v>38674</v>
      </c>
      <c r="F10659" t="s">
        <v>35468</v>
      </c>
      <c r="H10659" t="s">
        <v>12225</v>
      </c>
    </row>
    <row r="10660" spans="1:8">
      <c r="A10660" t="s">
        <v>28644</v>
      </c>
      <c r="B10660" t="s">
        <v>28645</v>
      </c>
      <c r="C10660" s="1">
        <v>2.8400000000000001E-14</v>
      </c>
      <c r="D10660">
        <v>75.099999999999994</v>
      </c>
      <c r="E10660" t="s">
        <v>43200</v>
      </c>
      <c r="F10660" t="s">
        <v>34508</v>
      </c>
      <c r="H10660" t="s">
        <v>28646</v>
      </c>
    </row>
    <row r="10661" spans="1:8">
      <c r="A10661" t="s">
        <v>28647</v>
      </c>
      <c r="B10661" t="s">
        <v>28648</v>
      </c>
      <c r="C10661" s="1">
        <v>7.6000000000000002E-35</v>
      </c>
      <c r="D10661">
        <v>155</v>
      </c>
      <c r="E10661" t="s">
        <v>37524</v>
      </c>
      <c r="F10661" t="s">
        <v>35761</v>
      </c>
      <c r="H10661" t="s">
        <v>28649</v>
      </c>
    </row>
    <row r="10662" spans="1:8">
      <c r="A10662" t="s">
        <v>28650</v>
      </c>
      <c r="B10662" t="s">
        <v>28651</v>
      </c>
      <c r="C10662">
        <v>0</v>
      </c>
      <c r="D10662">
        <v>746</v>
      </c>
      <c r="E10662" t="s">
        <v>34951</v>
      </c>
      <c r="F10662" t="s">
        <v>40780</v>
      </c>
      <c r="H10662" t="s">
        <v>28652</v>
      </c>
    </row>
    <row r="10663" spans="1:8">
      <c r="A10663" t="s">
        <v>28653</v>
      </c>
      <c r="B10663" t="s">
        <v>28654</v>
      </c>
      <c r="C10663" s="1">
        <v>3.9499999999999999E-36</v>
      </c>
      <c r="D10663">
        <v>150</v>
      </c>
      <c r="E10663" t="s">
        <v>43201</v>
      </c>
      <c r="F10663" t="s">
        <v>34833</v>
      </c>
      <c r="H10663" t="s">
        <v>28655</v>
      </c>
    </row>
    <row r="10664" spans="1:8">
      <c r="A10664" t="s">
        <v>28656</v>
      </c>
      <c r="B10664" t="s">
        <v>28657</v>
      </c>
      <c r="C10664" s="1">
        <v>8.3700000000000002E-149</v>
      </c>
      <c r="D10664">
        <v>451</v>
      </c>
      <c r="E10664" t="s">
        <v>43202</v>
      </c>
      <c r="F10664" t="s">
        <v>36943</v>
      </c>
      <c r="G10664" t="s">
        <v>43203</v>
      </c>
      <c r="H10664" t="s">
        <v>28658</v>
      </c>
    </row>
    <row r="10665" spans="1:8">
      <c r="A10665" t="s">
        <v>28659</v>
      </c>
      <c r="B10665" t="s">
        <v>28660</v>
      </c>
      <c r="C10665" s="1">
        <v>6.5999999999999998E-96</v>
      </c>
      <c r="D10665">
        <v>308</v>
      </c>
      <c r="E10665" t="s">
        <v>36639</v>
      </c>
      <c r="F10665" t="s">
        <v>43204</v>
      </c>
      <c r="H10665" t="s">
        <v>28661</v>
      </c>
    </row>
    <row r="10666" spans="1:8">
      <c r="A10666" t="s">
        <v>28662</v>
      </c>
      <c r="B10666" t="s">
        <v>28663</v>
      </c>
      <c r="C10666" s="1">
        <v>3.9199999999999998E-39</v>
      </c>
      <c r="D10666">
        <v>170</v>
      </c>
      <c r="E10666" t="s">
        <v>40412</v>
      </c>
      <c r="F10666" t="s">
        <v>36566</v>
      </c>
      <c r="G10666" t="s">
        <v>40414</v>
      </c>
      <c r="H10666" t="s">
        <v>28664</v>
      </c>
    </row>
    <row r="10667" spans="1:8">
      <c r="A10667" t="s">
        <v>28665</v>
      </c>
      <c r="B10667" t="s">
        <v>28666</v>
      </c>
      <c r="C10667" s="1">
        <v>1.1800000000000001E-18</v>
      </c>
      <c r="D10667">
        <v>97.1</v>
      </c>
      <c r="E10667" t="s">
        <v>34507</v>
      </c>
      <c r="F10667" t="s">
        <v>43205</v>
      </c>
      <c r="H10667" t="s">
        <v>28667</v>
      </c>
    </row>
    <row r="10668" spans="1:8">
      <c r="A10668" t="s">
        <v>28668</v>
      </c>
      <c r="B10668" t="s">
        <v>28669</v>
      </c>
      <c r="C10668" s="1">
        <v>1.2000000000000001E-38</v>
      </c>
      <c r="D10668">
        <v>164</v>
      </c>
      <c r="E10668" t="s">
        <v>43206</v>
      </c>
      <c r="F10668" t="s">
        <v>35778</v>
      </c>
      <c r="H10668" t="s">
        <v>28670</v>
      </c>
    </row>
    <row r="10669" spans="1:8">
      <c r="A10669" t="s">
        <v>28671</v>
      </c>
      <c r="B10669" t="s">
        <v>28672</v>
      </c>
      <c r="C10669" s="1">
        <v>2.58E-16</v>
      </c>
      <c r="D10669">
        <v>89.7</v>
      </c>
      <c r="E10669" t="s">
        <v>34868</v>
      </c>
      <c r="F10669" t="s">
        <v>35084</v>
      </c>
      <c r="H10669" t="s">
        <v>28673</v>
      </c>
    </row>
    <row r="10670" spans="1:8">
      <c r="A10670" t="s">
        <v>28674</v>
      </c>
      <c r="B10670" t="s">
        <v>28675</v>
      </c>
      <c r="C10670" s="1">
        <v>9.9000000000000005E-50</v>
      </c>
      <c r="D10670">
        <v>194</v>
      </c>
      <c r="E10670" t="s">
        <v>43207</v>
      </c>
      <c r="F10670" t="s">
        <v>35771</v>
      </c>
      <c r="H10670" t="s">
        <v>28676</v>
      </c>
    </row>
    <row r="10671" spans="1:8">
      <c r="A10671" t="s">
        <v>28677</v>
      </c>
      <c r="B10671" t="s">
        <v>28678</v>
      </c>
      <c r="C10671" s="1">
        <v>6.3900000000000001E-57</v>
      </c>
      <c r="D10671">
        <v>194</v>
      </c>
      <c r="E10671" t="s">
        <v>43208</v>
      </c>
      <c r="F10671" t="s">
        <v>37581</v>
      </c>
      <c r="G10671" t="s">
        <v>43209</v>
      </c>
      <c r="H10671" t="s">
        <v>28679</v>
      </c>
    </row>
    <row r="10672" spans="1:8">
      <c r="A10672" t="s">
        <v>28680</v>
      </c>
      <c r="B10672" t="s">
        <v>810</v>
      </c>
      <c r="C10672" s="1">
        <v>2.0300000000000001E-59</v>
      </c>
      <c r="D10672">
        <v>239</v>
      </c>
      <c r="E10672" t="s">
        <v>34507</v>
      </c>
      <c r="F10672" t="s">
        <v>34534</v>
      </c>
      <c r="H10672" t="s">
        <v>811</v>
      </c>
    </row>
    <row r="10673" spans="1:8">
      <c r="A10673" t="s">
        <v>28681</v>
      </c>
      <c r="B10673" t="s">
        <v>28682</v>
      </c>
      <c r="C10673" s="1">
        <v>6.88E-27</v>
      </c>
      <c r="D10673">
        <v>130</v>
      </c>
      <c r="E10673" t="s">
        <v>37330</v>
      </c>
      <c r="F10673" t="s">
        <v>34944</v>
      </c>
      <c r="H10673" t="s">
        <v>28683</v>
      </c>
    </row>
    <row r="10674" spans="1:8">
      <c r="A10674" t="s">
        <v>28684</v>
      </c>
      <c r="B10674" t="s">
        <v>28685</v>
      </c>
      <c r="C10674" s="1">
        <v>9.93E-96</v>
      </c>
      <c r="D10674">
        <v>301</v>
      </c>
      <c r="E10674" t="s">
        <v>34507</v>
      </c>
      <c r="F10674" t="s">
        <v>34573</v>
      </c>
      <c r="H10674" t="s">
        <v>28686</v>
      </c>
    </row>
    <row r="10675" spans="1:8">
      <c r="A10675" t="s">
        <v>28687</v>
      </c>
      <c r="B10675" t="s">
        <v>28688</v>
      </c>
      <c r="C10675" s="1">
        <v>6.5199999999999999E-24</v>
      </c>
      <c r="D10675">
        <v>113</v>
      </c>
      <c r="E10675" t="s">
        <v>43210</v>
      </c>
      <c r="F10675" t="s">
        <v>34627</v>
      </c>
      <c r="G10675" t="s">
        <v>43211</v>
      </c>
      <c r="H10675" t="s">
        <v>28689</v>
      </c>
    </row>
    <row r="10676" spans="1:8">
      <c r="A10676" t="s">
        <v>28690</v>
      </c>
      <c r="B10676" t="s">
        <v>28691</v>
      </c>
      <c r="C10676" s="1">
        <v>1.9700000000000001E-53</v>
      </c>
      <c r="D10676">
        <v>189</v>
      </c>
      <c r="E10676" t="s">
        <v>34507</v>
      </c>
      <c r="F10676" t="s">
        <v>34810</v>
      </c>
      <c r="H10676" t="s">
        <v>28692</v>
      </c>
    </row>
    <row r="10677" spans="1:8">
      <c r="A10677" t="s">
        <v>28693</v>
      </c>
      <c r="B10677" t="s">
        <v>28694</v>
      </c>
      <c r="C10677" s="1">
        <v>6.9699999999999997E-24</v>
      </c>
      <c r="D10677">
        <v>107</v>
      </c>
      <c r="E10677" t="s">
        <v>43212</v>
      </c>
      <c r="F10677" t="s">
        <v>36880</v>
      </c>
      <c r="H10677" t="s">
        <v>28695</v>
      </c>
    </row>
    <row r="10678" spans="1:8">
      <c r="A10678" t="s">
        <v>28696</v>
      </c>
      <c r="B10678" t="s">
        <v>28697</v>
      </c>
      <c r="C10678" s="1">
        <v>8.4200000000000006E-68</v>
      </c>
      <c r="D10678">
        <v>241</v>
      </c>
      <c r="E10678" t="s">
        <v>34507</v>
      </c>
      <c r="F10678" t="s">
        <v>34870</v>
      </c>
      <c r="H10678" t="s">
        <v>28698</v>
      </c>
    </row>
    <row r="10679" spans="1:8">
      <c r="A10679" t="s">
        <v>28699</v>
      </c>
      <c r="B10679" t="s">
        <v>28700</v>
      </c>
      <c r="C10679" s="1">
        <v>1.5399999999999999E-72</v>
      </c>
      <c r="D10679">
        <v>244</v>
      </c>
      <c r="E10679" t="s">
        <v>43213</v>
      </c>
      <c r="F10679" t="s">
        <v>43214</v>
      </c>
      <c r="H10679" t="s">
        <v>28701</v>
      </c>
    </row>
    <row r="10680" spans="1:8">
      <c r="A10680" t="s">
        <v>28702</v>
      </c>
      <c r="B10680" t="s">
        <v>28663</v>
      </c>
      <c r="C10680" s="1">
        <v>3.9199999999999998E-39</v>
      </c>
      <c r="D10680">
        <v>170</v>
      </c>
      <c r="E10680" t="s">
        <v>40412</v>
      </c>
      <c r="F10680" t="s">
        <v>36566</v>
      </c>
      <c r="G10680" t="s">
        <v>40414</v>
      </c>
      <c r="H10680" t="s">
        <v>28664</v>
      </c>
    </row>
    <row r="10681" spans="1:8">
      <c r="A10681" t="s">
        <v>28703</v>
      </c>
      <c r="B10681" t="s">
        <v>28704</v>
      </c>
      <c r="C10681" s="1">
        <v>3.2600000000000002E-47</v>
      </c>
      <c r="D10681">
        <v>172</v>
      </c>
      <c r="E10681" t="s">
        <v>34507</v>
      </c>
      <c r="F10681" t="s">
        <v>35551</v>
      </c>
      <c r="H10681" t="s">
        <v>28705</v>
      </c>
    </row>
    <row r="10682" spans="1:8">
      <c r="A10682" t="s">
        <v>28706</v>
      </c>
      <c r="B10682" t="s">
        <v>28707</v>
      </c>
      <c r="C10682" s="1">
        <v>8.4300000000000009E-118</v>
      </c>
      <c r="D10682">
        <v>377</v>
      </c>
      <c r="E10682" t="s">
        <v>39088</v>
      </c>
      <c r="F10682" t="s">
        <v>34616</v>
      </c>
      <c r="H10682" t="s">
        <v>28708</v>
      </c>
    </row>
    <row r="10683" spans="1:8">
      <c r="A10683" t="s">
        <v>28709</v>
      </c>
      <c r="B10683" t="s">
        <v>28710</v>
      </c>
      <c r="C10683" s="1">
        <v>1.87E-15</v>
      </c>
      <c r="D10683">
        <v>84.7</v>
      </c>
      <c r="E10683" t="s">
        <v>43215</v>
      </c>
      <c r="F10683" t="s">
        <v>34598</v>
      </c>
      <c r="H10683" t="s">
        <v>28711</v>
      </c>
    </row>
    <row r="10684" spans="1:8">
      <c r="A10684" t="s">
        <v>28712</v>
      </c>
      <c r="B10684" t="s">
        <v>28713</v>
      </c>
      <c r="C10684" s="1">
        <v>2.03E-26</v>
      </c>
      <c r="D10684">
        <v>119</v>
      </c>
      <c r="E10684" t="s">
        <v>43216</v>
      </c>
      <c r="F10684" t="s">
        <v>34623</v>
      </c>
      <c r="H10684" t="s">
        <v>28714</v>
      </c>
    </row>
    <row r="10685" spans="1:8">
      <c r="A10685" t="s">
        <v>28715</v>
      </c>
      <c r="B10685" t="s">
        <v>28716</v>
      </c>
      <c r="C10685" s="1">
        <v>2.9499999999999999E-8</v>
      </c>
      <c r="D10685">
        <v>57.4</v>
      </c>
      <c r="E10685" t="s">
        <v>43217</v>
      </c>
      <c r="F10685" t="s">
        <v>37684</v>
      </c>
      <c r="G10685" t="s">
        <v>43218</v>
      </c>
      <c r="H10685" t="s">
        <v>28717</v>
      </c>
    </row>
    <row r="10686" spans="1:8">
      <c r="A10686" t="s">
        <v>28718</v>
      </c>
      <c r="B10686" t="s">
        <v>28719</v>
      </c>
      <c r="C10686" s="1">
        <v>2.4700000000000002E-159</v>
      </c>
      <c r="D10686">
        <v>469</v>
      </c>
      <c r="E10686" t="s">
        <v>43219</v>
      </c>
      <c r="F10686" t="s">
        <v>38925</v>
      </c>
      <c r="H10686" t="s">
        <v>28720</v>
      </c>
    </row>
    <row r="10687" spans="1:8">
      <c r="A10687" t="s">
        <v>28721</v>
      </c>
      <c r="B10687" t="s">
        <v>28722</v>
      </c>
      <c r="C10687" s="1">
        <v>4.0400000000000001E-16</v>
      </c>
      <c r="D10687">
        <v>95.1</v>
      </c>
      <c r="E10687" t="s">
        <v>43220</v>
      </c>
      <c r="F10687" t="s">
        <v>34564</v>
      </c>
      <c r="G10687" t="s">
        <v>43221</v>
      </c>
      <c r="H10687" t="s">
        <v>28723</v>
      </c>
    </row>
    <row r="10688" spans="1:8">
      <c r="A10688" t="s">
        <v>28724</v>
      </c>
      <c r="B10688" t="s">
        <v>28725</v>
      </c>
      <c r="C10688" s="1">
        <v>2.2199999999999998E-12</v>
      </c>
      <c r="D10688">
        <v>73.599999999999994</v>
      </c>
      <c r="E10688" t="s">
        <v>43222</v>
      </c>
      <c r="F10688" t="s">
        <v>43223</v>
      </c>
      <c r="H10688" t="s">
        <v>28726</v>
      </c>
    </row>
    <row r="10689" spans="1:8">
      <c r="A10689" t="s">
        <v>28727</v>
      </c>
      <c r="B10689" t="s">
        <v>31</v>
      </c>
      <c r="C10689" s="1">
        <v>2.8499999999999998E-19</v>
      </c>
      <c r="D10689">
        <v>98.2</v>
      </c>
      <c r="E10689" t="s">
        <v>34521</v>
      </c>
      <c r="F10689" t="s">
        <v>34522</v>
      </c>
      <c r="H10689" t="s">
        <v>32</v>
      </c>
    </row>
    <row r="10690" spans="1:8">
      <c r="A10690" t="s">
        <v>28728</v>
      </c>
      <c r="B10690" t="s">
        <v>28729</v>
      </c>
      <c r="C10690" s="1">
        <v>1.6099999999999999E-33</v>
      </c>
      <c r="D10690">
        <v>149</v>
      </c>
      <c r="E10690" t="s">
        <v>34507</v>
      </c>
      <c r="F10690" t="s">
        <v>34534</v>
      </c>
      <c r="H10690" t="s">
        <v>28730</v>
      </c>
    </row>
    <row r="10691" spans="1:8">
      <c r="A10691" t="s">
        <v>28731</v>
      </c>
      <c r="B10691" t="s">
        <v>28732</v>
      </c>
      <c r="C10691" s="1">
        <v>4.9399999999999997E-91</v>
      </c>
      <c r="D10691">
        <v>297</v>
      </c>
      <c r="E10691" t="s">
        <v>43224</v>
      </c>
      <c r="F10691" t="s">
        <v>35903</v>
      </c>
      <c r="G10691" t="s">
        <v>43225</v>
      </c>
      <c r="H10691" t="s">
        <v>28733</v>
      </c>
    </row>
    <row r="10692" spans="1:8">
      <c r="A10692" t="s">
        <v>28734</v>
      </c>
      <c r="B10692" t="s">
        <v>28735</v>
      </c>
      <c r="C10692" s="1">
        <v>1.2199999999999999E-21</v>
      </c>
      <c r="D10692">
        <v>111</v>
      </c>
      <c r="E10692" t="s">
        <v>34507</v>
      </c>
      <c r="F10692" t="s">
        <v>37775</v>
      </c>
      <c r="H10692" t="s">
        <v>28736</v>
      </c>
    </row>
    <row r="10693" spans="1:8">
      <c r="A10693" t="s">
        <v>28737</v>
      </c>
      <c r="B10693" t="s">
        <v>28704</v>
      </c>
      <c r="C10693" s="1">
        <v>3.6099999999999999E-47</v>
      </c>
      <c r="D10693">
        <v>172</v>
      </c>
      <c r="E10693" t="s">
        <v>34507</v>
      </c>
      <c r="F10693" t="s">
        <v>35551</v>
      </c>
      <c r="H10693" t="s">
        <v>28705</v>
      </c>
    </row>
    <row r="10694" spans="1:8">
      <c r="A10694" t="s">
        <v>28738</v>
      </c>
      <c r="B10694" t="s">
        <v>28739</v>
      </c>
      <c r="C10694" s="1">
        <v>2.8799999999999999E-15</v>
      </c>
      <c r="D10694">
        <v>85.9</v>
      </c>
      <c r="E10694" t="s">
        <v>34507</v>
      </c>
      <c r="F10694" t="s">
        <v>34636</v>
      </c>
      <c r="H10694" t="s">
        <v>28740</v>
      </c>
    </row>
    <row r="10695" spans="1:8">
      <c r="A10695" t="s">
        <v>28741</v>
      </c>
      <c r="B10695" t="s">
        <v>28742</v>
      </c>
      <c r="C10695" s="1">
        <v>4.1899999999999999E-41</v>
      </c>
      <c r="D10695">
        <v>156</v>
      </c>
      <c r="E10695" t="s">
        <v>40830</v>
      </c>
      <c r="F10695" t="s">
        <v>43226</v>
      </c>
      <c r="H10695" t="s">
        <v>28743</v>
      </c>
    </row>
    <row r="10696" spans="1:8">
      <c r="A10696" t="s">
        <v>28744</v>
      </c>
      <c r="B10696" t="s">
        <v>28745</v>
      </c>
      <c r="C10696" s="1">
        <v>3.9600000000000003E-14</v>
      </c>
      <c r="D10696">
        <v>82</v>
      </c>
      <c r="E10696" t="s">
        <v>35593</v>
      </c>
      <c r="F10696" t="s">
        <v>43227</v>
      </c>
      <c r="H10696" t="s">
        <v>28746</v>
      </c>
    </row>
    <row r="10697" spans="1:8">
      <c r="A10697" t="s">
        <v>28747</v>
      </c>
      <c r="B10697" t="s">
        <v>28748</v>
      </c>
      <c r="C10697" s="1">
        <v>1.0499999999999999E-58</v>
      </c>
      <c r="D10697">
        <v>234</v>
      </c>
      <c r="E10697" t="s">
        <v>34507</v>
      </c>
      <c r="F10697" t="s">
        <v>43228</v>
      </c>
      <c r="H10697" t="s">
        <v>28749</v>
      </c>
    </row>
    <row r="10698" spans="1:8">
      <c r="A10698" t="s">
        <v>28750</v>
      </c>
      <c r="B10698" t="s">
        <v>28751</v>
      </c>
      <c r="C10698" s="1">
        <v>6.4399999999999997E-31</v>
      </c>
      <c r="D10698">
        <v>128</v>
      </c>
      <c r="E10698" t="s">
        <v>42321</v>
      </c>
      <c r="F10698" t="s">
        <v>34627</v>
      </c>
      <c r="G10698" t="s">
        <v>43229</v>
      </c>
      <c r="H10698" t="s">
        <v>28752</v>
      </c>
    </row>
    <row r="10699" spans="1:8">
      <c r="A10699" t="s">
        <v>28753</v>
      </c>
      <c r="B10699" t="s">
        <v>23062</v>
      </c>
      <c r="C10699" s="1">
        <v>2.7300000000000002E-84</v>
      </c>
      <c r="D10699">
        <v>280</v>
      </c>
      <c r="E10699" t="s">
        <v>34507</v>
      </c>
      <c r="F10699" t="s">
        <v>34594</v>
      </c>
      <c r="H10699" t="s">
        <v>23063</v>
      </c>
    </row>
    <row r="10700" spans="1:8">
      <c r="A10700" t="s">
        <v>28754</v>
      </c>
      <c r="B10700" t="s">
        <v>28755</v>
      </c>
      <c r="C10700" s="1">
        <v>1.2200000000000001E-16</v>
      </c>
      <c r="D10700">
        <v>84.3</v>
      </c>
      <c r="E10700" t="s">
        <v>34507</v>
      </c>
      <c r="F10700" t="s">
        <v>34870</v>
      </c>
      <c r="H10700" t="s">
        <v>28756</v>
      </c>
    </row>
    <row r="10701" spans="1:8">
      <c r="A10701" t="s">
        <v>28757</v>
      </c>
      <c r="B10701" t="s">
        <v>1570</v>
      </c>
      <c r="C10701" s="1">
        <v>1.9300000000000001E-117</v>
      </c>
      <c r="D10701">
        <v>343</v>
      </c>
      <c r="E10701" t="s">
        <v>35234</v>
      </c>
      <c r="F10701" t="s">
        <v>34696</v>
      </c>
      <c r="G10701" t="s">
        <v>35235</v>
      </c>
      <c r="H10701" t="s">
        <v>1571</v>
      </c>
    </row>
    <row r="10702" spans="1:8">
      <c r="A10702" t="s">
        <v>28758</v>
      </c>
      <c r="B10702" t="s">
        <v>28759</v>
      </c>
      <c r="C10702" s="1">
        <v>1.1299999999999999E-24</v>
      </c>
      <c r="D10702">
        <v>115</v>
      </c>
      <c r="E10702" t="s">
        <v>34507</v>
      </c>
      <c r="F10702" t="s">
        <v>36999</v>
      </c>
      <c r="H10702" t="s">
        <v>28760</v>
      </c>
    </row>
    <row r="10703" spans="1:8">
      <c r="A10703" t="s">
        <v>28761</v>
      </c>
      <c r="B10703" t="s">
        <v>2841</v>
      </c>
      <c r="C10703" s="1">
        <v>8.0500000000000003E-31</v>
      </c>
      <c r="D10703">
        <v>116</v>
      </c>
      <c r="E10703" t="s">
        <v>35671</v>
      </c>
      <c r="F10703" t="s">
        <v>35672</v>
      </c>
      <c r="G10703" t="s">
        <v>35673</v>
      </c>
      <c r="H10703" t="s">
        <v>2842</v>
      </c>
    </row>
    <row r="10704" spans="1:8">
      <c r="A10704" t="s">
        <v>28762</v>
      </c>
      <c r="B10704" t="s">
        <v>1436</v>
      </c>
      <c r="C10704" s="1">
        <v>1.8100000000000001E-127</v>
      </c>
      <c r="D10704">
        <v>441</v>
      </c>
      <c r="E10704" t="s">
        <v>34507</v>
      </c>
      <c r="F10704" t="s">
        <v>35184</v>
      </c>
      <c r="H10704" t="s">
        <v>1437</v>
      </c>
    </row>
    <row r="10705" spans="1:8">
      <c r="A10705" t="s">
        <v>28763</v>
      </c>
      <c r="B10705" t="s">
        <v>28764</v>
      </c>
      <c r="C10705" s="1">
        <v>3.4700000000000003E-117</v>
      </c>
      <c r="D10705">
        <v>358</v>
      </c>
      <c r="E10705" t="s">
        <v>43230</v>
      </c>
      <c r="F10705" t="s">
        <v>35022</v>
      </c>
      <c r="G10705" t="s">
        <v>43231</v>
      </c>
      <c r="H10705" t="s">
        <v>28765</v>
      </c>
    </row>
    <row r="10706" spans="1:8">
      <c r="A10706" t="s">
        <v>28766</v>
      </c>
      <c r="B10706" t="s">
        <v>7477</v>
      </c>
      <c r="C10706" s="1">
        <v>3.1699999999999998E-19</v>
      </c>
      <c r="D10706">
        <v>99.4</v>
      </c>
      <c r="E10706" t="s">
        <v>34507</v>
      </c>
      <c r="F10706" t="s">
        <v>34522</v>
      </c>
      <c r="H10706" t="s">
        <v>7478</v>
      </c>
    </row>
    <row r="10707" spans="1:8">
      <c r="A10707" t="s">
        <v>28767</v>
      </c>
      <c r="B10707" t="s">
        <v>28768</v>
      </c>
      <c r="C10707" s="1">
        <v>5.8500000000000003E-105</v>
      </c>
      <c r="D10707">
        <v>318</v>
      </c>
      <c r="E10707" t="s">
        <v>43232</v>
      </c>
      <c r="F10707" t="s">
        <v>34673</v>
      </c>
      <c r="H10707" t="s">
        <v>28769</v>
      </c>
    </row>
    <row r="10708" spans="1:8">
      <c r="A10708" t="s">
        <v>28770</v>
      </c>
      <c r="B10708" t="s">
        <v>28771</v>
      </c>
      <c r="C10708" s="1">
        <v>1.5199999999999999E-19</v>
      </c>
      <c r="D10708">
        <v>101</v>
      </c>
      <c r="E10708" t="s">
        <v>43233</v>
      </c>
      <c r="F10708" t="s">
        <v>35052</v>
      </c>
      <c r="G10708" t="s">
        <v>43234</v>
      </c>
      <c r="H10708" t="s">
        <v>28772</v>
      </c>
    </row>
    <row r="10709" spans="1:8">
      <c r="A10709" t="s">
        <v>28773</v>
      </c>
      <c r="B10709" t="s">
        <v>28774</v>
      </c>
      <c r="C10709" s="1">
        <v>1.7600000000000001E-60</v>
      </c>
      <c r="D10709">
        <v>241</v>
      </c>
      <c r="E10709" t="s">
        <v>35002</v>
      </c>
      <c r="F10709" t="s">
        <v>35022</v>
      </c>
      <c r="G10709" t="s">
        <v>43235</v>
      </c>
      <c r="H10709" t="s">
        <v>28775</v>
      </c>
    </row>
    <row r="10710" spans="1:8">
      <c r="A10710" t="s">
        <v>28776</v>
      </c>
      <c r="B10710" t="s">
        <v>28777</v>
      </c>
      <c r="C10710" s="1">
        <v>1.2199999999999999E-37</v>
      </c>
      <c r="D10710">
        <v>144</v>
      </c>
      <c r="E10710" t="s">
        <v>34507</v>
      </c>
      <c r="F10710" t="s">
        <v>35775</v>
      </c>
      <c r="H10710" t="s">
        <v>28778</v>
      </c>
    </row>
    <row r="10711" spans="1:8">
      <c r="A10711" t="s">
        <v>28779</v>
      </c>
      <c r="B10711" t="s">
        <v>20640</v>
      </c>
      <c r="C10711" s="1">
        <v>1.6700000000000001E-114</v>
      </c>
      <c r="D10711">
        <v>372</v>
      </c>
      <c r="E10711" t="s">
        <v>34507</v>
      </c>
      <c r="F10711" t="s">
        <v>34534</v>
      </c>
      <c r="H10711" t="s">
        <v>20641</v>
      </c>
    </row>
    <row r="10712" spans="1:8">
      <c r="A10712" t="s">
        <v>28780</v>
      </c>
      <c r="B10712" t="s">
        <v>28781</v>
      </c>
      <c r="C10712" s="1">
        <v>2.8799999999999998E-49</v>
      </c>
      <c r="D10712">
        <v>177</v>
      </c>
      <c r="E10712" t="s">
        <v>43236</v>
      </c>
      <c r="F10712" t="s">
        <v>34766</v>
      </c>
      <c r="H10712" t="s">
        <v>28782</v>
      </c>
    </row>
    <row r="10713" spans="1:8">
      <c r="A10713" t="s">
        <v>28783</v>
      </c>
      <c r="B10713" t="s">
        <v>28784</v>
      </c>
      <c r="C10713" s="1">
        <v>3.89E-25</v>
      </c>
      <c r="D10713">
        <v>111</v>
      </c>
      <c r="E10713" t="s">
        <v>34507</v>
      </c>
      <c r="F10713" t="s">
        <v>35101</v>
      </c>
      <c r="H10713" t="s">
        <v>28785</v>
      </c>
    </row>
    <row r="10714" spans="1:8">
      <c r="A10714" t="s">
        <v>28786</v>
      </c>
      <c r="B10714" t="s">
        <v>28787</v>
      </c>
      <c r="C10714" s="1">
        <v>3.8500000000000001E-157</v>
      </c>
      <c r="D10714">
        <v>464</v>
      </c>
      <c r="E10714" t="s">
        <v>43237</v>
      </c>
      <c r="F10714" t="s">
        <v>43238</v>
      </c>
      <c r="H10714" t="s">
        <v>28788</v>
      </c>
    </row>
    <row r="10715" spans="1:8">
      <c r="A10715" t="s">
        <v>28789</v>
      </c>
      <c r="B10715" t="s">
        <v>391</v>
      </c>
      <c r="C10715" s="1">
        <v>3.5299999999999999E-32</v>
      </c>
      <c r="D10715">
        <v>149</v>
      </c>
      <c r="E10715" t="s">
        <v>34655</v>
      </c>
      <c r="F10715" t="s">
        <v>34725</v>
      </c>
      <c r="H10715" t="s">
        <v>392</v>
      </c>
    </row>
    <row r="10716" spans="1:8">
      <c r="A10716" t="s">
        <v>28790</v>
      </c>
      <c r="B10716" t="s">
        <v>28791</v>
      </c>
      <c r="C10716" s="1">
        <v>5.6400000000000002E-27</v>
      </c>
      <c r="D10716">
        <v>115</v>
      </c>
      <c r="E10716" t="s">
        <v>35630</v>
      </c>
      <c r="F10716" t="s">
        <v>36513</v>
      </c>
      <c r="H10716" t="s">
        <v>28792</v>
      </c>
    </row>
    <row r="10717" spans="1:8">
      <c r="A10717" t="s">
        <v>28793</v>
      </c>
      <c r="B10717" t="s">
        <v>28794</v>
      </c>
      <c r="C10717" s="1">
        <v>1.35E-7</v>
      </c>
      <c r="D10717">
        <v>60.1</v>
      </c>
      <c r="E10717" t="s">
        <v>43239</v>
      </c>
      <c r="F10717" t="s">
        <v>43240</v>
      </c>
      <c r="H10717" t="s">
        <v>28795</v>
      </c>
    </row>
    <row r="10718" spans="1:8">
      <c r="A10718" t="s">
        <v>28796</v>
      </c>
      <c r="B10718" t="s">
        <v>28797</v>
      </c>
      <c r="C10718" s="1">
        <v>7.4000000000000005E-116</v>
      </c>
      <c r="D10718">
        <v>369</v>
      </c>
      <c r="E10718" t="s">
        <v>34507</v>
      </c>
      <c r="F10718" t="s">
        <v>34924</v>
      </c>
      <c r="G10718" t="s">
        <v>43241</v>
      </c>
      <c r="H10718" t="s">
        <v>28798</v>
      </c>
    </row>
    <row r="10719" spans="1:8">
      <c r="A10719" t="s">
        <v>28799</v>
      </c>
      <c r="B10719" t="s">
        <v>28800</v>
      </c>
      <c r="C10719" s="1">
        <v>6.2999999999999997E-155</v>
      </c>
      <c r="D10719">
        <v>478</v>
      </c>
      <c r="E10719" t="s">
        <v>34507</v>
      </c>
      <c r="F10719" t="s">
        <v>34528</v>
      </c>
      <c r="H10719" t="s">
        <v>28801</v>
      </c>
    </row>
    <row r="10720" spans="1:8">
      <c r="A10720" t="s">
        <v>28802</v>
      </c>
      <c r="B10720" t="s">
        <v>28803</v>
      </c>
      <c r="C10720" s="1">
        <v>3.0699999999999999E-34</v>
      </c>
      <c r="D10720">
        <v>129</v>
      </c>
      <c r="E10720" t="s">
        <v>34507</v>
      </c>
      <c r="F10720" t="s">
        <v>34944</v>
      </c>
      <c r="H10720" t="s">
        <v>28804</v>
      </c>
    </row>
    <row r="10721" spans="1:8">
      <c r="A10721" t="s">
        <v>28805</v>
      </c>
      <c r="B10721" t="s">
        <v>28806</v>
      </c>
      <c r="C10721" s="1">
        <v>2.9099999999999999E-35</v>
      </c>
      <c r="D10721">
        <v>136</v>
      </c>
      <c r="E10721" t="s">
        <v>43242</v>
      </c>
      <c r="F10721" t="s">
        <v>43243</v>
      </c>
      <c r="H10721" t="s">
        <v>28807</v>
      </c>
    </row>
    <row r="10722" spans="1:8">
      <c r="A10722" t="s">
        <v>28808</v>
      </c>
      <c r="B10722" t="s">
        <v>28809</v>
      </c>
      <c r="C10722" s="1">
        <v>1.1700000000000001E-85</v>
      </c>
      <c r="D10722">
        <v>289</v>
      </c>
      <c r="E10722" t="s">
        <v>43244</v>
      </c>
      <c r="F10722" t="s">
        <v>35715</v>
      </c>
      <c r="G10722" t="s">
        <v>43245</v>
      </c>
      <c r="H10722" t="s">
        <v>28810</v>
      </c>
    </row>
    <row r="10723" spans="1:8">
      <c r="A10723" t="s">
        <v>28811</v>
      </c>
      <c r="B10723" t="s">
        <v>452</v>
      </c>
      <c r="C10723" s="1">
        <v>2.2999999999999999E-35</v>
      </c>
      <c r="D10723">
        <v>141</v>
      </c>
      <c r="E10723" t="s">
        <v>34762</v>
      </c>
      <c r="F10723" t="s">
        <v>34763</v>
      </c>
      <c r="H10723" t="s">
        <v>453</v>
      </c>
    </row>
    <row r="10724" spans="1:8">
      <c r="A10724" t="s">
        <v>28812</v>
      </c>
      <c r="B10724" t="s">
        <v>28813</v>
      </c>
      <c r="C10724" s="1">
        <v>4.4100000000000003E-9</v>
      </c>
      <c r="D10724">
        <v>70.900000000000006</v>
      </c>
      <c r="E10724" t="s">
        <v>34507</v>
      </c>
      <c r="F10724" t="s">
        <v>41920</v>
      </c>
      <c r="H10724" t="s">
        <v>28814</v>
      </c>
    </row>
    <row r="10725" spans="1:8">
      <c r="A10725" t="s">
        <v>28815</v>
      </c>
      <c r="B10725" t="s">
        <v>28816</v>
      </c>
      <c r="C10725" s="1">
        <v>3.8000000000000001E-178</v>
      </c>
      <c r="D10725">
        <v>539</v>
      </c>
      <c r="E10725" t="s">
        <v>43246</v>
      </c>
      <c r="F10725" t="s">
        <v>43247</v>
      </c>
      <c r="G10725" t="s">
        <v>43248</v>
      </c>
      <c r="H10725" t="s">
        <v>28817</v>
      </c>
    </row>
    <row r="10726" spans="1:8">
      <c r="A10726" t="s">
        <v>28818</v>
      </c>
      <c r="B10726" t="s">
        <v>28819</v>
      </c>
      <c r="C10726">
        <v>0</v>
      </c>
      <c r="D10726">
        <v>546</v>
      </c>
      <c r="E10726" t="s">
        <v>34507</v>
      </c>
      <c r="F10726" t="s">
        <v>34677</v>
      </c>
      <c r="H10726" t="s">
        <v>28820</v>
      </c>
    </row>
    <row r="10727" spans="1:8">
      <c r="A10727" t="s">
        <v>28821</v>
      </c>
      <c r="B10727" t="s">
        <v>6744</v>
      </c>
      <c r="C10727" s="1">
        <v>2.4800000000000002E-49</v>
      </c>
      <c r="D10727">
        <v>202</v>
      </c>
      <c r="E10727" t="s">
        <v>37019</v>
      </c>
      <c r="F10727" t="s">
        <v>34508</v>
      </c>
      <c r="H10727" t="s">
        <v>6745</v>
      </c>
    </row>
    <row r="10728" spans="1:8">
      <c r="A10728" t="s">
        <v>28822</v>
      </c>
      <c r="B10728" t="s">
        <v>28823</v>
      </c>
      <c r="C10728" s="1">
        <v>2.1600000000000001E-20</v>
      </c>
      <c r="D10728">
        <v>105</v>
      </c>
      <c r="E10728" t="s">
        <v>43249</v>
      </c>
      <c r="F10728" t="s">
        <v>42840</v>
      </c>
      <c r="H10728" t="s">
        <v>28824</v>
      </c>
    </row>
    <row r="10729" spans="1:8">
      <c r="A10729" t="s">
        <v>28825</v>
      </c>
      <c r="B10729" t="s">
        <v>28826</v>
      </c>
      <c r="C10729" s="1">
        <v>2.9799999999999998E-50</v>
      </c>
      <c r="D10729">
        <v>201</v>
      </c>
      <c r="E10729" t="s">
        <v>34507</v>
      </c>
      <c r="F10729" t="s">
        <v>35551</v>
      </c>
      <c r="H10729" t="s">
        <v>28827</v>
      </c>
    </row>
    <row r="10730" spans="1:8">
      <c r="A10730" t="s">
        <v>28828</v>
      </c>
      <c r="B10730" t="s">
        <v>28829</v>
      </c>
      <c r="C10730" s="1">
        <v>2.1600000000000001E-24</v>
      </c>
      <c r="D10730">
        <v>115</v>
      </c>
      <c r="E10730" t="s">
        <v>43250</v>
      </c>
      <c r="F10730" t="s">
        <v>34930</v>
      </c>
      <c r="H10730" t="s">
        <v>28830</v>
      </c>
    </row>
    <row r="10731" spans="1:8">
      <c r="A10731" t="s">
        <v>28831</v>
      </c>
      <c r="B10731" t="s">
        <v>28832</v>
      </c>
      <c r="C10731" s="1">
        <v>2.2900000000000001E-15</v>
      </c>
      <c r="D10731">
        <v>75.099999999999994</v>
      </c>
      <c r="E10731" t="s">
        <v>34507</v>
      </c>
      <c r="F10731" t="s">
        <v>34662</v>
      </c>
      <c r="H10731" t="s">
        <v>28833</v>
      </c>
    </row>
    <row r="10732" spans="1:8">
      <c r="A10732" t="s">
        <v>28834</v>
      </c>
      <c r="B10732" t="s">
        <v>28835</v>
      </c>
      <c r="C10732" s="1">
        <v>1.1099999999999999E-13</v>
      </c>
      <c r="D10732">
        <v>81.3</v>
      </c>
      <c r="E10732" t="s">
        <v>43251</v>
      </c>
      <c r="F10732" t="s">
        <v>41461</v>
      </c>
      <c r="G10732" t="s">
        <v>43252</v>
      </c>
      <c r="H10732" t="s">
        <v>28836</v>
      </c>
    </row>
    <row r="10733" spans="1:8">
      <c r="A10733" t="s">
        <v>28837</v>
      </c>
      <c r="B10733" t="s">
        <v>28838</v>
      </c>
      <c r="C10733" s="1">
        <v>5.4700000000000001E-59</v>
      </c>
      <c r="D10733">
        <v>217</v>
      </c>
      <c r="E10733" t="s">
        <v>43253</v>
      </c>
      <c r="F10733" t="s">
        <v>34522</v>
      </c>
      <c r="H10733" t="s">
        <v>28839</v>
      </c>
    </row>
    <row r="10734" spans="1:8">
      <c r="A10734" t="s">
        <v>28840</v>
      </c>
      <c r="B10734" t="s">
        <v>28841</v>
      </c>
      <c r="C10734" s="1">
        <v>1.7900000000000001E-35</v>
      </c>
      <c r="D10734">
        <v>146</v>
      </c>
      <c r="E10734" t="s">
        <v>35293</v>
      </c>
      <c r="F10734" t="s">
        <v>35892</v>
      </c>
      <c r="H10734" t="e">
        <f>--------WP_014434099</f>
        <v>#NAME?</v>
      </c>
    </row>
    <row r="10735" spans="1:8">
      <c r="A10735" t="s">
        <v>28842</v>
      </c>
      <c r="B10735" t="s">
        <v>28843</v>
      </c>
      <c r="C10735" s="1">
        <v>1.05E-168</v>
      </c>
      <c r="D10735">
        <v>493</v>
      </c>
      <c r="E10735" t="s">
        <v>43254</v>
      </c>
      <c r="F10735" t="s">
        <v>35480</v>
      </c>
      <c r="H10735" t="s">
        <v>28844</v>
      </c>
    </row>
    <row r="10736" spans="1:8">
      <c r="A10736" t="s">
        <v>28845</v>
      </c>
      <c r="B10736" t="s">
        <v>28846</v>
      </c>
      <c r="C10736" s="1">
        <v>1.15E-9</v>
      </c>
      <c r="D10736">
        <v>75.099999999999994</v>
      </c>
      <c r="E10736" t="s">
        <v>43255</v>
      </c>
      <c r="F10736" t="s">
        <v>43256</v>
      </c>
      <c r="H10736" t="s">
        <v>28847</v>
      </c>
    </row>
    <row r="10737" spans="1:8">
      <c r="A10737" t="s">
        <v>28848</v>
      </c>
      <c r="B10737" t="s">
        <v>28849</v>
      </c>
      <c r="C10737" s="1">
        <v>2.1599999999999999E-25</v>
      </c>
      <c r="D10737">
        <v>120</v>
      </c>
      <c r="E10737" t="s">
        <v>34507</v>
      </c>
      <c r="F10737" t="s">
        <v>43257</v>
      </c>
      <c r="H10737" t="s">
        <v>28850</v>
      </c>
    </row>
    <row r="10738" spans="1:8">
      <c r="A10738" t="s">
        <v>28851</v>
      </c>
      <c r="B10738" t="s">
        <v>28852</v>
      </c>
      <c r="C10738" s="1">
        <v>1.3199999999999999E-7</v>
      </c>
      <c r="D10738">
        <v>66.599999999999994</v>
      </c>
      <c r="E10738" t="s">
        <v>43258</v>
      </c>
      <c r="F10738" t="s">
        <v>34522</v>
      </c>
      <c r="H10738" t="s">
        <v>28853</v>
      </c>
    </row>
    <row r="10739" spans="1:8">
      <c r="A10739" t="s">
        <v>28854</v>
      </c>
      <c r="B10739" t="s">
        <v>28855</v>
      </c>
      <c r="C10739" s="1">
        <v>7.1799999999999998E-116</v>
      </c>
      <c r="D10739">
        <v>365</v>
      </c>
      <c r="E10739" t="s">
        <v>43259</v>
      </c>
      <c r="F10739" t="s">
        <v>34522</v>
      </c>
      <c r="H10739" t="s">
        <v>28856</v>
      </c>
    </row>
    <row r="10740" spans="1:8">
      <c r="A10740" t="s">
        <v>28857</v>
      </c>
      <c r="B10740" t="s">
        <v>11477</v>
      </c>
      <c r="C10740" s="1">
        <v>2.1800000000000001E-19</v>
      </c>
      <c r="D10740">
        <v>97.1</v>
      </c>
      <c r="E10740" t="s">
        <v>38442</v>
      </c>
      <c r="F10740" t="s">
        <v>34627</v>
      </c>
      <c r="G10740" t="s">
        <v>38443</v>
      </c>
      <c r="H10740" t="s">
        <v>11478</v>
      </c>
    </row>
    <row r="10741" spans="1:8">
      <c r="A10741" t="s">
        <v>28858</v>
      </c>
      <c r="B10741" t="s">
        <v>28859</v>
      </c>
      <c r="C10741" s="1">
        <v>2.9599999999999998E-16</v>
      </c>
      <c r="D10741">
        <v>88.6</v>
      </c>
      <c r="E10741" t="s">
        <v>43260</v>
      </c>
      <c r="F10741" t="s">
        <v>34693</v>
      </c>
      <c r="G10741" t="s">
        <v>43261</v>
      </c>
      <c r="H10741" t="s">
        <v>28860</v>
      </c>
    </row>
    <row r="10742" spans="1:8">
      <c r="A10742" t="s">
        <v>28861</v>
      </c>
      <c r="B10742" t="s">
        <v>2651</v>
      </c>
      <c r="C10742" s="1">
        <v>4.6599999999999996E-59</v>
      </c>
      <c r="D10742">
        <v>236</v>
      </c>
      <c r="E10742" t="s">
        <v>34507</v>
      </c>
      <c r="F10742" t="s">
        <v>35606</v>
      </c>
      <c r="H10742" t="s">
        <v>2652</v>
      </c>
    </row>
    <row r="10743" spans="1:8">
      <c r="A10743" t="s">
        <v>28862</v>
      </c>
      <c r="B10743" t="s">
        <v>28863</v>
      </c>
      <c r="C10743">
        <v>0</v>
      </c>
      <c r="D10743">
        <v>737</v>
      </c>
      <c r="E10743" t="s">
        <v>43262</v>
      </c>
      <c r="F10743" t="s">
        <v>34513</v>
      </c>
      <c r="G10743" t="s">
        <v>43263</v>
      </c>
      <c r="H10743" t="s">
        <v>28864</v>
      </c>
    </row>
    <row r="10744" spans="1:8">
      <c r="A10744" t="s">
        <v>28865</v>
      </c>
      <c r="B10744" t="s">
        <v>28866</v>
      </c>
      <c r="C10744" s="1">
        <v>4.7500000000000002E-64</v>
      </c>
      <c r="D10744">
        <v>210</v>
      </c>
      <c r="E10744" t="s">
        <v>34507</v>
      </c>
      <c r="F10744" t="s">
        <v>34915</v>
      </c>
      <c r="H10744" t="s">
        <v>28867</v>
      </c>
    </row>
    <row r="10745" spans="1:8">
      <c r="A10745" t="s">
        <v>28868</v>
      </c>
      <c r="B10745" t="s">
        <v>28869</v>
      </c>
      <c r="C10745" s="1">
        <v>2.0800000000000001E-100</v>
      </c>
      <c r="D10745">
        <v>310</v>
      </c>
      <c r="E10745" t="s">
        <v>35293</v>
      </c>
      <c r="F10745" t="s">
        <v>35525</v>
      </c>
      <c r="H10745" t="s">
        <v>28870</v>
      </c>
    </row>
    <row r="10746" spans="1:8">
      <c r="A10746" t="s">
        <v>28871</v>
      </c>
      <c r="B10746" t="s">
        <v>28872</v>
      </c>
      <c r="C10746" s="1">
        <v>1.5400000000000001E-160</v>
      </c>
      <c r="D10746">
        <v>488</v>
      </c>
      <c r="E10746" t="s">
        <v>43264</v>
      </c>
      <c r="F10746" t="s">
        <v>40326</v>
      </c>
      <c r="H10746" t="s">
        <v>28873</v>
      </c>
    </row>
    <row r="10747" spans="1:8">
      <c r="A10747" t="s">
        <v>28874</v>
      </c>
      <c r="B10747" t="s">
        <v>7306</v>
      </c>
      <c r="C10747" s="1">
        <v>1.4000000000000001E-26</v>
      </c>
      <c r="D10747">
        <v>130</v>
      </c>
      <c r="E10747" t="s">
        <v>37198</v>
      </c>
      <c r="F10747" t="s">
        <v>34583</v>
      </c>
      <c r="G10747" t="s">
        <v>37199</v>
      </c>
      <c r="H10747" t="s">
        <v>7307</v>
      </c>
    </row>
    <row r="10748" spans="1:8">
      <c r="A10748" t="s">
        <v>28875</v>
      </c>
      <c r="B10748" t="s">
        <v>28876</v>
      </c>
      <c r="C10748" s="1">
        <v>3.96E-7</v>
      </c>
      <c r="D10748">
        <v>55.8</v>
      </c>
      <c r="E10748" t="s">
        <v>43265</v>
      </c>
      <c r="F10748" t="s">
        <v>34805</v>
      </c>
      <c r="G10748" t="s">
        <v>43266</v>
      </c>
      <c r="H10748" t="s">
        <v>28877</v>
      </c>
    </row>
    <row r="10749" spans="1:8">
      <c r="A10749" t="s">
        <v>28878</v>
      </c>
      <c r="B10749" t="s">
        <v>28879</v>
      </c>
      <c r="C10749" s="1">
        <v>7.4899999999999997E-32</v>
      </c>
      <c r="D10749">
        <v>136</v>
      </c>
      <c r="E10749" t="s">
        <v>43267</v>
      </c>
      <c r="F10749" t="s">
        <v>35810</v>
      </c>
      <c r="G10749" t="s">
        <v>43268</v>
      </c>
      <c r="H10749" t="s">
        <v>28880</v>
      </c>
    </row>
    <row r="10750" spans="1:8">
      <c r="A10750" t="s">
        <v>28881</v>
      </c>
      <c r="B10750" t="s">
        <v>28882</v>
      </c>
      <c r="C10750" s="1">
        <v>1.09E-13</v>
      </c>
      <c r="D10750">
        <v>75.099999999999994</v>
      </c>
      <c r="E10750" t="s">
        <v>34507</v>
      </c>
      <c r="F10750" t="s">
        <v>34870</v>
      </c>
      <c r="H10750" t="s">
        <v>28883</v>
      </c>
    </row>
    <row r="10751" spans="1:8">
      <c r="A10751" t="s">
        <v>28884</v>
      </c>
      <c r="B10751" t="s">
        <v>28885</v>
      </c>
      <c r="C10751" s="1">
        <v>7.8499999999999998E-10</v>
      </c>
      <c r="D10751">
        <v>73.900000000000006</v>
      </c>
      <c r="E10751" t="s">
        <v>34980</v>
      </c>
      <c r="F10751" t="s">
        <v>43269</v>
      </c>
      <c r="H10751" t="s">
        <v>28886</v>
      </c>
    </row>
    <row r="10752" spans="1:8">
      <c r="A10752" t="s">
        <v>28887</v>
      </c>
      <c r="B10752" t="s">
        <v>28171</v>
      </c>
      <c r="C10752" s="1">
        <v>1.05E-63</v>
      </c>
      <c r="D10752">
        <v>212</v>
      </c>
      <c r="E10752" t="s">
        <v>39414</v>
      </c>
      <c r="F10752" t="s">
        <v>35129</v>
      </c>
      <c r="H10752" t="s">
        <v>28172</v>
      </c>
    </row>
    <row r="10753" spans="1:8">
      <c r="A10753" t="s">
        <v>28888</v>
      </c>
      <c r="B10753" t="s">
        <v>28889</v>
      </c>
      <c r="C10753" s="1">
        <v>6.0000000000000002E-27</v>
      </c>
      <c r="D10753">
        <v>108</v>
      </c>
      <c r="E10753" t="s">
        <v>43270</v>
      </c>
      <c r="F10753" t="s">
        <v>43271</v>
      </c>
      <c r="H10753" t="s">
        <v>28890</v>
      </c>
    </row>
    <row r="10754" spans="1:8">
      <c r="A10754" t="s">
        <v>28891</v>
      </c>
      <c r="B10754" t="s">
        <v>28892</v>
      </c>
      <c r="C10754" s="1">
        <v>3.41E-9</v>
      </c>
      <c r="D10754">
        <v>73.2</v>
      </c>
      <c r="E10754" t="s">
        <v>34507</v>
      </c>
      <c r="F10754" t="s">
        <v>43272</v>
      </c>
      <c r="H10754" t="s">
        <v>28893</v>
      </c>
    </row>
    <row r="10755" spans="1:8">
      <c r="A10755" t="s">
        <v>28894</v>
      </c>
      <c r="B10755" t="s">
        <v>28895</v>
      </c>
      <c r="C10755" s="1">
        <v>7.6700000000000004E-19</v>
      </c>
      <c r="D10755">
        <v>98.2</v>
      </c>
      <c r="E10755" t="s">
        <v>43273</v>
      </c>
      <c r="F10755" t="s">
        <v>43274</v>
      </c>
      <c r="H10755" t="s">
        <v>28896</v>
      </c>
    </row>
    <row r="10756" spans="1:8">
      <c r="A10756" t="s">
        <v>28897</v>
      </c>
      <c r="B10756" t="s">
        <v>28898</v>
      </c>
      <c r="C10756" s="1">
        <v>6.2200000000000003E-75</v>
      </c>
      <c r="D10756">
        <v>267</v>
      </c>
      <c r="E10756" t="s">
        <v>43275</v>
      </c>
      <c r="F10756" t="s">
        <v>34533</v>
      </c>
      <c r="G10756" t="s">
        <v>43276</v>
      </c>
      <c r="H10756" t="s">
        <v>28899</v>
      </c>
    </row>
    <row r="10757" spans="1:8">
      <c r="A10757" t="s">
        <v>28900</v>
      </c>
      <c r="B10757" t="s">
        <v>28901</v>
      </c>
      <c r="C10757" s="1">
        <v>1.02E-6</v>
      </c>
      <c r="D10757">
        <v>59.7</v>
      </c>
      <c r="E10757" t="s">
        <v>34507</v>
      </c>
      <c r="F10757" t="s">
        <v>43277</v>
      </c>
      <c r="H10757" t="s">
        <v>28902</v>
      </c>
    </row>
    <row r="10758" spans="1:8">
      <c r="A10758" t="s">
        <v>28903</v>
      </c>
      <c r="B10758" t="s">
        <v>28904</v>
      </c>
      <c r="C10758" s="1">
        <v>7.6900000000000003E-50</v>
      </c>
      <c r="D10758">
        <v>183</v>
      </c>
      <c r="E10758" t="s">
        <v>34507</v>
      </c>
      <c r="F10758" t="s">
        <v>35037</v>
      </c>
      <c r="H10758" t="s">
        <v>28905</v>
      </c>
    </row>
    <row r="10759" spans="1:8">
      <c r="A10759" t="s">
        <v>28906</v>
      </c>
      <c r="B10759" t="s">
        <v>28907</v>
      </c>
      <c r="C10759" s="1">
        <v>8.24E-33</v>
      </c>
      <c r="D10759">
        <v>132</v>
      </c>
      <c r="E10759" t="s">
        <v>43278</v>
      </c>
      <c r="F10759" t="s">
        <v>43279</v>
      </c>
      <c r="H10759" t="s">
        <v>28908</v>
      </c>
    </row>
    <row r="10760" spans="1:8">
      <c r="A10760" t="s">
        <v>28909</v>
      </c>
      <c r="B10760" t="s">
        <v>28910</v>
      </c>
      <c r="C10760" s="1">
        <v>1.18E-21</v>
      </c>
      <c r="D10760">
        <v>96.7</v>
      </c>
      <c r="E10760" t="s">
        <v>34507</v>
      </c>
      <c r="F10760" t="s">
        <v>34594</v>
      </c>
      <c r="H10760" t="s">
        <v>28911</v>
      </c>
    </row>
    <row r="10761" spans="1:8">
      <c r="A10761" t="s">
        <v>28912</v>
      </c>
      <c r="B10761" t="s">
        <v>28913</v>
      </c>
      <c r="C10761" s="1">
        <v>1.6900000000000001E-47</v>
      </c>
      <c r="D10761">
        <v>199</v>
      </c>
      <c r="E10761" t="s">
        <v>34507</v>
      </c>
      <c r="F10761" t="s">
        <v>34675</v>
      </c>
      <c r="H10761" t="s">
        <v>28914</v>
      </c>
    </row>
    <row r="10762" spans="1:8">
      <c r="A10762" t="s">
        <v>28915</v>
      </c>
      <c r="B10762" t="s">
        <v>5511</v>
      </c>
      <c r="C10762" s="1">
        <v>5.9900000000000002E-31</v>
      </c>
      <c r="D10762">
        <v>123</v>
      </c>
      <c r="E10762" t="s">
        <v>43081</v>
      </c>
      <c r="F10762" t="s">
        <v>34696</v>
      </c>
      <c r="H10762" t="s">
        <v>5512</v>
      </c>
    </row>
    <row r="10763" spans="1:8">
      <c r="A10763" t="s">
        <v>28916</v>
      </c>
      <c r="B10763" t="s">
        <v>28917</v>
      </c>
      <c r="C10763" s="1">
        <v>3.2900000000000002E-166</v>
      </c>
      <c r="D10763">
        <v>484</v>
      </c>
      <c r="E10763" t="s">
        <v>43280</v>
      </c>
      <c r="F10763" t="s">
        <v>34650</v>
      </c>
      <c r="H10763" t="s">
        <v>28918</v>
      </c>
    </row>
    <row r="10764" spans="1:8">
      <c r="A10764" t="s">
        <v>28919</v>
      </c>
      <c r="B10764" t="s">
        <v>28920</v>
      </c>
      <c r="C10764" s="1">
        <v>1.11E-180</v>
      </c>
      <c r="D10764">
        <v>603</v>
      </c>
      <c r="E10764" t="s">
        <v>38969</v>
      </c>
      <c r="F10764" t="s">
        <v>43281</v>
      </c>
      <c r="H10764" t="s">
        <v>28921</v>
      </c>
    </row>
    <row r="10765" spans="1:8">
      <c r="A10765" t="s">
        <v>28922</v>
      </c>
      <c r="B10765" t="s">
        <v>28923</v>
      </c>
      <c r="C10765" s="1">
        <v>5.9400000000000003E-74</v>
      </c>
      <c r="D10765">
        <v>241</v>
      </c>
      <c r="E10765" t="s">
        <v>43282</v>
      </c>
      <c r="F10765" t="s">
        <v>34589</v>
      </c>
      <c r="H10765" t="s">
        <v>28924</v>
      </c>
    </row>
    <row r="10766" spans="1:8">
      <c r="A10766" t="s">
        <v>28925</v>
      </c>
      <c r="B10766" t="s">
        <v>28926</v>
      </c>
      <c r="C10766" s="1">
        <v>7.4899999999999996E-57</v>
      </c>
      <c r="D10766">
        <v>193</v>
      </c>
      <c r="E10766" t="s">
        <v>34507</v>
      </c>
      <c r="F10766" t="s">
        <v>34610</v>
      </c>
      <c r="H10766" t="s">
        <v>28927</v>
      </c>
    </row>
    <row r="10767" spans="1:8">
      <c r="A10767" t="s">
        <v>28928</v>
      </c>
      <c r="B10767" t="s">
        <v>28929</v>
      </c>
      <c r="C10767">
        <v>0</v>
      </c>
      <c r="D10767">
        <v>792</v>
      </c>
      <c r="F10767" t="s">
        <v>34518</v>
      </c>
      <c r="H10767" t="s">
        <v>28930</v>
      </c>
    </row>
    <row r="10768" spans="1:8">
      <c r="A10768" t="s">
        <v>28931</v>
      </c>
      <c r="B10768" t="s">
        <v>16342</v>
      </c>
      <c r="C10768" s="1">
        <v>1.04E-21</v>
      </c>
      <c r="D10768">
        <v>107</v>
      </c>
      <c r="E10768" t="s">
        <v>34507</v>
      </c>
      <c r="F10768" t="s">
        <v>34683</v>
      </c>
      <c r="H10768" t="s">
        <v>16343</v>
      </c>
    </row>
    <row r="10769" spans="1:8">
      <c r="A10769" t="s">
        <v>28932</v>
      </c>
      <c r="B10769" t="s">
        <v>28933</v>
      </c>
      <c r="C10769" s="1">
        <v>1.6899999999999999E-7</v>
      </c>
      <c r="D10769">
        <v>66.2</v>
      </c>
      <c r="E10769" t="s">
        <v>43283</v>
      </c>
      <c r="F10769" t="s">
        <v>42009</v>
      </c>
      <c r="G10769" t="s">
        <v>43284</v>
      </c>
      <c r="H10769" t="s">
        <v>28934</v>
      </c>
    </row>
    <row r="10770" spans="1:8">
      <c r="A10770" t="s">
        <v>28935</v>
      </c>
      <c r="B10770" t="s">
        <v>28936</v>
      </c>
      <c r="C10770" s="1">
        <v>1.36E-157</v>
      </c>
      <c r="D10770">
        <v>461</v>
      </c>
      <c r="E10770" t="s">
        <v>43285</v>
      </c>
      <c r="F10770" t="s">
        <v>36171</v>
      </c>
      <c r="H10770" t="s">
        <v>28937</v>
      </c>
    </row>
    <row r="10771" spans="1:8">
      <c r="A10771" t="s">
        <v>28938</v>
      </c>
      <c r="B10771" t="s">
        <v>28939</v>
      </c>
      <c r="C10771" s="1">
        <v>1.9999999999999999E-29</v>
      </c>
      <c r="D10771">
        <v>112</v>
      </c>
      <c r="E10771" t="s">
        <v>34507</v>
      </c>
      <c r="F10771" t="s">
        <v>37613</v>
      </c>
      <c r="H10771" t="s">
        <v>28940</v>
      </c>
    </row>
    <row r="10772" spans="1:8">
      <c r="A10772" t="s">
        <v>28941</v>
      </c>
      <c r="B10772" t="s">
        <v>7306</v>
      </c>
      <c r="C10772" s="1">
        <v>1.45E-25</v>
      </c>
      <c r="D10772">
        <v>127</v>
      </c>
      <c r="E10772" t="s">
        <v>37198</v>
      </c>
      <c r="F10772" t="s">
        <v>34583</v>
      </c>
      <c r="G10772" t="s">
        <v>37199</v>
      </c>
      <c r="H10772" t="s">
        <v>7307</v>
      </c>
    </row>
    <row r="10773" spans="1:8">
      <c r="A10773" t="s">
        <v>28942</v>
      </c>
      <c r="B10773" t="s">
        <v>7815</v>
      </c>
      <c r="C10773" s="1">
        <v>1.0499999999999999E-126</v>
      </c>
      <c r="D10773">
        <v>397</v>
      </c>
      <c r="E10773" t="s">
        <v>35350</v>
      </c>
      <c r="F10773" t="s">
        <v>37340</v>
      </c>
      <c r="H10773" t="s">
        <v>7816</v>
      </c>
    </row>
    <row r="10774" spans="1:8">
      <c r="A10774" t="s">
        <v>28943</v>
      </c>
      <c r="B10774" t="s">
        <v>28944</v>
      </c>
      <c r="C10774" s="1">
        <v>6.49E-41</v>
      </c>
      <c r="D10774">
        <v>168</v>
      </c>
      <c r="E10774" t="s">
        <v>35393</v>
      </c>
      <c r="F10774" t="s">
        <v>35394</v>
      </c>
      <c r="H10774" t="s">
        <v>28945</v>
      </c>
    </row>
    <row r="10775" spans="1:8">
      <c r="A10775" t="s">
        <v>28946</v>
      </c>
      <c r="B10775" t="s">
        <v>6976</v>
      </c>
      <c r="C10775" s="1">
        <v>1.6E-13</v>
      </c>
      <c r="D10775">
        <v>78.599999999999994</v>
      </c>
      <c r="E10775" t="s">
        <v>34507</v>
      </c>
      <c r="F10775" t="s">
        <v>34614</v>
      </c>
      <c r="H10775" t="s">
        <v>6977</v>
      </c>
    </row>
    <row r="10776" spans="1:8">
      <c r="A10776" t="s">
        <v>28947</v>
      </c>
      <c r="B10776" t="s">
        <v>28948</v>
      </c>
      <c r="C10776" s="1">
        <v>8.01E-11</v>
      </c>
      <c r="D10776">
        <v>72.400000000000006</v>
      </c>
      <c r="E10776" t="s">
        <v>34507</v>
      </c>
      <c r="F10776" t="s">
        <v>34524</v>
      </c>
      <c r="H10776" t="s">
        <v>28949</v>
      </c>
    </row>
    <row r="10777" spans="1:8">
      <c r="A10777" t="s">
        <v>28950</v>
      </c>
      <c r="B10777" t="s">
        <v>28951</v>
      </c>
      <c r="C10777" s="1">
        <v>1.88E-64</v>
      </c>
      <c r="D10777">
        <v>245</v>
      </c>
      <c r="E10777" t="s">
        <v>43286</v>
      </c>
      <c r="F10777" t="s">
        <v>34583</v>
      </c>
      <c r="G10777" t="s">
        <v>43287</v>
      </c>
      <c r="H10777" t="s">
        <v>28952</v>
      </c>
    </row>
    <row r="10778" spans="1:8">
      <c r="A10778" t="s">
        <v>28953</v>
      </c>
      <c r="B10778" t="s">
        <v>28954</v>
      </c>
      <c r="C10778" s="1">
        <v>4.4800000000000002E-72</v>
      </c>
      <c r="D10778">
        <v>244</v>
      </c>
      <c r="E10778" t="s">
        <v>43288</v>
      </c>
      <c r="F10778" t="s">
        <v>35468</v>
      </c>
      <c r="H10778" t="s">
        <v>28955</v>
      </c>
    </row>
    <row r="10779" spans="1:8">
      <c r="A10779" t="s">
        <v>28956</v>
      </c>
      <c r="B10779" t="s">
        <v>28625</v>
      </c>
      <c r="C10779" s="1">
        <v>5.36E-133</v>
      </c>
      <c r="D10779">
        <v>463</v>
      </c>
      <c r="E10779" t="s">
        <v>34507</v>
      </c>
      <c r="F10779" t="s">
        <v>35892</v>
      </c>
      <c r="H10779" t="s">
        <v>28626</v>
      </c>
    </row>
    <row r="10780" spans="1:8">
      <c r="A10780" t="s">
        <v>28957</v>
      </c>
      <c r="B10780" t="s">
        <v>28958</v>
      </c>
      <c r="C10780" s="1">
        <v>3.4799999999999998E-13</v>
      </c>
      <c r="D10780">
        <v>82</v>
      </c>
      <c r="E10780" t="s">
        <v>34507</v>
      </c>
      <c r="F10780" t="s">
        <v>35996</v>
      </c>
      <c r="H10780" t="s">
        <v>28959</v>
      </c>
    </row>
    <row r="10781" spans="1:8">
      <c r="A10781" t="s">
        <v>28960</v>
      </c>
      <c r="B10781" t="s">
        <v>28961</v>
      </c>
      <c r="C10781" s="1">
        <v>1.5399999999999999E-14</v>
      </c>
      <c r="D10781">
        <v>73.900000000000006</v>
      </c>
      <c r="E10781" t="s">
        <v>34507</v>
      </c>
      <c r="F10781" t="s">
        <v>34610</v>
      </c>
      <c r="H10781" t="s">
        <v>28962</v>
      </c>
    </row>
    <row r="10782" spans="1:8">
      <c r="A10782" t="s">
        <v>28963</v>
      </c>
      <c r="B10782" t="s">
        <v>28964</v>
      </c>
      <c r="C10782" s="1">
        <v>1.1599999999999999E-114</v>
      </c>
      <c r="D10782">
        <v>408</v>
      </c>
      <c r="E10782" t="s">
        <v>34507</v>
      </c>
      <c r="F10782" t="s">
        <v>34595</v>
      </c>
      <c r="G10782" t="s">
        <v>43289</v>
      </c>
      <c r="H10782" t="s">
        <v>28965</v>
      </c>
    </row>
    <row r="10783" spans="1:8">
      <c r="A10783" t="s">
        <v>28966</v>
      </c>
      <c r="B10783" t="s">
        <v>28967</v>
      </c>
      <c r="C10783" s="1">
        <v>6.4400000000000001E-16</v>
      </c>
      <c r="D10783">
        <v>78.599999999999994</v>
      </c>
      <c r="E10783" t="s">
        <v>43290</v>
      </c>
      <c r="F10783" t="s">
        <v>34598</v>
      </c>
      <c r="H10783" t="s">
        <v>28968</v>
      </c>
    </row>
    <row r="10784" spans="1:8">
      <c r="A10784" t="s">
        <v>28969</v>
      </c>
      <c r="B10784" t="s">
        <v>28970</v>
      </c>
      <c r="C10784" s="1">
        <v>4.1499999999999999E-33</v>
      </c>
      <c r="D10784">
        <v>135</v>
      </c>
      <c r="E10784" t="s">
        <v>34507</v>
      </c>
      <c r="F10784" t="s">
        <v>34610</v>
      </c>
      <c r="G10784" t="s">
        <v>43291</v>
      </c>
      <c r="H10784" t="s">
        <v>28971</v>
      </c>
    </row>
    <row r="10785" spans="1:8">
      <c r="A10785" t="s">
        <v>28972</v>
      </c>
      <c r="B10785" t="s">
        <v>28973</v>
      </c>
      <c r="C10785" s="1">
        <v>5.2600000000000002E-57</v>
      </c>
      <c r="D10785">
        <v>226</v>
      </c>
      <c r="E10785" t="s">
        <v>43292</v>
      </c>
      <c r="F10785" t="s">
        <v>43293</v>
      </c>
      <c r="H10785" t="s">
        <v>28974</v>
      </c>
    </row>
    <row r="10786" spans="1:8">
      <c r="A10786" t="s">
        <v>28975</v>
      </c>
      <c r="B10786" t="s">
        <v>28976</v>
      </c>
      <c r="C10786" s="1">
        <v>7.3899999999999998E-37</v>
      </c>
      <c r="D10786">
        <v>152</v>
      </c>
      <c r="E10786" t="s">
        <v>34507</v>
      </c>
      <c r="F10786" t="s">
        <v>38477</v>
      </c>
      <c r="H10786" t="s">
        <v>28977</v>
      </c>
    </row>
    <row r="10787" spans="1:8">
      <c r="A10787" t="s">
        <v>28978</v>
      </c>
      <c r="B10787" t="s">
        <v>28979</v>
      </c>
      <c r="C10787" s="1">
        <v>1.05E-35</v>
      </c>
      <c r="D10787">
        <v>157</v>
      </c>
      <c r="E10787" t="s">
        <v>34507</v>
      </c>
      <c r="F10787" t="s">
        <v>35037</v>
      </c>
      <c r="H10787" t="s">
        <v>28980</v>
      </c>
    </row>
    <row r="10788" spans="1:8">
      <c r="A10788" t="s">
        <v>28981</v>
      </c>
      <c r="B10788" t="s">
        <v>28982</v>
      </c>
      <c r="C10788" s="1">
        <v>2.9100000000000002E-23</v>
      </c>
      <c r="D10788">
        <v>108</v>
      </c>
      <c r="E10788" t="s">
        <v>43294</v>
      </c>
      <c r="F10788" t="s">
        <v>35108</v>
      </c>
      <c r="H10788" t="s">
        <v>28983</v>
      </c>
    </row>
    <row r="10789" spans="1:8">
      <c r="A10789" t="s">
        <v>28984</v>
      </c>
      <c r="B10789" t="s">
        <v>28985</v>
      </c>
      <c r="C10789" s="1">
        <v>1.35E-36</v>
      </c>
      <c r="D10789">
        <v>139</v>
      </c>
      <c r="E10789" t="s">
        <v>43295</v>
      </c>
      <c r="F10789" t="s">
        <v>37398</v>
      </c>
      <c r="H10789" t="s">
        <v>28986</v>
      </c>
    </row>
    <row r="10790" spans="1:8">
      <c r="A10790" t="s">
        <v>28987</v>
      </c>
      <c r="B10790" t="s">
        <v>28988</v>
      </c>
      <c r="C10790">
        <v>0</v>
      </c>
      <c r="D10790">
        <v>1177</v>
      </c>
      <c r="E10790" t="s">
        <v>34507</v>
      </c>
      <c r="F10790" t="s">
        <v>35037</v>
      </c>
      <c r="H10790" t="s">
        <v>28989</v>
      </c>
    </row>
    <row r="10791" spans="1:8">
      <c r="A10791" t="s">
        <v>28990</v>
      </c>
      <c r="B10791" t="s">
        <v>28991</v>
      </c>
      <c r="C10791" s="1">
        <v>2.17E-18</v>
      </c>
      <c r="D10791">
        <v>100</v>
      </c>
      <c r="E10791" t="s">
        <v>34507</v>
      </c>
      <c r="F10791" t="s">
        <v>34683</v>
      </c>
      <c r="H10791" t="s">
        <v>28992</v>
      </c>
    </row>
    <row r="10792" spans="1:8">
      <c r="A10792" t="s">
        <v>28993</v>
      </c>
      <c r="B10792" t="s">
        <v>1994</v>
      </c>
      <c r="C10792" s="1">
        <v>2.6199999999999999E-25</v>
      </c>
      <c r="D10792">
        <v>109</v>
      </c>
      <c r="E10792" t="s">
        <v>34793</v>
      </c>
      <c r="F10792" t="s">
        <v>35339</v>
      </c>
      <c r="H10792" t="s">
        <v>1995</v>
      </c>
    </row>
    <row r="10793" spans="1:8">
      <c r="A10793" t="s">
        <v>28994</v>
      </c>
      <c r="B10793" t="s">
        <v>28995</v>
      </c>
      <c r="C10793" s="1">
        <v>3.4899999999999999E-43</v>
      </c>
      <c r="D10793">
        <v>161</v>
      </c>
      <c r="E10793" t="s">
        <v>43296</v>
      </c>
      <c r="F10793" t="s">
        <v>43297</v>
      </c>
      <c r="H10793" t="s">
        <v>28996</v>
      </c>
    </row>
    <row r="10794" spans="1:8">
      <c r="A10794" t="s">
        <v>28997</v>
      </c>
      <c r="B10794" t="s">
        <v>28998</v>
      </c>
      <c r="C10794" s="1">
        <v>3.9100000000000002E-67</v>
      </c>
      <c r="D10794">
        <v>224</v>
      </c>
      <c r="E10794" t="s">
        <v>43298</v>
      </c>
      <c r="F10794" t="s">
        <v>34812</v>
      </c>
      <c r="G10794" t="s">
        <v>43299</v>
      </c>
      <c r="H10794" t="s">
        <v>28999</v>
      </c>
    </row>
    <row r="10795" spans="1:8">
      <c r="A10795" t="s">
        <v>29000</v>
      </c>
      <c r="B10795" t="s">
        <v>29001</v>
      </c>
      <c r="C10795" s="1">
        <v>1.0200000000000001E-166</v>
      </c>
      <c r="D10795">
        <v>515</v>
      </c>
      <c r="E10795" t="s">
        <v>43300</v>
      </c>
      <c r="F10795" t="s">
        <v>34526</v>
      </c>
      <c r="H10795" t="s">
        <v>29002</v>
      </c>
    </row>
    <row r="10796" spans="1:8">
      <c r="A10796" t="s">
        <v>29003</v>
      </c>
      <c r="B10796" t="s">
        <v>29004</v>
      </c>
      <c r="C10796" s="1">
        <v>1.4500000000000001E-8</v>
      </c>
      <c r="D10796">
        <v>60.5</v>
      </c>
      <c r="E10796" t="s">
        <v>43301</v>
      </c>
      <c r="F10796" t="s">
        <v>34825</v>
      </c>
      <c r="G10796" t="s">
        <v>43302</v>
      </c>
      <c r="H10796" t="s">
        <v>29005</v>
      </c>
    </row>
    <row r="10797" spans="1:8">
      <c r="A10797" t="s">
        <v>29006</v>
      </c>
      <c r="B10797" t="s">
        <v>29007</v>
      </c>
      <c r="C10797">
        <v>0</v>
      </c>
      <c r="D10797">
        <v>607</v>
      </c>
      <c r="E10797" t="s">
        <v>34507</v>
      </c>
      <c r="F10797" t="s">
        <v>34683</v>
      </c>
      <c r="H10797" t="s">
        <v>29008</v>
      </c>
    </row>
    <row r="10798" spans="1:8">
      <c r="A10798" t="s">
        <v>29009</v>
      </c>
      <c r="B10798" t="s">
        <v>29010</v>
      </c>
      <c r="C10798" s="1">
        <v>1.22E-29</v>
      </c>
      <c r="D10798">
        <v>137</v>
      </c>
      <c r="E10798" t="s">
        <v>43303</v>
      </c>
      <c r="F10798" t="s">
        <v>34530</v>
      </c>
      <c r="H10798" t="s">
        <v>29011</v>
      </c>
    </row>
    <row r="10799" spans="1:8">
      <c r="A10799" t="s">
        <v>29012</v>
      </c>
      <c r="B10799" t="s">
        <v>29013</v>
      </c>
      <c r="C10799" s="1">
        <v>6.88E-47</v>
      </c>
      <c r="D10799">
        <v>195</v>
      </c>
      <c r="E10799" t="s">
        <v>43304</v>
      </c>
      <c r="F10799" t="s">
        <v>34530</v>
      </c>
      <c r="H10799" t="s">
        <v>29014</v>
      </c>
    </row>
    <row r="10800" spans="1:8">
      <c r="A10800" t="s">
        <v>29015</v>
      </c>
      <c r="B10800" t="s">
        <v>29016</v>
      </c>
      <c r="C10800" s="1">
        <v>2.9699999999999999E-23</v>
      </c>
      <c r="D10800">
        <v>118</v>
      </c>
      <c r="E10800" t="s">
        <v>43305</v>
      </c>
      <c r="F10800" t="s">
        <v>35107</v>
      </c>
      <c r="H10800" t="s">
        <v>29017</v>
      </c>
    </row>
    <row r="10801" spans="1:8">
      <c r="A10801" t="s">
        <v>29018</v>
      </c>
      <c r="B10801" t="s">
        <v>29019</v>
      </c>
      <c r="C10801">
        <v>0</v>
      </c>
      <c r="D10801">
        <v>742</v>
      </c>
      <c r="E10801" t="s">
        <v>43306</v>
      </c>
      <c r="F10801" t="s">
        <v>39725</v>
      </c>
      <c r="H10801" t="s">
        <v>29020</v>
      </c>
    </row>
    <row r="10802" spans="1:8">
      <c r="A10802" t="s">
        <v>29021</v>
      </c>
      <c r="B10802" t="s">
        <v>29022</v>
      </c>
      <c r="C10802" s="1">
        <v>7.1200000000000003E-16</v>
      </c>
      <c r="D10802">
        <v>82</v>
      </c>
      <c r="E10802" t="s">
        <v>43307</v>
      </c>
      <c r="F10802" t="s">
        <v>36496</v>
      </c>
      <c r="G10802" t="s">
        <v>43308</v>
      </c>
      <c r="H10802" t="s">
        <v>29023</v>
      </c>
    </row>
    <row r="10803" spans="1:8">
      <c r="A10803" t="s">
        <v>29024</v>
      </c>
      <c r="B10803" t="s">
        <v>29025</v>
      </c>
      <c r="C10803" s="1">
        <v>7.28E-23</v>
      </c>
      <c r="D10803">
        <v>114</v>
      </c>
      <c r="E10803" t="s">
        <v>43309</v>
      </c>
      <c r="F10803" t="s">
        <v>34583</v>
      </c>
      <c r="G10803" t="s">
        <v>43310</v>
      </c>
      <c r="H10803" t="s">
        <v>29026</v>
      </c>
    </row>
    <row r="10804" spans="1:8">
      <c r="A10804" t="s">
        <v>29027</v>
      </c>
      <c r="B10804" t="s">
        <v>29028</v>
      </c>
      <c r="C10804" s="1">
        <v>3.3799999999999999E-14</v>
      </c>
      <c r="D10804">
        <v>85.1</v>
      </c>
      <c r="E10804" t="s">
        <v>43311</v>
      </c>
      <c r="F10804" t="s">
        <v>34583</v>
      </c>
      <c r="G10804" t="s">
        <v>43312</v>
      </c>
      <c r="H10804" t="s">
        <v>29029</v>
      </c>
    </row>
    <row r="10805" spans="1:8">
      <c r="A10805" t="s">
        <v>29030</v>
      </c>
      <c r="B10805" t="s">
        <v>29031</v>
      </c>
      <c r="C10805" s="1">
        <v>1.5900000000000001E-19</v>
      </c>
      <c r="D10805">
        <v>104</v>
      </c>
      <c r="E10805" t="s">
        <v>34884</v>
      </c>
      <c r="F10805" t="s">
        <v>34595</v>
      </c>
      <c r="G10805" t="s">
        <v>43313</v>
      </c>
      <c r="H10805" t="s">
        <v>29032</v>
      </c>
    </row>
    <row r="10806" spans="1:8">
      <c r="A10806" t="s">
        <v>29033</v>
      </c>
      <c r="B10806" t="s">
        <v>29034</v>
      </c>
      <c r="C10806" s="1">
        <v>6.1499999999999994E-11</v>
      </c>
      <c r="D10806">
        <v>75.099999999999994</v>
      </c>
      <c r="E10806" t="s">
        <v>43314</v>
      </c>
      <c r="F10806" t="s">
        <v>34522</v>
      </c>
      <c r="H10806" t="s">
        <v>29035</v>
      </c>
    </row>
    <row r="10807" spans="1:8">
      <c r="A10807" t="s">
        <v>29036</v>
      </c>
      <c r="B10807" t="s">
        <v>1209</v>
      </c>
      <c r="C10807" s="1">
        <v>7.4299999999999997E-62</v>
      </c>
      <c r="D10807">
        <v>225</v>
      </c>
      <c r="E10807" t="s">
        <v>35100</v>
      </c>
      <c r="F10807" t="s">
        <v>35101</v>
      </c>
      <c r="H10807" t="s">
        <v>1210</v>
      </c>
    </row>
    <row r="10808" spans="1:8">
      <c r="A10808" t="s">
        <v>29037</v>
      </c>
      <c r="B10808" t="s">
        <v>29038</v>
      </c>
      <c r="C10808" s="1">
        <v>1.27E-59</v>
      </c>
      <c r="D10808">
        <v>215</v>
      </c>
      <c r="E10808" t="s">
        <v>43315</v>
      </c>
      <c r="F10808" t="s">
        <v>34877</v>
      </c>
      <c r="G10808" t="s">
        <v>43316</v>
      </c>
      <c r="H10808" t="s">
        <v>29039</v>
      </c>
    </row>
    <row r="10809" spans="1:8">
      <c r="A10809" t="s">
        <v>29040</v>
      </c>
      <c r="B10809" t="s">
        <v>29041</v>
      </c>
      <c r="C10809" s="1">
        <v>1.0499999999999999E-19</v>
      </c>
      <c r="D10809">
        <v>96.3</v>
      </c>
      <c r="E10809" t="s">
        <v>34507</v>
      </c>
      <c r="F10809" t="s">
        <v>43317</v>
      </c>
      <c r="H10809" t="s">
        <v>29042</v>
      </c>
    </row>
    <row r="10810" spans="1:8">
      <c r="A10810" t="s">
        <v>29043</v>
      </c>
      <c r="B10810" t="s">
        <v>29044</v>
      </c>
      <c r="C10810" s="1">
        <v>2.4699999999999997E-10</v>
      </c>
      <c r="D10810">
        <v>70.5</v>
      </c>
      <c r="E10810" t="s">
        <v>35244</v>
      </c>
      <c r="F10810" t="s">
        <v>43318</v>
      </c>
      <c r="H10810" t="s">
        <v>29045</v>
      </c>
    </row>
    <row r="10811" spans="1:8">
      <c r="A10811" t="s">
        <v>29046</v>
      </c>
      <c r="B10811" t="s">
        <v>29047</v>
      </c>
      <c r="C10811" s="1">
        <v>8.1799999999999995E-9</v>
      </c>
      <c r="D10811">
        <v>66.599999999999994</v>
      </c>
      <c r="E10811" t="s">
        <v>34507</v>
      </c>
      <c r="F10811" t="s">
        <v>34773</v>
      </c>
      <c r="H10811" t="s">
        <v>29048</v>
      </c>
    </row>
    <row r="10812" spans="1:8">
      <c r="A10812" t="s">
        <v>29049</v>
      </c>
      <c r="B10812" t="s">
        <v>7306</v>
      </c>
      <c r="C10812" s="1">
        <v>5.9799999999999997E-27</v>
      </c>
      <c r="D10812">
        <v>130</v>
      </c>
      <c r="E10812" t="s">
        <v>37198</v>
      </c>
      <c r="F10812" t="s">
        <v>34583</v>
      </c>
      <c r="G10812" t="s">
        <v>37199</v>
      </c>
      <c r="H10812" t="s">
        <v>7307</v>
      </c>
    </row>
    <row r="10813" spans="1:8">
      <c r="A10813" t="s">
        <v>29050</v>
      </c>
      <c r="B10813" t="s">
        <v>29051</v>
      </c>
      <c r="C10813">
        <v>0</v>
      </c>
      <c r="D10813">
        <v>624</v>
      </c>
      <c r="E10813" t="s">
        <v>43319</v>
      </c>
      <c r="F10813" t="s">
        <v>35179</v>
      </c>
      <c r="H10813" t="s">
        <v>29052</v>
      </c>
    </row>
    <row r="10814" spans="1:8">
      <c r="A10814" t="s">
        <v>29053</v>
      </c>
      <c r="B10814" t="s">
        <v>29007</v>
      </c>
      <c r="C10814">
        <v>0</v>
      </c>
      <c r="D10814">
        <v>845</v>
      </c>
      <c r="E10814" t="s">
        <v>34507</v>
      </c>
      <c r="F10814" t="s">
        <v>34683</v>
      </c>
      <c r="H10814" t="s">
        <v>29008</v>
      </c>
    </row>
    <row r="10815" spans="1:8">
      <c r="A10815" t="s">
        <v>29054</v>
      </c>
      <c r="B10815" t="s">
        <v>29055</v>
      </c>
      <c r="C10815" s="1">
        <v>1.4100000000000001E-8</v>
      </c>
      <c r="D10815">
        <v>62.4</v>
      </c>
      <c r="E10815" t="s">
        <v>34780</v>
      </c>
      <c r="F10815" t="s">
        <v>43320</v>
      </c>
      <c r="H10815" t="s">
        <v>29056</v>
      </c>
    </row>
    <row r="10816" spans="1:8">
      <c r="A10816" t="s">
        <v>29057</v>
      </c>
      <c r="B10816" t="s">
        <v>29058</v>
      </c>
      <c r="C10816" s="1">
        <v>1.6500000000000001E-9</v>
      </c>
      <c r="D10816">
        <v>71.599999999999994</v>
      </c>
      <c r="E10816" t="s">
        <v>43321</v>
      </c>
      <c r="F10816" t="s">
        <v>43322</v>
      </c>
      <c r="H10816" t="s">
        <v>29059</v>
      </c>
    </row>
    <row r="10817" spans="1:8">
      <c r="A10817" t="s">
        <v>29060</v>
      </c>
      <c r="B10817" t="s">
        <v>29061</v>
      </c>
      <c r="C10817" s="1">
        <v>2.6000000000000002E-46</v>
      </c>
      <c r="D10817">
        <v>167</v>
      </c>
      <c r="E10817" t="s">
        <v>39743</v>
      </c>
      <c r="F10817" t="s">
        <v>43323</v>
      </c>
      <c r="H10817" t="s">
        <v>29062</v>
      </c>
    </row>
    <row r="10818" spans="1:8">
      <c r="A10818" t="s">
        <v>29063</v>
      </c>
      <c r="B10818" t="s">
        <v>29025</v>
      </c>
      <c r="C10818" s="1">
        <v>7.2700000000000005E-23</v>
      </c>
      <c r="D10818">
        <v>114</v>
      </c>
      <c r="E10818" t="s">
        <v>43309</v>
      </c>
      <c r="F10818" t="s">
        <v>34583</v>
      </c>
      <c r="G10818" t="s">
        <v>43310</v>
      </c>
      <c r="H10818" t="s">
        <v>29026</v>
      </c>
    </row>
    <row r="10819" spans="1:8">
      <c r="A10819" t="s">
        <v>29064</v>
      </c>
      <c r="B10819" t="s">
        <v>29065</v>
      </c>
      <c r="C10819" s="1">
        <v>8.8200000000000006E-9</v>
      </c>
      <c r="D10819">
        <v>69.3</v>
      </c>
      <c r="E10819" t="s">
        <v>34507</v>
      </c>
      <c r="F10819" t="s">
        <v>34881</v>
      </c>
      <c r="H10819" t="s">
        <v>29066</v>
      </c>
    </row>
    <row r="10820" spans="1:8">
      <c r="A10820" t="s">
        <v>29067</v>
      </c>
      <c r="B10820" t="s">
        <v>29068</v>
      </c>
      <c r="C10820" s="1">
        <v>1.5199999999999999E-42</v>
      </c>
      <c r="D10820">
        <v>154</v>
      </c>
      <c r="E10820" t="s">
        <v>34507</v>
      </c>
      <c r="F10820" t="s">
        <v>35046</v>
      </c>
      <c r="H10820" t="s">
        <v>29069</v>
      </c>
    </row>
    <row r="10821" spans="1:8">
      <c r="A10821" t="s">
        <v>29070</v>
      </c>
      <c r="B10821" t="s">
        <v>29071</v>
      </c>
      <c r="C10821" s="1">
        <v>4.5999999999999997E-28</v>
      </c>
      <c r="D10821">
        <v>122</v>
      </c>
      <c r="E10821" t="s">
        <v>43324</v>
      </c>
      <c r="F10821" t="s">
        <v>35207</v>
      </c>
      <c r="H10821" t="s">
        <v>29072</v>
      </c>
    </row>
    <row r="10822" spans="1:8">
      <c r="A10822" t="s">
        <v>29073</v>
      </c>
      <c r="B10822" t="s">
        <v>29074</v>
      </c>
      <c r="C10822" s="1">
        <v>1.6600000000000001E-112</v>
      </c>
      <c r="D10822">
        <v>328</v>
      </c>
      <c r="E10822" t="s">
        <v>43325</v>
      </c>
      <c r="F10822" t="s">
        <v>34696</v>
      </c>
      <c r="H10822" t="s">
        <v>29075</v>
      </c>
    </row>
    <row r="10823" spans="1:8">
      <c r="A10823" t="s">
        <v>29076</v>
      </c>
      <c r="B10823" t="s">
        <v>29077</v>
      </c>
      <c r="C10823" s="1">
        <v>1.16E-46</v>
      </c>
      <c r="D10823">
        <v>156</v>
      </c>
      <c r="E10823" t="s">
        <v>43326</v>
      </c>
      <c r="F10823" t="s">
        <v>35038</v>
      </c>
      <c r="H10823" t="s">
        <v>29078</v>
      </c>
    </row>
    <row r="10824" spans="1:8">
      <c r="A10824" t="s">
        <v>29079</v>
      </c>
      <c r="B10824" t="s">
        <v>29080</v>
      </c>
      <c r="C10824" s="1">
        <v>1.36E-176</v>
      </c>
      <c r="D10824">
        <v>513</v>
      </c>
      <c r="E10824" t="s">
        <v>43327</v>
      </c>
      <c r="F10824" t="s">
        <v>43328</v>
      </c>
      <c r="H10824" t="s">
        <v>29081</v>
      </c>
    </row>
    <row r="10825" spans="1:8">
      <c r="A10825" t="s">
        <v>29082</v>
      </c>
      <c r="B10825" t="s">
        <v>29083</v>
      </c>
      <c r="C10825" s="1">
        <v>7.3500000000000003E-8</v>
      </c>
      <c r="D10825">
        <v>62.8</v>
      </c>
      <c r="E10825" t="s">
        <v>34507</v>
      </c>
      <c r="F10825" t="s">
        <v>38916</v>
      </c>
      <c r="H10825" t="s">
        <v>29084</v>
      </c>
    </row>
    <row r="10826" spans="1:8">
      <c r="A10826" t="s">
        <v>29085</v>
      </c>
      <c r="B10826" t="s">
        <v>29086</v>
      </c>
      <c r="C10826" s="1">
        <v>2.7300000000000002E-56</v>
      </c>
      <c r="D10826">
        <v>215</v>
      </c>
      <c r="E10826" t="s">
        <v>34507</v>
      </c>
      <c r="F10826" t="s">
        <v>34558</v>
      </c>
      <c r="H10826" t="s">
        <v>29087</v>
      </c>
    </row>
    <row r="10827" spans="1:8">
      <c r="A10827" t="s">
        <v>29088</v>
      </c>
      <c r="B10827" t="s">
        <v>29089</v>
      </c>
      <c r="C10827">
        <v>0</v>
      </c>
      <c r="D10827">
        <v>598</v>
      </c>
      <c r="E10827" t="s">
        <v>43329</v>
      </c>
      <c r="F10827" t="s">
        <v>34847</v>
      </c>
      <c r="G10827" t="s">
        <v>43330</v>
      </c>
      <c r="H10827" t="s">
        <v>29090</v>
      </c>
    </row>
    <row r="10828" spans="1:8">
      <c r="A10828" t="s">
        <v>29091</v>
      </c>
      <c r="B10828" t="s">
        <v>24626</v>
      </c>
      <c r="C10828" s="1">
        <v>7.4600000000000005E-74</v>
      </c>
      <c r="D10828">
        <v>271</v>
      </c>
      <c r="E10828" t="s">
        <v>34821</v>
      </c>
      <c r="F10828" t="s">
        <v>35744</v>
      </c>
      <c r="H10828" t="s">
        <v>24627</v>
      </c>
    </row>
    <row r="10829" spans="1:8">
      <c r="A10829" t="s">
        <v>29092</v>
      </c>
      <c r="B10829" t="s">
        <v>2072</v>
      </c>
      <c r="C10829" s="1">
        <v>1.47E-77</v>
      </c>
      <c r="D10829">
        <v>299</v>
      </c>
      <c r="E10829" t="s">
        <v>35403</v>
      </c>
      <c r="F10829" t="s">
        <v>35000</v>
      </c>
      <c r="H10829" t="s">
        <v>2073</v>
      </c>
    </row>
    <row r="10830" spans="1:8">
      <c r="A10830" t="s">
        <v>29093</v>
      </c>
      <c r="B10830" t="s">
        <v>29094</v>
      </c>
      <c r="C10830" s="1">
        <v>4.8699999999999997E-11</v>
      </c>
      <c r="D10830">
        <v>75.900000000000006</v>
      </c>
      <c r="E10830" t="s">
        <v>35531</v>
      </c>
      <c r="F10830" t="s">
        <v>43331</v>
      </c>
      <c r="G10830" t="s">
        <v>35533</v>
      </c>
      <c r="H10830" t="s">
        <v>29095</v>
      </c>
    </row>
    <row r="10831" spans="1:8">
      <c r="A10831" t="s">
        <v>29096</v>
      </c>
      <c r="B10831" t="s">
        <v>29097</v>
      </c>
      <c r="C10831" s="1">
        <v>1.79E-47</v>
      </c>
      <c r="D10831">
        <v>192</v>
      </c>
      <c r="E10831" t="s">
        <v>43332</v>
      </c>
      <c r="F10831" t="s">
        <v>34571</v>
      </c>
      <c r="G10831" t="s">
        <v>43333</v>
      </c>
      <c r="H10831" t="s">
        <v>29098</v>
      </c>
    </row>
    <row r="10832" spans="1:8">
      <c r="A10832" t="s">
        <v>29099</v>
      </c>
      <c r="B10832" t="s">
        <v>29100</v>
      </c>
      <c r="C10832" s="1">
        <v>5.0000000000000004E-16</v>
      </c>
      <c r="D10832">
        <v>84.3</v>
      </c>
      <c r="E10832" t="s">
        <v>34868</v>
      </c>
      <c r="F10832" t="s">
        <v>34558</v>
      </c>
      <c r="H10832" t="s">
        <v>29101</v>
      </c>
    </row>
    <row r="10833" spans="1:8">
      <c r="A10833" t="s">
        <v>29102</v>
      </c>
      <c r="B10833" t="s">
        <v>29103</v>
      </c>
      <c r="C10833" s="1">
        <v>2.2899999999999999E-34</v>
      </c>
      <c r="D10833">
        <v>135</v>
      </c>
      <c r="E10833" t="s">
        <v>34742</v>
      </c>
      <c r="F10833" t="s">
        <v>34743</v>
      </c>
      <c r="H10833" t="s">
        <v>29104</v>
      </c>
    </row>
    <row r="10834" spans="1:8">
      <c r="A10834" t="s">
        <v>29105</v>
      </c>
      <c r="B10834" t="s">
        <v>7815</v>
      </c>
      <c r="C10834" s="1">
        <v>2.0600000000000001E-107</v>
      </c>
      <c r="D10834">
        <v>348</v>
      </c>
      <c r="E10834" t="s">
        <v>35350</v>
      </c>
      <c r="F10834" t="s">
        <v>37340</v>
      </c>
      <c r="H10834" t="s">
        <v>7816</v>
      </c>
    </row>
    <row r="10835" spans="1:8">
      <c r="A10835" t="s">
        <v>29106</v>
      </c>
      <c r="B10835" t="s">
        <v>29107</v>
      </c>
      <c r="C10835" s="1">
        <v>1.43E-7</v>
      </c>
      <c r="D10835">
        <v>62.4</v>
      </c>
      <c r="E10835" t="s">
        <v>34507</v>
      </c>
      <c r="F10835" t="s">
        <v>43334</v>
      </c>
      <c r="H10835" t="s">
        <v>29108</v>
      </c>
    </row>
    <row r="10836" spans="1:8">
      <c r="A10836" t="s">
        <v>29109</v>
      </c>
      <c r="B10836" t="s">
        <v>29110</v>
      </c>
      <c r="C10836" s="1">
        <v>1.7400000000000001E-44</v>
      </c>
      <c r="D10836">
        <v>182</v>
      </c>
      <c r="E10836" t="s">
        <v>34507</v>
      </c>
      <c r="F10836" t="s">
        <v>37412</v>
      </c>
      <c r="H10836" t="s">
        <v>29111</v>
      </c>
    </row>
    <row r="10837" spans="1:8">
      <c r="A10837" t="s">
        <v>29112</v>
      </c>
      <c r="B10837" t="s">
        <v>29113</v>
      </c>
      <c r="C10837" s="1">
        <v>1.9099999999999999E-15</v>
      </c>
      <c r="D10837">
        <v>85.5</v>
      </c>
      <c r="E10837" t="s">
        <v>43335</v>
      </c>
      <c r="F10837" t="s">
        <v>35468</v>
      </c>
      <c r="G10837" t="s">
        <v>43336</v>
      </c>
      <c r="H10837" t="s">
        <v>29114</v>
      </c>
    </row>
    <row r="10838" spans="1:8">
      <c r="A10838" t="s">
        <v>29115</v>
      </c>
      <c r="B10838" t="s">
        <v>29116</v>
      </c>
      <c r="C10838" s="1">
        <v>4.9600000000000001E-133</v>
      </c>
      <c r="D10838">
        <v>412</v>
      </c>
      <c r="E10838" t="s">
        <v>43337</v>
      </c>
      <c r="F10838" t="s">
        <v>41672</v>
      </c>
      <c r="H10838" t="s">
        <v>29117</v>
      </c>
    </row>
    <row r="10839" spans="1:8">
      <c r="A10839" t="s">
        <v>29118</v>
      </c>
      <c r="B10839" t="s">
        <v>29065</v>
      </c>
      <c r="C10839" s="1">
        <v>1.5500000000000001E-10</v>
      </c>
      <c r="D10839">
        <v>74.7</v>
      </c>
      <c r="E10839" t="s">
        <v>34507</v>
      </c>
      <c r="F10839" t="s">
        <v>34881</v>
      </c>
      <c r="H10839" t="s">
        <v>29066</v>
      </c>
    </row>
    <row r="10840" spans="1:8">
      <c r="A10840" t="s">
        <v>29119</v>
      </c>
      <c r="B10840" t="s">
        <v>29120</v>
      </c>
      <c r="C10840" s="1">
        <v>1.3E-31</v>
      </c>
      <c r="D10840">
        <v>135</v>
      </c>
      <c r="E10840" t="s">
        <v>43338</v>
      </c>
      <c r="F10840" t="s">
        <v>34612</v>
      </c>
      <c r="G10840" t="s">
        <v>43339</v>
      </c>
      <c r="H10840" t="s">
        <v>29121</v>
      </c>
    </row>
    <row r="10841" spans="1:8">
      <c r="A10841" t="s">
        <v>29122</v>
      </c>
      <c r="B10841" t="s">
        <v>29123</v>
      </c>
      <c r="C10841" s="1">
        <v>1.53E-61</v>
      </c>
      <c r="D10841">
        <v>207</v>
      </c>
      <c r="E10841" t="s">
        <v>43340</v>
      </c>
      <c r="F10841" t="s">
        <v>35672</v>
      </c>
      <c r="G10841" t="s">
        <v>43341</v>
      </c>
      <c r="H10841" t="s">
        <v>29124</v>
      </c>
    </row>
    <row r="10842" spans="1:8">
      <c r="A10842" t="s">
        <v>29125</v>
      </c>
      <c r="B10842" t="s">
        <v>29126</v>
      </c>
      <c r="C10842" s="1">
        <v>1.87E-10</v>
      </c>
      <c r="D10842">
        <v>70.099999999999994</v>
      </c>
      <c r="E10842" t="s">
        <v>36511</v>
      </c>
      <c r="F10842" t="s">
        <v>43342</v>
      </c>
      <c r="H10842" t="s">
        <v>29127</v>
      </c>
    </row>
    <row r="10843" spans="1:8">
      <c r="A10843" t="s">
        <v>29128</v>
      </c>
      <c r="B10843" t="s">
        <v>29129</v>
      </c>
      <c r="C10843" s="1">
        <v>8.4400000000000001E-11</v>
      </c>
      <c r="D10843">
        <v>65.5</v>
      </c>
      <c r="E10843" t="s">
        <v>34507</v>
      </c>
      <c r="F10843" t="s">
        <v>34579</v>
      </c>
      <c r="H10843" t="s">
        <v>29130</v>
      </c>
    </row>
    <row r="10844" spans="1:8">
      <c r="A10844" t="s">
        <v>29131</v>
      </c>
      <c r="B10844" t="s">
        <v>29132</v>
      </c>
      <c r="C10844" s="1">
        <v>7.9299999999999997E-7</v>
      </c>
      <c r="D10844">
        <v>61.6</v>
      </c>
      <c r="E10844" t="s">
        <v>37130</v>
      </c>
      <c r="F10844" t="s">
        <v>43343</v>
      </c>
      <c r="G10844" t="s">
        <v>43344</v>
      </c>
      <c r="H10844" t="s">
        <v>29133</v>
      </c>
    </row>
    <row r="10845" spans="1:8">
      <c r="A10845" t="s">
        <v>29134</v>
      </c>
      <c r="B10845" t="s">
        <v>29135</v>
      </c>
      <c r="C10845">
        <v>0</v>
      </c>
      <c r="D10845">
        <v>668</v>
      </c>
      <c r="E10845" t="s">
        <v>43345</v>
      </c>
      <c r="F10845" t="s">
        <v>34616</v>
      </c>
      <c r="H10845" t="s">
        <v>29136</v>
      </c>
    </row>
    <row r="10846" spans="1:8">
      <c r="A10846" t="s">
        <v>29137</v>
      </c>
      <c r="B10846" t="s">
        <v>29086</v>
      </c>
      <c r="C10846" s="1">
        <v>1.29E-55</v>
      </c>
      <c r="D10846">
        <v>213</v>
      </c>
      <c r="E10846" t="s">
        <v>34507</v>
      </c>
      <c r="F10846" t="s">
        <v>34558</v>
      </c>
      <c r="H10846" t="s">
        <v>29087</v>
      </c>
    </row>
    <row r="10847" spans="1:8">
      <c r="A10847" t="s">
        <v>29138</v>
      </c>
      <c r="B10847" t="s">
        <v>29139</v>
      </c>
      <c r="C10847" s="1">
        <v>8.3600000000000003E-111</v>
      </c>
      <c r="D10847">
        <v>349</v>
      </c>
      <c r="E10847" t="s">
        <v>41255</v>
      </c>
      <c r="F10847" t="s">
        <v>34528</v>
      </c>
      <c r="H10847" t="s">
        <v>29140</v>
      </c>
    </row>
    <row r="10848" spans="1:8">
      <c r="A10848" t="s">
        <v>29141</v>
      </c>
      <c r="B10848" t="s">
        <v>29142</v>
      </c>
      <c r="C10848" s="1">
        <v>3.2399999999999999E-12</v>
      </c>
      <c r="D10848">
        <v>72.8</v>
      </c>
      <c r="E10848" t="s">
        <v>43346</v>
      </c>
      <c r="F10848" t="s">
        <v>38355</v>
      </c>
      <c r="G10848" t="s">
        <v>43347</v>
      </c>
      <c r="H10848" t="s">
        <v>29143</v>
      </c>
    </row>
    <row r="10849" spans="1:8">
      <c r="A10849" t="s">
        <v>29144</v>
      </c>
      <c r="B10849" t="s">
        <v>29145</v>
      </c>
      <c r="C10849" s="1">
        <v>2.5299999999999999E-11</v>
      </c>
      <c r="D10849">
        <v>78.599999999999994</v>
      </c>
      <c r="E10849" t="s">
        <v>34507</v>
      </c>
      <c r="F10849" t="s">
        <v>35037</v>
      </c>
      <c r="H10849" t="s">
        <v>29146</v>
      </c>
    </row>
    <row r="10850" spans="1:8">
      <c r="A10850" t="s">
        <v>29147</v>
      </c>
      <c r="B10850" t="s">
        <v>29100</v>
      </c>
      <c r="C10850">
        <v>0</v>
      </c>
      <c r="D10850">
        <v>823</v>
      </c>
      <c r="E10850" t="s">
        <v>34868</v>
      </c>
      <c r="F10850" t="s">
        <v>34558</v>
      </c>
      <c r="H10850" t="s">
        <v>29101</v>
      </c>
    </row>
    <row r="10851" spans="1:8">
      <c r="A10851" t="s">
        <v>29148</v>
      </c>
      <c r="B10851" t="s">
        <v>29149</v>
      </c>
      <c r="C10851" s="1">
        <v>7.2400000000000003E-30</v>
      </c>
      <c r="D10851">
        <v>127</v>
      </c>
      <c r="E10851" t="s">
        <v>34507</v>
      </c>
      <c r="F10851" t="s">
        <v>38536</v>
      </c>
      <c r="H10851" t="s">
        <v>29150</v>
      </c>
    </row>
    <row r="10852" spans="1:8">
      <c r="A10852" t="s">
        <v>29151</v>
      </c>
      <c r="B10852" t="s">
        <v>29065</v>
      </c>
      <c r="C10852" s="1">
        <v>4.2699999999999999E-11</v>
      </c>
      <c r="D10852">
        <v>76.599999999999994</v>
      </c>
      <c r="E10852" t="s">
        <v>34507</v>
      </c>
      <c r="F10852" t="s">
        <v>34881</v>
      </c>
      <c r="H10852" t="s">
        <v>29066</v>
      </c>
    </row>
    <row r="10853" spans="1:8">
      <c r="A10853" t="s">
        <v>29152</v>
      </c>
      <c r="B10853" t="s">
        <v>29153</v>
      </c>
      <c r="C10853" s="1">
        <v>4.2100000000000002E-15</v>
      </c>
      <c r="D10853">
        <v>89.4</v>
      </c>
      <c r="E10853" t="s">
        <v>34507</v>
      </c>
      <c r="F10853" t="s">
        <v>34658</v>
      </c>
      <c r="H10853" t="s">
        <v>29154</v>
      </c>
    </row>
    <row r="10854" spans="1:8">
      <c r="A10854" t="s">
        <v>29155</v>
      </c>
      <c r="B10854" t="s">
        <v>29156</v>
      </c>
      <c r="C10854" s="1">
        <v>2.22E-133</v>
      </c>
      <c r="D10854">
        <v>435</v>
      </c>
      <c r="E10854" t="s">
        <v>43348</v>
      </c>
      <c r="F10854" t="s">
        <v>34508</v>
      </c>
      <c r="H10854" t="s">
        <v>29157</v>
      </c>
    </row>
    <row r="10855" spans="1:8">
      <c r="A10855" t="s">
        <v>29158</v>
      </c>
      <c r="B10855" t="s">
        <v>29159</v>
      </c>
      <c r="C10855" s="1">
        <v>8.6599999999999998E-113</v>
      </c>
      <c r="D10855">
        <v>352</v>
      </c>
      <c r="E10855" t="s">
        <v>34507</v>
      </c>
      <c r="F10855" t="s">
        <v>34738</v>
      </c>
      <c r="H10855" t="s">
        <v>29160</v>
      </c>
    </row>
    <row r="10856" spans="1:8">
      <c r="A10856" t="s">
        <v>29161</v>
      </c>
      <c r="B10856" t="s">
        <v>16821</v>
      </c>
      <c r="C10856" s="1">
        <v>2.02E-83</v>
      </c>
      <c r="D10856">
        <v>277</v>
      </c>
      <c r="E10856" t="s">
        <v>34507</v>
      </c>
      <c r="F10856" t="s">
        <v>34719</v>
      </c>
      <c r="H10856" t="s">
        <v>16822</v>
      </c>
    </row>
    <row r="10857" spans="1:8">
      <c r="A10857" t="s">
        <v>29162</v>
      </c>
      <c r="B10857" t="s">
        <v>29163</v>
      </c>
      <c r="C10857" s="1">
        <v>2.0300000000000001E-39</v>
      </c>
      <c r="D10857">
        <v>154</v>
      </c>
      <c r="E10857" t="s">
        <v>34507</v>
      </c>
      <c r="F10857" t="s">
        <v>35551</v>
      </c>
      <c r="H10857" t="s">
        <v>29164</v>
      </c>
    </row>
    <row r="10858" spans="1:8">
      <c r="A10858" t="s">
        <v>29165</v>
      </c>
      <c r="B10858" t="s">
        <v>29166</v>
      </c>
      <c r="C10858" s="1">
        <v>1.06E-158</v>
      </c>
      <c r="D10858">
        <v>460</v>
      </c>
      <c r="E10858" t="s">
        <v>38638</v>
      </c>
      <c r="F10858" t="s">
        <v>40230</v>
      </c>
      <c r="H10858" t="s">
        <v>29167</v>
      </c>
    </row>
    <row r="10859" spans="1:8">
      <c r="A10859" t="s">
        <v>29168</v>
      </c>
      <c r="B10859" t="s">
        <v>29169</v>
      </c>
      <c r="C10859">
        <v>0</v>
      </c>
      <c r="D10859">
        <v>577</v>
      </c>
      <c r="E10859" t="s">
        <v>35465</v>
      </c>
      <c r="F10859" t="s">
        <v>43317</v>
      </c>
      <c r="H10859" t="s">
        <v>29170</v>
      </c>
    </row>
    <row r="10860" spans="1:8">
      <c r="A10860" t="s">
        <v>29171</v>
      </c>
      <c r="B10860" t="s">
        <v>29172</v>
      </c>
      <c r="C10860" s="1">
        <v>8.7999999999999998E-23</v>
      </c>
      <c r="D10860">
        <v>116</v>
      </c>
      <c r="E10860" t="s">
        <v>43349</v>
      </c>
      <c r="F10860" t="s">
        <v>34551</v>
      </c>
      <c r="G10860" t="s">
        <v>43350</v>
      </c>
      <c r="H10860" t="s">
        <v>29173</v>
      </c>
    </row>
    <row r="10861" spans="1:8">
      <c r="A10861" t="s">
        <v>29174</v>
      </c>
      <c r="B10861" t="s">
        <v>29175</v>
      </c>
      <c r="C10861" s="1">
        <v>1.33E-121</v>
      </c>
      <c r="D10861">
        <v>361</v>
      </c>
      <c r="E10861" t="s">
        <v>43351</v>
      </c>
      <c r="F10861" t="s">
        <v>37568</v>
      </c>
      <c r="H10861" t="s">
        <v>29176</v>
      </c>
    </row>
    <row r="10862" spans="1:8">
      <c r="A10862" t="s">
        <v>29177</v>
      </c>
      <c r="B10862" t="s">
        <v>29178</v>
      </c>
      <c r="C10862" s="1">
        <v>2.4999999999999998E-22</v>
      </c>
      <c r="D10862">
        <v>95.5</v>
      </c>
      <c r="E10862" t="s">
        <v>34507</v>
      </c>
      <c r="F10862" t="s">
        <v>39293</v>
      </c>
      <c r="H10862" t="s">
        <v>29179</v>
      </c>
    </row>
    <row r="10863" spans="1:8">
      <c r="A10863" t="s">
        <v>29180</v>
      </c>
      <c r="B10863" t="s">
        <v>29181</v>
      </c>
      <c r="C10863" s="1">
        <v>2.5499999999999999E-7</v>
      </c>
      <c r="D10863">
        <v>61.2</v>
      </c>
      <c r="E10863" t="s">
        <v>36176</v>
      </c>
      <c r="F10863" t="s">
        <v>36177</v>
      </c>
      <c r="H10863" t="s">
        <v>29182</v>
      </c>
    </row>
    <row r="10864" spans="1:8">
      <c r="A10864" t="s">
        <v>29183</v>
      </c>
      <c r="B10864" t="s">
        <v>11094</v>
      </c>
      <c r="C10864" s="1">
        <v>6.8800000000000002E-55</v>
      </c>
      <c r="D10864">
        <v>180</v>
      </c>
      <c r="E10864" t="s">
        <v>38321</v>
      </c>
      <c r="F10864" t="s">
        <v>38322</v>
      </c>
      <c r="G10864" t="s">
        <v>38323</v>
      </c>
      <c r="H10864" t="e">
        <f>--------XP_005701746</f>
        <v>#NAME?</v>
      </c>
    </row>
    <row r="10865" spans="1:8">
      <c r="A10865" t="s">
        <v>29184</v>
      </c>
      <c r="B10865" t="s">
        <v>29185</v>
      </c>
      <c r="C10865" s="1">
        <v>3.5500000000000001E-64</v>
      </c>
      <c r="D10865">
        <v>216</v>
      </c>
      <c r="E10865" t="s">
        <v>43352</v>
      </c>
      <c r="F10865" t="s">
        <v>42446</v>
      </c>
      <c r="G10865" t="s">
        <v>43353</v>
      </c>
      <c r="H10865" t="s">
        <v>29186</v>
      </c>
    </row>
    <row r="10866" spans="1:8">
      <c r="A10866" t="s">
        <v>29187</v>
      </c>
      <c r="B10866" t="s">
        <v>29188</v>
      </c>
      <c r="C10866" s="1">
        <v>1.1500000000000001E-24</v>
      </c>
      <c r="D10866">
        <v>116</v>
      </c>
      <c r="E10866" t="s">
        <v>34507</v>
      </c>
      <c r="F10866" t="s">
        <v>41340</v>
      </c>
      <c r="H10866" t="s">
        <v>29189</v>
      </c>
    </row>
    <row r="10867" spans="1:8">
      <c r="A10867" t="s">
        <v>29190</v>
      </c>
      <c r="B10867" t="s">
        <v>29191</v>
      </c>
      <c r="C10867" s="1">
        <v>6.1500000000000002E-57</v>
      </c>
      <c r="D10867">
        <v>204</v>
      </c>
      <c r="E10867" t="s">
        <v>43354</v>
      </c>
      <c r="F10867" t="s">
        <v>36777</v>
      </c>
      <c r="H10867" t="s">
        <v>29192</v>
      </c>
    </row>
    <row r="10868" spans="1:8">
      <c r="A10868" t="s">
        <v>29193</v>
      </c>
      <c r="B10868" t="s">
        <v>7815</v>
      </c>
      <c r="C10868" s="1">
        <v>6.0599999999999998E-40</v>
      </c>
      <c r="D10868">
        <v>166</v>
      </c>
      <c r="E10868" t="s">
        <v>35350</v>
      </c>
      <c r="F10868" t="s">
        <v>37340</v>
      </c>
      <c r="H10868" t="s">
        <v>7816</v>
      </c>
    </row>
    <row r="10869" spans="1:8">
      <c r="A10869" t="s">
        <v>29194</v>
      </c>
      <c r="B10869" t="s">
        <v>29195</v>
      </c>
      <c r="C10869" s="1">
        <v>5.9799999999999998E-43</v>
      </c>
      <c r="D10869">
        <v>157</v>
      </c>
      <c r="E10869" t="s">
        <v>34515</v>
      </c>
      <c r="F10869" t="s">
        <v>34798</v>
      </c>
      <c r="H10869" t="s">
        <v>29196</v>
      </c>
    </row>
    <row r="10870" spans="1:8">
      <c r="A10870" t="s">
        <v>29197</v>
      </c>
      <c r="B10870" t="s">
        <v>29198</v>
      </c>
      <c r="C10870" s="1">
        <v>5.6999999999999999E-62</v>
      </c>
      <c r="D10870">
        <v>204</v>
      </c>
      <c r="E10870" t="s">
        <v>34507</v>
      </c>
      <c r="F10870" t="s">
        <v>35229</v>
      </c>
      <c r="H10870" t="s">
        <v>29199</v>
      </c>
    </row>
    <row r="10871" spans="1:8">
      <c r="A10871" t="s">
        <v>29200</v>
      </c>
      <c r="B10871" t="s">
        <v>29201</v>
      </c>
      <c r="C10871" s="1">
        <v>1.2699999999999999E-13</v>
      </c>
      <c r="D10871">
        <v>82</v>
      </c>
      <c r="E10871" t="s">
        <v>37133</v>
      </c>
      <c r="F10871" t="s">
        <v>36076</v>
      </c>
      <c r="H10871" t="s">
        <v>29202</v>
      </c>
    </row>
    <row r="10872" spans="1:8">
      <c r="A10872" t="s">
        <v>29203</v>
      </c>
      <c r="B10872" t="s">
        <v>29204</v>
      </c>
      <c r="C10872" s="1">
        <v>5.9499999999999999E-13</v>
      </c>
      <c r="D10872">
        <v>74.3</v>
      </c>
      <c r="E10872" t="s">
        <v>34507</v>
      </c>
      <c r="F10872" t="s">
        <v>34877</v>
      </c>
      <c r="H10872" t="s">
        <v>29205</v>
      </c>
    </row>
    <row r="10873" spans="1:8">
      <c r="A10873" t="s">
        <v>29206</v>
      </c>
      <c r="B10873" t="s">
        <v>13485</v>
      </c>
      <c r="C10873" s="1">
        <v>1.4999999999999999E-38</v>
      </c>
      <c r="D10873">
        <v>164</v>
      </c>
      <c r="E10873" t="s">
        <v>39004</v>
      </c>
      <c r="F10873" t="s">
        <v>34551</v>
      </c>
      <c r="G10873" t="s">
        <v>39005</v>
      </c>
      <c r="H10873" t="s">
        <v>13486</v>
      </c>
    </row>
    <row r="10874" spans="1:8">
      <c r="A10874" t="s">
        <v>29207</v>
      </c>
      <c r="B10874" t="s">
        <v>29208</v>
      </c>
      <c r="C10874" s="1">
        <v>5.0099999999999998E-15</v>
      </c>
      <c r="D10874">
        <v>77.400000000000006</v>
      </c>
      <c r="E10874" t="s">
        <v>35249</v>
      </c>
      <c r="F10874" t="s">
        <v>35250</v>
      </c>
      <c r="H10874" t="s">
        <v>29209</v>
      </c>
    </row>
    <row r="10875" spans="1:8">
      <c r="A10875" t="s">
        <v>29210</v>
      </c>
      <c r="B10875" t="s">
        <v>26605</v>
      </c>
      <c r="C10875" s="1">
        <v>1.5499999999999999E-23</v>
      </c>
      <c r="D10875">
        <v>110</v>
      </c>
      <c r="E10875" t="s">
        <v>34507</v>
      </c>
      <c r="F10875" t="s">
        <v>36581</v>
      </c>
      <c r="H10875" t="s">
        <v>26606</v>
      </c>
    </row>
    <row r="10876" spans="1:8">
      <c r="A10876" t="s">
        <v>29211</v>
      </c>
      <c r="B10876" t="s">
        <v>29212</v>
      </c>
      <c r="C10876" s="1">
        <v>2.4199999999999999E-48</v>
      </c>
      <c r="D10876">
        <v>191</v>
      </c>
      <c r="E10876" t="s">
        <v>34507</v>
      </c>
      <c r="F10876" t="s">
        <v>34508</v>
      </c>
      <c r="H10876" t="s">
        <v>29213</v>
      </c>
    </row>
    <row r="10877" spans="1:8">
      <c r="A10877" t="s">
        <v>29214</v>
      </c>
      <c r="B10877" t="s">
        <v>7815</v>
      </c>
      <c r="C10877" s="1">
        <v>8.9E-125</v>
      </c>
      <c r="D10877">
        <v>392</v>
      </c>
      <c r="E10877" t="s">
        <v>35350</v>
      </c>
      <c r="F10877" t="s">
        <v>37340</v>
      </c>
      <c r="H10877" t="s">
        <v>7816</v>
      </c>
    </row>
    <row r="10878" spans="1:8">
      <c r="A10878" t="s">
        <v>29215</v>
      </c>
      <c r="B10878" t="s">
        <v>29216</v>
      </c>
      <c r="C10878" s="1">
        <v>1.2300000000000001E-93</v>
      </c>
      <c r="D10878">
        <v>321</v>
      </c>
      <c r="E10878" t="s">
        <v>35148</v>
      </c>
      <c r="F10878" t="s">
        <v>34616</v>
      </c>
      <c r="H10878" t="s">
        <v>29217</v>
      </c>
    </row>
    <row r="10879" spans="1:8">
      <c r="A10879" t="s">
        <v>29218</v>
      </c>
      <c r="B10879" t="s">
        <v>29219</v>
      </c>
      <c r="C10879">
        <v>0</v>
      </c>
      <c r="D10879">
        <v>716</v>
      </c>
      <c r="E10879" t="s">
        <v>43355</v>
      </c>
      <c r="F10879" t="s">
        <v>35834</v>
      </c>
      <c r="G10879" t="s">
        <v>43356</v>
      </c>
      <c r="H10879" t="e">
        <f>--------XP_005454476</f>
        <v>#NAME?</v>
      </c>
    </row>
    <row r="10880" spans="1:8">
      <c r="A10880" t="s">
        <v>29220</v>
      </c>
      <c r="B10880" t="s">
        <v>29221</v>
      </c>
      <c r="C10880" s="1">
        <v>2.3899999999999998E-69</v>
      </c>
      <c r="D10880">
        <v>224</v>
      </c>
      <c r="E10880" t="s">
        <v>34802</v>
      </c>
      <c r="F10880" t="s">
        <v>34661</v>
      </c>
      <c r="H10880" t="s">
        <v>29222</v>
      </c>
    </row>
    <row r="10881" spans="1:8">
      <c r="A10881" t="s">
        <v>29223</v>
      </c>
      <c r="B10881" t="s">
        <v>29204</v>
      </c>
      <c r="C10881" s="1">
        <v>5.3400000000000005E-13</v>
      </c>
      <c r="D10881">
        <v>74.3</v>
      </c>
      <c r="E10881" t="s">
        <v>34507</v>
      </c>
      <c r="F10881" t="s">
        <v>34877</v>
      </c>
      <c r="H10881" t="s">
        <v>29205</v>
      </c>
    </row>
    <row r="10882" spans="1:8">
      <c r="A10882" t="s">
        <v>29224</v>
      </c>
      <c r="B10882" t="s">
        <v>29225</v>
      </c>
      <c r="C10882">
        <v>0</v>
      </c>
      <c r="D10882">
        <v>919</v>
      </c>
      <c r="F10882" t="s">
        <v>34518</v>
      </c>
      <c r="H10882" t="s">
        <v>29226</v>
      </c>
    </row>
    <row r="10883" spans="1:8">
      <c r="A10883" t="s">
        <v>29227</v>
      </c>
      <c r="B10883" t="s">
        <v>29228</v>
      </c>
      <c r="C10883" s="1">
        <v>6.9100000000000002E-74</v>
      </c>
      <c r="D10883">
        <v>285</v>
      </c>
      <c r="E10883" t="s">
        <v>34507</v>
      </c>
      <c r="F10883" t="s">
        <v>34636</v>
      </c>
      <c r="H10883" t="s">
        <v>29229</v>
      </c>
    </row>
    <row r="10884" spans="1:8">
      <c r="A10884" t="s">
        <v>29230</v>
      </c>
      <c r="B10884" t="s">
        <v>29231</v>
      </c>
      <c r="C10884" s="1">
        <v>6.4900000000000001E-15</v>
      </c>
      <c r="D10884">
        <v>89.7</v>
      </c>
      <c r="E10884" t="s">
        <v>43357</v>
      </c>
      <c r="F10884" t="s">
        <v>35256</v>
      </c>
      <c r="H10884" t="s">
        <v>29232</v>
      </c>
    </row>
    <row r="10885" spans="1:8">
      <c r="A10885" t="s">
        <v>29233</v>
      </c>
      <c r="B10885" t="s">
        <v>29234</v>
      </c>
      <c r="C10885" s="1">
        <v>8.5500000000000005E-8</v>
      </c>
      <c r="D10885">
        <v>64.3</v>
      </c>
      <c r="E10885" t="s">
        <v>43358</v>
      </c>
      <c r="F10885" t="s">
        <v>36574</v>
      </c>
      <c r="G10885" t="s">
        <v>43359</v>
      </c>
      <c r="H10885" t="s">
        <v>29235</v>
      </c>
    </row>
    <row r="10886" spans="1:8">
      <c r="A10886" t="s">
        <v>29236</v>
      </c>
      <c r="B10886" t="s">
        <v>29237</v>
      </c>
      <c r="C10886" s="1">
        <v>2.5099999999999999E-16</v>
      </c>
      <c r="D10886">
        <v>90.1</v>
      </c>
      <c r="E10886" t="s">
        <v>43360</v>
      </c>
      <c r="F10886" t="s">
        <v>38041</v>
      </c>
      <c r="H10886" t="s">
        <v>29238</v>
      </c>
    </row>
    <row r="10887" spans="1:8">
      <c r="A10887" t="s">
        <v>29239</v>
      </c>
      <c r="B10887" t="s">
        <v>29240</v>
      </c>
      <c r="C10887" s="1">
        <v>1.6299999999999999E-64</v>
      </c>
      <c r="D10887">
        <v>242</v>
      </c>
      <c r="E10887" t="s">
        <v>40885</v>
      </c>
      <c r="F10887" t="s">
        <v>38408</v>
      </c>
      <c r="H10887" t="s">
        <v>29241</v>
      </c>
    </row>
    <row r="10888" spans="1:8">
      <c r="A10888" t="s">
        <v>29242</v>
      </c>
      <c r="B10888" t="s">
        <v>29243</v>
      </c>
      <c r="C10888" s="1">
        <v>9.3299999999999998E-33</v>
      </c>
      <c r="D10888">
        <v>141</v>
      </c>
      <c r="E10888" t="s">
        <v>43361</v>
      </c>
      <c r="F10888" t="s">
        <v>34508</v>
      </c>
      <c r="H10888" t="s">
        <v>29244</v>
      </c>
    </row>
    <row r="10889" spans="1:8">
      <c r="A10889" t="s">
        <v>29245</v>
      </c>
      <c r="B10889" t="s">
        <v>31</v>
      </c>
      <c r="C10889" s="1">
        <v>2.05E-44</v>
      </c>
      <c r="D10889">
        <v>182</v>
      </c>
      <c r="E10889" t="s">
        <v>34521</v>
      </c>
      <c r="F10889" t="s">
        <v>34522</v>
      </c>
      <c r="H10889" t="s">
        <v>32</v>
      </c>
    </row>
    <row r="10890" spans="1:8">
      <c r="A10890" t="s">
        <v>29246</v>
      </c>
      <c r="B10890" t="s">
        <v>29247</v>
      </c>
      <c r="C10890" s="1">
        <v>6.9799999999999998E-15</v>
      </c>
      <c r="D10890">
        <v>77.8</v>
      </c>
      <c r="E10890" t="s">
        <v>43362</v>
      </c>
      <c r="F10890" t="s">
        <v>37581</v>
      </c>
      <c r="G10890" t="s">
        <v>43363</v>
      </c>
      <c r="H10890" t="s">
        <v>29248</v>
      </c>
    </row>
    <row r="10891" spans="1:8">
      <c r="A10891" t="s">
        <v>29249</v>
      </c>
      <c r="B10891" t="s">
        <v>29250</v>
      </c>
      <c r="C10891" s="1">
        <v>1.1100000000000001E-47</v>
      </c>
      <c r="D10891">
        <v>193</v>
      </c>
      <c r="E10891" t="s">
        <v>34507</v>
      </c>
      <c r="F10891" t="s">
        <v>34508</v>
      </c>
      <c r="H10891" t="s">
        <v>29251</v>
      </c>
    </row>
    <row r="10892" spans="1:8">
      <c r="A10892" t="s">
        <v>29252</v>
      </c>
      <c r="B10892" t="s">
        <v>29253</v>
      </c>
      <c r="C10892" s="1">
        <v>5.7999999999999996E-16</v>
      </c>
      <c r="D10892">
        <v>90.9</v>
      </c>
      <c r="E10892" t="s">
        <v>35350</v>
      </c>
      <c r="F10892" t="s">
        <v>35567</v>
      </c>
      <c r="H10892" t="s">
        <v>29254</v>
      </c>
    </row>
    <row r="10893" spans="1:8">
      <c r="A10893" t="s">
        <v>29255</v>
      </c>
      <c r="B10893" t="s">
        <v>29256</v>
      </c>
      <c r="C10893" s="1">
        <v>4.4999999999999996E-50</v>
      </c>
      <c r="D10893">
        <v>191</v>
      </c>
      <c r="E10893" t="s">
        <v>43364</v>
      </c>
      <c r="F10893" t="s">
        <v>35715</v>
      </c>
      <c r="G10893" t="s">
        <v>43365</v>
      </c>
      <c r="H10893" t="s">
        <v>29257</v>
      </c>
    </row>
    <row r="10894" spans="1:8">
      <c r="A10894" t="s">
        <v>29258</v>
      </c>
      <c r="B10894" t="s">
        <v>29259</v>
      </c>
      <c r="C10894" s="1">
        <v>6.1800000000000005E-20</v>
      </c>
      <c r="D10894">
        <v>103</v>
      </c>
      <c r="E10894" t="s">
        <v>34507</v>
      </c>
      <c r="F10894" t="s">
        <v>43366</v>
      </c>
      <c r="H10894" t="s">
        <v>29260</v>
      </c>
    </row>
    <row r="10895" spans="1:8">
      <c r="A10895" t="s">
        <v>29261</v>
      </c>
      <c r="B10895" t="s">
        <v>29262</v>
      </c>
      <c r="C10895" s="1">
        <v>4.2799999999999997E-97</v>
      </c>
      <c r="D10895">
        <v>295</v>
      </c>
      <c r="E10895" t="s">
        <v>43367</v>
      </c>
      <c r="F10895" t="s">
        <v>35672</v>
      </c>
      <c r="G10895" t="s">
        <v>43368</v>
      </c>
      <c r="H10895" t="s">
        <v>29263</v>
      </c>
    </row>
    <row r="10896" spans="1:8">
      <c r="A10896" t="s">
        <v>29264</v>
      </c>
      <c r="B10896" t="s">
        <v>20109</v>
      </c>
      <c r="C10896" s="1">
        <v>2.7000000000000001E-19</v>
      </c>
      <c r="D10896">
        <v>103</v>
      </c>
      <c r="E10896" t="s">
        <v>34507</v>
      </c>
      <c r="F10896" t="s">
        <v>34658</v>
      </c>
      <c r="H10896" t="s">
        <v>20110</v>
      </c>
    </row>
    <row r="10897" spans="1:8">
      <c r="A10897" t="s">
        <v>29265</v>
      </c>
      <c r="B10897" t="s">
        <v>29266</v>
      </c>
      <c r="C10897" s="1">
        <v>8.3000000000000004E-25</v>
      </c>
      <c r="D10897">
        <v>103</v>
      </c>
      <c r="E10897" t="s">
        <v>34507</v>
      </c>
      <c r="F10897" t="s">
        <v>35551</v>
      </c>
      <c r="H10897" t="s">
        <v>29267</v>
      </c>
    </row>
    <row r="10898" spans="1:8">
      <c r="A10898" t="s">
        <v>29268</v>
      </c>
      <c r="B10898" t="s">
        <v>11517</v>
      </c>
      <c r="C10898" s="1">
        <v>4.2699999999999998E-91</v>
      </c>
      <c r="D10898">
        <v>289</v>
      </c>
      <c r="E10898" t="s">
        <v>34507</v>
      </c>
      <c r="F10898" t="s">
        <v>35480</v>
      </c>
      <c r="H10898" t="s">
        <v>11518</v>
      </c>
    </row>
    <row r="10899" spans="1:8">
      <c r="A10899" t="s">
        <v>29269</v>
      </c>
      <c r="B10899" t="s">
        <v>22382</v>
      </c>
      <c r="C10899" s="1">
        <v>5.69E-10</v>
      </c>
      <c r="D10899">
        <v>67.400000000000006</v>
      </c>
      <c r="E10899" t="s">
        <v>34507</v>
      </c>
      <c r="F10899" t="s">
        <v>34818</v>
      </c>
      <c r="H10899" t="s">
        <v>22383</v>
      </c>
    </row>
    <row r="10900" spans="1:8">
      <c r="A10900" t="s">
        <v>29270</v>
      </c>
      <c r="B10900" t="s">
        <v>10998</v>
      </c>
      <c r="C10900" s="1">
        <v>2.16E-59</v>
      </c>
      <c r="D10900">
        <v>210</v>
      </c>
      <c r="E10900" t="s">
        <v>35350</v>
      </c>
      <c r="F10900" t="s">
        <v>38290</v>
      </c>
      <c r="H10900" t="s">
        <v>10999</v>
      </c>
    </row>
    <row r="10901" spans="1:8">
      <c r="A10901" t="s">
        <v>29271</v>
      </c>
      <c r="B10901" t="s">
        <v>29272</v>
      </c>
      <c r="C10901" s="1">
        <v>3.5899999999999999E-6</v>
      </c>
      <c r="D10901">
        <v>52.4</v>
      </c>
      <c r="E10901" t="s">
        <v>34507</v>
      </c>
      <c r="F10901" t="s">
        <v>34864</v>
      </c>
      <c r="H10901" t="s">
        <v>29273</v>
      </c>
    </row>
    <row r="10902" spans="1:8">
      <c r="A10902" t="s">
        <v>29274</v>
      </c>
      <c r="B10902" t="s">
        <v>29275</v>
      </c>
      <c r="C10902">
        <v>0</v>
      </c>
      <c r="D10902">
        <v>1657</v>
      </c>
      <c r="E10902" t="s">
        <v>43369</v>
      </c>
      <c r="F10902" t="s">
        <v>34983</v>
      </c>
      <c r="G10902" t="s">
        <v>43370</v>
      </c>
      <c r="H10902" t="s">
        <v>29276</v>
      </c>
    </row>
    <row r="10903" spans="1:8">
      <c r="A10903" t="s">
        <v>29277</v>
      </c>
      <c r="B10903" t="s">
        <v>19982</v>
      </c>
      <c r="C10903">
        <v>0</v>
      </c>
      <c r="D10903">
        <v>655</v>
      </c>
      <c r="E10903" t="s">
        <v>40885</v>
      </c>
      <c r="F10903" t="s">
        <v>38408</v>
      </c>
      <c r="H10903" t="s">
        <v>19983</v>
      </c>
    </row>
    <row r="10904" spans="1:8">
      <c r="A10904" t="s">
        <v>29278</v>
      </c>
      <c r="B10904" t="s">
        <v>29279</v>
      </c>
      <c r="C10904" s="1">
        <v>2.39E-86</v>
      </c>
      <c r="D10904">
        <v>280</v>
      </c>
      <c r="E10904" t="s">
        <v>34507</v>
      </c>
      <c r="F10904" t="s">
        <v>37117</v>
      </c>
      <c r="H10904" t="s">
        <v>29280</v>
      </c>
    </row>
    <row r="10905" spans="1:8">
      <c r="A10905" t="s">
        <v>29281</v>
      </c>
      <c r="B10905" t="s">
        <v>29282</v>
      </c>
      <c r="C10905" s="1">
        <v>1.3599999999999999E-99</v>
      </c>
      <c r="D10905">
        <v>320</v>
      </c>
      <c r="E10905" t="s">
        <v>35714</v>
      </c>
      <c r="F10905" t="s">
        <v>35715</v>
      </c>
      <c r="G10905" t="s">
        <v>43371</v>
      </c>
      <c r="H10905" t="s">
        <v>29283</v>
      </c>
    </row>
    <row r="10906" spans="1:8">
      <c r="A10906" t="s">
        <v>29284</v>
      </c>
      <c r="B10906" t="s">
        <v>29285</v>
      </c>
      <c r="C10906" s="1">
        <v>4.1099999999999998E-10</v>
      </c>
      <c r="D10906">
        <v>65.5</v>
      </c>
      <c r="E10906" t="s">
        <v>43372</v>
      </c>
      <c r="F10906" t="s">
        <v>36024</v>
      </c>
      <c r="G10906" t="s">
        <v>43373</v>
      </c>
      <c r="H10906" t="s">
        <v>29286</v>
      </c>
    </row>
    <row r="10907" spans="1:8">
      <c r="A10907" t="s">
        <v>29287</v>
      </c>
      <c r="B10907" t="s">
        <v>29288</v>
      </c>
      <c r="C10907" s="1">
        <v>6.3099999999999998E-38</v>
      </c>
      <c r="D10907">
        <v>146</v>
      </c>
      <c r="E10907" t="s">
        <v>34507</v>
      </c>
      <c r="F10907" t="s">
        <v>35778</v>
      </c>
      <c r="H10907" t="s">
        <v>29289</v>
      </c>
    </row>
    <row r="10908" spans="1:8">
      <c r="A10908" t="s">
        <v>29290</v>
      </c>
      <c r="B10908" t="s">
        <v>29291</v>
      </c>
      <c r="C10908" s="1">
        <v>1.18E-24</v>
      </c>
      <c r="D10908">
        <v>120</v>
      </c>
      <c r="E10908" t="s">
        <v>43374</v>
      </c>
      <c r="F10908" t="s">
        <v>34747</v>
      </c>
      <c r="H10908" t="s">
        <v>29292</v>
      </c>
    </row>
    <row r="10909" spans="1:8">
      <c r="A10909" t="s">
        <v>29293</v>
      </c>
      <c r="B10909" t="s">
        <v>29294</v>
      </c>
      <c r="C10909" s="1">
        <v>5.3100000000000002E-18</v>
      </c>
      <c r="D10909">
        <v>102</v>
      </c>
      <c r="E10909" t="s">
        <v>34507</v>
      </c>
      <c r="F10909" t="s">
        <v>43375</v>
      </c>
      <c r="H10909" t="s">
        <v>29295</v>
      </c>
    </row>
    <row r="10910" spans="1:8">
      <c r="A10910" t="s">
        <v>29296</v>
      </c>
      <c r="B10910" t="s">
        <v>29297</v>
      </c>
      <c r="C10910" s="1">
        <v>2.9200000000000001E-15</v>
      </c>
      <c r="D10910">
        <v>87.8</v>
      </c>
      <c r="E10910" t="s">
        <v>34507</v>
      </c>
      <c r="F10910" t="s">
        <v>35188</v>
      </c>
      <c r="H10910" t="s">
        <v>29298</v>
      </c>
    </row>
    <row r="10911" spans="1:8">
      <c r="A10911" t="s">
        <v>29299</v>
      </c>
      <c r="B10911" t="s">
        <v>5511</v>
      </c>
      <c r="C10911" s="1">
        <v>1.2299999999999999E-33</v>
      </c>
      <c r="D10911">
        <v>134</v>
      </c>
      <c r="E10911" t="s">
        <v>43081</v>
      </c>
      <c r="F10911" t="s">
        <v>34696</v>
      </c>
      <c r="H10911" t="s">
        <v>5512</v>
      </c>
    </row>
    <row r="10912" spans="1:8">
      <c r="A10912" t="s">
        <v>29300</v>
      </c>
      <c r="B10912" t="s">
        <v>29301</v>
      </c>
      <c r="C10912" s="1">
        <v>1.6400000000000001E-33</v>
      </c>
      <c r="D10912">
        <v>134</v>
      </c>
      <c r="E10912" t="s">
        <v>43376</v>
      </c>
      <c r="F10912" t="s">
        <v>36289</v>
      </c>
      <c r="G10912" t="s">
        <v>43377</v>
      </c>
      <c r="H10912" t="s">
        <v>29302</v>
      </c>
    </row>
    <row r="10913" spans="1:8">
      <c r="A10913" t="s">
        <v>29303</v>
      </c>
      <c r="B10913" t="s">
        <v>29304</v>
      </c>
      <c r="C10913" s="1">
        <v>4.7800000000000002E-7</v>
      </c>
      <c r="D10913">
        <v>63.5</v>
      </c>
      <c r="E10913" t="s">
        <v>43378</v>
      </c>
      <c r="F10913" t="s">
        <v>43343</v>
      </c>
      <c r="G10913" t="s">
        <v>43379</v>
      </c>
      <c r="H10913" t="s">
        <v>29305</v>
      </c>
    </row>
    <row r="10914" spans="1:8">
      <c r="A10914" t="s">
        <v>29306</v>
      </c>
      <c r="B10914" t="s">
        <v>10525</v>
      </c>
      <c r="C10914" s="1">
        <v>2.7099999999999999E-15</v>
      </c>
      <c r="D10914">
        <v>84</v>
      </c>
      <c r="E10914" t="s">
        <v>34507</v>
      </c>
      <c r="F10914" t="s">
        <v>35453</v>
      </c>
      <c r="H10914" t="s">
        <v>10526</v>
      </c>
    </row>
    <row r="10915" spans="1:8">
      <c r="A10915" t="s">
        <v>29307</v>
      </c>
      <c r="B10915" t="s">
        <v>29308</v>
      </c>
      <c r="C10915" s="1">
        <v>2.6200000000000001E-96</v>
      </c>
      <c r="D10915">
        <v>311</v>
      </c>
      <c r="E10915" t="s">
        <v>43380</v>
      </c>
      <c r="F10915" t="s">
        <v>35264</v>
      </c>
      <c r="G10915" t="s">
        <v>43381</v>
      </c>
      <c r="H10915" t="s">
        <v>29309</v>
      </c>
    </row>
    <row r="10916" spans="1:8">
      <c r="A10916" t="s">
        <v>29310</v>
      </c>
      <c r="B10916" t="s">
        <v>29311</v>
      </c>
      <c r="C10916" s="1">
        <v>7.6800000000000002E-15</v>
      </c>
      <c r="D10916">
        <v>87.4</v>
      </c>
      <c r="E10916" t="s">
        <v>34507</v>
      </c>
      <c r="F10916" t="s">
        <v>34870</v>
      </c>
      <c r="H10916" t="s">
        <v>29312</v>
      </c>
    </row>
    <row r="10917" spans="1:8">
      <c r="A10917" t="s">
        <v>29313</v>
      </c>
      <c r="B10917" t="s">
        <v>4526</v>
      </c>
      <c r="C10917" s="1">
        <v>7.2599999999999995E-74</v>
      </c>
      <c r="D10917">
        <v>280</v>
      </c>
      <c r="E10917" t="s">
        <v>36301</v>
      </c>
      <c r="F10917" t="s">
        <v>34643</v>
      </c>
      <c r="G10917" t="s">
        <v>36302</v>
      </c>
      <c r="H10917" t="s">
        <v>4527</v>
      </c>
    </row>
    <row r="10918" spans="1:8">
      <c r="A10918" t="s">
        <v>29314</v>
      </c>
      <c r="B10918" t="s">
        <v>29262</v>
      </c>
      <c r="C10918" s="1">
        <v>4.8499999999999999E-97</v>
      </c>
      <c r="D10918">
        <v>295</v>
      </c>
      <c r="E10918" t="s">
        <v>43367</v>
      </c>
      <c r="F10918" t="s">
        <v>35672</v>
      </c>
      <c r="G10918" t="s">
        <v>43368</v>
      </c>
      <c r="H10918" t="s">
        <v>29263</v>
      </c>
    </row>
    <row r="10919" spans="1:8">
      <c r="A10919" t="s">
        <v>29315</v>
      </c>
      <c r="B10919" t="s">
        <v>2161</v>
      </c>
      <c r="C10919" s="1">
        <v>4.07E-8</v>
      </c>
      <c r="D10919">
        <v>66.2</v>
      </c>
      <c r="E10919" t="s">
        <v>35427</v>
      </c>
      <c r="F10919" t="s">
        <v>35428</v>
      </c>
      <c r="H10919" t="s">
        <v>2162</v>
      </c>
    </row>
    <row r="10920" spans="1:8">
      <c r="A10920" t="s">
        <v>29316</v>
      </c>
      <c r="B10920" t="s">
        <v>29317</v>
      </c>
      <c r="C10920" s="1">
        <v>7.6599999999999999E-11</v>
      </c>
      <c r="D10920">
        <v>77</v>
      </c>
      <c r="E10920" t="s">
        <v>34507</v>
      </c>
      <c r="F10920" t="s">
        <v>37041</v>
      </c>
      <c r="H10920" t="s">
        <v>29318</v>
      </c>
    </row>
    <row r="10921" spans="1:8">
      <c r="A10921" t="s">
        <v>29319</v>
      </c>
      <c r="B10921" t="s">
        <v>11517</v>
      </c>
      <c r="C10921" s="1">
        <v>7.2799999999999997E-90</v>
      </c>
      <c r="D10921">
        <v>286</v>
      </c>
      <c r="E10921" t="s">
        <v>34507</v>
      </c>
      <c r="F10921" t="s">
        <v>35480</v>
      </c>
      <c r="H10921" t="s">
        <v>11518</v>
      </c>
    </row>
    <row r="10922" spans="1:8">
      <c r="A10922" t="s">
        <v>29320</v>
      </c>
      <c r="B10922" t="s">
        <v>29321</v>
      </c>
      <c r="C10922" s="1">
        <v>1.0200000000000001E-12</v>
      </c>
      <c r="D10922">
        <v>75.099999999999994</v>
      </c>
      <c r="E10922" t="s">
        <v>34507</v>
      </c>
      <c r="F10922" t="s">
        <v>35866</v>
      </c>
      <c r="H10922" t="s">
        <v>29322</v>
      </c>
    </row>
    <row r="10923" spans="1:8">
      <c r="A10923" t="s">
        <v>29323</v>
      </c>
      <c r="B10923" t="s">
        <v>29324</v>
      </c>
      <c r="C10923" s="1">
        <v>3.5000000000000001E-15</v>
      </c>
      <c r="D10923">
        <v>92.4</v>
      </c>
      <c r="E10923" t="s">
        <v>34904</v>
      </c>
      <c r="F10923" t="s">
        <v>34526</v>
      </c>
      <c r="H10923" t="s">
        <v>29325</v>
      </c>
    </row>
    <row r="10924" spans="1:8">
      <c r="A10924" t="s">
        <v>29326</v>
      </c>
      <c r="B10924" t="s">
        <v>29327</v>
      </c>
      <c r="C10924" s="1">
        <v>2.5599999999999998E-91</v>
      </c>
      <c r="D10924">
        <v>293</v>
      </c>
      <c r="E10924" t="s">
        <v>34507</v>
      </c>
      <c r="F10924" t="s">
        <v>40156</v>
      </c>
      <c r="H10924" t="s">
        <v>29328</v>
      </c>
    </row>
    <row r="10925" spans="1:8">
      <c r="A10925" t="s">
        <v>29329</v>
      </c>
      <c r="B10925" t="s">
        <v>29330</v>
      </c>
      <c r="C10925" s="1">
        <v>3.5599999999999998E-31</v>
      </c>
      <c r="D10925">
        <v>122</v>
      </c>
      <c r="E10925" t="s">
        <v>43382</v>
      </c>
      <c r="F10925" t="s">
        <v>40358</v>
      </c>
      <c r="H10925" t="s">
        <v>29331</v>
      </c>
    </row>
    <row r="10926" spans="1:8">
      <c r="A10926" t="s">
        <v>29332</v>
      </c>
      <c r="B10926" t="s">
        <v>29333</v>
      </c>
      <c r="C10926" s="1">
        <v>6.3300000000000002E-46</v>
      </c>
      <c r="D10926">
        <v>193</v>
      </c>
      <c r="E10926" t="s">
        <v>34904</v>
      </c>
      <c r="F10926" t="s">
        <v>43383</v>
      </c>
      <c r="H10926" t="s">
        <v>29334</v>
      </c>
    </row>
    <row r="10927" spans="1:8">
      <c r="A10927" t="s">
        <v>29335</v>
      </c>
      <c r="B10927" t="s">
        <v>29336</v>
      </c>
      <c r="C10927" s="1">
        <v>8.9499999999999994E-157</v>
      </c>
      <c r="D10927">
        <v>457</v>
      </c>
      <c r="E10927" t="s">
        <v>34507</v>
      </c>
      <c r="F10927" t="s">
        <v>34636</v>
      </c>
      <c r="H10927" t="s">
        <v>29337</v>
      </c>
    </row>
    <row r="10928" spans="1:8">
      <c r="A10928" t="s">
        <v>29338</v>
      </c>
      <c r="B10928" t="s">
        <v>29339</v>
      </c>
      <c r="C10928" s="1">
        <v>2.6700000000000001E-10</v>
      </c>
      <c r="D10928">
        <v>77</v>
      </c>
      <c r="E10928" t="s">
        <v>43384</v>
      </c>
      <c r="F10928" t="s">
        <v>35207</v>
      </c>
      <c r="H10928" t="s">
        <v>29340</v>
      </c>
    </row>
    <row r="10929" spans="1:8">
      <c r="A10929" t="s">
        <v>29341</v>
      </c>
      <c r="B10929" t="s">
        <v>3218</v>
      </c>
      <c r="C10929" s="1">
        <v>5.8399999999999998E-64</v>
      </c>
      <c r="D10929">
        <v>239</v>
      </c>
      <c r="E10929" t="s">
        <v>35814</v>
      </c>
      <c r="F10929" t="s">
        <v>34508</v>
      </c>
      <c r="H10929" t="s">
        <v>3219</v>
      </c>
    </row>
    <row r="10930" spans="1:8">
      <c r="A10930" t="s">
        <v>29342</v>
      </c>
      <c r="B10930" t="s">
        <v>29343</v>
      </c>
      <c r="C10930" s="1">
        <v>2.6099999999999999E-33</v>
      </c>
      <c r="D10930">
        <v>133</v>
      </c>
      <c r="E10930" t="s">
        <v>34507</v>
      </c>
      <c r="F10930" t="s">
        <v>34867</v>
      </c>
      <c r="H10930" t="s">
        <v>29344</v>
      </c>
    </row>
    <row r="10931" spans="1:8">
      <c r="A10931" t="s">
        <v>29345</v>
      </c>
      <c r="B10931" t="s">
        <v>639</v>
      </c>
      <c r="C10931" s="1">
        <v>9.6000000000000003E-112</v>
      </c>
      <c r="D10931">
        <v>383</v>
      </c>
      <c r="E10931" t="s">
        <v>34507</v>
      </c>
      <c r="F10931" t="s">
        <v>34844</v>
      </c>
      <c r="H10931" t="s">
        <v>640</v>
      </c>
    </row>
    <row r="10932" spans="1:8">
      <c r="A10932" t="s">
        <v>29346</v>
      </c>
      <c r="B10932" t="s">
        <v>29317</v>
      </c>
      <c r="C10932" s="1">
        <v>7.4600000000000006E-11</v>
      </c>
      <c r="D10932">
        <v>77</v>
      </c>
      <c r="E10932" t="s">
        <v>34507</v>
      </c>
      <c r="F10932" t="s">
        <v>37041</v>
      </c>
      <c r="H10932" t="s">
        <v>29318</v>
      </c>
    </row>
    <row r="10933" spans="1:8">
      <c r="A10933" t="s">
        <v>29347</v>
      </c>
      <c r="B10933" t="s">
        <v>29348</v>
      </c>
      <c r="C10933" s="1">
        <v>3.2899999999999998E-155</v>
      </c>
      <c r="D10933">
        <v>469</v>
      </c>
      <c r="E10933" t="s">
        <v>37987</v>
      </c>
      <c r="F10933" t="s">
        <v>43385</v>
      </c>
      <c r="H10933" t="s">
        <v>29349</v>
      </c>
    </row>
    <row r="10934" spans="1:8">
      <c r="A10934" t="s">
        <v>29350</v>
      </c>
      <c r="B10934" t="s">
        <v>29351</v>
      </c>
      <c r="C10934" s="1">
        <v>1.3999999999999999E-31</v>
      </c>
      <c r="D10934">
        <v>128</v>
      </c>
      <c r="E10934" t="s">
        <v>36264</v>
      </c>
      <c r="F10934" t="s">
        <v>39425</v>
      </c>
      <c r="H10934" t="s">
        <v>29352</v>
      </c>
    </row>
    <row r="10935" spans="1:8">
      <c r="A10935" t="s">
        <v>29353</v>
      </c>
      <c r="B10935" t="s">
        <v>2533</v>
      </c>
      <c r="C10935" s="1">
        <v>2.4499999999999998E-10</v>
      </c>
      <c r="D10935">
        <v>73.900000000000006</v>
      </c>
      <c r="E10935" t="s">
        <v>35562</v>
      </c>
      <c r="F10935" t="s">
        <v>35563</v>
      </c>
      <c r="H10935" t="s">
        <v>2534</v>
      </c>
    </row>
    <row r="10936" spans="1:8">
      <c r="A10936" t="s">
        <v>29354</v>
      </c>
      <c r="B10936" t="s">
        <v>29355</v>
      </c>
      <c r="C10936" s="1">
        <v>3.2200000000000001E-54</v>
      </c>
      <c r="D10936">
        <v>185</v>
      </c>
      <c r="E10936" t="s">
        <v>34620</v>
      </c>
      <c r="F10936" t="s">
        <v>39210</v>
      </c>
      <c r="H10936" t="s">
        <v>29356</v>
      </c>
    </row>
    <row r="10937" spans="1:8">
      <c r="A10937" t="s">
        <v>29357</v>
      </c>
      <c r="B10937" t="s">
        <v>29358</v>
      </c>
      <c r="C10937" s="1">
        <v>3.4599999999999999E-13</v>
      </c>
      <c r="D10937">
        <v>83.6</v>
      </c>
      <c r="E10937" t="s">
        <v>34507</v>
      </c>
      <c r="F10937" t="s">
        <v>43386</v>
      </c>
      <c r="H10937" t="s">
        <v>29359</v>
      </c>
    </row>
    <row r="10938" spans="1:8">
      <c r="A10938" t="s">
        <v>29360</v>
      </c>
      <c r="B10938" t="s">
        <v>29361</v>
      </c>
      <c r="C10938" s="1">
        <v>5.52E-27</v>
      </c>
      <c r="D10938">
        <v>126</v>
      </c>
      <c r="E10938" t="s">
        <v>34507</v>
      </c>
      <c r="F10938" t="s">
        <v>34683</v>
      </c>
      <c r="H10938" t="s">
        <v>29362</v>
      </c>
    </row>
    <row r="10939" spans="1:8">
      <c r="A10939" t="s">
        <v>29363</v>
      </c>
      <c r="B10939" t="s">
        <v>29364</v>
      </c>
      <c r="C10939" s="1">
        <v>4.8500000000000004E-22</v>
      </c>
      <c r="D10939">
        <v>111</v>
      </c>
      <c r="E10939" t="s">
        <v>43387</v>
      </c>
      <c r="F10939" t="s">
        <v>35046</v>
      </c>
      <c r="G10939" t="s">
        <v>43388</v>
      </c>
      <c r="H10939" t="s">
        <v>29365</v>
      </c>
    </row>
    <row r="10940" spans="1:8">
      <c r="A10940" t="s">
        <v>29366</v>
      </c>
      <c r="B10940" t="s">
        <v>29367</v>
      </c>
      <c r="C10940" s="1">
        <v>1.07E-44</v>
      </c>
      <c r="D10940">
        <v>172</v>
      </c>
      <c r="E10940" t="s">
        <v>34507</v>
      </c>
      <c r="F10940" t="s">
        <v>34661</v>
      </c>
      <c r="H10940" t="s">
        <v>29368</v>
      </c>
    </row>
    <row r="10941" spans="1:8">
      <c r="A10941" t="s">
        <v>29369</v>
      </c>
      <c r="B10941" t="s">
        <v>29370</v>
      </c>
      <c r="C10941" s="1">
        <v>1.19E-127</v>
      </c>
      <c r="D10941">
        <v>380</v>
      </c>
      <c r="F10941" t="s">
        <v>34518</v>
      </c>
      <c r="H10941" t="s">
        <v>29371</v>
      </c>
    </row>
    <row r="10942" spans="1:8">
      <c r="A10942" t="s">
        <v>29372</v>
      </c>
      <c r="B10942" t="s">
        <v>29373</v>
      </c>
      <c r="C10942" s="1">
        <v>2.8900000000000001E-165</v>
      </c>
      <c r="D10942">
        <v>486</v>
      </c>
      <c r="E10942" t="s">
        <v>43389</v>
      </c>
      <c r="F10942" t="s">
        <v>34564</v>
      </c>
      <c r="G10942" t="s">
        <v>43390</v>
      </c>
      <c r="H10942" t="s">
        <v>29374</v>
      </c>
    </row>
    <row r="10943" spans="1:8">
      <c r="A10943" t="s">
        <v>29375</v>
      </c>
      <c r="B10943" t="s">
        <v>29376</v>
      </c>
      <c r="C10943" s="1">
        <v>3.5100000000000001E-43</v>
      </c>
      <c r="D10943">
        <v>161</v>
      </c>
      <c r="E10943" t="s">
        <v>43391</v>
      </c>
      <c r="F10943" t="s">
        <v>36156</v>
      </c>
      <c r="H10943" t="s">
        <v>29377</v>
      </c>
    </row>
    <row r="10944" spans="1:8">
      <c r="A10944" t="s">
        <v>29378</v>
      </c>
      <c r="B10944" t="s">
        <v>29379</v>
      </c>
      <c r="C10944" s="1">
        <v>7.7999999999999994E-64</v>
      </c>
      <c r="D10944">
        <v>211</v>
      </c>
      <c r="E10944" t="s">
        <v>43392</v>
      </c>
      <c r="F10944" t="s">
        <v>43393</v>
      </c>
      <c r="H10944" t="s">
        <v>29380</v>
      </c>
    </row>
    <row r="10945" spans="1:8">
      <c r="A10945" t="s">
        <v>29381</v>
      </c>
      <c r="B10945" t="s">
        <v>29382</v>
      </c>
      <c r="C10945" s="1">
        <v>7.9900000000000004E-20</v>
      </c>
      <c r="D10945">
        <v>102</v>
      </c>
      <c r="E10945" t="s">
        <v>43394</v>
      </c>
      <c r="F10945" t="s">
        <v>36073</v>
      </c>
      <c r="G10945" t="s">
        <v>40102</v>
      </c>
      <c r="H10945" t="s">
        <v>29383</v>
      </c>
    </row>
    <row r="10946" spans="1:8">
      <c r="A10946" t="s">
        <v>29384</v>
      </c>
      <c r="B10946" t="s">
        <v>29385</v>
      </c>
      <c r="C10946" s="1">
        <v>4.07E-51</v>
      </c>
      <c r="D10946">
        <v>202</v>
      </c>
      <c r="E10946" t="s">
        <v>43395</v>
      </c>
      <c r="F10946" t="s">
        <v>34564</v>
      </c>
      <c r="G10946" t="s">
        <v>43396</v>
      </c>
      <c r="H10946" t="s">
        <v>29386</v>
      </c>
    </row>
    <row r="10947" spans="1:8">
      <c r="A10947" t="s">
        <v>29387</v>
      </c>
      <c r="B10947" t="s">
        <v>29388</v>
      </c>
      <c r="C10947" s="1">
        <v>7.5599999999999997E-10</v>
      </c>
      <c r="D10947">
        <v>65.5</v>
      </c>
      <c r="E10947" t="s">
        <v>43397</v>
      </c>
      <c r="F10947" t="s">
        <v>42979</v>
      </c>
      <c r="G10947" t="s">
        <v>43398</v>
      </c>
      <c r="H10947" t="s">
        <v>29389</v>
      </c>
    </row>
    <row r="10948" spans="1:8">
      <c r="A10948" t="s">
        <v>29390</v>
      </c>
      <c r="B10948" t="s">
        <v>29391</v>
      </c>
      <c r="C10948" s="1">
        <v>2.8999999999999999E-87</v>
      </c>
      <c r="D10948">
        <v>297</v>
      </c>
      <c r="E10948" t="s">
        <v>43399</v>
      </c>
      <c r="F10948" t="s">
        <v>35565</v>
      </c>
      <c r="G10948" t="s">
        <v>43400</v>
      </c>
      <c r="H10948" t="s">
        <v>29392</v>
      </c>
    </row>
    <row r="10949" spans="1:8">
      <c r="A10949" t="s">
        <v>29393</v>
      </c>
      <c r="B10949" t="s">
        <v>29394</v>
      </c>
      <c r="C10949" s="1">
        <v>1.83E-41</v>
      </c>
      <c r="D10949">
        <v>177</v>
      </c>
      <c r="E10949" t="s">
        <v>34507</v>
      </c>
      <c r="F10949" t="s">
        <v>34534</v>
      </c>
      <c r="H10949" t="s">
        <v>29395</v>
      </c>
    </row>
    <row r="10950" spans="1:8">
      <c r="A10950" t="s">
        <v>29396</v>
      </c>
      <c r="B10950" t="s">
        <v>29397</v>
      </c>
      <c r="C10950" s="1">
        <v>4.56E-110</v>
      </c>
      <c r="D10950">
        <v>345</v>
      </c>
      <c r="E10950" t="s">
        <v>34507</v>
      </c>
      <c r="F10950" t="s">
        <v>34614</v>
      </c>
      <c r="H10950" t="s">
        <v>29398</v>
      </c>
    </row>
    <row r="10951" spans="1:8">
      <c r="A10951" t="s">
        <v>29399</v>
      </c>
      <c r="B10951" t="s">
        <v>29400</v>
      </c>
      <c r="C10951" s="1">
        <v>1.9499999999999999E-16</v>
      </c>
      <c r="D10951">
        <v>85.1</v>
      </c>
      <c r="E10951" t="s">
        <v>43401</v>
      </c>
      <c r="F10951" t="s">
        <v>34563</v>
      </c>
      <c r="H10951" t="s">
        <v>29401</v>
      </c>
    </row>
    <row r="10952" spans="1:8">
      <c r="A10952" t="s">
        <v>29402</v>
      </c>
      <c r="B10952" t="s">
        <v>29403</v>
      </c>
      <c r="C10952" s="1">
        <v>1.13E-6</v>
      </c>
      <c r="D10952">
        <v>63.9</v>
      </c>
      <c r="E10952" t="s">
        <v>40433</v>
      </c>
      <c r="F10952" t="s">
        <v>39800</v>
      </c>
      <c r="G10952" t="s">
        <v>43402</v>
      </c>
      <c r="H10952" t="s">
        <v>29404</v>
      </c>
    </row>
    <row r="10953" spans="1:8">
      <c r="A10953" t="s">
        <v>29405</v>
      </c>
      <c r="B10953" t="s">
        <v>16806</v>
      </c>
      <c r="C10953" s="1">
        <v>8.14E-6</v>
      </c>
      <c r="D10953">
        <v>58.9</v>
      </c>
      <c r="E10953" t="s">
        <v>39957</v>
      </c>
      <c r="F10953" t="s">
        <v>39958</v>
      </c>
      <c r="G10953" t="s">
        <v>39959</v>
      </c>
      <c r="H10953" t="s">
        <v>16807</v>
      </c>
    </row>
    <row r="10954" spans="1:8">
      <c r="A10954" t="s">
        <v>29406</v>
      </c>
      <c r="B10954" t="s">
        <v>29407</v>
      </c>
      <c r="C10954" s="1">
        <v>2.6500000000000002E-9</v>
      </c>
      <c r="D10954">
        <v>68.599999999999994</v>
      </c>
      <c r="E10954" t="s">
        <v>43403</v>
      </c>
      <c r="F10954" t="s">
        <v>35447</v>
      </c>
      <c r="G10954" t="s">
        <v>43404</v>
      </c>
      <c r="H10954" t="s">
        <v>29408</v>
      </c>
    </row>
    <row r="10955" spans="1:8">
      <c r="A10955" t="s">
        <v>29409</v>
      </c>
      <c r="B10955" t="s">
        <v>29410</v>
      </c>
      <c r="C10955">
        <v>0</v>
      </c>
      <c r="D10955">
        <v>696</v>
      </c>
      <c r="E10955" t="s">
        <v>43405</v>
      </c>
      <c r="F10955" t="s">
        <v>34542</v>
      </c>
      <c r="H10955" t="s">
        <v>29411</v>
      </c>
    </row>
    <row r="10956" spans="1:8">
      <c r="A10956" t="s">
        <v>29412</v>
      </c>
      <c r="B10956" t="s">
        <v>29413</v>
      </c>
      <c r="C10956" s="1">
        <v>9.9900000000000007E-102</v>
      </c>
      <c r="D10956">
        <v>304</v>
      </c>
      <c r="E10956" t="s">
        <v>43406</v>
      </c>
      <c r="F10956" t="s">
        <v>43407</v>
      </c>
      <c r="G10956" t="s">
        <v>43408</v>
      </c>
      <c r="H10956" t="s">
        <v>29414</v>
      </c>
    </row>
    <row r="10957" spans="1:8">
      <c r="A10957" t="s">
        <v>29415</v>
      </c>
      <c r="B10957" t="s">
        <v>6732</v>
      </c>
      <c r="C10957" s="1">
        <v>6.2699999999999998E-144</v>
      </c>
      <c r="D10957">
        <v>456</v>
      </c>
      <c r="E10957" t="s">
        <v>34507</v>
      </c>
      <c r="F10957" t="s">
        <v>34818</v>
      </c>
      <c r="H10957" t="s">
        <v>6733</v>
      </c>
    </row>
    <row r="10958" spans="1:8">
      <c r="A10958" t="s">
        <v>29416</v>
      </c>
      <c r="B10958" t="s">
        <v>29417</v>
      </c>
      <c r="C10958">
        <v>0</v>
      </c>
      <c r="D10958">
        <v>610</v>
      </c>
      <c r="E10958" t="s">
        <v>40281</v>
      </c>
      <c r="F10958" t="s">
        <v>34810</v>
      </c>
      <c r="H10958" t="s">
        <v>29418</v>
      </c>
    </row>
    <row r="10959" spans="1:8">
      <c r="A10959" t="s">
        <v>29419</v>
      </c>
      <c r="B10959" t="s">
        <v>29420</v>
      </c>
      <c r="C10959">
        <v>0</v>
      </c>
      <c r="D10959">
        <v>771</v>
      </c>
      <c r="E10959" t="s">
        <v>43409</v>
      </c>
      <c r="F10959" t="s">
        <v>35022</v>
      </c>
      <c r="G10959" t="s">
        <v>43410</v>
      </c>
      <c r="H10959" t="s">
        <v>29421</v>
      </c>
    </row>
    <row r="10960" spans="1:8">
      <c r="A10960" t="s">
        <v>29422</v>
      </c>
      <c r="B10960" t="s">
        <v>24480</v>
      </c>
      <c r="C10960" s="1">
        <v>5.42E-35</v>
      </c>
      <c r="D10960">
        <v>150</v>
      </c>
      <c r="E10960" t="s">
        <v>34507</v>
      </c>
      <c r="F10960" t="s">
        <v>34530</v>
      </c>
      <c r="H10960" t="s">
        <v>24481</v>
      </c>
    </row>
    <row r="10961" spans="1:8">
      <c r="A10961" t="s">
        <v>29423</v>
      </c>
      <c r="B10961" t="s">
        <v>31</v>
      </c>
      <c r="C10961" s="1">
        <v>2.3700000000000002E-50</v>
      </c>
      <c r="D10961">
        <v>203</v>
      </c>
      <c r="E10961" t="s">
        <v>34521</v>
      </c>
      <c r="F10961" t="s">
        <v>34522</v>
      </c>
      <c r="H10961" t="s">
        <v>32</v>
      </c>
    </row>
    <row r="10962" spans="1:8">
      <c r="A10962" t="s">
        <v>29424</v>
      </c>
      <c r="B10962" t="s">
        <v>29425</v>
      </c>
      <c r="C10962" s="1">
        <v>2.27E-11</v>
      </c>
      <c r="D10962">
        <v>77.8</v>
      </c>
      <c r="E10962" t="s">
        <v>34507</v>
      </c>
      <c r="F10962" t="s">
        <v>36791</v>
      </c>
      <c r="H10962" t="s">
        <v>29426</v>
      </c>
    </row>
    <row r="10963" spans="1:8">
      <c r="A10963" t="s">
        <v>29427</v>
      </c>
      <c r="B10963" t="s">
        <v>29428</v>
      </c>
      <c r="C10963" s="1">
        <v>3.1999999999999999E-22</v>
      </c>
      <c r="D10963">
        <v>114</v>
      </c>
      <c r="E10963" t="s">
        <v>34507</v>
      </c>
      <c r="F10963" t="s">
        <v>35559</v>
      </c>
      <c r="H10963" t="s">
        <v>29429</v>
      </c>
    </row>
    <row r="10964" spans="1:8">
      <c r="A10964" t="s">
        <v>29430</v>
      </c>
      <c r="B10964" t="s">
        <v>412</v>
      </c>
      <c r="C10964" s="1">
        <v>1.93E-14</v>
      </c>
      <c r="D10964">
        <v>85.5</v>
      </c>
      <c r="E10964" t="s">
        <v>34736</v>
      </c>
      <c r="F10964" t="s">
        <v>34737</v>
      </c>
      <c r="H10964" t="s">
        <v>413</v>
      </c>
    </row>
    <row r="10965" spans="1:8">
      <c r="A10965" t="s">
        <v>29431</v>
      </c>
      <c r="B10965" t="s">
        <v>29432</v>
      </c>
      <c r="C10965" s="1">
        <v>9.5499999999999996E-7</v>
      </c>
      <c r="D10965">
        <v>58.2</v>
      </c>
      <c r="E10965" t="s">
        <v>43411</v>
      </c>
      <c r="F10965" t="s">
        <v>35089</v>
      </c>
      <c r="H10965" t="s">
        <v>29433</v>
      </c>
    </row>
    <row r="10966" spans="1:8">
      <c r="A10966" t="s">
        <v>29434</v>
      </c>
      <c r="B10966" t="s">
        <v>29435</v>
      </c>
      <c r="C10966" s="1">
        <v>7.4900000000000002E-87</v>
      </c>
      <c r="D10966">
        <v>287</v>
      </c>
      <c r="E10966" t="s">
        <v>43412</v>
      </c>
      <c r="F10966" t="s">
        <v>34643</v>
      </c>
      <c r="G10966" t="s">
        <v>43412</v>
      </c>
      <c r="H10966" t="s">
        <v>29436</v>
      </c>
    </row>
    <row r="10967" spans="1:8">
      <c r="A10967" t="s">
        <v>29437</v>
      </c>
      <c r="B10967" t="s">
        <v>29438</v>
      </c>
      <c r="C10967" s="1">
        <v>5.0500000000000002E-74</v>
      </c>
      <c r="D10967">
        <v>261</v>
      </c>
      <c r="E10967" t="s">
        <v>43413</v>
      </c>
      <c r="F10967" t="s">
        <v>34530</v>
      </c>
      <c r="H10967" t="s">
        <v>29439</v>
      </c>
    </row>
    <row r="10968" spans="1:8">
      <c r="A10968" t="s">
        <v>29440</v>
      </c>
      <c r="B10968" t="s">
        <v>2111</v>
      </c>
      <c r="C10968" s="1">
        <v>3.8700000000000002E-14</v>
      </c>
      <c r="D10968">
        <v>87.4</v>
      </c>
      <c r="E10968" t="s">
        <v>34507</v>
      </c>
      <c r="F10968" t="s">
        <v>34533</v>
      </c>
      <c r="H10968" t="s">
        <v>2112</v>
      </c>
    </row>
    <row r="10969" spans="1:8">
      <c r="A10969" t="s">
        <v>29441</v>
      </c>
      <c r="B10969" t="s">
        <v>29442</v>
      </c>
      <c r="C10969" s="1">
        <v>5.2800000000000003E-8</v>
      </c>
      <c r="D10969">
        <v>63.9</v>
      </c>
      <c r="E10969" t="s">
        <v>43414</v>
      </c>
      <c r="F10969" t="s">
        <v>35371</v>
      </c>
      <c r="G10969" t="s">
        <v>43415</v>
      </c>
      <c r="H10969" t="s">
        <v>29443</v>
      </c>
    </row>
    <row r="10970" spans="1:8">
      <c r="A10970" t="s">
        <v>29444</v>
      </c>
      <c r="B10970" t="s">
        <v>29445</v>
      </c>
      <c r="C10970" s="1">
        <v>1.1899999999999999E-105</v>
      </c>
      <c r="D10970">
        <v>342</v>
      </c>
      <c r="E10970" t="s">
        <v>43416</v>
      </c>
      <c r="F10970" t="s">
        <v>34719</v>
      </c>
      <c r="H10970" t="s">
        <v>29446</v>
      </c>
    </row>
    <row r="10971" spans="1:8">
      <c r="A10971" t="s">
        <v>29447</v>
      </c>
      <c r="B10971" t="s">
        <v>29448</v>
      </c>
      <c r="C10971" s="1">
        <v>1.18E-54</v>
      </c>
      <c r="D10971">
        <v>213</v>
      </c>
      <c r="E10971" t="s">
        <v>34507</v>
      </c>
      <c r="F10971" t="s">
        <v>35551</v>
      </c>
      <c r="H10971" t="s">
        <v>29449</v>
      </c>
    </row>
    <row r="10972" spans="1:8">
      <c r="A10972" t="s">
        <v>29450</v>
      </c>
      <c r="B10972" t="s">
        <v>29451</v>
      </c>
      <c r="C10972">
        <v>0</v>
      </c>
      <c r="D10972">
        <v>605</v>
      </c>
      <c r="E10972" t="s">
        <v>43417</v>
      </c>
      <c r="F10972" t="s">
        <v>36606</v>
      </c>
      <c r="G10972" t="s">
        <v>43418</v>
      </c>
      <c r="H10972" t="s">
        <v>29452</v>
      </c>
    </row>
    <row r="10973" spans="1:8">
      <c r="A10973" t="s">
        <v>29453</v>
      </c>
      <c r="B10973" t="s">
        <v>29454</v>
      </c>
      <c r="C10973" s="1">
        <v>2.2E-39</v>
      </c>
      <c r="D10973">
        <v>165</v>
      </c>
      <c r="E10973" t="s">
        <v>36610</v>
      </c>
      <c r="F10973" t="s">
        <v>34530</v>
      </c>
      <c r="H10973" t="s">
        <v>29455</v>
      </c>
    </row>
    <row r="10974" spans="1:8">
      <c r="A10974" t="s">
        <v>29456</v>
      </c>
      <c r="B10974" t="s">
        <v>29457</v>
      </c>
      <c r="C10974" s="1">
        <v>4.2599999999999998E-9</v>
      </c>
      <c r="D10974">
        <v>70.900000000000006</v>
      </c>
      <c r="E10974" t="s">
        <v>34507</v>
      </c>
      <c r="F10974" t="s">
        <v>34666</v>
      </c>
      <c r="H10974" t="s">
        <v>29458</v>
      </c>
    </row>
    <row r="10975" spans="1:8">
      <c r="A10975" t="s">
        <v>29459</v>
      </c>
      <c r="B10975" t="s">
        <v>29460</v>
      </c>
      <c r="C10975" s="1">
        <v>7.0099999999999997E-26</v>
      </c>
      <c r="D10975">
        <v>119</v>
      </c>
      <c r="E10975" t="s">
        <v>39523</v>
      </c>
      <c r="F10975" t="s">
        <v>43419</v>
      </c>
      <c r="H10975" t="s">
        <v>29461</v>
      </c>
    </row>
    <row r="10976" spans="1:8">
      <c r="A10976" t="s">
        <v>29462</v>
      </c>
      <c r="B10976" t="s">
        <v>29463</v>
      </c>
      <c r="C10976" s="1">
        <v>9.1899999999999999E-145</v>
      </c>
      <c r="D10976">
        <v>447</v>
      </c>
      <c r="E10976" t="s">
        <v>43420</v>
      </c>
      <c r="F10976" t="s">
        <v>43421</v>
      </c>
      <c r="H10976" t="s">
        <v>29464</v>
      </c>
    </row>
    <row r="10977" spans="1:8">
      <c r="A10977" t="s">
        <v>29465</v>
      </c>
      <c r="B10977" t="s">
        <v>29466</v>
      </c>
      <c r="C10977" s="1">
        <v>6.5799999999999998E-12</v>
      </c>
      <c r="D10977">
        <v>70.900000000000006</v>
      </c>
      <c r="E10977" t="s">
        <v>43422</v>
      </c>
      <c r="F10977" t="s">
        <v>35309</v>
      </c>
      <c r="G10977" t="s">
        <v>43423</v>
      </c>
      <c r="H10977" t="s">
        <v>29467</v>
      </c>
    </row>
    <row r="10978" spans="1:8">
      <c r="A10978" t="s">
        <v>29468</v>
      </c>
      <c r="B10978" t="s">
        <v>29469</v>
      </c>
      <c r="C10978" s="1">
        <v>4.3600000000000001E-27</v>
      </c>
      <c r="D10978">
        <v>117</v>
      </c>
      <c r="E10978" t="s">
        <v>34507</v>
      </c>
      <c r="F10978" t="s">
        <v>34614</v>
      </c>
      <c r="H10978" t="s">
        <v>29470</v>
      </c>
    </row>
    <row r="10979" spans="1:8">
      <c r="A10979" t="s">
        <v>29471</v>
      </c>
      <c r="B10979" t="s">
        <v>29472</v>
      </c>
      <c r="C10979" s="1">
        <v>3.67E-11</v>
      </c>
      <c r="D10979">
        <v>70.5</v>
      </c>
      <c r="E10979" t="s">
        <v>34507</v>
      </c>
      <c r="F10979" t="s">
        <v>35222</v>
      </c>
      <c r="H10979" t="s">
        <v>29473</v>
      </c>
    </row>
    <row r="10980" spans="1:8">
      <c r="A10980" t="s">
        <v>29474</v>
      </c>
      <c r="B10980" t="s">
        <v>29475</v>
      </c>
      <c r="C10980" s="1">
        <v>9.3399999999999997E-7</v>
      </c>
      <c r="D10980">
        <v>63.9</v>
      </c>
      <c r="E10980" t="s">
        <v>34507</v>
      </c>
      <c r="F10980" t="s">
        <v>34701</v>
      </c>
      <c r="H10980" t="s">
        <v>29476</v>
      </c>
    </row>
    <row r="10981" spans="1:8">
      <c r="A10981" t="s">
        <v>29477</v>
      </c>
      <c r="B10981" t="s">
        <v>29478</v>
      </c>
      <c r="C10981" s="1">
        <v>1.03E-16</v>
      </c>
      <c r="D10981">
        <v>81.599999999999994</v>
      </c>
      <c r="E10981" t="s">
        <v>34507</v>
      </c>
      <c r="F10981" t="s">
        <v>37026</v>
      </c>
      <c r="H10981" t="s">
        <v>29479</v>
      </c>
    </row>
    <row r="10982" spans="1:8">
      <c r="A10982" t="s">
        <v>29480</v>
      </c>
      <c r="B10982" t="s">
        <v>29481</v>
      </c>
      <c r="C10982" s="1">
        <v>2.4800000000000002E-10</v>
      </c>
      <c r="D10982">
        <v>72</v>
      </c>
      <c r="E10982" t="s">
        <v>43424</v>
      </c>
      <c r="F10982" t="s">
        <v>37214</v>
      </c>
      <c r="G10982" t="s">
        <v>43425</v>
      </c>
      <c r="H10982" t="s">
        <v>29482</v>
      </c>
    </row>
    <row r="10983" spans="1:8">
      <c r="A10983" t="s">
        <v>29483</v>
      </c>
      <c r="B10983" t="s">
        <v>29484</v>
      </c>
      <c r="C10983" s="1">
        <v>9.6399999999999996E-38</v>
      </c>
      <c r="D10983">
        <v>144</v>
      </c>
      <c r="E10983" t="s">
        <v>43426</v>
      </c>
      <c r="F10983" t="s">
        <v>43427</v>
      </c>
      <c r="H10983" t="s">
        <v>29485</v>
      </c>
    </row>
    <row r="10984" spans="1:8">
      <c r="A10984" t="s">
        <v>29486</v>
      </c>
      <c r="B10984" t="s">
        <v>29487</v>
      </c>
      <c r="C10984" s="1">
        <v>1.57E-60</v>
      </c>
      <c r="D10984">
        <v>237</v>
      </c>
      <c r="E10984" t="s">
        <v>34507</v>
      </c>
      <c r="F10984" t="s">
        <v>34666</v>
      </c>
      <c r="H10984" t="s">
        <v>29488</v>
      </c>
    </row>
    <row r="10985" spans="1:8">
      <c r="A10985" t="s">
        <v>29489</v>
      </c>
      <c r="B10985" t="s">
        <v>29490</v>
      </c>
      <c r="C10985">
        <v>0</v>
      </c>
      <c r="D10985">
        <v>606</v>
      </c>
      <c r="E10985" t="s">
        <v>43428</v>
      </c>
      <c r="F10985" t="s">
        <v>38802</v>
      </c>
      <c r="G10985" t="s">
        <v>43418</v>
      </c>
      <c r="H10985" t="s">
        <v>29491</v>
      </c>
    </row>
    <row r="10986" spans="1:8">
      <c r="A10986" t="s">
        <v>29492</v>
      </c>
      <c r="B10986" t="s">
        <v>29493</v>
      </c>
      <c r="C10986" s="1">
        <v>4.2799999999999999E-26</v>
      </c>
      <c r="D10986">
        <v>114</v>
      </c>
      <c r="E10986" t="s">
        <v>43429</v>
      </c>
      <c r="F10986" t="s">
        <v>34638</v>
      </c>
      <c r="G10986" t="s">
        <v>43430</v>
      </c>
      <c r="H10986" t="s">
        <v>29494</v>
      </c>
    </row>
    <row r="10987" spans="1:8">
      <c r="A10987" t="s">
        <v>29495</v>
      </c>
      <c r="B10987" t="s">
        <v>29496</v>
      </c>
      <c r="C10987" s="1">
        <v>2.2300000000000001E-10</v>
      </c>
      <c r="D10987">
        <v>68.900000000000006</v>
      </c>
      <c r="F10987" t="s">
        <v>34518</v>
      </c>
      <c r="H10987" t="s">
        <v>29497</v>
      </c>
    </row>
    <row r="10988" spans="1:8">
      <c r="A10988" t="s">
        <v>29498</v>
      </c>
      <c r="B10988" t="s">
        <v>29499</v>
      </c>
      <c r="C10988" s="1">
        <v>1.8400000000000001E-40</v>
      </c>
      <c r="D10988">
        <v>157</v>
      </c>
      <c r="E10988" t="s">
        <v>35293</v>
      </c>
      <c r="F10988" t="s">
        <v>35236</v>
      </c>
      <c r="H10988" t="s">
        <v>29500</v>
      </c>
    </row>
    <row r="10989" spans="1:8">
      <c r="A10989" t="s">
        <v>29501</v>
      </c>
      <c r="B10989" t="s">
        <v>29502</v>
      </c>
      <c r="C10989" s="1">
        <v>4.7900000000000001E-29</v>
      </c>
      <c r="D10989">
        <v>135</v>
      </c>
      <c r="E10989" t="s">
        <v>43431</v>
      </c>
      <c r="F10989" t="s">
        <v>43432</v>
      </c>
      <c r="H10989" t="s">
        <v>29503</v>
      </c>
    </row>
    <row r="10990" spans="1:8">
      <c r="A10990" t="s">
        <v>29504</v>
      </c>
      <c r="B10990" t="s">
        <v>29505</v>
      </c>
      <c r="C10990" s="1">
        <v>6.75E-7</v>
      </c>
      <c r="D10990">
        <v>59.7</v>
      </c>
      <c r="E10990" t="s">
        <v>43433</v>
      </c>
      <c r="F10990" t="s">
        <v>43434</v>
      </c>
      <c r="G10990" t="s">
        <v>43435</v>
      </c>
      <c r="H10990" t="s">
        <v>29506</v>
      </c>
    </row>
    <row r="10991" spans="1:8">
      <c r="A10991" t="s">
        <v>29507</v>
      </c>
      <c r="B10991" t="s">
        <v>29508</v>
      </c>
      <c r="C10991" s="1">
        <v>3.1699999999999998E-11</v>
      </c>
      <c r="D10991">
        <v>76.599999999999994</v>
      </c>
      <c r="E10991" t="s">
        <v>43436</v>
      </c>
      <c r="F10991" t="s">
        <v>35076</v>
      </c>
      <c r="H10991" t="s">
        <v>29509</v>
      </c>
    </row>
    <row r="10992" spans="1:8">
      <c r="A10992" t="s">
        <v>29510</v>
      </c>
      <c r="B10992" t="s">
        <v>29511</v>
      </c>
      <c r="C10992" s="1">
        <v>4.5800000000000001E-104</v>
      </c>
      <c r="D10992">
        <v>358</v>
      </c>
      <c r="F10992" t="s">
        <v>34899</v>
      </c>
      <c r="G10992" t="s">
        <v>43437</v>
      </c>
      <c r="H10992" t="s">
        <v>29512</v>
      </c>
    </row>
    <row r="10993" spans="1:8">
      <c r="A10993" t="s">
        <v>29513</v>
      </c>
      <c r="B10993" t="s">
        <v>29514</v>
      </c>
      <c r="C10993" s="1">
        <v>4.6999999999999999E-31</v>
      </c>
      <c r="D10993">
        <v>141</v>
      </c>
      <c r="E10993" t="s">
        <v>43438</v>
      </c>
      <c r="F10993" t="s">
        <v>34571</v>
      </c>
      <c r="G10993" t="s">
        <v>43439</v>
      </c>
      <c r="H10993" t="s">
        <v>29515</v>
      </c>
    </row>
    <row r="10994" spans="1:8">
      <c r="A10994" t="s">
        <v>29516</v>
      </c>
      <c r="B10994" t="s">
        <v>29517</v>
      </c>
      <c r="C10994" s="1">
        <v>1.19E-10</v>
      </c>
      <c r="D10994">
        <v>74.3</v>
      </c>
      <c r="E10994" t="s">
        <v>34507</v>
      </c>
      <c r="F10994" t="s">
        <v>34610</v>
      </c>
      <c r="H10994" t="s">
        <v>29518</v>
      </c>
    </row>
    <row r="10995" spans="1:8">
      <c r="A10995" t="s">
        <v>29519</v>
      </c>
      <c r="B10995" t="s">
        <v>29520</v>
      </c>
      <c r="C10995" s="1">
        <v>2.81E-57</v>
      </c>
      <c r="D10995">
        <v>229</v>
      </c>
      <c r="E10995" t="s">
        <v>35639</v>
      </c>
      <c r="F10995" t="s">
        <v>34522</v>
      </c>
      <c r="H10995" t="s">
        <v>29521</v>
      </c>
    </row>
    <row r="10996" spans="1:8">
      <c r="A10996" t="s">
        <v>29522</v>
      </c>
      <c r="B10996" t="s">
        <v>29523</v>
      </c>
      <c r="C10996" s="1">
        <v>1.6299999999999999E-103</v>
      </c>
      <c r="D10996">
        <v>312</v>
      </c>
      <c r="E10996" t="s">
        <v>43440</v>
      </c>
      <c r="F10996" t="s">
        <v>34542</v>
      </c>
      <c r="H10996" t="s">
        <v>29524</v>
      </c>
    </row>
    <row r="10997" spans="1:8">
      <c r="A10997" t="s">
        <v>29525</v>
      </c>
      <c r="B10997" t="s">
        <v>29526</v>
      </c>
      <c r="C10997" s="1">
        <v>1.2299999999999999E-8</v>
      </c>
      <c r="D10997">
        <v>68.599999999999994</v>
      </c>
      <c r="E10997" t="s">
        <v>43441</v>
      </c>
      <c r="F10997" t="s">
        <v>35022</v>
      </c>
      <c r="G10997" t="s">
        <v>43442</v>
      </c>
      <c r="H10997" t="s">
        <v>29527</v>
      </c>
    </row>
    <row r="10998" spans="1:8">
      <c r="A10998" t="s">
        <v>29528</v>
      </c>
      <c r="B10998" t="s">
        <v>29529</v>
      </c>
      <c r="C10998" s="1">
        <v>9.8399999999999994E-8</v>
      </c>
      <c r="D10998">
        <v>57.4</v>
      </c>
      <c r="E10998" t="s">
        <v>34507</v>
      </c>
      <c r="F10998" t="s">
        <v>34581</v>
      </c>
      <c r="H10998" t="s">
        <v>29530</v>
      </c>
    </row>
    <row r="10999" spans="1:8">
      <c r="A10999" t="s">
        <v>29531</v>
      </c>
      <c r="B10999" t="s">
        <v>29532</v>
      </c>
      <c r="C10999" s="1">
        <v>2.7899999999999999E-20</v>
      </c>
      <c r="D10999">
        <v>97.4</v>
      </c>
      <c r="E10999" t="s">
        <v>34507</v>
      </c>
      <c r="F10999" t="s">
        <v>34965</v>
      </c>
      <c r="H10999" t="s">
        <v>29533</v>
      </c>
    </row>
    <row r="11000" spans="1:8">
      <c r="A11000" t="s">
        <v>29534</v>
      </c>
      <c r="B11000" t="s">
        <v>29535</v>
      </c>
      <c r="C11000" s="1">
        <v>1.9600000000000001E-73</v>
      </c>
      <c r="D11000">
        <v>261</v>
      </c>
      <c r="E11000" t="s">
        <v>34507</v>
      </c>
      <c r="F11000" t="s">
        <v>35256</v>
      </c>
      <c r="H11000" t="s">
        <v>29536</v>
      </c>
    </row>
    <row r="11001" spans="1:8">
      <c r="A11001" t="s">
        <v>29537</v>
      </c>
      <c r="B11001" t="s">
        <v>29538</v>
      </c>
      <c r="C11001" s="1">
        <v>9.9299999999999996E-23</v>
      </c>
      <c r="D11001">
        <v>114</v>
      </c>
      <c r="E11001" t="s">
        <v>34507</v>
      </c>
      <c r="F11001" t="s">
        <v>43443</v>
      </c>
      <c r="H11001" t="s">
        <v>29539</v>
      </c>
    </row>
    <row r="11002" spans="1:8">
      <c r="A11002" t="s">
        <v>29540</v>
      </c>
      <c r="B11002" t="s">
        <v>29541</v>
      </c>
      <c r="C11002" s="1">
        <v>7.5100000000000006E-42</v>
      </c>
      <c r="D11002">
        <v>163</v>
      </c>
      <c r="E11002" t="s">
        <v>34507</v>
      </c>
      <c r="F11002" t="s">
        <v>34522</v>
      </c>
      <c r="H11002" t="s">
        <v>29542</v>
      </c>
    </row>
    <row r="11003" spans="1:8">
      <c r="A11003" t="s">
        <v>29543</v>
      </c>
      <c r="B11003" t="s">
        <v>20923</v>
      </c>
      <c r="C11003" s="1">
        <v>2.6800000000000002E-59</v>
      </c>
      <c r="D11003">
        <v>218</v>
      </c>
      <c r="E11003" t="s">
        <v>41148</v>
      </c>
      <c r="F11003" t="s">
        <v>34522</v>
      </c>
      <c r="H11003" t="s">
        <v>20924</v>
      </c>
    </row>
    <row r="11004" spans="1:8">
      <c r="A11004" t="s">
        <v>29544</v>
      </c>
      <c r="B11004" t="s">
        <v>29508</v>
      </c>
      <c r="C11004" s="1">
        <v>2.9500000000000002E-11</v>
      </c>
      <c r="D11004">
        <v>77</v>
      </c>
      <c r="E11004" t="s">
        <v>43436</v>
      </c>
      <c r="F11004" t="s">
        <v>35076</v>
      </c>
      <c r="H11004" t="s">
        <v>29509</v>
      </c>
    </row>
    <row r="11005" spans="1:8">
      <c r="A11005" t="s">
        <v>29545</v>
      </c>
      <c r="B11005" t="s">
        <v>29546</v>
      </c>
      <c r="C11005" s="1">
        <v>8.4800000000000005E-62</v>
      </c>
      <c r="D11005">
        <v>236</v>
      </c>
      <c r="E11005" t="s">
        <v>43444</v>
      </c>
      <c r="F11005" t="s">
        <v>39383</v>
      </c>
      <c r="G11005" t="s">
        <v>43445</v>
      </c>
      <c r="H11005" t="s">
        <v>29547</v>
      </c>
    </row>
    <row r="11006" spans="1:8">
      <c r="A11006" t="s">
        <v>29548</v>
      </c>
      <c r="B11006" t="s">
        <v>29549</v>
      </c>
      <c r="C11006" s="1">
        <v>7.0299999999999998E-50</v>
      </c>
      <c r="D11006">
        <v>169</v>
      </c>
      <c r="E11006" t="s">
        <v>43446</v>
      </c>
      <c r="F11006" t="s">
        <v>43447</v>
      </c>
      <c r="H11006" t="s">
        <v>29550</v>
      </c>
    </row>
    <row r="11007" spans="1:8">
      <c r="A11007" t="s">
        <v>29551</v>
      </c>
      <c r="B11007" t="s">
        <v>29552</v>
      </c>
      <c r="C11007" s="1">
        <v>1.13E-46</v>
      </c>
      <c r="D11007">
        <v>182</v>
      </c>
      <c r="E11007" t="s">
        <v>34507</v>
      </c>
      <c r="F11007" t="s">
        <v>34534</v>
      </c>
      <c r="H11007" t="s">
        <v>29553</v>
      </c>
    </row>
    <row r="11008" spans="1:8">
      <c r="A11008" t="s">
        <v>29554</v>
      </c>
      <c r="B11008" t="s">
        <v>29555</v>
      </c>
      <c r="C11008" s="1">
        <v>3.1899999999999998E-32</v>
      </c>
      <c r="D11008">
        <v>135</v>
      </c>
      <c r="E11008" t="s">
        <v>43448</v>
      </c>
      <c r="F11008" t="s">
        <v>34573</v>
      </c>
      <c r="G11008" t="s">
        <v>43449</v>
      </c>
      <c r="H11008" t="s">
        <v>29556</v>
      </c>
    </row>
    <row r="11009" spans="1:8">
      <c r="A11009" t="s">
        <v>29557</v>
      </c>
      <c r="B11009" t="s">
        <v>29558</v>
      </c>
      <c r="C11009" s="1">
        <v>4.8199999999999997E-57</v>
      </c>
      <c r="D11009">
        <v>221</v>
      </c>
      <c r="E11009" t="s">
        <v>43450</v>
      </c>
      <c r="F11009" t="s">
        <v>34528</v>
      </c>
      <c r="G11009" t="s">
        <v>43451</v>
      </c>
      <c r="H11009" t="s">
        <v>29559</v>
      </c>
    </row>
    <row r="11010" spans="1:8">
      <c r="A11010" t="s">
        <v>29560</v>
      </c>
      <c r="B11010" t="s">
        <v>29561</v>
      </c>
      <c r="C11010" s="1">
        <v>8.4900000000000001E-27</v>
      </c>
      <c r="D11010">
        <v>110</v>
      </c>
      <c r="E11010" t="s">
        <v>43452</v>
      </c>
      <c r="F11010" t="s">
        <v>35857</v>
      </c>
      <c r="H11010" t="s">
        <v>29562</v>
      </c>
    </row>
    <row r="11011" spans="1:8">
      <c r="A11011" t="s">
        <v>29563</v>
      </c>
      <c r="B11011" t="s">
        <v>29564</v>
      </c>
      <c r="C11011">
        <v>0</v>
      </c>
      <c r="D11011">
        <v>821</v>
      </c>
      <c r="E11011" t="s">
        <v>34507</v>
      </c>
      <c r="F11011" t="s">
        <v>34636</v>
      </c>
      <c r="H11011" t="s">
        <v>29565</v>
      </c>
    </row>
    <row r="11012" spans="1:8">
      <c r="A11012" t="s">
        <v>29566</v>
      </c>
      <c r="B11012" t="s">
        <v>19713</v>
      </c>
      <c r="C11012" s="1">
        <v>9.2000000000000005E-11</v>
      </c>
      <c r="D11012">
        <v>77</v>
      </c>
      <c r="E11012" t="s">
        <v>40819</v>
      </c>
      <c r="F11012" t="s">
        <v>34564</v>
      </c>
      <c r="G11012" t="s">
        <v>40820</v>
      </c>
      <c r="H11012" t="s">
        <v>19714</v>
      </c>
    </row>
    <row r="11013" spans="1:8">
      <c r="A11013" t="s">
        <v>29567</v>
      </c>
      <c r="B11013" t="s">
        <v>29568</v>
      </c>
      <c r="C11013" s="1">
        <v>3.5100000000000001E-9</v>
      </c>
      <c r="D11013">
        <v>62</v>
      </c>
      <c r="E11013" t="s">
        <v>43453</v>
      </c>
      <c r="F11013" t="s">
        <v>35186</v>
      </c>
      <c r="G11013" t="s">
        <v>43454</v>
      </c>
      <c r="H11013" t="s">
        <v>29569</v>
      </c>
    </row>
    <row r="11014" spans="1:8">
      <c r="A11014" t="s">
        <v>29570</v>
      </c>
      <c r="B11014" t="s">
        <v>27473</v>
      </c>
      <c r="C11014" s="1">
        <v>1.1200000000000001E-19</v>
      </c>
      <c r="D11014">
        <v>105</v>
      </c>
      <c r="E11014" t="s">
        <v>34507</v>
      </c>
      <c r="F11014" t="s">
        <v>34794</v>
      </c>
      <c r="H11014" t="s">
        <v>27474</v>
      </c>
    </row>
    <row r="11015" spans="1:8">
      <c r="A11015" t="s">
        <v>29571</v>
      </c>
      <c r="B11015" t="s">
        <v>29572</v>
      </c>
      <c r="C11015" s="1">
        <v>3.74E-28</v>
      </c>
      <c r="D11015">
        <v>132</v>
      </c>
      <c r="E11015" t="s">
        <v>34897</v>
      </c>
      <c r="F11015" t="s">
        <v>35068</v>
      </c>
      <c r="G11015" t="s">
        <v>43455</v>
      </c>
      <c r="H11015" t="s">
        <v>29573</v>
      </c>
    </row>
    <row r="11016" spans="1:8">
      <c r="A11016" t="s">
        <v>29574</v>
      </c>
      <c r="B11016" t="s">
        <v>7975</v>
      </c>
      <c r="C11016" s="1">
        <v>1.3300000000000001E-37</v>
      </c>
      <c r="D11016">
        <v>159</v>
      </c>
      <c r="E11016" t="s">
        <v>34507</v>
      </c>
      <c r="F11016" t="s">
        <v>35207</v>
      </c>
      <c r="H11016" t="s">
        <v>7976</v>
      </c>
    </row>
    <row r="11017" spans="1:8">
      <c r="A11017" t="s">
        <v>29575</v>
      </c>
      <c r="B11017" t="s">
        <v>29576</v>
      </c>
      <c r="C11017" s="1">
        <v>7.7699999999999996E-15</v>
      </c>
      <c r="D11017">
        <v>84.3</v>
      </c>
      <c r="E11017" t="s">
        <v>34507</v>
      </c>
      <c r="F11017" t="s">
        <v>35037</v>
      </c>
      <c r="H11017" t="s">
        <v>29577</v>
      </c>
    </row>
    <row r="11018" spans="1:8">
      <c r="A11018" t="s">
        <v>29578</v>
      </c>
      <c r="B11018" t="s">
        <v>29579</v>
      </c>
      <c r="C11018" s="1">
        <v>5.0099999999999997E-66</v>
      </c>
      <c r="D11018">
        <v>221</v>
      </c>
      <c r="E11018" t="s">
        <v>43456</v>
      </c>
      <c r="F11018" t="s">
        <v>35046</v>
      </c>
      <c r="H11018" t="s">
        <v>29580</v>
      </c>
    </row>
    <row r="11019" spans="1:8">
      <c r="A11019" t="s">
        <v>29581</v>
      </c>
      <c r="B11019" t="s">
        <v>29582</v>
      </c>
      <c r="C11019" s="1">
        <v>2.3699999999999998E-55</v>
      </c>
      <c r="D11019">
        <v>194</v>
      </c>
      <c r="E11019" t="s">
        <v>43457</v>
      </c>
      <c r="F11019" t="s">
        <v>35900</v>
      </c>
      <c r="G11019" t="s">
        <v>43458</v>
      </c>
      <c r="H11019" t="s">
        <v>29583</v>
      </c>
    </row>
    <row r="11020" spans="1:8">
      <c r="A11020" t="s">
        <v>29584</v>
      </c>
      <c r="B11020" t="s">
        <v>29552</v>
      </c>
      <c r="C11020" s="1">
        <v>1.09E-46</v>
      </c>
      <c r="D11020">
        <v>182</v>
      </c>
      <c r="E11020" t="s">
        <v>34507</v>
      </c>
      <c r="F11020" t="s">
        <v>34534</v>
      </c>
      <c r="H11020" t="s">
        <v>29553</v>
      </c>
    </row>
    <row r="11021" spans="1:8">
      <c r="A11021" t="s">
        <v>29585</v>
      </c>
      <c r="B11021" t="s">
        <v>29586</v>
      </c>
      <c r="C11021" s="1">
        <v>5.2900000000000003E-147</v>
      </c>
      <c r="D11021">
        <v>447</v>
      </c>
      <c r="E11021" t="s">
        <v>41834</v>
      </c>
      <c r="F11021" t="s">
        <v>43459</v>
      </c>
      <c r="H11021" t="s">
        <v>29587</v>
      </c>
    </row>
    <row r="11022" spans="1:8">
      <c r="A11022" t="s">
        <v>29588</v>
      </c>
      <c r="B11022" t="s">
        <v>29589</v>
      </c>
      <c r="C11022" s="1">
        <v>2.04E-47</v>
      </c>
      <c r="D11022">
        <v>189</v>
      </c>
      <c r="E11022" t="s">
        <v>43460</v>
      </c>
      <c r="F11022" t="s">
        <v>34522</v>
      </c>
      <c r="H11022" t="s">
        <v>29590</v>
      </c>
    </row>
    <row r="11023" spans="1:8">
      <c r="A11023" t="s">
        <v>29591</v>
      </c>
      <c r="B11023" t="s">
        <v>29592</v>
      </c>
      <c r="C11023" s="1">
        <v>2.0900000000000001E-7</v>
      </c>
      <c r="D11023">
        <v>67.8</v>
      </c>
      <c r="E11023" t="s">
        <v>35415</v>
      </c>
      <c r="F11023" t="s">
        <v>37020</v>
      </c>
      <c r="H11023" t="s">
        <v>29593</v>
      </c>
    </row>
    <row r="11024" spans="1:8">
      <c r="A11024" t="s">
        <v>29594</v>
      </c>
      <c r="B11024" t="s">
        <v>29595</v>
      </c>
      <c r="C11024" s="1">
        <v>2.7599999999999998E-6</v>
      </c>
      <c r="D11024">
        <v>58.9</v>
      </c>
      <c r="E11024" t="s">
        <v>43461</v>
      </c>
      <c r="F11024" t="s">
        <v>43462</v>
      </c>
      <c r="H11024" t="s">
        <v>29596</v>
      </c>
    </row>
    <row r="11025" spans="1:8">
      <c r="A11025" t="s">
        <v>29597</v>
      </c>
      <c r="B11025" t="s">
        <v>29598</v>
      </c>
      <c r="C11025" s="1">
        <v>6.2699999999999997E-29</v>
      </c>
      <c r="D11025">
        <v>121</v>
      </c>
      <c r="E11025" t="s">
        <v>34507</v>
      </c>
      <c r="F11025" t="s">
        <v>43463</v>
      </c>
      <c r="H11025" t="s">
        <v>29599</v>
      </c>
    </row>
    <row r="11026" spans="1:8">
      <c r="A11026" t="s">
        <v>29600</v>
      </c>
      <c r="B11026" t="s">
        <v>2771</v>
      </c>
      <c r="C11026" s="1">
        <v>9.8899999999999993E-12</v>
      </c>
      <c r="D11026">
        <v>77.8</v>
      </c>
      <c r="E11026" t="s">
        <v>35646</v>
      </c>
      <c r="F11026" t="s">
        <v>35647</v>
      </c>
      <c r="G11026" t="s">
        <v>35648</v>
      </c>
      <c r="H11026" t="e">
        <f>--------XP_004025562</f>
        <v>#NAME?</v>
      </c>
    </row>
    <row r="11027" spans="1:8">
      <c r="A11027" t="s">
        <v>29601</v>
      </c>
      <c r="B11027" t="s">
        <v>6660</v>
      </c>
      <c r="C11027" s="1">
        <v>1.13E-78</v>
      </c>
      <c r="D11027">
        <v>276</v>
      </c>
      <c r="E11027" t="s">
        <v>34507</v>
      </c>
      <c r="F11027" t="s">
        <v>36993</v>
      </c>
      <c r="H11027" t="s">
        <v>6661</v>
      </c>
    </row>
    <row r="11028" spans="1:8">
      <c r="A11028" t="s">
        <v>29602</v>
      </c>
      <c r="B11028" t="s">
        <v>29603</v>
      </c>
      <c r="C11028" s="1">
        <v>1.19E-134</v>
      </c>
      <c r="D11028">
        <v>408</v>
      </c>
      <c r="E11028" t="s">
        <v>43464</v>
      </c>
      <c r="F11028" t="s">
        <v>35715</v>
      </c>
      <c r="G11028" t="s">
        <v>43465</v>
      </c>
      <c r="H11028" t="s">
        <v>29604</v>
      </c>
    </row>
    <row r="11029" spans="1:8">
      <c r="A11029" t="s">
        <v>29605</v>
      </c>
      <c r="B11029" t="s">
        <v>29606</v>
      </c>
      <c r="C11029" s="1">
        <v>1.6399999999999999E-80</v>
      </c>
      <c r="D11029">
        <v>274</v>
      </c>
      <c r="E11029" t="s">
        <v>43466</v>
      </c>
      <c r="F11029" t="s">
        <v>34586</v>
      </c>
      <c r="G11029" t="s">
        <v>43467</v>
      </c>
      <c r="H11029" t="s">
        <v>29607</v>
      </c>
    </row>
    <row r="11030" spans="1:8">
      <c r="A11030" t="s">
        <v>29608</v>
      </c>
      <c r="B11030" t="s">
        <v>29609</v>
      </c>
      <c r="C11030" s="1">
        <v>4.2200000000000001E-8</v>
      </c>
      <c r="D11030">
        <v>59.7</v>
      </c>
      <c r="E11030" t="s">
        <v>34963</v>
      </c>
      <c r="F11030" t="s">
        <v>43468</v>
      </c>
      <c r="H11030" t="s">
        <v>29610</v>
      </c>
    </row>
    <row r="11031" spans="1:8">
      <c r="A11031" t="s">
        <v>29611</v>
      </c>
      <c r="B11031" t="s">
        <v>29612</v>
      </c>
      <c r="C11031" s="1">
        <v>4.06E-36</v>
      </c>
      <c r="D11031">
        <v>151</v>
      </c>
      <c r="E11031" t="s">
        <v>43469</v>
      </c>
      <c r="F11031" t="s">
        <v>34553</v>
      </c>
      <c r="H11031" t="s">
        <v>29613</v>
      </c>
    </row>
    <row r="11032" spans="1:8">
      <c r="A11032" t="s">
        <v>29614</v>
      </c>
      <c r="B11032" t="s">
        <v>29615</v>
      </c>
      <c r="C11032" s="1">
        <v>2.7800000000000002E-10</v>
      </c>
      <c r="D11032">
        <v>67</v>
      </c>
      <c r="E11032" t="s">
        <v>43470</v>
      </c>
      <c r="F11032" t="s">
        <v>43471</v>
      </c>
      <c r="H11032" t="s">
        <v>29616</v>
      </c>
    </row>
    <row r="11033" spans="1:8">
      <c r="A11033" t="s">
        <v>29617</v>
      </c>
      <c r="B11033" t="s">
        <v>29618</v>
      </c>
      <c r="C11033" s="1">
        <v>6.6400000000000006E-176</v>
      </c>
      <c r="D11033">
        <v>508</v>
      </c>
      <c r="E11033" t="s">
        <v>43472</v>
      </c>
      <c r="F11033" t="s">
        <v>34573</v>
      </c>
      <c r="H11033" t="s">
        <v>29619</v>
      </c>
    </row>
    <row r="11034" spans="1:8">
      <c r="A11034" t="s">
        <v>29620</v>
      </c>
      <c r="B11034" t="s">
        <v>1994</v>
      </c>
      <c r="C11034" s="1">
        <v>4.0099999999999999E-23</v>
      </c>
      <c r="D11034">
        <v>114</v>
      </c>
      <c r="E11034" t="s">
        <v>34793</v>
      </c>
      <c r="F11034" t="s">
        <v>35339</v>
      </c>
      <c r="H11034" t="s">
        <v>1995</v>
      </c>
    </row>
    <row r="11035" spans="1:8">
      <c r="A11035" t="s">
        <v>29621</v>
      </c>
      <c r="B11035" t="s">
        <v>29622</v>
      </c>
      <c r="C11035" s="1">
        <v>7.3299999999999999E-54</v>
      </c>
      <c r="D11035">
        <v>198</v>
      </c>
      <c r="E11035" t="s">
        <v>34507</v>
      </c>
      <c r="F11035" t="s">
        <v>35331</v>
      </c>
      <c r="H11035" t="s">
        <v>29623</v>
      </c>
    </row>
    <row r="11036" spans="1:8">
      <c r="A11036" t="s">
        <v>29624</v>
      </c>
      <c r="B11036" t="s">
        <v>29598</v>
      </c>
      <c r="C11036" s="1">
        <v>5.8900000000000002E-29</v>
      </c>
      <c r="D11036">
        <v>121</v>
      </c>
      <c r="E11036" t="s">
        <v>34507</v>
      </c>
      <c r="F11036" t="s">
        <v>43463</v>
      </c>
      <c r="H11036" t="s">
        <v>29599</v>
      </c>
    </row>
    <row r="11037" spans="1:8">
      <c r="A11037" t="s">
        <v>29625</v>
      </c>
      <c r="B11037" t="s">
        <v>29626</v>
      </c>
      <c r="C11037" s="1">
        <v>2.2799999999999999E-33</v>
      </c>
      <c r="D11037">
        <v>141</v>
      </c>
      <c r="E11037" t="s">
        <v>34507</v>
      </c>
      <c r="F11037" t="s">
        <v>35480</v>
      </c>
      <c r="H11037" t="s">
        <v>29627</v>
      </c>
    </row>
    <row r="11038" spans="1:8">
      <c r="A11038" t="s">
        <v>29628</v>
      </c>
      <c r="B11038" t="s">
        <v>29629</v>
      </c>
      <c r="C11038" s="1">
        <v>1.91E-28</v>
      </c>
      <c r="D11038">
        <v>126</v>
      </c>
      <c r="E11038" t="s">
        <v>43473</v>
      </c>
      <c r="F11038" t="s">
        <v>34877</v>
      </c>
      <c r="G11038" t="s">
        <v>43474</v>
      </c>
      <c r="H11038" t="s">
        <v>29630</v>
      </c>
    </row>
    <row r="11039" spans="1:8">
      <c r="A11039" t="s">
        <v>29631</v>
      </c>
      <c r="B11039" t="s">
        <v>29632</v>
      </c>
      <c r="C11039" s="1">
        <v>6.2399999999999998E-25</v>
      </c>
      <c r="D11039">
        <v>117</v>
      </c>
      <c r="E11039" t="s">
        <v>34507</v>
      </c>
      <c r="F11039" t="s">
        <v>34636</v>
      </c>
      <c r="H11039" t="s">
        <v>29633</v>
      </c>
    </row>
    <row r="11040" spans="1:8">
      <c r="A11040" t="s">
        <v>29634</v>
      </c>
      <c r="B11040" t="s">
        <v>29635</v>
      </c>
      <c r="C11040" s="1">
        <v>2.01E-35</v>
      </c>
      <c r="D11040">
        <v>145</v>
      </c>
      <c r="E11040" t="s">
        <v>43475</v>
      </c>
      <c r="F11040" t="s">
        <v>34600</v>
      </c>
      <c r="G11040" t="s">
        <v>43476</v>
      </c>
      <c r="H11040" t="s">
        <v>29636</v>
      </c>
    </row>
    <row r="11041" spans="1:8">
      <c r="A11041" t="s">
        <v>29637</v>
      </c>
      <c r="B11041" t="s">
        <v>29638</v>
      </c>
      <c r="C11041" s="1">
        <v>3.5100000000000001E-34</v>
      </c>
      <c r="D11041">
        <v>134</v>
      </c>
      <c r="E11041" t="s">
        <v>35419</v>
      </c>
      <c r="F11041" t="s">
        <v>39210</v>
      </c>
      <c r="H11041" t="s">
        <v>29639</v>
      </c>
    </row>
    <row r="11042" spans="1:8">
      <c r="A11042" t="s">
        <v>29640</v>
      </c>
      <c r="B11042" t="s">
        <v>29641</v>
      </c>
      <c r="C11042" s="1">
        <v>3.9199999999999999E-10</v>
      </c>
      <c r="D11042">
        <v>72.8</v>
      </c>
      <c r="E11042" t="s">
        <v>36342</v>
      </c>
      <c r="F11042" t="s">
        <v>36343</v>
      </c>
      <c r="H11042" t="s">
        <v>29642</v>
      </c>
    </row>
    <row r="11043" spans="1:8">
      <c r="A11043" t="s">
        <v>29643</v>
      </c>
      <c r="B11043" t="s">
        <v>27538</v>
      </c>
      <c r="C11043" s="1">
        <v>1.97E-7</v>
      </c>
      <c r="D11043">
        <v>59.7</v>
      </c>
      <c r="E11043" t="s">
        <v>42908</v>
      </c>
      <c r="F11043" t="s">
        <v>34946</v>
      </c>
      <c r="G11043" t="s">
        <v>42909</v>
      </c>
      <c r="H11043" t="s">
        <v>27539</v>
      </c>
    </row>
    <row r="11044" spans="1:8">
      <c r="A11044" t="s">
        <v>29644</v>
      </c>
      <c r="B11044" t="s">
        <v>29645</v>
      </c>
      <c r="C11044" s="1">
        <v>1.15E-20</v>
      </c>
      <c r="D11044">
        <v>109</v>
      </c>
      <c r="E11044" t="s">
        <v>38065</v>
      </c>
      <c r="F11044" t="s">
        <v>34668</v>
      </c>
      <c r="G11044" t="s">
        <v>43477</v>
      </c>
      <c r="H11044" t="s">
        <v>29646</v>
      </c>
    </row>
    <row r="11045" spans="1:8">
      <c r="A11045" t="s">
        <v>29647</v>
      </c>
      <c r="B11045" t="s">
        <v>29648</v>
      </c>
      <c r="C11045" s="1">
        <v>6.5200000000000002E-49</v>
      </c>
      <c r="D11045">
        <v>181</v>
      </c>
      <c r="E11045" t="s">
        <v>43478</v>
      </c>
      <c r="F11045" t="s">
        <v>34530</v>
      </c>
      <c r="H11045" t="s">
        <v>29649</v>
      </c>
    </row>
    <row r="11046" spans="1:8">
      <c r="A11046" t="s">
        <v>29650</v>
      </c>
      <c r="B11046" t="s">
        <v>29651</v>
      </c>
      <c r="C11046" s="1">
        <v>2.34E-14</v>
      </c>
      <c r="D11046">
        <v>76.3</v>
      </c>
      <c r="E11046" t="s">
        <v>34507</v>
      </c>
      <c r="F11046" t="s">
        <v>34616</v>
      </c>
      <c r="H11046" t="s">
        <v>29652</v>
      </c>
    </row>
    <row r="11047" spans="1:8">
      <c r="A11047" t="s">
        <v>29653</v>
      </c>
      <c r="B11047" t="s">
        <v>29654</v>
      </c>
      <c r="C11047" s="1">
        <v>5.66E-6</v>
      </c>
      <c r="D11047">
        <v>55.8</v>
      </c>
      <c r="E11047" t="s">
        <v>43479</v>
      </c>
      <c r="F11047" t="s">
        <v>34723</v>
      </c>
      <c r="G11047" t="s">
        <v>43480</v>
      </c>
      <c r="H11047" t="s">
        <v>29655</v>
      </c>
    </row>
    <row r="11048" spans="1:8">
      <c r="A11048" t="s">
        <v>29656</v>
      </c>
      <c r="B11048" t="s">
        <v>29657</v>
      </c>
      <c r="C11048" s="1">
        <v>8.9999999999999995E-105</v>
      </c>
      <c r="D11048">
        <v>329</v>
      </c>
      <c r="E11048" t="s">
        <v>43481</v>
      </c>
      <c r="F11048" t="s">
        <v>37581</v>
      </c>
      <c r="G11048" t="s">
        <v>43482</v>
      </c>
      <c r="H11048" t="s">
        <v>29658</v>
      </c>
    </row>
    <row r="11049" spans="1:8">
      <c r="A11049" t="s">
        <v>29659</v>
      </c>
      <c r="B11049" t="s">
        <v>29660</v>
      </c>
      <c r="C11049" s="1">
        <v>2.0199999999999999E-58</v>
      </c>
      <c r="D11049">
        <v>191</v>
      </c>
      <c r="E11049" t="s">
        <v>43483</v>
      </c>
      <c r="F11049" t="s">
        <v>43484</v>
      </c>
      <c r="H11049" t="s">
        <v>29661</v>
      </c>
    </row>
    <row r="11050" spans="1:8">
      <c r="A11050" t="s">
        <v>29662</v>
      </c>
      <c r="B11050" t="s">
        <v>20446</v>
      </c>
      <c r="C11050" s="1">
        <v>1.9099999999999999E-8</v>
      </c>
      <c r="D11050">
        <v>68.599999999999994</v>
      </c>
      <c r="E11050" t="s">
        <v>34507</v>
      </c>
      <c r="F11050" t="s">
        <v>34931</v>
      </c>
      <c r="H11050" t="s">
        <v>20447</v>
      </c>
    </row>
    <row r="11051" spans="1:8">
      <c r="A11051" t="s">
        <v>29663</v>
      </c>
      <c r="B11051" t="s">
        <v>29664</v>
      </c>
      <c r="C11051" s="1">
        <v>3.9600000000000002E-35</v>
      </c>
      <c r="D11051">
        <v>137</v>
      </c>
      <c r="E11051" t="s">
        <v>34507</v>
      </c>
      <c r="F11051" t="s">
        <v>34773</v>
      </c>
      <c r="H11051" t="s">
        <v>29665</v>
      </c>
    </row>
    <row r="11052" spans="1:8">
      <c r="A11052" t="s">
        <v>29666</v>
      </c>
      <c r="B11052" t="s">
        <v>639</v>
      </c>
      <c r="C11052" s="1">
        <v>1.8399999999999999E-80</v>
      </c>
      <c r="D11052">
        <v>286</v>
      </c>
      <c r="E11052" t="s">
        <v>34507</v>
      </c>
      <c r="F11052" t="s">
        <v>34844</v>
      </c>
      <c r="H11052" t="s">
        <v>640</v>
      </c>
    </row>
    <row r="11053" spans="1:8">
      <c r="A11053" t="s">
        <v>29667</v>
      </c>
      <c r="B11053" t="s">
        <v>29668</v>
      </c>
      <c r="C11053" s="1">
        <v>1.2899999999999999E-125</v>
      </c>
      <c r="D11053">
        <v>392</v>
      </c>
      <c r="E11053" t="s">
        <v>34507</v>
      </c>
      <c r="F11053" t="s">
        <v>34614</v>
      </c>
      <c r="H11053" t="s">
        <v>29669</v>
      </c>
    </row>
    <row r="11054" spans="1:8">
      <c r="A11054" t="s">
        <v>29670</v>
      </c>
      <c r="B11054" t="s">
        <v>29671</v>
      </c>
      <c r="C11054" s="1">
        <v>5.08E-53</v>
      </c>
      <c r="D11054">
        <v>180</v>
      </c>
      <c r="E11054" t="s">
        <v>43485</v>
      </c>
      <c r="F11054" t="s">
        <v>34958</v>
      </c>
      <c r="G11054" t="s">
        <v>43486</v>
      </c>
      <c r="H11054" t="s">
        <v>29672</v>
      </c>
    </row>
    <row r="11055" spans="1:8">
      <c r="A11055" t="s">
        <v>29673</v>
      </c>
      <c r="B11055" t="s">
        <v>6368</v>
      </c>
      <c r="C11055" s="1">
        <v>2.07E-11</v>
      </c>
      <c r="D11055">
        <v>77.8</v>
      </c>
      <c r="E11055" t="s">
        <v>36898</v>
      </c>
      <c r="F11055" t="s">
        <v>36899</v>
      </c>
      <c r="H11055" t="s">
        <v>6369</v>
      </c>
    </row>
    <row r="11056" spans="1:8">
      <c r="A11056" t="s">
        <v>29674</v>
      </c>
      <c r="B11056" t="s">
        <v>29675</v>
      </c>
      <c r="C11056" s="1">
        <v>3.3099999999999998E-67</v>
      </c>
      <c r="D11056">
        <v>228</v>
      </c>
      <c r="E11056" t="s">
        <v>34507</v>
      </c>
      <c r="F11056" t="s">
        <v>34533</v>
      </c>
      <c r="H11056" t="s">
        <v>29676</v>
      </c>
    </row>
    <row r="11057" spans="1:8">
      <c r="A11057" t="s">
        <v>29677</v>
      </c>
      <c r="B11057" t="s">
        <v>29678</v>
      </c>
      <c r="C11057" s="1">
        <v>1.8999999999999999E-58</v>
      </c>
      <c r="D11057">
        <v>204</v>
      </c>
      <c r="E11057" t="s">
        <v>43470</v>
      </c>
      <c r="F11057" t="s">
        <v>35699</v>
      </c>
      <c r="H11057" t="s">
        <v>29679</v>
      </c>
    </row>
    <row r="11058" spans="1:8">
      <c r="A11058" t="s">
        <v>29680</v>
      </c>
      <c r="B11058" t="s">
        <v>29681</v>
      </c>
      <c r="C11058" s="1">
        <v>4.08E-72</v>
      </c>
      <c r="D11058">
        <v>243</v>
      </c>
      <c r="E11058" t="s">
        <v>35009</v>
      </c>
      <c r="F11058" t="s">
        <v>34833</v>
      </c>
      <c r="H11058" t="s">
        <v>29682</v>
      </c>
    </row>
    <row r="11059" spans="1:8">
      <c r="A11059" t="s">
        <v>29683</v>
      </c>
      <c r="B11059" t="s">
        <v>29684</v>
      </c>
      <c r="C11059" s="1">
        <v>6.1500000000000002E-52</v>
      </c>
      <c r="D11059">
        <v>194</v>
      </c>
      <c r="E11059" t="s">
        <v>43487</v>
      </c>
      <c r="F11059" t="s">
        <v>40183</v>
      </c>
      <c r="G11059" t="s">
        <v>43488</v>
      </c>
      <c r="H11059" t="s">
        <v>29685</v>
      </c>
    </row>
    <row r="11060" spans="1:8">
      <c r="A11060" t="s">
        <v>29686</v>
      </c>
      <c r="B11060" t="s">
        <v>29687</v>
      </c>
      <c r="C11060" s="1">
        <v>2.2899999999999998E-13</v>
      </c>
      <c r="D11060">
        <v>84</v>
      </c>
      <c r="E11060" t="s">
        <v>34507</v>
      </c>
      <c r="F11060" t="s">
        <v>35606</v>
      </c>
      <c r="H11060" t="s">
        <v>29688</v>
      </c>
    </row>
    <row r="11061" spans="1:8">
      <c r="A11061" t="s">
        <v>29689</v>
      </c>
      <c r="B11061" t="s">
        <v>23347</v>
      </c>
      <c r="C11061" s="1">
        <v>8.4099999999999997E-72</v>
      </c>
      <c r="D11061">
        <v>247</v>
      </c>
      <c r="E11061" t="s">
        <v>41803</v>
      </c>
      <c r="F11061" t="s">
        <v>34530</v>
      </c>
      <c r="H11061" t="s">
        <v>23348</v>
      </c>
    </row>
    <row r="11062" spans="1:8">
      <c r="A11062" t="s">
        <v>29690</v>
      </c>
      <c r="B11062" t="s">
        <v>24757</v>
      </c>
      <c r="C11062" s="1">
        <v>5.3300000000000004E-9</v>
      </c>
      <c r="D11062">
        <v>72</v>
      </c>
      <c r="E11062" t="s">
        <v>34507</v>
      </c>
      <c r="F11062" t="s">
        <v>42184</v>
      </c>
      <c r="H11062" t="s">
        <v>24758</v>
      </c>
    </row>
    <row r="11063" spans="1:8">
      <c r="A11063" t="s">
        <v>29691</v>
      </c>
      <c r="B11063" t="s">
        <v>29692</v>
      </c>
      <c r="C11063">
        <v>0</v>
      </c>
      <c r="D11063">
        <v>990</v>
      </c>
      <c r="E11063" t="s">
        <v>43489</v>
      </c>
      <c r="F11063" t="s">
        <v>34508</v>
      </c>
      <c r="H11063" t="s">
        <v>29693</v>
      </c>
    </row>
    <row r="11064" spans="1:8">
      <c r="A11064" t="s">
        <v>29694</v>
      </c>
      <c r="B11064" t="s">
        <v>29695</v>
      </c>
      <c r="C11064" s="1">
        <v>4.2700000000000002E-42</v>
      </c>
      <c r="D11064">
        <v>160</v>
      </c>
      <c r="E11064" t="s">
        <v>43490</v>
      </c>
      <c r="F11064" t="s">
        <v>43491</v>
      </c>
      <c r="H11064" t="s">
        <v>29696</v>
      </c>
    </row>
    <row r="11065" spans="1:8">
      <c r="A11065" t="s">
        <v>29697</v>
      </c>
      <c r="B11065" t="s">
        <v>29698</v>
      </c>
      <c r="C11065" s="1">
        <v>8.43E-9</v>
      </c>
      <c r="D11065">
        <v>70.900000000000006</v>
      </c>
      <c r="E11065" t="s">
        <v>34507</v>
      </c>
      <c r="F11065" t="s">
        <v>34595</v>
      </c>
      <c r="G11065" t="s">
        <v>43492</v>
      </c>
      <c r="H11065" t="s">
        <v>29699</v>
      </c>
    </row>
    <row r="11066" spans="1:8">
      <c r="A11066" t="s">
        <v>29700</v>
      </c>
      <c r="B11066" t="s">
        <v>29701</v>
      </c>
      <c r="C11066" s="1">
        <v>1.1600000000000001E-16</v>
      </c>
      <c r="D11066">
        <v>94.4</v>
      </c>
      <c r="E11066" t="s">
        <v>34507</v>
      </c>
      <c r="F11066" t="s">
        <v>34773</v>
      </c>
      <c r="H11066" t="s">
        <v>29702</v>
      </c>
    </row>
    <row r="11067" spans="1:8">
      <c r="A11067" t="s">
        <v>29703</v>
      </c>
      <c r="B11067" t="s">
        <v>29704</v>
      </c>
      <c r="C11067" s="1">
        <v>2.1600000000000001E-16</v>
      </c>
      <c r="D11067">
        <v>95.1</v>
      </c>
      <c r="E11067" t="s">
        <v>43493</v>
      </c>
      <c r="F11067" t="s">
        <v>35345</v>
      </c>
      <c r="G11067" t="s">
        <v>43494</v>
      </c>
      <c r="H11067" t="s">
        <v>29705</v>
      </c>
    </row>
    <row r="11068" spans="1:8">
      <c r="A11068" t="s">
        <v>29706</v>
      </c>
      <c r="B11068" t="s">
        <v>29707</v>
      </c>
      <c r="C11068" s="1">
        <v>6.2899999999999999E-6</v>
      </c>
      <c r="D11068">
        <v>59.3</v>
      </c>
      <c r="E11068" t="s">
        <v>34507</v>
      </c>
      <c r="F11068" t="s">
        <v>34530</v>
      </c>
      <c r="H11068" t="s">
        <v>29708</v>
      </c>
    </row>
    <row r="11069" spans="1:8">
      <c r="A11069" t="s">
        <v>29709</v>
      </c>
      <c r="B11069" t="s">
        <v>29710</v>
      </c>
      <c r="C11069" s="1">
        <v>2.4000000000000001E-26</v>
      </c>
      <c r="D11069">
        <v>119</v>
      </c>
      <c r="E11069" t="s">
        <v>34507</v>
      </c>
      <c r="F11069" t="s">
        <v>34534</v>
      </c>
      <c r="H11069" t="s">
        <v>29711</v>
      </c>
    </row>
    <row r="11070" spans="1:8">
      <c r="A11070" t="s">
        <v>29712</v>
      </c>
      <c r="B11070" t="s">
        <v>29713</v>
      </c>
      <c r="C11070" s="1">
        <v>2.08E-55</v>
      </c>
      <c r="D11070">
        <v>194</v>
      </c>
      <c r="E11070" t="s">
        <v>34507</v>
      </c>
      <c r="F11070" t="s">
        <v>34614</v>
      </c>
      <c r="H11070" t="s">
        <v>29714</v>
      </c>
    </row>
    <row r="11071" spans="1:8">
      <c r="A11071" t="s">
        <v>29715</v>
      </c>
      <c r="B11071" t="s">
        <v>29716</v>
      </c>
      <c r="C11071" s="1">
        <v>1.64E-134</v>
      </c>
      <c r="D11071">
        <v>412</v>
      </c>
      <c r="E11071" t="s">
        <v>43470</v>
      </c>
      <c r="F11071" t="s">
        <v>43495</v>
      </c>
      <c r="H11071" t="s">
        <v>29717</v>
      </c>
    </row>
    <row r="11072" spans="1:8">
      <c r="A11072" t="s">
        <v>29718</v>
      </c>
      <c r="B11072" t="s">
        <v>29719</v>
      </c>
      <c r="C11072" s="1">
        <v>3.5400000000000003E-88</v>
      </c>
      <c r="D11072">
        <v>320</v>
      </c>
      <c r="E11072" t="s">
        <v>34507</v>
      </c>
      <c r="F11072" t="s">
        <v>34542</v>
      </c>
      <c r="H11072" t="s">
        <v>29720</v>
      </c>
    </row>
    <row r="11073" spans="1:8">
      <c r="A11073" t="s">
        <v>29721</v>
      </c>
      <c r="B11073" t="s">
        <v>29722</v>
      </c>
      <c r="C11073" s="1">
        <v>3.5799999999999998E-177</v>
      </c>
      <c r="D11073">
        <v>545</v>
      </c>
      <c r="E11073" t="s">
        <v>34507</v>
      </c>
      <c r="F11073" t="s">
        <v>34614</v>
      </c>
      <c r="H11073" t="s">
        <v>29723</v>
      </c>
    </row>
    <row r="11074" spans="1:8">
      <c r="A11074" t="s">
        <v>29724</v>
      </c>
      <c r="B11074" t="s">
        <v>29725</v>
      </c>
      <c r="C11074" s="1">
        <v>4.6200000000000001E-80</v>
      </c>
      <c r="D11074">
        <v>284</v>
      </c>
      <c r="E11074" t="s">
        <v>34507</v>
      </c>
      <c r="F11074" t="s">
        <v>35045</v>
      </c>
      <c r="H11074" t="s">
        <v>29726</v>
      </c>
    </row>
    <row r="11075" spans="1:8">
      <c r="A11075" t="s">
        <v>29727</v>
      </c>
      <c r="B11075" t="s">
        <v>639</v>
      </c>
      <c r="C11075" s="1">
        <v>8.9600000000000002E-98</v>
      </c>
      <c r="D11075">
        <v>321</v>
      </c>
      <c r="E11075" t="s">
        <v>34507</v>
      </c>
      <c r="F11075" t="s">
        <v>34844</v>
      </c>
      <c r="H11075" t="s">
        <v>640</v>
      </c>
    </row>
    <row r="11076" spans="1:8">
      <c r="A11076" t="s">
        <v>29728</v>
      </c>
      <c r="B11076" t="s">
        <v>29729</v>
      </c>
      <c r="C11076" s="1">
        <v>5.8899999999999999E-65</v>
      </c>
      <c r="D11076">
        <v>211</v>
      </c>
      <c r="E11076" t="s">
        <v>34507</v>
      </c>
      <c r="F11076" t="s">
        <v>34995</v>
      </c>
      <c r="H11076" t="s">
        <v>29730</v>
      </c>
    </row>
    <row r="11077" spans="1:8">
      <c r="A11077" t="s">
        <v>29731</v>
      </c>
      <c r="B11077" t="s">
        <v>29732</v>
      </c>
      <c r="C11077">
        <v>0</v>
      </c>
      <c r="D11077">
        <v>616</v>
      </c>
      <c r="E11077" t="s">
        <v>40994</v>
      </c>
      <c r="F11077" t="s">
        <v>34709</v>
      </c>
      <c r="H11077" t="s">
        <v>29733</v>
      </c>
    </row>
    <row r="11078" spans="1:8">
      <c r="A11078" t="s">
        <v>29734</v>
      </c>
      <c r="B11078" t="s">
        <v>2161</v>
      </c>
      <c r="C11078" s="1">
        <v>6.5899999999999996E-17</v>
      </c>
      <c r="D11078">
        <v>87.8</v>
      </c>
      <c r="E11078" t="s">
        <v>35427</v>
      </c>
      <c r="F11078" t="s">
        <v>35428</v>
      </c>
      <c r="H11078" t="s">
        <v>2162</v>
      </c>
    </row>
    <row r="11079" spans="1:8">
      <c r="A11079" t="s">
        <v>29735</v>
      </c>
      <c r="B11079" t="s">
        <v>11892</v>
      </c>
      <c r="C11079" s="1">
        <v>1.2399999999999999E-16</v>
      </c>
      <c r="D11079">
        <v>93.2</v>
      </c>
      <c r="E11079" t="s">
        <v>34507</v>
      </c>
      <c r="F11079" t="s">
        <v>37563</v>
      </c>
      <c r="H11079" t="s">
        <v>11893</v>
      </c>
    </row>
    <row r="11080" spans="1:8">
      <c r="A11080" t="s">
        <v>29736</v>
      </c>
      <c r="B11080" t="s">
        <v>2651</v>
      </c>
      <c r="C11080" s="1">
        <v>4.5000000000000002E-67</v>
      </c>
      <c r="D11080">
        <v>258</v>
      </c>
      <c r="E11080" t="s">
        <v>34507</v>
      </c>
      <c r="F11080" t="s">
        <v>35606</v>
      </c>
      <c r="H11080" t="s">
        <v>2652</v>
      </c>
    </row>
    <row r="11081" spans="1:8">
      <c r="A11081" t="s">
        <v>29737</v>
      </c>
      <c r="B11081" t="s">
        <v>29738</v>
      </c>
      <c r="C11081" s="1">
        <v>6.0399999999999998E-8</v>
      </c>
      <c r="D11081">
        <v>64.7</v>
      </c>
      <c r="E11081" t="s">
        <v>34507</v>
      </c>
      <c r="F11081" t="s">
        <v>35256</v>
      </c>
      <c r="H11081" t="s">
        <v>29739</v>
      </c>
    </row>
    <row r="11082" spans="1:8">
      <c r="A11082" t="s">
        <v>29740</v>
      </c>
      <c r="B11082" t="s">
        <v>29741</v>
      </c>
      <c r="C11082" s="1">
        <v>2.22E-8</v>
      </c>
      <c r="D11082">
        <v>66.2</v>
      </c>
      <c r="E11082" t="s">
        <v>34507</v>
      </c>
      <c r="F11082" t="s">
        <v>35188</v>
      </c>
      <c r="H11082" t="s">
        <v>29742</v>
      </c>
    </row>
    <row r="11083" spans="1:8">
      <c r="A11083" t="s">
        <v>29743</v>
      </c>
      <c r="B11083" t="s">
        <v>29744</v>
      </c>
      <c r="C11083" s="1">
        <v>5.2900000000000001E-101</v>
      </c>
      <c r="D11083">
        <v>312</v>
      </c>
      <c r="E11083" t="s">
        <v>43496</v>
      </c>
      <c r="F11083" t="s">
        <v>34673</v>
      </c>
      <c r="H11083" t="s">
        <v>29745</v>
      </c>
    </row>
    <row r="11084" spans="1:8">
      <c r="A11084" t="s">
        <v>29746</v>
      </c>
      <c r="B11084" t="s">
        <v>23366</v>
      </c>
      <c r="C11084">
        <v>0</v>
      </c>
      <c r="D11084">
        <v>633</v>
      </c>
      <c r="E11084" t="s">
        <v>41811</v>
      </c>
      <c r="F11084" t="s">
        <v>34583</v>
      </c>
      <c r="G11084" t="s">
        <v>41812</v>
      </c>
      <c r="H11084" t="s">
        <v>23367</v>
      </c>
    </row>
    <row r="11085" spans="1:8">
      <c r="A11085" t="s">
        <v>29747</v>
      </c>
      <c r="B11085" t="s">
        <v>29748</v>
      </c>
      <c r="C11085" s="1">
        <v>1.5499999999999999E-57</v>
      </c>
      <c r="D11085">
        <v>202</v>
      </c>
      <c r="E11085" t="s">
        <v>43497</v>
      </c>
      <c r="F11085" t="s">
        <v>34510</v>
      </c>
      <c r="H11085" t="s">
        <v>29749</v>
      </c>
    </row>
    <row r="11086" spans="1:8">
      <c r="A11086" t="s">
        <v>29750</v>
      </c>
      <c r="B11086" t="s">
        <v>29751</v>
      </c>
      <c r="C11086" s="1">
        <v>5.8600000000000006E-17</v>
      </c>
      <c r="D11086">
        <v>81.3</v>
      </c>
      <c r="E11086" t="s">
        <v>34507</v>
      </c>
      <c r="F11086" t="s">
        <v>34553</v>
      </c>
      <c r="H11086" t="s">
        <v>29752</v>
      </c>
    </row>
    <row r="11087" spans="1:8">
      <c r="A11087" t="s">
        <v>29753</v>
      </c>
      <c r="B11087" t="s">
        <v>2072</v>
      </c>
      <c r="C11087" s="1">
        <v>3.1299999999999999E-66</v>
      </c>
      <c r="D11087">
        <v>261</v>
      </c>
      <c r="E11087" t="s">
        <v>35403</v>
      </c>
      <c r="F11087" t="s">
        <v>35000</v>
      </c>
      <c r="H11087" t="s">
        <v>2073</v>
      </c>
    </row>
    <row r="11088" spans="1:8">
      <c r="A11088" t="s">
        <v>29754</v>
      </c>
      <c r="B11088" t="s">
        <v>29755</v>
      </c>
      <c r="C11088" s="1">
        <v>2.2800000000000001E-94</v>
      </c>
      <c r="D11088">
        <v>293</v>
      </c>
      <c r="E11088" t="s">
        <v>43498</v>
      </c>
      <c r="F11088" t="s">
        <v>36929</v>
      </c>
      <c r="H11088" t="s">
        <v>29756</v>
      </c>
    </row>
    <row r="11089" spans="1:8">
      <c r="A11089" t="s">
        <v>29757</v>
      </c>
      <c r="B11089" t="s">
        <v>17955</v>
      </c>
      <c r="C11089" s="1">
        <v>6.2699999999999998E-167</v>
      </c>
      <c r="D11089">
        <v>498</v>
      </c>
      <c r="E11089" t="s">
        <v>34507</v>
      </c>
      <c r="F11089" t="s">
        <v>34616</v>
      </c>
      <c r="H11089" t="s">
        <v>17956</v>
      </c>
    </row>
    <row r="11090" spans="1:8">
      <c r="A11090" t="s">
        <v>29758</v>
      </c>
      <c r="B11090" t="s">
        <v>29759</v>
      </c>
      <c r="C11090" s="1">
        <v>1.4500000000000001E-35</v>
      </c>
      <c r="D11090">
        <v>154</v>
      </c>
      <c r="E11090" t="s">
        <v>34764</v>
      </c>
      <c r="F11090" t="s">
        <v>34689</v>
      </c>
      <c r="H11090" t="s">
        <v>29760</v>
      </c>
    </row>
    <row r="11091" spans="1:8">
      <c r="A11091" t="s">
        <v>29761</v>
      </c>
      <c r="B11091" t="s">
        <v>29762</v>
      </c>
      <c r="C11091" s="1">
        <v>2.6200000000000003E-144</v>
      </c>
      <c r="D11091">
        <v>439</v>
      </c>
      <c r="E11091" t="s">
        <v>40079</v>
      </c>
      <c r="F11091" t="s">
        <v>40503</v>
      </c>
      <c r="H11091" t="s">
        <v>29763</v>
      </c>
    </row>
    <row r="11092" spans="1:8">
      <c r="A11092" t="s">
        <v>29764</v>
      </c>
      <c r="B11092" t="s">
        <v>29765</v>
      </c>
      <c r="C11092" s="1">
        <v>1.6600000000000001E-16</v>
      </c>
      <c r="D11092">
        <v>83.2</v>
      </c>
      <c r="E11092" t="s">
        <v>34507</v>
      </c>
      <c r="F11092" t="s">
        <v>35996</v>
      </c>
      <c r="H11092" t="s">
        <v>29766</v>
      </c>
    </row>
    <row r="11093" spans="1:8">
      <c r="A11093" t="s">
        <v>29767</v>
      </c>
      <c r="B11093" t="s">
        <v>29768</v>
      </c>
      <c r="C11093" s="1">
        <v>1.62E-22</v>
      </c>
      <c r="D11093">
        <v>113</v>
      </c>
      <c r="E11093" t="s">
        <v>43499</v>
      </c>
      <c r="F11093" t="s">
        <v>43500</v>
      </c>
      <c r="H11093" t="s">
        <v>29769</v>
      </c>
    </row>
    <row r="11094" spans="1:8">
      <c r="A11094" t="s">
        <v>29770</v>
      </c>
      <c r="B11094" t="s">
        <v>29771</v>
      </c>
      <c r="C11094" s="1">
        <v>1.1399999999999999E-47</v>
      </c>
      <c r="D11094">
        <v>188</v>
      </c>
      <c r="E11094" t="s">
        <v>43501</v>
      </c>
      <c r="F11094" t="s">
        <v>43502</v>
      </c>
      <c r="G11094" t="s">
        <v>43503</v>
      </c>
      <c r="H11094" t="s">
        <v>29772</v>
      </c>
    </row>
    <row r="11095" spans="1:8">
      <c r="A11095" t="s">
        <v>29773</v>
      </c>
      <c r="B11095" t="s">
        <v>29774</v>
      </c>
      <c r="C11095" s="1">
        <v>2.9899999999999999E-134</v>
      </c>
      <c r="D11095">
        <v>453</v>
      </c>
      <c r="E11095" t="s">
        <v>37306</v>
      </c>
      <c r="F11095" t="s">
        <v>34508</v>
      </c>
      <c r="H11095" t="s">
        <v>29775</v>
      </c>
    </row>
    <row r="11096" spans="1:8">
      <c r="A11096" t="s">
        <v>29776</v>
      </c>
      <c r="B11096" t="s">
        <v>10757</v>
      </c>
      <c r="C11096" s="1">
        <v>8.9000000000000006E-20</v>
      </c>
      <c r="D11096">
        <v>103</v>
      </c>
      <c r="E11096" t="s">
        <v>38229</v>
      </c>
      <c r="F11096" t="s">
        <v>35390</v>
      </c>
      <c r="G11096" t="s">
        <v>38230</v>
      </c>
      <c r="H11096" t="s">
        <v>10758</v>
      </c>
    </row>
    <row r="11097" spans="1:8">
      <c r="A11097" t="s">
        <v>29777</v>
      </c>
      <c r="B11097" t="s">
        <v>2817</v>
      </c>
      <c r="C11097" s="1">
        <v>1.97E-31</v>
      </c>
      <c r="D11097">
        <v>140</v>
      </c>
      <c r="E11097" t="s">
        <v>34655</v>
      </c>
      <c r="F11097" t="s">
        <v>35663</v>
      </c>
      <c r="H11097" t="s">
        <v>2818</v>
      </c>
    </row>
    <row r="11098" spans="1:8">
      <c r="A11098" t="s">
        <v>29778</v>
      </c>
      <c r="B11098" t="s">
        <v>29779</v>
      </c>
      <c r="C11098" s="1">
        <v>1.6300000000000001E-35</v>
      </c>
      <c r="D11098">
        <v>149</v>
      </c>
      <c r="E11098" t="s">
        <v>34821</v>
      </c>
      <c r="F11098" t="s">
        <v>43504</v>
      </c>
      <c r="H11098" t="s">
        <v>29780</v>
      </c>
    </row>
    <row r="11099" spans="1:8">
      <c r="A11099" t="s">
        <v>29781</v>
      </c>
      <c r="B11099" t="s">
        <v>11104</v>
      </c>
      <c r="C11099" s="1">
        <v>3.5799999999999999E-13</v>
      </c>
      <c r="D11099">
        <v>82.8</v>
      </c>
      <c r="E11099" t="s">
        <v>34507</v>
      </c>
      <c r="F11099" t="s">
        <v>34870</v>
      </c>
      <c r="H11099" t="s">
        <v>11105</v>
      </c>
    </row>
    <row r="11100" spans="1:8">
      <c r="A11100" t="s">
        <v>29782</v>
      </c>
      <c r="B11100" t="s">
        <v>29783</v>
      </c>
      <c r="C11100" s="1">
        <v>5.5199999999999998E-15</v>
      </c>
      <c r="D11100">
        <v>85.5</v>
      </c>
      <c r="E11100" t="s">
        <v>34507</v>
      </c>
      <c r="F11100" t="s">
        <v>34542</v>
      </c>
      <c r="H11100" t="s">
        <v>29784</v>
      </c>
    </row>
    <row r="11101" spans="1:8">
      <c r="A11101" t="s">
        <v>29785</v>
      </c>
      <c r="B11101" t="s">
        <v>2633</v>
      </c>
      <c r="C11101" s="1">
        <v>4.4999999999999998E-17</v>
      </c>
      <c r="D11101">
        <v>94.7</v>
      </c>
      <c r="E11101" t="s">
        <v>35596</v>
      </c>
      <c r="F11101" t="s">
        <v>35597</v>
      </c>
      <c r="H11101" t="s">
        <v>2634</v>
      </c>
    </row>
    <row r="11102" spans="1:8">
      <c r="A11102" t="s">
        <v>29786</v>
      </c>
      <c r="B11102" t="s">
        <v>29787</v>
      </c>
      <c r="C11102" s="1">
        <v>6.2999999999999997E-78</v>
      </c>
      <c r="D11102">
        <v>242</v>
      </c>
      <c r="E11102" t="s">
        <v>35623</v>
      </c>
      <c r="F11102" t="s">
        <v>34635</v>
      </c>
      <c r="H11102" t="s">
        <v>29788</v>
      </c>
    </row>
    <row r="11103" spans="1:8">
      <c r="A11103" t="s">
        <v>29789</v>
      </c>
      <c r="B11103" t="s">
        <v>29790</v>
      </c>
      <c r="C11103" s="1">
        <v>1.05E-124</v>
      </c>
      <c r="D11103">
        <v>392</v>
      </c>
      <c r="E11103" t="s">
        <v>43505</v>
      </c>
      <c r="F11103" t="s">
        <v>34638</v>
      </c>
      <c r="G11103" t="s">
        <v>43506</v>
      </c>
      <c r="H11103" t="e">
        <f>--------XP_008662528</f>
        <v>#NAME?</v>
      </c>
    </row>
    <row r="11104" spans="1:8">
      <c r="A11104" t="s">
        <v>29791</v>
      </c>
      <c r="B11104" t="s">
        <v>29792</v>
      </c>
      <c r="C11104" s="1">
        <v>5.4700000000000001E-22</v>
      </c>
      <c r="D11104">
        <v>103</v>
      </c>
      <c r="E11104" t="s">
        <v>34507</v>
      </c>
      <c r="F11104" t="s">
        <v>35188</v>
      </c>
      <c r="H11104" t="s">
        <v>29793</v>
      </c>
    </row>
    <row r="11105" spans="1:8">
      <c r="A11105" t="s">
        <v>29794</v>
      </c>
      <c r="B11105" t="s">
        <v>29795</v>
      </c>
      <c r="C11105" s="1">
        <v>9.2200000000000005E-100</v>
      </c>
      <c r="D11105">
        <v>304</v>
      </c>
      <c r="E11105" t="s">
        <v>43507</v>
      </c>
      <c r="F11105" t="s">
        <v>34818</v>
      </c>
      <c r="H11105" t="s">
        <v>29796</v>
      </c>
    </row>
    <row r="11106" spans="1:8">
      <c r="A11106" t="s">
        <v>29797</v>
      </c>
      <c r="B11106" t="s">
        <v>29798</v>
      </c>
      <c r="C11106">
        <v>0</v>
      </c>
      <c r="D11106">
        <v>561</v>
      </c>
      <c r="E11106" t="s">
        <v>43508</v>
      </c>
      <c r="F11106" t="s">
        <v>35264</v>
      </c>
      <c r="G11106" t="s">
        <v>43509</v>
      </c>
      <c r="H11106" t="s">
        <v>29799</v>
      </c>
    </row>
    <row r="11107" spans="1:8">
      <c r="A11107" t="s">
        <v>29800</v>
      </c>
      <c r="B11107" t="s">
        <v>29801</v>
      </c>
      <c r="C11107" s="1">
        <v>2.5899999999999999E-30</v>
      </c>
      <c r="D11107">
        <v>139</v>
      </c>
      <c r="E11107" t="s">
        <v>43510</v>
      </c>
      <c r="F11107" t="s">
        <v>34551</v>
      </c>
      <c r="G11107" t="s">
        <v>43511</v>
      </c>
      <c r="H11107" t="s">
        <v>29802</v>
      </c>
    </row>
    <row r="11108" spans="1:8">
      <c r="A11108" t="s">
        <v>29803</v>
      </c>
      <c r="B11108" t="s">
        <v>29804</v>
      </c>
      <c r="C11108" s="1">
        <v>1.4000000000000001E-36</v>
      </c>
      <c r="D11108">
        <v>152</v>
      </c>
      <c r="E11108" t="s">
        <v>43512</v>
      </c>
      <c r="F11108" t="s">
        <v>34542</v>
      </c>
      <c r="H11108" t="s">
        <v>29805</v>
      </c>
    </row>
    <row r="11109" spans="1:8">
      <c r="A11109" t="s">
        <v>29806</v>
      </c>
      <c r="B11109" t="s">
        <v>29807</v>
      </c>
      <c r="C11109" s="1">
        <v>2.08E-19</v>
      </c>
      <c r="D11109">
        <v>101</v>
      </c>
      <c r="E11109" t="s">
        <v>41762</v>
      </c>
      <c r="F11109" t="s">
        <v>35866</v>
      </c>
      <c r="H11109" t="s">
        <v>29808</v>
      </c>
    </row>
    <row r="11110" spans="1:8">
      <c r="A11110" t="s">
        <v>29809</v>
      </c>
      <c r="B11110" t="s">
        <v>7300</v>
      </c>
      <c r="C11110" s="1">
        <v>5.7100000000000001E-15</v>
      </c>
      <c r="D11110">
        <v>84.7</v>
      </c>
      <c r="E11110" t="s">
        <v>34507</v>
      </c>
      <c r="F11110" t="s">
        <v>36685</v>
      </c>
      <c r="G11110" t="s">
        <v>37195</v>
      </c>
      <c r="H11110" t="s">
        <v>7301</v>
      </c>
    </row>
    <row r="11111" spans="1:8">
      <c r="A11111" t="s">
        <v>29810</v>
      </c>
      <c r="B11111" t="s">
        <v>29811</v>
      </c>
      <c r="C11111" s="1">
        <v>3.2400000000000001E-74</v>
      </c>
      <c r="D11111">
        <v>268</v>
      </c>
      <c r="E11111" t="s">
        <v>43513</v>
      </c>
      <c r="F11111" t="s">
        <v>35887</v>
      </c>
      <c r="H11111" t="e">
        <f>--------WP_068383528</f>
        <v>#NAME?</v>
      </c>
    </row>
    <row r="11112" spans="1:8">
      <c r="A11112" t="s">
        <v>29812</v>
      </c>
      <c r="B11112" t="s">
        <v>29813</v>
      </c>
      <c r="C11112" s="1">
        <v>9.0700000000000006E-76</v>
      </c>
      <c r="D11112">
        <v>249</v>
      </c>
      <c r="E11112" t="s">
        <v>34507</v>
      </c>
      <c r="F11112" t="s">
        <v>34534</v>
      </c>
      <c r="H11112" t="s">
        <v>29814</v>
      </c>
    </row>
    <row r="11113" spans="1:8">
      <c r="A11113" t="s">
        <v>29815</v>
      </c>
      <c r="B11113" t="s">
        <v>29816</v>
      </c>
      <c r="C11113" s="1">
        <v>7.5900000000000002E-6</v>
      </c>
      <c r="D11113">
        <v>57.8</v>
      </c>
      <c r="E11113" t="s">
        <v>34507</v>
      </c>
      <c r="F11113" t="s">
        <v>35821</v>
      </c>
      <c r="H11113" t="s">
        <v>29817</v>
      </c>
    </row>
    <row r="11114" spans="1:8">
      <c r="A11114" t="s">
        <v>29818</v>
      </c>
      <c r="B11114" t="s">
        <v>15807</v>
      </c>
      <c r="C11114" s="1">
        <v>2.6899999999999999E-8</v>
      </c>
      <c r="D11114">
        <v>59.7</v>
      </c>
      <c r="E11114" t="s">
        <v>39698</v>
      </c>
      <c r="F11114" t="s">
        <v>39699</v>
      </c>
      <c r="H11114" t="s">
        <v>15808</v>
      </c>
    </row>
    <row r="11115" spans="1:8">
      <c r="A11115" t="s">
        <v>29819</v>
      </c>
      <c r="B11115" t="s">
        <v>29820</v>
      </c>
      <c r="C11115" s="1">
        <v>6.0599999999999997E-34</v>
      </c>
      <c r="D11115">
        <v>148</v>
      </c>
      <c r="E11115" t="s">
        <v>34507</v>
      </c>
      <c r="F11115" t="s">
        <v>34658</v>
      </c>
      <c r="H11115" t="s">
        <v>29821</v>
      </c>
    </row>
    <row r="11116" spans="1:8">
      <c r="A11116" t="s">
        <v>29822</v>
      </c>
      <c r="B11116" t="s">
        <v>29823</v>
      </c>
      <c r="C11116" s="1">
        <v>1.27E-50</v>
      </c>
      <c r="D11116">
        <v>167</v>
      </c>
      <c r="E11116" t="s">
        <v>34507</v>
      </c>
      <c r="F11116" t="s">
        <v>34683</v>
      </c>
      <c r="H11116" t="s">
        <v>29824</v>
      </c>
    </row>
    <row r="11117" spans="1:8">
      <c r="A11117" t="s">
        <v>29825</v>
      </c>
      <c r="B11117" t="s">
        <v>29826</v>
      </c>
      <c r="C11117" s="1">
        <v>5.0299999999999996E-41</v>
      </c>
      <c r="D11117">
        <v>151</v>
      </c>
      <c r="E11117" t="s">
        <v>34507</v>
      </c>
      <c r="F11117" t="s">
        <v>34995</v>
      </c>
      <c r="H11117" t="s">
        <v>29827</v>
      </c>
    </row>
    <row r="11118" spans="1:8">
      <c r="A11118" t="s">
        <v>29828</v>
      </c>
      <c r="B11118" t="s">
        <v>31</v>
      </c>
      <c r="C11118" s="1">
        <v>3.5000000000000003E-141</v>
      </c>
      <c r="D11118">
        <v>473</v>
      </c>
      <c r="E11118" t="s">
        <v>34521</v>
      </c>
      <c r="F11118" t="s">
        <v>34522</v>
      </c>
      <c r="H11118" t="s">
        <v>32</v>
      </c>
    </row>
    <row r="11119" spans="1:8">
      <c r="A11119" t="s">
        <v>29829</v>
      </c>
      <c r="B11119" t="s">
        <v>29830</v>
      </c>
      <c r="C11119" s="1">
        <v>3.2700000000000001E-11</v>
      </c>
      <c r="D11119">
        <v>70.099999999999994</v>
      </c>
      <c r="E11119" t="s">
        <v>43514</v>
      </c>
      <c r="F11119" t="s">
        <v>34812</v>
      </c>
      <c r="G11119" t="s">
        <v>43515</v>
      </c>
      <c r="H11119" t="s">
        <v>29831</v>
      </c>
    </row>
    <row r="11120" spans="1:8">
      <c r="A11120" t="s">
        <v>29832</v>
      </c>
      <c r="B11120" t="s">
        <v>29833</v>
      </c>
      <c r="C11120" s="1">
        <v>1.27E-68</v>
      </c>
      <c r="D11120">
        <v>225</v>
      </c>
      <c r="E11120" t="s">
        <v>43516</v>
      </c>
      <c r="F11120" t="s">
        <v>34558</v>
      </c>
      <c r="H11120" t="s">
        <v>29834</v>
      </c>
    </row>
    <row r="11121" spans="1:8">
      <c r="A11121" t="s">
        <v>29835</v>
      </c>
      <c r="B11121" t="s">
        <v>18088</v>
      </c>
      <c r="C11121" s="1">
        <v>2.0000000000000002E-43</v>
      </c>
      <c r="D11121">
        <v>178</v>
      </c>
      <c r="E11121" t="s">
        <v>40341</v>
      </c>
      <c r="F11121" t="s">
        <v>34553</v>
      </c>
      <c r="H11121" t="s">
        <v>18089</v>
      </c>
    </row>
    <row r="11122" spans="1:8">
      <c r="A11122" t="s">
        <v>29836</v>
      </c>
      <c r="B11122" t="s">
        <v>29837</v>
      </c>
      <c r="C11122" s="1">
        <v>3.17E-12</v>
      </c>
      <c r="D11122">
        <v>77</v>
      </c>
      <c r="E11122" t="s">
        <v>43517</v>
      </c>
      <c r="F11122" t="s">
        <v>34564</v>
      </c>
      <c r="G11122" t="s">
        <v>43518</v>
      </c>
      <c r="H11122" t="s">
        <v>29838</v>
      </c>
    </row>
    <row r="11123" spans="1:8">
      <c r="A11123" t="s">
        <v>29839</v>
      </c>
      <c r="B11123" t="s">
        <v>29840</v>
      </c>
      <c r="C11123" s="1">
        <v>2.1799999999999999E-76</v>
      </c>
      <c r="D11123">
        <v>239</v>
      </c>
      <c r="E11123" t="s">
        <v>43519</v>
      </c>
      <c r="F11123" t="s">
        <v>35437</v>
      </c>
      <c r="H11123" t="s">
        <v>29841</v>
      </c>
    </row>
    <row r="11124" spans="1:8">
      <c r="A11124" t="s">
        <v>29842</v>
      </c>
      <c r="B11124" t="s">
        <v>29843</v>
      </c>
      <c r="C11124" s="1">
        <v>2.28E-12</v>
      </c>
      <c r="D11124">
        <v>75.099999999999994</v>
      </c>
      <c r="E11124" t="s">
        <v>34507</v>
      </c>
      <c r="F11124" t="s">
        <v>34581</v>
      </c>
      <c r="H11124" t="s">
        <v>29844</v>
      </c>
    </row>
    <row r="11125" spans="1:8">
      <c r="A11125" t="s">
        <v>29845</v>
      </c>
      <c r="B11125" t="s">
        <v>29846</v>
      </c>
      <c r="C11125" s="1">
        <v>1.31E-25</v>
      </c>
      <c r="D11125">
        <v>117</v>
      </c>
      <c r="E11125" t="s">
        <v>43520</v>
      </c>
      <c r="F11125" t="s">
        <v>43521</v>
      </c>
      <c r="H11125" t="s">
        <v>29847</v>
      </c>
    </row>
    <row r="11126" spans="1:8">
      <c r="A11126" t="s">
        <v>29848</v>
      </c>
      <c r="B11126" t="s">
        <v>9394</v>
      </c>
      <c r="C11126" s="1">
        <v>1.7299999999999999E-25</v>
      </c>
      <c r="D11126">
        <v>115</v>
      </c>
      <c r="E11126" t="s">
        <v>34507</v>
      </c>
      <c r="F11126" t="s">
        <v>34769</v>
      </c>
      <c r="H11126" t="s">
        <v>9395</v>
      </c>
    </row>
    <row r="11127" spans="1:8">
      <c r="A11127" t="s">
        <v>29849</v>
      </c>
      <c r="B11127" t="s">
        <v>12323</v>
      </c>
      <c r="C11127" s="1">
        <v>2.8699999999999999E-10</v>
      </c>
      <c r="D11127">
        <v>73.599999999999994</v>
      </c>
      <c r="E11127" t="s">
        <v>34507</v>
      </c>
      <c r="F11127" t="s">
        <v>35256</v>
      </c>
      <c r="H11127" t="s">
        <v>12324</v>
      </c>
    </row>
    <row r="11128" spans="1:8">
      <c r="A11128" t="s">
        <v>29850</v>
      </c>
      <c r="B11128" t="s">
        <v>29851</v>
      </c>
      <c r="C11128" s="1">
        <v>2.1599999999999999E-29</v>
      </c>
      <c r="D11128">
        <v>125</v>
      </c>
      <c r="E11128" t="s">
        <v>43522</v>
      </c>
      <c r="F11128" t="s">
        <v>34856</v>
      </c>
      <c r="G11128" t="s">
        <v>43523</v>
      </c>
      <c r="H11128" t="e">
        <f>--------XP_009415518</f>
        <v>#NAME?</v>
      </c>
    </row>
    <row r="11129" spans="1:8">
      <c r="A11129" t="s">
        <v>29852</v>
      </c>
      <c r="B11129" t="s">
        <v>29853</v>
      </c>
      <c r="C11129" s="1">
        <v>1.8399999999999999E-113</v>
      </c>
      <c r="D11129">
        <v>358</v>
      </c>
      <c r="E11129" t="s">
        <v>34507</v>
      </c>
      <c r="F11129" t="s">
        <v>34542</v>
      </c>
      <c r="H11129" t="s">
        <v>29854</v>
      </c>
    </row>
    <row r="11130" spans="1:8">
      <c r="A11130" t="s">
        <v>29855</v>
      </c>
      <c r="B11130" t="s">
        <v>29856</v>
      </c>
      <c r="C11130" s="1">
        <v>1.9700000000000002E-6</v>
      </c>
      <c r="D11130">
        <v>55.8</v>
      </c>
      <c r="E11130" t="s">
        <v>43524</v>
      </c>
      <c r="F11130" t="s">
        <v>35152</v>
      </c>
      <c r="H11130" t="s">
        <v>29857</v>
      </c>
    </row>
    <row r="11131" spans="1:8">
      <c r="A11131" t="s">
        <v>29858</v>
      </c>
      <c r="B11131" t="s">
        <v>29859</v>
      </c>
      <c r="C11131" s="1">
        <v>1.97E-9</v>
      </c>
      <c r="D11131">
        <v>65.099999999999994</v>
      </c>
      <c r="E11131" t="s">
        <v>43525</v>
      </c>
      <c r="F11131" t="s">
        <v>35359</v>
      </c>
      <c r="H11131" t="s">
        <v>29860</v>
      </c>
    </row>
    <row r="11132" spans="1:8">
      <c r="A11132" t="s">
        <v>29861</v>
      </c>
      <c r="B11132" t="s">
        <v>29862</v>
      </c>
      <c r="C11132" s="1">
        <v>2.9100000000000002E-75</v>
      </c>
      <c r="D11132">
        <v>246</v>
      </c>
      <c r="E11132" t="s">
        <v>43526</v>
      </c>
      <c r="F11132" t="s">
        <v>43527</v>
      </c>
      <c r="H11132" t="s">
        <v>29863</v>
      </c>
    </row>
    <row r="11133" spans="1:8">
      <c r="A11133" t="s">
        <v>29864</v>
      </c>
      <c r="B11133" t="s">
        <v>7999</v>
      </c>
      <c r="C11133" s="1">
        <v>8.9299999999999999E-141</v>
      </c>
      <c r="D11133">
        <v>414</v>
      </c>
      <c r="E11133" t="s">
        <v>37389</v>
      </c>
      <c r="F11133" t="s">
        <v>34696</v>
      </c>
      <c r="G11133" t="s">
        <v>37390</v>
      </c>
      <c r="H11133" t="s">
        <v>8000</v>
      </c>
    </row>
    <row r="11134" spans="1:8">
      <c r="A11134" t="s">
        <v>29865</v>
      </c>
      <c r="B11134" t="s">
        <v>12641</v>
      </c>
      <c r="C11134" s="1">
        <v>2.7299999999999999E-9</v>
      </c>
      <c r="D11134">
        <v>74.7</v>
      </c>
      <c r="E11134" t="s">
        <v>34507</v>
      </c>
      <c r="F11134" t="s">
        <v>34530</v>
      </c>
      <c r="H11134" t="s">
        <v>12642</v>
      </c>
    </row>
    <row r="11135" spans="1:8">
      <c r="A11135" t="s">
        <v>29866</v>
      </c>
      <c r="B11135" t="s">
        <v>29867</v>
      </c>
      <c r="C11135" s="1">
        <v>3.14E-10</v>
      </c>
      <c r="D11135">
        <v>74.3</v>
      </c>
      <c r="E11135" t="s">
        <v>34507</v>
      </c>
      <c r="F11135" t="s">
        <v>43528</v>
      </c>
      <c r="H11135" t="s">
        <v>29868</v>
      </c>
    </row>
    <row r="11136" spans="1:8">
      <c r="A11136" t="s">
        <v>29869</v>
      </c>
      <c r="B11136" t="s">
        <v>11068</v>
      </c>
      <c r="C11136" s="1">
        <v>8.2100000000000001E-43</v>
      </c>
      <c r="D11136">
        <v>162</v>
      </c>
      <c r="E11136" t="s">
        <v>38312</v>
      </c>
      <c r="F11136" t="s">
        <v>38313</v>
      </c>
      <c r="H11136" t="s">
        <v>11069</v>
      </c>
    </row>
    <row r="11137" spans="1:8">
      <c r="A11137" t="s">
        <v>29870</v>
      </c>
      <c r="B11137" t="s">
        <v>29871</v>
      </c>
      <c r="C11137" s="1">
        <v>6.5600000000000004E-90</v>
      </c>
      <c r="D11137">
        <v>296</v>
      </c>
      <c r="E11137" t="s">
        <v>43529</v>
      </c>
      <c r="F11137" t="s">
        <v>34870</v>
      </c>
      <c r="H11137" t="s">
        <v>29872</v>
      </c>
    </row>
    <row r="11138" spans="1:8">
      <c r="A11138" t="s">
        <v>29873</v>
      </c>
      <c r="B11138" t="s">
        <v>29874</v>
      </c>
      <c r="C11138" s="1">
        <v>5.5800000000000003E-71</v>
      </c>
      <c r="D11138">
        <v>231</v>
      </c>
      <c r="E11138" t="s">
        <v>34742</v>
      </c>
      <c r="F11138" t="s">
        <v>34743</v>
      </c>
      <c r="H11138" t="s">
        <v>29875</v>
      </c>
    </row>
    <row r="11139" spans="1:8">
      <c r="A11139" t="s">
        <v>29876</v>
      </c>
      <c r="B11139" t="s">
        <v>29877</v>
      </c>
      <c r="C11139" s="1">
        <v>4.7500000000000001E-17</v>
      </c>
      <c r="D11139">
        <v>86.7</v>
      </c>
      <c r="E11139" t="s">
        <v>35620</v>
      </c>
      <c r="F11139" t="s">
        <v>43530</v>
      </c>
      <c r="H11139" t="s">
        <v>29878</v>
      </c>
    </row>
    <row r="11140" spans="1:8">
      <c r="A11140" t="s">
        <v>29879</v>
      </c>
      <c r="B11140" t="s">
        <v>29880</v>
      </c>
      <c r="C11140" s="1">
        <v>1.27E-115</v>
      </c>
      <c r="D11140">
        <v>369</v>
      </c>
      <c r="E11140" t="s">
        <v>37276</v>
      </c>
      <c r="F11140" t="s">
        <v>34508</v>
      </c>
      <c r="H11140" t="s">
        <v>29881</v>
      </c>
    </row>
    <row r="11141" spans="1:8">
      <c r="A11141" t="s">
        <v>29882</v>
      </c>
      <c r="B11141" t="s">
        <v>29883</v>
      </c>
      <c r="C11141" s="1">
        <v>1.4800000000000001E-17</v>
      </c>
      <c r="D11141">
        <v>90.9</v>
      </c>
      <c r="E11141" t="s">
        <v>35293</v>
      </c>
      <c r="F11141" t="s">
        <v>43531</v>
      </c>
      <c r="H11141" t="s">
        <v>29884</v>
      </c>
    </row>
    <row r="11142" spans="1:8">
      <c r="A11142" t="s">
        <v>29885</v>
      </c>
      <c r="B11142" t="s">
        <v>4194</v>
      </c>
      <c r="C11142" s="1">
        <v>4.1900000000000001E-20</v>
      </c>
      <c r="D11142">
        <v>105</v>
      </c>
      <c r="E11142" t="s">
        <v>36201</v>
      </c>
      <c r="F11142" t="s">
        <v>36202</v>
      </c>
      <c r="H11142" t="s">
        <v>4195</v>
      </c>
    </row>
    <row r="11143" spans="1:8">
      <c r="A11143" t="s">
        <v>29886</v>
      </c>
      <c r="B11143" t="s">
        <v>29887</v>
      </c>
      <c r="C11143" s="1">
        <v>3.18E-50</v>
      </c>
      <c r="D11143">
        <v>205</v>
      </c>
      <c r="E11143" t="s">
        <v>34507</v>
      </c>
      <c r="F11143" t="s">
        <v>34508</v>
      </c>
      <c r="H11143" t="s">
        <v>29888</v>
      </c>
    </row>
    <row r="11144" spans="1:8">
      <c r="A11144" t="s">
        <v>29889</v>
      </c>
      <c r="B11144" t="s">
        <v>29890</v>
      </c>
      <c r="C11144" s="1">
        <v>3.7299999999999998E-26</v>
      </c>
      <c r="D11144">
        <v>125</v>
      </c>
      <c r="E11144" t="s">
        <v>43532</v>
      </c>
      <c r="F11144" t="s">
        <v>34522</v>
      </c>
      <c r="H11144" t="s">
        <v>29891</v>
      </c>
    </row>
    <row r="11145" spans="1:8">
      <c r="A11145" t="s">
        <v>29892</v>
      </c>
      <c r="B11145" t="s">
        <v>29893</v>
      </c>
      <c r="C11145" s="1">
        <v>1.24E-8</v>
      </c>
      <c r="D11145">
        <v>61.6</v>
      </c>
      <c r="E11145" t="s">
        <v>34507</v>
      </c>
      <c r="F11145" t="s">
        <v>35033</v>
      </c>
      <c r="H11145" t="s">
        <v>29894</v>
      </c>
    </row>
    <row r="11146" spans="1:8">
      <c r="A11146" t="s">
        <v>29895</v>
      </c>
      <c r="B11146" t="s">
        <v>29896</v>
      </c>
      <c r="C11146" s="1">
        <v>1.2E-77</v>
      </c>
      <c r="D11146">
        <v>259</v>
      </c>
      <c r="E11146" t="s">
        <v>43533</v>
      </c>
      <c r="F11146" t="s">
        <v>34675</v>
      </c>
      <c r="H11146" t="s">
        <v>29897</v>
      </c>
    </row>
    <row r="11147" spans="1:8">
      <c r="A11147" t="s">
        <v>29898</v>
      </c>
      <c r="B11147" t="s">
        <v>29899</v>
      </c>
      <c r="C11147" s="1">
        <v>6.7100000000000001E-34</v>
      </c>
      <c r="D11147">
        <v>132</v>
      </c>
      <c r="E11147" t="s">
        <v>34507</v>
      </c>
      <c r="F11147" t="s">
        <v>43534</v>
      </c>
      <c r="H11147" t="s">
        <v>29900</v>
      </c>
    </row>
    <row r="11148" spans="1:8">
      <c r="A11148" t="s">
        <v>29901</v>
      </c>
      <c r="B11148" t="s">
        <v>29867</v>
      </c>
      <c r="C11148" s="1">
        <v>2.2599999999999999E-23</v>
      </c>
      <c r="D11148">
        <v>115</v>
      </c>
      <c r="E11148" t="s">
        <v>34507</v>
      </c>
      <c r="F11148" t="s">
        <v>43528</v>
      </c>
      <c r="H11148" t="s">
        <v>29868</v>
      </c>
    </row>
    <row r="11149" spans="1:8">
      <c r="A11149" t="s">
        <v>29902</v>
      </c>
      <c r="B11149" t="s">
        <v>1361</v>
      </c>
      <c r="C11149" s="1">
        <v>1.1800000000000001E-18</v>
      </c>
      <c r="D11149">
        <v>97.1</v>
      </c>
      <c r="E11149" t="s">
        <v>34507</v>
      </c>
      <c r="F11149" t="s">
        <v>35150</v>
      </c>
      <c r="H11149" t="s">
        <v>1362</v>
      </c>
    </row>
    <row r="11150" spans="1:8">
      <c r="A11150" t="s">
        <v>29903</v>
      </c>
      <c r="B11150" t="s">
        <v>29904</v>
      </c>
      <c r="C11150" s="1">
        <v>2.6700000000000002E-13</v>
      </c>
      <c r="D11150">
        <v>82</v>
      </c>
      <c r="E11150" t="s">
        <v>43535</v>
      </c>
      <c r="F11150" t="s">
        <v>43536</v>
      </c>
      <c r="H11150" t="s">
        <v>29905</v>
      </c>
    </row>
    <row r="11151" spans="1:8">
      <c r="A11151" t="s">
        <v>29906</v>
      </c>
      <c r="B11151" t="s">
        <v>29907</v>
      </c>
      <c r="C11151" s="1">
        <v>1.23E-11</v>
      </c>
      <c r="D11151">
        <v>80.5</v>
      </c>
      <c r="E11151" t="s">
        <v>34764</v>
      </c>
      <c r="F11151" t="s">
        <v>43537</v>
      </c>
      <c r="H11151" t="s">
        <v>29908</v>
      </c>
    </row>
    <row r="11152" spans="1:8">
      <c r="A11152" t="s">
        <v>29909</v>
      </c>
      <c r="B11152" t="s">
        <v>29910</v>
      </c>
      <c r="C11152">
        <v>0</v>
      </c>
      <c r="D11152">
        <v>723</v>
      </c>
      <c r="E11152" t="s">
        <v>43538</v>
      </c>
      <c r="F11152" t="s">
        <v>39739</v>
      </c>
      <c r="G11152" t="s">
        <v>43539</v>
      </c>
      <c r="H11152" t="s">
        <v>29911</v>
      </c>
    </row>
    <row r="11153" spans="1:8">
      <c r="A11153" t="s">
        <v>29912</v>
      </c>
      <c r="B11153" t="s">
        <v>29913</v>
      </c>
      <c r="C11153" s="1">
        <v>2.6800000000000001E-24</v>
      </c>
      <c r="D11153">
        <v>118</v>
      </c>
      <c r="E11153" t="s">
        <v>34507</v>
      </c>
      <c r="F11153" t="s">
        <v>34635</v>
      </c>
      <c r="H11153" t="s">
        <v>29914</v>
      </c>
    </row>
    <row r="11154" spans="1:8">
      <c r="A11154" t="s">
        <v>29915</v>
      </c>
      <c r="B11154" t="s">
        <v>29916</v>
      </c>
      <c r="C11154" s="1">
        <v>8.8499999999999998E-16</v>
      </c>
      <c r="D11154">
        <v>84.3</v>
      </c>
      <c r="E11154" t="s">
        <v>34507</v>
      </c>
      <c r="F11154" t="s">
        <v>34558</v>
      </c>
      <c r="H11154" t="s">
        <v>29917</v>
      </c>
    </row>
    <row r="11155" spans="1:8">
      <c r="A11155" t="s">
        <v>29918</v>
      </c>
      <c r="B11155" t="s">
        <v>29919</v>
      </c>
      <c r="C11155" s="1">
        <v>9.6900000000000004E-6</v>
      </c>
      <c r="D11155">
        <v>53.5</v>
      </c>
      <c r="F11155" t="s">
        <v>34518</v>
      </c>
      <c r="H11155" t="s">
        <v>29920</v>
      </c>
    </row>
    <row r="11156" spans="1:8">
      <c r="A11156" t="s">
        <v>29921</v>
      </c>
      <c r="B11156" t="s">
        <v>29922</v>
      </c>
      <c r="C11156" s="1">
        <v>1.7400000000000001E-63</v>
      </c>
      <c r="D11156">
        <v>210</v>
      </c>
      <c r="E11156" t="s">
        <v>34507</v>
      </c>
      <c r="F11156" t="s">
        <v>34683</v>
      </c>
      <c r="H11156" t="s">
        <v>29923</v>
      </c>
    </row>
    <row r="11157" spans="1:8">
      <c r="A11157" t="s">
        <v>29924</v>
      </c>
      <c r="B11157" t="s">
        <v>29925</v>
      </c>
      <c r="C11157" s="1">
        <v>1.8700000000000001E-22</v>
      </c>
      <c r="D11157">
        <v>100</v>
      </c>
      <c r="E11157" t="s">
        <v>43540</v>
      </c>
      <c r="F11157" t="s">
        <v>34522</v>
      </c>
      <c r="H11157" t="s">
        <v>29926</v>
      </c>
    </row>
    <row r="11158" spans="1:8">
      <c r="A11158" t="s">
        <v>29927</v>
      </c>
      <c r="B11158" t="s">
        <v>29928</v>
      </c>
      <c r="C11158" s="1">
        <v>2.77E-45</v>
      </c>
      <c r="D11158">
        <v>176</v>
      </c>
      <c r="E11158" t="s">
        <v>43541</v>
      </c>
      <c r="F11158" t="s">
        <v>35186</v>
      </c>
      <c r="G11158" t="s">
        <v>43542</v>
      </c>
      <c r="H11158" t="s">
        <v>29929</v>
      </c>
    </row>
    <row r="11159" spans="1:8">
      <c r="A11159" t="s">
        <v>29930</v>
      </c>
      <c r="B11159" t="s">
        <v>29931</v>
      </c>
      <c r="C11159" s="1">
        <v>4.9499999999999998E-25</v>
      </c>
      <c r="D11159">
        <v>114</v>
      </c>
      <c r="E11159" t="s">
        <v>34507</v>
      </c>
      <c r="F11159" t="s">
        <v>37204</v>
      </c>
      <c r="H11159" t="s">
        <v>29932</v>
      </c>
    </row>
    <row r="11160" spans="1:8">
      <c r="A11160" t="s">
        <v>29933</v>
      </c>
      <c r="B11160" t="s">
        <v>29934</v>
      </c>
      <c r="C11160" s="1">
        <v>1.19E-93</v>
      </c>
      <c r="D11160">
        <v>304</v>
      </c>
      <c r="E11160" t="s">
        <v>43543</v>
      </c>
      <c r="F11160" t="s">
        <v>36437</v>
      </c>
      <c r="G11160" t="s">
        <v>43544</v>
      </c>
      <c r="H11160" t="s">
        <v>29935</v>
      </c>
    </row>
    <row r="11161" spans="1:8">
      <c r="A11161" t="s">
        <v>29936</v>
      </c>
      <c r="B11161" t="s">
        <v>29937</v>
      </c>
      <c r="C11161" s="1">
        <v>1.79E-7</v>
      </c>
      <c r="D11161">
        <v>63.2</v>
      </c>
      <c r="E11161" t="s">
        <v>40493</v>
      </c>
      <c r="F11161" t="s">
        <v>34638</v>
      </c>
      <c r="G11161" t="s">
        <v>43545</v>
      </c>
      <c r="H11161" t="s">
        <v>29938</v>
      </c>
    </row>
    <row r="11162" spans="1:8">
      <c r="A11162" t="s">
        <v>29939</v>
      </c>
      <c r="B11162" t="s">
        <v>29940</v>
      </c>
      <c r="C11162" s="1">
        <v>1.1900000000000001E-135</v>
      </c>
      <c r="D11162">
        <v>427</v>
      </c>
      <c r="E11162" t="s">
        <v>43546</v>
      </c>
      <c r="F11162" t="s">
        <v>35356</v>
      </c>
      <c r="G11162" t="s">
        <v>43547</v>
      </c>
      <c r="H11162" t="s">
        <v>29941</v>
      </c>
    </row>
    <row r="11163" spans="1:8">
      <c r="A11163" t="s">
        <v>29942</v>
      </c>
      <c r="B11163" t="s">
        <v>29943</v>
      </c>
      <c r="C11163" s="1">
        <v>3.8999999999999998E-47</v>
      </c>
      <c r="D11163">
        <v>185</v>
      </c>
      <c r="E11163" t="s">
        <v>37987</v>
      </c>
      <c r="F11163" t="s">
        <v>35675</v>
      </c>
      <c r="H11163" t="s">
        <v>29944</v>
      </c>
    </row>
    <row r="11164" spans="1:8">
      <c r="A11164" t="s">
        <v>29945</v>
      </c>
      <c r="B11164" t="s">
        <v>29946</v>
      </c>
      <c r="C11164" s="1">
        <v>2.2699999999999999E-18</v>
      </c>
      <c r="D11164">
        <v>94.7</v>
      </c>
      <c r="E11164" t="s">
        <v>34868</v>
      </c>
      <c r="F11164" t="s">
        <v>35693</v>
      </c>
      <c r="H11164" t="s">
        <v>29947</v>
      </c>
    </row>
    <row r="11165" spans="1:8">
      <c r="A11165" t="s">
        <v>29948</v>
      </c>
      <c r="B11165" t="s">
        <v>29949</v>
      </c>
      <c r="C11165" s="1">
        <v>5.6299999999999997E-21</v>
      </c>
      <c r="D11165">
        <v>101</v>
      </c>
      <c r="E11165" t="s">
        <v>34507</v>
      </c>
      <c r="F11165" t="s">
        <v>34511</v>
      </c>
      <c r="H11165" t="s">
        <v>29950</v>
      </c>
    </row>
    <row r="11166" spans="1:8">
      <c r="A11166" t="s">
        <v>29951</v>
      </c>
      <c r="B11166" t="s">
        <v>29952</v>
      </c>
      <c r="C11166" s="1">
        <v>1.6499999999999998E-89</v>
      </c>
      <c r="D11166">
        <v>297</v>
      </c>
      <c r="E11166" t="s">
        <v>34507</v>
      </c>
      <c r="F11166" t="s">
        <v>35480</v>
      </c>
      <c r="H11166" t="s">
        <v>29953</v>
      </c>
    </row>
    <row r="11167" spans="1:8">
      <c r="A11167" t="s">
        <v>29954</v>
      </c>
      <c r="B11167" t="s">
        <v>29955</v>
      </c>
      <c r="C11167" s="1">
        <v>3.3899999999999999E-14</v>
      </c>
      <c r="D11167">
        <v>85.5</v>
      </c>
      <c r="E11167" t="s">
        <v>43548</v>
      </c>
      <c r="F11167" t="s">
        <v>34805</v>
      </c>
      <c r="G11167" t="s">
        <v>43549</v>
      </c>
      <c r="H11167" t="s">
        <v>29956</v>
      </c>
    </row>
    <row r="11168" spans="1:8">
      <c r="A11168" t="s">
        <v>29957</v>
      </c>
      <c r="B11168" t="s">
        <v>13385</v>
      </c>
      <c r="C11168" s="1">
        <v>4.82E-67</v>
      </c>
      <c r="D11168">
        <v>253</v>
      </c>
      <c r="E11168" t="s">
        <v>36657</v>
      </c>
      <c r="F11168" t="s">
        <v>38511</v>
      </c>
      <c r="H11168" t="s">
        <v>13386</v>
      </c>
    </row>
    <row r="11169" spans="1:8">
      <c r="A11169" t="s">
        <v>29958</v>
      </c>
      <c r="B11169" t="s">
        <v>29959</v>
      </c>
      <c r="C11169" s="1">
        <v>1.9999999999999998E-21</v>
      </c>
      <c r="D11169">
        <v>107</v>
      </c>
      <c r="E11169" t="s">
        <v>34507</v>
      </c>
      <c r="F11169" t="s">
        <v>43550</v>
      </c>
      <c r="H11169" t="s">
        <v>29960</v>
      </c>
    </row>
    <row r="11170" spans="1:8">
      <c r="A11170" t="s">
        <v>29961</v>
      </c>
      <c r="B11170" t="s">
        <v>29962</v>
      </c>
      <c r="C11170" s="1">
        <v>2.2399999999999999E-7</v>
      </c>
      <c r="D11170">
        <v>55.5</v>
      </c>
      <c r="E11170" t="s">
        <v>34507</v>
      </c>
      <c r="F11170" t="s">
        <v>34662</v>
      </c>
      <c r="H11170" t="s">
        <v>29963</v>
      </c>
    </row>
    <row r="11171" spans="1:8">
      <c r="A11171" t="s">
        <v>29964</v>
      </c>
      <c r="B11171" t="s">
        <v>17750</v>
      </c>
      <c r="C11171" s="1">
        <v>2.2200000000000001E-25</v>
      </c>
      <c r="D11171">
        <v>126</v>
      </c>
      <c r="E11171" t="s">
        <v>34507</v>
      </c>
      <c r="F11171" t="s">
        <v>34528</v>
      </c>
      <c r="H11171" t="s">
        <v>17751</v>
      </c>
    </row>
    <row r="11172" spans="1:8">
      <c r="A11172" t="s">
        <v>29965</v>
      </c>
      <c r="B11172" t="s">
        <v>27742</v>
      </c>
      <c r="C11172" s="1">
        <v>1.04E-17</v>
      </c>
      <c r="D11172">
        <v>86.7</v>
      </c>
      <c r="E11172" t="s">
        <v>42967</v>
      </c>
      <c r="F11172" t="s">
        <v>35165</v>
      </c>
      <c r="H11172" t="s">
        <v>27743</v>
      </c>
    </row>
    <row r="11173" spans="1:8">
      <c r="A11173" t="s">
        <v>29966</v>
      </c>
      <c r="B11173" t="s">
        <v>29967</v>
      </c>
      <c r="C11173" s="1">
        <v>8.9699999999999993E-18</v>
      </c>
      <c r="D11173">
        <v>97.8</v>
      </c>
      <c r="E11173" t="s">
        <v>34507</v>
      </c>
      <c r="F11173" t="s">
        <v>34534</v>
      </c>
      <c r="H11173" t="s">
        <v>29968</v>
      </c>
    </row>
    <row r="11174" spans="1:8">
      <c r="A11174" t="s">
        <v>29969</v>
      </c>
      <c r="B11174" t="s">
        <v>29970</v>
      </c>
      <c r="C11174">
        <v>0</v>
      </c>
      <c r="D11174">
        <v>647</v>
      </c>
      <c r="E11174" t="s">
        <v>34507</v>
      </c>
      <c r="F11174" t="s">
        <v>34881</v>
      </c>
      <c r="H11174" t="s">
        <v>29971</v>
      </c>
    </row>
    <row r="11175" spans="1:8">
      <c r="A11175" t="s">
        <v>29972</v>
      </c>
      <c r="B11175" t="s">
        <v>29973</v>
      </c>
      <c r="C11175" s="1">
        <v>2.11E-134</v>
      </c>
      <c r="D11175">
        <v>418</v>
      </c>
      <c r="E11175" t="s">
        <v>43551</v>
      </c>
      <c r="F11175" t="s">
        <v>35046</v>
      </c>
      <c r="G11175" t="s">
        <v>43552</v>
      </c>
      <c r="H11175" t="s">
        <v>29974</v>
      </c>
    </row>
    <row r="11176" spans="1:8">
      <c r="A11176" t="s">
        <v>29975</v>
      </c>
      <c r="B11176" t="s">
        <v>29976</v>
      </c>
      <c r="C11176" s="1">
        <v>9.5599999999999997E-13</v>
      </c>
      <c r="D11176">
        <v>75.5</v>
      </c>
      <c r="E11176" t="s">
        <v>34507</v>
      </c>
      <c r="F11176" t="s">
        <v>35025</v>
      </c>
      <c r="H11176" t="s">
        <v>29977</v>
      </c>
    </row>
    <row r="11177" spans="1:8">
      <c r="A11177" t="s">
        <v>29978</v>
      </c>
      <c r="B11177" t="s">
        <v>29979</v>
      </c>
      <c r="C11177" s="1">
        <v>5.8400000000000003E-35</v>
      </c>
      <c r="D11177">
        <v>148</v>
      </c>
      <c r="E11177" t="s">
        <v>34507</v>
      </c>
      <c r="F11177" t="s">
        <v>34915</v>
      </c>
      <c r="H11177" t="s">
        <v>29980</v>
      </c>
    </row>
    <row r="11178" spans="1:8">
      <c r="A11178" t="s">
        <v>29981</v>
      </c>
      <c r="B11178" t="s">
        <v>29982</v>
      </c>
      <c r="C11178" s="1">
        <v>1.1200000000000001E-19</v>
      </c>
      <c r="D11178">
        <v>95.1</v>
      </c>
      <c r="E11178" t="s">
        <v>34507</v>
      </c>
      <c r="F11178" t="s">
        <v>34818</v>
      </c>
      <c r="H11178" t="s">
        <v>29983</v>
      </c>
    </row>
    <row r="11179" spans="1:8">
      <c r="A11179" t="s">
        <v>29984</v>
      </c>
      <c r="B11179" t="s">
        <v>29985</v>
      </c>
      <c r="C11179" s="1">
        <v>2.15E-85</v>
      </c>
      <c r="D11179">
        <v>293</v>
      </c>
      <c r="E11179" t="s">
        <v>34507</v>
      </c>
      <c r="F11179" t="s">
        <v>34614</v>
      </c>
      <c r="H11179" t="s">
        <v>29986</v>
      </c>
    </row>
    <row r="11180" spans="1:8">
      <c r="A11180" t="s">
        <v>29987</v>
      </c>
      <c r="B11180" t="s">
        <v>29988</v>
      </c>
      <c r="C11180" s="1">
        <v>1.9800000000000001E-20</v>
      </c>
      <c r="D11180">
        <v>96.3</v>
      </c>
      <c r="E11180" t="s">
        <v>43553</v>
      </c>
      <c r="F11180" t="s">
        <v>34696</v>
      </c>
      <c r="H11180" t="s">
        <v>29989</v>
      </c>
    </row>
    <row r="11181" spans="1:8">
      <c r="A11181" t="s">
        <v>29990</v>
      </c>
      <c r="B11181" t="s">
        <v>29991</v>
      </c>
      <c r="C11181" s="1">
        <v>6.6899999999999998E-18</v>
      </c>
      <c r="D11181">
        <v>94.7</v>
      </c>
      <c r="E11181" t="s">
        <v>43554</v>
      </c>
      <c r="F11181" t="s">
        <v>37178</v>
      </c>
      <c r="G11181" t="s">
        <v>43555</v>
      </c>
      <c r="H11181" t="s">
        <v>29992</v>
      </c>
    </row>
    <row r="11182" spans="1:8">
      <c r="A11182" t="s">
        <v>29993</v>
      </c>
      <c r="B11182" t="s">
        <v>29994</v>
      </c>
      <c r="C11182" s="1">
        <v>1.9699999999999999E-104</v>
      </c>
      <c r="D11182">
        <v>334</v>
      </c>
      <c r="E11182" t="s">
        <v>38067</v>
      </c>
      <c r="F11182" t="s">
        <v>38968</v>
      </c>
      <c r="H11182" t="e">
        <f>--------WP_046277141</f>
        <v>#NAME?</v>
      </c>
    </row>
    <row r="11183" spans="1:8">
      <c r="A11183" t="s">
        <v>29995</v>
      </c>
      <c r="B11183" t="s">
        <v>23777</v>
      </c>
      <c r="C11183" s="1">
        <v>4.5000000000000001E-100</v>
      </c>
      <c r="D11183">
        <v>316</v>
      </c>
      <c r="E11183" t="s">
        <v>34507</v>
      </c>
      <c r="F11183" t="s">
        <v>34614</v>
      </c>
      <c r="H11183" t="s">
        <v>23778</v>
      </c>
    </row>
    <row r="11184" spans="1:8">
      <c r="A11184" t="s">
        <v>29996</v>
      </c>
      <c r="B11184" t="s">
        <v>29997</v>
      </c>
      <c r="C11184" s="1">
        <v>1.3800000000000001E-119</v>
      </c>
      <c r="D11184">
        <v>382</v>
      </c>
      <c r="E11184" t="s">
        <v>43556</v>
      </c>
      <c r="F11184" t="s">
        <v>34616</v>
      </c>
      <c r="H11184" t="s">
        <v>29998</v>
      </c>
    </row>
    <row r="11185" spans="1:8">
      <c r="A11185" t="s">
        <v>29999</v>
      </c>
      <c r="B11185" t="s">
        <v>30000</v>
      </c>
      <c r="C11185" s="1">
        <v>2.0400000000000001E-86</v>
      </c>
      <c r="D11185">
        <v>263</v>
      </c>
      <c r="E11185" t="s">
        <v>43557</v>
      </c>
      <c r="F11185" t="s">
        <v>35789</v>
      </c>
      <c r="H11185" t="s">
        <v>30001</v>
      </c>
    </row>
    <row r="11186" spans="1:8">
      <c r="A11186" t="s">
        <v>30002</v>
      </c>
      <c r="B11186" t="s">
        <v>10451</v>
      </c>
      <c r="C11186" s="1">
        <v>1.06E-49</v>
      </c>
      <c r="D11186">
        <v>186</v>
      </c>
      <c r="E11186" t="s">
        <v>34507</v>
      </c>
      <c r="F11186" t="s">
        <v>34558</v>
      </c>
      <c r="H11186" t="s">
        <v>10452</v>
      </c>
    </row>
    <row r="11187" spans="1:8">
      <c r="A11187" t="s">
        <v>30003</v>
      </c>
      <c r="B11187" t="s">
        <v>30004</v>
      </c>
      <c r="C11187" s="1">
        <v>8.6099999999999996E-30</v>
      </c>
      <c r="D11187">
        <v>140</v>
      </c>
      <c r="E11187" t="s">
        <v>34507</v>
      </c>
      <c r="F11187" t="s">
        <v>35331</v>
      </c>
      <c r="H11187" t="s">
        <v>30005</v>
      </c>
    </row>
    <row r="11188" spans="1:8">
      <c r="A11188" t="s">
        <v>30006</v>
      </c>
      <c r="B11188" t="s">
        <v>30007</v>
      </c>
      <c r="C11188" s="1">
        <v>2.3699999999999999E-58</v>
      </c>
      <c r="D11188">
        <v>223</v>
      </c>
      <c r="E11188" t="s">
        <v>34742</v>
      </c>
      <c r="F11188" t="s">
        <v>34743</v>
      </c>
      <c r="H11188" t="s">
        <v>30008</v>
      </c>
    </row>
    <row r="11189" spans="1:8">
      <c r="A11189" t="s">
        <v>30009</v>
      </c>
      <c r="B11189" t="s">
        <v>30010</v>
      </c>
      <c r="C11189" s="1">
        <v>3.9499999999999997E-114</v>
      </c>
      <c r="D11189">
        <v>367</v>
      </c>
      <c r="E11189" t="s">
        <v>43558</v>
      </c>
      <c r="F11189" t="s">
        <v>34522</v>
      </c>
      <c r="H11189" t="s">
        <v>30011</v>
      </c>
    </row>
    <row r="11190" spans="1:8">
      <c r="A11190" t="s">
        <v>30012</v>
      </c>
      <c r="B11190" t="s">
        <v>30013</v>
      </c>
      <c r="C11190" s="1">
        <v>2.7199999999999999E-94</v>
      </c>
      <c r="D11190">
        <v>308</v>
      </c>
      <c r="E11190" t="s">
        <v>34507</v>
      </c>
      <c r="F11190" t="s">
        <v>34666</v>
      </c>
      <c r="H11190" t="s">
        <v>30014</v>
      </c>
    </row>
    <row r="11191" spans="1:8">
      <c r="A11191" t="s">
        <v>30015</v>
      </c>
      <c r="B11191" t="s">
        <v>30016</v>
      </c>
      <c r="C11191" s="1">
        <v>5.0700000000000001E-14</v>
      </c>
      <c r="D11191">
        <v>80.099999999999994</v>
      </c>
      <c r="E11191" t="s">
        <v>43559</v>
      </c>
      <c r="F11191" t="s">
        <v>34508</v>
      </c>
      <c r="H11191" t="s">
        <v>30017</v>
      </c>
    </row>
    <row r="11192" spans="1:8">
      <c r="A11192" t="s">
        <v>30018</v>
      </c>
      <c r="B11192" t="s">
        <v>30019</v>
      </c>
      <c r="C11192" s="1">
        <v>6.6100000000000004E-62</v>
      </c>
      <c r="D11192">
        <v>213</v>
      </c>
      <c r="E11192" t="s">
        <v>34507</v>
      </c>
      <c r="F11192" t="s">
        <v>34558</v>
      </c>
      <c r="H11192" t="s">
        <v>30020</v>
      </c>
    </row>
    <row r="11193" spans="1:8">
      <c r="A11193" t="s">
        <v>30021</v>
      </c>
      <c r="B11193" t="s">
        <v>31</v>
      </c>
      <c r="C11193" s="1">
        <v>2.0199999999999999E-82</v>
      </c>
      <c r="D11193">
        <v>310</v>
      </c>
      <c r="E11193" t="s">
        <v>34521</v>
      </c>
      <c r="F11193" t="s">
        <v>34522</v>
      </c>
      <c r="H11193" t="s">
        <v>32</v>
      </c>
    </row>
    <row r="11194" spans="1:8">
      <c r="A11194" t="s">
        <v>30022</v>
      </c>
      <c r="B11194" t="s">
        <v>30023</v>
      </c>
      <c r="C11194" s="1">
        <v>5.4000000000000002E-13</v>
      </c>
      <c r="D11194">
        <v>81.599999999999994</v>
      </c>
      <c r="E11194" t="s">
        <v>43560</v>
      </c>
      <c r="F11194" t="s">
        <v>34522</v>
      </c>
      <c r="H11194" t="s">
        <v>30024</v>
      </c>
    </row>
    <row r="11195" spans="1:8">
      <c r="A11195" t="s">
        <v>30025</v>
      </c>
      <c r="B11195" t="s">
        <v>30026</v>
      </c>
      <c r="C11195" s="1">
        <v>6.9600000000000002E-12</v>
      </c>
      <c r="D11195">
        <v>75.900000000000006</v>
      </c>
      <c r="E11195" t="s">
        <v>43561</v>
      </c>
      <c r="F11195" t="s">
        <v>36312</v>
      </c>
      <c r="G11195" t="s">
        <v>43562</v>
      </c>
      <c r="H11195" t="s">
        <v>30027</v>
      </c>
    </row>
    <row r="11196" spans="1:8">
      <c r="A11196" t="s">
        <v>30028</v>
      </c>
      <c r="B11196" t="s">
        <v>12286</v>
      </c>
      <c r="C11196" s="1">
        <v>3.18E-55</v>
      </c>
      <c r="D11196">
        <v>201</v>
      </c>
      <c r="E11196" t="s">
        <v>34507</v>
      </c>
      <c r="F11196" t="s">
        <v>37222</v>
      </c>
      <c r="H11196" t="s">
        <v>12287</v>
      </c>
    </row>
    <row r="11197" spans="1:8">
      <c r="A11197" t="s">
        <v>30029</v>
      </c>
      <c r="B11197" t="s">
        <v>26157</v>
      </c>
      <c r="C11197" s="1">
        <v>2.21E-15</v>
      </c>
      <c r="D11197">
        <v>90.1</v>
      </c>
      <c r="F11197" t="s">
        <v>34515</v>
      </c>
      <c r="H11197" t="s">
        <v>26158</v>
      </c>
    </row>
    <row r="11198" spans="1:8">
      <c r="A11198" t="s">
        <v>30030</v>
      </c>
      <c r="B11198" t="s">
        <v>30031</v>
      </c>
      <c r="C11198">
        <v>0</v>
      </c>
      <c r="D11198">
        <v>1255</v>
      </c>
      <c r="E11198" t="s">
        <v>43563</v>
      </c>
      <c r="F11198" t="s">
        <v>34508</v>
      </c>
      <c r="H11198" t="s">
        <v>30032</v>
      </c>
    </row>
    <row r="11199" spans="1:8">
      <c r="A11199" t="s">
        <v>30033</v>
      </c>
      <c r="B11199" t="s">
        <v>30034</v>
      </c>
      <c r="C11199">
        <v>0</v>
      </c>
      <c r="D11199">
        <v>764</v>
      </c>
      <c r="E11199" t="s">
        <v>34507</v>
      </c>
      <c r="F11199" t="s">
        <v>34524</v>
      </c>
      <c r="H11199" t="s">
        <v>30035</v>
      </c>
    </row>
    <row r="11200" spans="1:8">
      <c r="A11200" t="s">
        <v>30036</v>
      </c>
      <c r="B11200" t="s">
        <v>3946</v>
      </c>
      <c r="C11200" s="1">
        <v>1.72E-69</v>
      </c>
      <c r="D11200">
        <v>251</v>
      </c>
      <c r="E11200" t="s">
        <v>35100</v>
      </c>
      <c r="F11200" t="s">
        <v>35101</v>
      </c>
      <c r="H11200" t="s">
        <v>3947</v>
      </c>
    </row>
    <row r="11201" spans="1:8">
      <c r="A11201" t="s">
        <v>30037</v>
      </c>
      <c r="B11201" t="s">
        <v>889</v>
      </c>
      <c r="C11201" s="1">
        <v>3.8400000000000001E-52</v>
      </c>
      <c r="D11201">
        <v>193</v>
      </c>
      <c r="E11201" t="s">
        <v>34952</v>
      </c>
      <c r="F11201" t="s">
        <v>34953</v>
      </c>
      <c r="H11201" t="s">
        <v>890</v>
      </c>
    </row>
    <row r="11202" spans="1:8">
      <c r="A11202" t="s">
        <v>30038</v>
      </c>
      <c r="B11202" t="s">
        <v>4526</v>
      </c>
      <c r="C11202" s="1">
        <v>6.5499999999999996E-91</v>
      </c>
      <c r="D11202">
        <v>338</v>
      </c>
      <c r="E11202" t="s">
        <v>36301</v>
      </c>
      <c r="F11202" t="s">
        <v>34643</v>
      </c>
      <c r="G11202" t="s">
        <v>36302</v>
      </c>
      <c r="H11202" t="s">
        <v>4527</v>
      </c>
    </row>
    <row r="11203" spans="1:8">
      <c r="A11203" t="s">
        <v>30039</v>
      </c>
      <c r="B11203" t="s">
        <v>30040</v>
      </c>
      <c r="C11203" s="1">
        <v>4.46E-11</v>
      </c>
      <c r="D11203">
        <v>67.8</v>
      </c>
      <c r="F11203" t="s">
        <v>35459</v>
      </c>
      <c r="H11203" t="s">
        <v>30041</v>
      </c>
    </row>
    <row r="11204" spans="1:8">
      <c r="A11204" t="s">
        <v>30042</v>
      </c>
      <c r="B11204" t="s">
        <v>30043</v>
      </c>
      <c r="C11204" s="1">
        <v>4.65E-160</v>
      </c>
      <c r="D11204">
        <v>486</v>
      </c>
      <c r="E11204" t="s">
        <v>43564</v>
      </c>
      <c r="F11204" t="s">
        <v>35309</v>
      </c>
      <c r="G11204" t="s">
        <v>43565</v>
      </c>
      <c r="H11204" t="s">
        <v>30044</v>
      </c>
    </row>
    <row r="11205" spans="1:8">
      <c r="A11205" t="s">
        <v>30045</v>
      </c>
      <c r="B11205" t="s">
        <v>30046</v>
      </c>
      <c r="C11205">
        <v>0</v>
      </c>
      <c r="D11205">
        <v>1052</v>
      </c>
      <c r="E11205" t="s">
        <v>43566</v>
      </c>
      <c r="F11205" t="s">
        <v>36716</v>
      </c>
      <c r="H11205" t="s">
        <v>30047</v>
      </c>
    </row>
    <row r="11206" spans="1:8">
      <c r="A11206" t="s">
        <v>30048</v>
      </c>
      <c r="B11206" t="s">
        <v>30049</v>
      </c>
      <c r="C11206" s="1">
        <v>2.4399999999999998E-9</v>
      </c>
      <c r="D11206">
        <v>72.400000000000006</v>
      </c>
      <c r="E11206" t="s">
        <v>34655</v>
      </c>
      <c r="F11206" t="s">
        <v>35683</v>
      </c>
      <c r="H11206" t="e">
        <f>--------WP_020918801</f>
        <v>#NAME?</v>
      </c>
    </row>
    <row r="11207" spans="1:8">
      <c r="A11207" t="s">
        <v>30050</v>
      </c>
      <c r="B11207" t="s">
        <v>30051</v>
      </c>
      <c r="C11207" s="1">
        <v>1.65E-61</v>
      </c>
      <c r="D11207">
        <v>225</v>
      </c>
      <c r="E11207" t="s">
        <v>43567</v>
      </c>
      <c r="F11207" t="s">
        <v>34510</v>
      </c>
      <c r="H11207" t="s">
        <v>30052</v>
      </c>
    </row>
    <row r="11208" spans="1:8">
      <c r="A11208" t="s">
        <v>30053</v>
      </c>
      <c r="B11208" t="s">
        <v>30054</v>
      </c>
      <c r="C11208" s="1">
        <v>2.2999999999999999E-101</v>
      </c>
      <c r="D11208">
        <v>301</v>
      </c>
      <c r="E11208" t="s">
        <v>43568</v>
      </c>
      <c r="F11208" t="s">
        <v>43569</v>
      </c>
      <c r="H11208" t="s">
        <v>30055</v>
      </c>
    </row>
    <row r="11209" spans="1:8">
      <c r="A11209" t="s">
        <v>30056</v>
      </c>
      <c r="B11209" t="s">
        <v>3946</v>
      </c>
      <c r="C11209" s="1">
        <v>1.28E-67</v>
      </c>
      <c r="D11209">
        <v>246</v>
      </c>
      <c r="E11209" t="s">
        <v>35100</v>
      </c>
      <c r="F11209" t="s">
        <v>35101</v>
      </c>
      <c r="H11209" t="s">
        <v>3947</v>
      </c>
    </row>
    <row r="11210" spans="1:8">
      <c r="A11210" t="s">
        <v>30057</v>
      </c>
      <c r="B11210" t="s">
        <v>17266</v>
      </c>
      <c r="C11210" s="1">
        <v>2.5399999999999999E-39</v>
      </c>
      <c r="D11210">
        <v>170</v>
      </c>
      <c r="E11210" t="s">
        <v>40100</v>
      </c>
      <c r="F11210" t="s">
        <v>34508</v>
      </c>
      <c r="H11210" t="s">
        <v>17267</v>
      </c>
    </row>
    <row r="11211" spans="1:8">
      <c r="A11211" t="s">
        <v>30058</v>
      </c>
      <c r="B11211" t="s">
        <v>4568</v>
      </c>
      <c r="C11211" s="1">
        <v>9.6600000000000002E-26</v>
      </c>
      <c r="D11211">
        <v>124</v>
      </c>
      <c r="E11211" t="s">
        <v>36311</v>
      </c>
      <c r="F11211" t="s">
        <v>36312</v>
      </c>
      <c r="G11211" t="s">
        <v>36313</v>
      </c>
      <c r="H11211" t="s">
        <v>4569</v>
      </c>
    </row>
    <row r="11212" spans="1:8">
      <c r="A11212" t="s">
        <v>30059</v>
      </c>
      <c r="B11212" t="s">
        <v>4578</v>
      </c>
      <c r="C11212" s="1">
        <v>1.15E-105</v>
      </c>
      <c r="D11212">
        <v>365</v>
      </c>
      <c r="E11212" t="s">
        <v>34784</v>
      </c>
      <c r="F11212" t="s">
        <v>34849</v>
      </c>
      <c r="H11212" t="s">
        <v>4579</v>
      </c>
    </row>
    <row r="11213" spans="1:8">
      <c r="A11213" t="s">
        <v>30060</v>
      </c>
      <c r="B11213" t="s">
        <v>30061</v>
      </c>
      <c r="C11213" s="1">
        <v>2.3500000000000001E-179</v>
      </c>
      <c r="D11213">
        <v>521</v>
      </c>
      <c r="E11213" t="s">
        <v>43570</v>
      </c>
      <c r="F11213" t="s">
        <v>34591</v>
      </c>
      <c r="H11213" t="s">
        <v>30062</v>
      </c>
    </row>
    <row r="11214" spans="1:8">
      <c r="A11214" t="s">
        <v>30063</v>
      </c>
      <c r="B11214" t="s">
        <v>30064</v>
      </c>
      <c r="C11214" s="1">
        <v>1.8199999999999999E-162</v>
      </c>
      <c r="D11214">
        <v>502</v>
      </c>
      <c r="E11214" t="s">
        <v>43571</v>
      </c>
      <c r="F11214" t="s">
        <v>35468</v>
      </c>
      <c r="G11214" t="s">
        <v>43572</v>
      </c>
      <c r="H11214" t="s">
        <v>30065</v>
      </c>
    </row>
    <row r="11215" spans="1:8">
      <c r="A11215" t="s">
        <v>30066</v>
      </c>
      <c r="B11215" t="s">
        <v>30067</v>
      </c>
      <c r="C11215" s="1">
        <v>9.7099999999999996E-67</v>
      </c>
      <c r="D11215">
        <v>224</v>
      </c>
      <c r="E11215" t="s">
        <v>34507</v>
      </c>
      <c r="F11215" t="s">
        <v>34610</v>
      </c>
      <c r="H11215" t="s">
        <v>30068</v>
      </c>
    </row>
    <row r="11216" spans="1:8">
      <c r="A11216" t="s">
        <v>30069</v>
      </c>
      <c r="B11216" t="s">
        <v>30070</v>
      </c>
      <c r="C11216" s="1">
        <v>4.5900000000000002E-10</v>
      </c>
      <c r="D11216">
        <v>75.900000000000006</v>
      </c>
      <c r="E11216" t="s">
        <v>34507</v>
      </c>
      <c r="F11216" t="s">
        <v>34773</v>
      </c>
      <c r="H11216" t="s">
        <v>30071</v>
      </c>
    </row>
    <row r="11217" spans="1:8">
      <c r="A11217" t="s">
        <v>30072</v>
      </c>
      <c r="B11217" t="s">
        <v>30073</v>
      </c>
      <c r="C11217" s="1">
        <v>3.1799999999999998E-69</v>
      </c>
      <c r="D11217">
        <v>261</v>
      </c>
      <c r="E11217" t="s">
        <v>43573</v>
      </c>
      <c r="F11217" t="s">
        <v>35022</v>
      </c>
      <c r="G11217" t="s">
        <v>43574</v>
      </c>
      <c r="H11217" t="s">
        <v>30074</v>
      </c>
    </row>
    <row r="11218" spans="1:8">
      <c r="A11218" t="s">
        <v>30075</v>
      </c>
      <c r="B11218" t="s">
        <v>30076</v>
      </c>
      <c r="C11218" s="1">
        <v>2.1200000000000001E-34</v>
      </c>
      <c r="D11218">
        <v>136</v>
      </c>
      <c r="E11218" t="s">
        <v>34507</v>
      </c>
      <c r="F11218" t="s">
        <v>34915</v>
      </c>
      <c r="H11218" t="s">
        <v>30077</v>
      </c>
    </row>
    <row r="11219" spans="1:8">
      <c r="A11219" t="s">
        <v>30078</v>
      </c>
      <c r="B11219" t="s">
        <v>30054</v>
      </c>
      <c r="C11219" s="1">
        <v>2.2999999999999999E-101</v>
      </c>
      <c r="D11219">
        <v>301</v>
      </c>
      <c r="E11219" t="s">
        <v>43568</v>
      </c>
      <c r="F11219" t="s">
        <v>43569</v>
      </c>
      <c r="H11219" t="s">
        <v>30055</v>
      </c>
    </row>
    <row r="11220" spans="1:8">
      <c r="A11220" t="s">
        <v>30079</v>
      </c>
      <c r="B11220" t="s">
        <v>30080</v>
      </c>
      <c r="C11220" s="1">
        <v>2.2699999999999999E-13</v>
      </c>
      <c r="D11220">
        <v>86.7</v>
      </c>
      <c r="E11220" t="s">
        <v>34507</v>
      </c>
      <c r="F11220" t="s">
        <v>34653</v>
      </c>
      <c r="H11220" t="s">
        <v>30081</v>
      </c>
    </row>
    <row r="11221" spans="1:8">
      <c r="A11221" t="s">
        <v>30082</v>
      </c>
      <c r="B11221" t="s">
        <v>30083</v>
      </c>
      <c r="C11221" s="1">
        <v>6.7099999999999999E-32</v>
      </c>
      <c r="D11221">
        <v>140</v>
      </c>
      <c r="F11221" t="s">
        <v>35041</v>
      </c>
      <c r="H11221" t="s">
        <v>30084</v>
      </c>
    </row>
    <row r="11222" spans="1:8">
      <c r="A11222" t="s">
        <v>30085</v>
      </c>
      <c r="B11222" t="s">
        <v>30086</v>
      </c>
      <c r="C11222" s="1">
        <v>3.32E-13</v>
      </c>
      <c r="D11222">
        <v>85.1</v>
      </c>
      <c r="E11222" t="s">
        <v>40940</v>
      </c>
      <c r="F11222" t="s">
        <v>38805</v>
      </c>
      <c r="G11222" t="s">
        <v>43575</v>
      </c>
      <c r="H11222" t="s">
        <v>30087</v>
      </c>
    </row>
    <row r="11223" spans="1:8">
      <c r="A11223" t="s">
        <v>30088</v>
      </c>
      <c r="B11223" t="s">
        <v>30089</v>
      </c>
      <c r="C11223" s="1">
        <v>7.6899999999999996E-169</v>
      </c>
      <c r="D11223">
        <v>491</v>
      </c>
      <c r="E11223" t="s">
        <v>34507</v>
      </c>
      <c r="F11223" t="s">
        <v>34594</v>
      </c>
      <c r="H11223" t="s">
        <v>30090</v>
      </c>
    </row>
    <row r="11224" spans="1:8">
      <c r="A11224" t="s">
        <v>30091</v>
      </c>
      <c r="B11224" t="s">
        <v>15372</v>
      </c>
      <c r="C11224" s="1">
        <v>6.0100000000000001E-42</v>
      </c>
      <c r="D11224">
        <v>172</v>
      </c>
      <c r="E11224" t="s">
        <v>39568</v>
      </c>
      <c r="F11224" t="s">
        <v>35977</v>
      </c>
      <c r="G11224" t="s">
        <v>39569</v>
      </c>
      <c r="H11224" t="s">
        <v>15373</v>
      </c>
    </row>
    <row r="11225" spans="1:8">
      <c r="A11225" t="s">
        <v>30092</v>
      </c>
      <c r="B11225" t="s">
        <v>30093</v>
      </c>
      <c r="C11225" s="1">
        <v>1.5000000000000001E-71</v>
      </c>
      <c r="D11225">
        <v>240</v>
      </c>
      <c r="E11225" t="s">
        <v>34507</v>
      </c>
      <c r="F11225" t="s">
        <v>37204</v>
      </c>
      <c r="H11225" t="s">
        <v>30094</v>
      </c>
    </row>
    <row r="11226" spans="1:8">
      <c r="A11226" t="s">
        <v>30095</v>
      </c>
      <c r="B11226" t="s">
        <v>30096</v>
      </c>
      <c r="C11226" s="1">
        <v>1.45E-21</v>
      </c>
      <c r="D11226">
        <v>104</v>
      </c>
      <c r="E11226" t="s">
        <v>43576</v>
      </c>
      <c r="F11226" t="s">
        <v>39588</v>
      </c>
      <c r="H11226" t="s">
        <v>30097</v>
      </c>
    </row>
    <row r="11227" spans="1:8">
      <c r="A11227" t="s">
        <v>30098</v>
      </c>
      <c r="B11227" t="s">
        <v>365</v>
      </c>
      <c r="C11227" s="1">
        <v>3.6399999999999999E-18</v>
      </c>
      <c r="D11227">
        <v>90.9</v>
      </c>
      <c r="E11227" t="s">
        <v>34507</v>
      </c>
      <c r="F11227" t="s">
        <v>34542</v>
      </c>
      <c r="H11227" t="s">
        <v>366</v>
      </c>
    </row>
    <row r="11228" spans="1:8">
      <c r="A11228" t="s">
        <v>30099</v>
      </c>
      <c r="B11228" t="s">
        <v>30100</v>
      </c>
      <c r="C11228" s="1">
        <v>6.0200000000000003E-21</v>
      </c>
      <c r="D11228">
        <v>102</v>
      </c>
      <c r="E11228" t="s">
        <v>34507</v>
      </c>
      <c r="F11228" t="s">
        <v>34581</v>
      </c>
      <c r="H11228" t="s">
        <v>30101</v>
      </c>
    </row>
    <row r="11229" spans="1:8">
      <c r="A11229" t="s">
        <v>30102</v>
      </c>
      <c r="B11229" t="s">
        <v>30103</v>
      </c>
      <c r="C11229" s="1">
        <v>1.16E-63</v>
      </c>
      <c r="D11229">
        <v>237</v>
      </c>
      <c r="E11229" t="s">
        <v>43577</v>
      </c>
      <c r="F11229" t="s">
        <v>35637</v>
      </c>
      <c r="G11229" t="s">
        <v>43488</v>
      </c>
      <c r="H11229" t="s">
        <v>30104</v>
      </c>
    </row>
    <row r="11230" spans="1:8">
      <c r="A11230" t="s">
        <v>30105</v>
      </c>
      <c r="B11230" t="s">
        <v>30106</v>
      </c>
      <c r="C11230" s="1">
        <v>9.4100000000000008E-84</v>
      </c>
      <c r="D11230">
        <v>267</v>
      </c>
      <c r="E11230" t="s">
        <v>43578</v>
      </c>
      <c r="F11230" t="s">
        <v>36063</v>
      </c>
      <c r="G11230" t="s">
        <v>43579</v>
      </c>
      <c r="H11230" t="s">
        <v>30107</v>
      </c>
    </row>
    <row r="11231" spans="1:8">
      <c r="A11231" t="s">
        <v>30108</v>
      </c>
      <c r="B11231" t="s">
        <v>30109</v>
      </c>
      <c r="C11231" s="1">
        <v>6.3300000000000001E-43</v>
      </c>
      <c r="D11231">
        <v>165</v>
      </c>
      <c r="E11231" t="s">
        <v>34507</v>
      </c>
      <c r="F11231" t="s">
        <v>42090</v>
      </c>
      <c r="H11231" t="s">
        <v>30110</v>
      </c>
    </row>
    <row r="11232" spans="1:8">
      <c r="A11232" t="s">
        <v>30111</v>
      </c>
      <c r="B11232" t="s">
        <v>30112</v>
      </c>
      <c r="C11232" s="1">
        <v>1.34E-18</v>
      </c>
      <c r="D11232">
        <v>89.4</v>
      </c>
      <c r="E11232" t="s">
        <v>34507</v>
      </c>
      <c r="F11232" t="s">
        <v>34881</v>
      </c>
      <c r="H11232" t="s">
        <v>30113</v>
      </c>
    </row>
    <row r="11233" spans="1:8">
      <c r="A11233" t="s">
        <v>30114</v>
      </c>
      <c r="B11233" t="s">
        <v>30115</v>
      </c>
      <c r="C11233" s="1">
        <v>7.0200000000000007E-77</v>
      </c>
      <c r="D11233">
        <v>246</v>
      </c>
      <c r="E11233" t="s">
        <v>43580</v>
      </c>
      <c r="F11233" t="s">
        <v>35371</v>
      </c>
      <c r="G11233" t="s">
        <v>43581</v>
      </c>
      <c r="H11233" t="s">
        <v>30116</v>
      </c>
    </row>
    <row r="11234" spans="1:8">
      <c r="A11234" t="s">
        <v>30117</v>
      </c>
      <c r="B11234" t="s">
        <v>30118</v>
      </c>
      <c r="C11234" s="1">
        <v>4.1499999999999998E-74</v>
      </c>
      <c r="D11234">
        <v>243</v>
      </c>
      <c r="E11234" t="s">
        <v>35524</v>
      </c>
      <c r="F11234" t="s">
        <v>37145</v>
      </c>
      <c r="H11234" t="s">
        <v>30119</v>
      </c>
    </row>
    <row r="11235" spans="1:8">
      <c r="A11235" t="s">
        <v>30120</v>
      </c>
      <c r="B11235" t="s">
        <v>30121</v>
      </c>
      <c r="C11235" s="1">
        <v>4.5299999999999999E-7</v>
      </c>
      <c r="D11235">
        <v>60.8</v>
      </c>
      <c r="E11235" t="s">
        <v>34507</v>
      </c>
      <c r="F11235" t="s">
        <v>39573</v>
      </c>
      <c r="H11235" t="s">
        <v>30122</v>
      </c>
    </row>
    <row r="11236" spans="1:8">
      <c r="A11236" t="s">
        <v>30123</v>
      </c>
      <c r="B11236" t="s">
        <v>30124</v>
      </c>
      <c r="C11236" s="1">
        <v>5.8599999999999998E-7</v>
      </c>
      <c r="D11236">
        <v>62.4</v>
      </c>
      <c r="E11236" t="s">
        <v>43582</v>
      </c>
      <c r="F11236" t="s">
        <v>35152</v>
      </c>
      <c r="H11236" t="s">
        <v>30125</v>
      </c>
    </row>
    <row r="11237" spans="1:8">
      <c r="A11237" t="s">
        <v>30126</v>
      </c>
      <c r="B11237" t="s">
        <v>30127</v>
      </c>
      <c r="C11237" s="1">
        <v>6.4400000000000001E-56</v>
      </c>
      <c r="D11237">
        <v>205</v>
      </c>
      <c r="E11237" t="s">
        <v>43583</v>
      </c>
      <c r="F11237" t="s">
        <v>35101</v>
      </c>
      <c r="H11237" t="s">
        <v>30128</v>
      </c>
    </row>
    <row r="11238" spans="1:8">
      <c r="A11238" t="s">
        <v>30129</v>
      </c>
      <c r="B11238" t="s">
        <v>30130</v>
      </c>
      <c r="C11238" s="1">
        <v>1.83E-51</v>
      </c>
      <c r="D11238">
        <v>194</v>
      </c>
      <c r="E11238" t="s">
        <v>43584</v>
      </c>
      <c r="F11238" t="s">
        <v>35129</v>
      </c>
      <c r="H11238" t="s">
        <v>30131</v>
      </c>
    </row>
    <row r="11239" spans="1:8">
      <c r="A11239" t="s">
        <v>30132</v>
      </c>
      <c r="B11239" t="s">
        <v>30133</v>
      </c>
      <c r="C11239" s="1">
        <v>2.9100000000000001E-38</v>
      </c>
      <c r="D11239">
        <v>142</v>
      </c>
      <c r="E11239" t="s">
        <v>35290</v>
      </c>
      <c r="F11239" t="s">
        <v>42273</v>
      </c>
      <c r="H11239" t="s">
        <v>30134</v>
      </c>
    </row>
    <row r="11240" spans="1:8">
      <c r="A11240" t="s">
        <v>30135</v>
      </c>
      <c r="B11240" t="s">
        <v>30136</v>
      </c>
      <c r="C11240" s="1">
        <v>2.0300000000000002E-68</v>
      </c>
      <c r="D11240">
        <v>222</v>
      </c>
      <c r="E11240" t="s">
        <v>34507</v>
      </c>
      <c r="F11240" t="s">
        <v>43585</v>
      </c>
      <c r="H11240" t="s">
        <v>30137</v>
      </c>
    </row>
    <row r="11241" spans="1:8">
      <c r="A11241" t="s">
        <v>30138</v>
      </c>
      <c r="B11241" t="s">
        <v>30139</v>
      </c>
      <c r="C11241" s="1">
        <v>3.3100000000000003E-141</v>
      </c>
      <c r="D11241">
        <v>435</v>
      </c>
      <c r="E11241" t="s">
        <v>34507</v>
      </c>
      <c r="F11241" t="s">
        <v>35037</v>
      </c>
      <c r="H11241" t="s">
        <v>30140</v>
      </c>
    </row>
    <row r="11242" spans="1:8">
      <c r="A11242" t="s">
        <v>30141</v>
      </c>
      <c r="B11242" t="s">
        <v>30142</v>
      </c>
      <c r="C11242" s="1">
        <v>5.0099999999999999E-70</v>
      </c>
      <c r="D11242">
        <v>244</v>
      </c>
      <c r="E11242" t="s">
        <v>34507</v>
      </c>
      <c r="F11242" t="s">
        <v>34650</v>
      </c>
      <c r="H11242" t="s">
        <v>30143</v>
      </c>
    </row>
    <row r="11243" spans="1:8">
      <c r="A11243" t="s">
        <v>30144</v>
      </c>
      <c r="B11243" t="s">
        <v>30145</v>
      </c>
      <c r="C11243" s="1">
        <v>4.6600000000000003E-6</v>
      </c>
      <c r="D11243">
        <v>55.1</v>
      </c>
      <c r="E11243" t="s">
        <v>43586</v>
      </c>
      <c r="F11243" t="s">
        <v>35089</v>
      </c>
      <c r="H11243" t="s">
        <v>30146</v>
      </c>
    </row>
    <row r="11244" spans="1:8">
      <c r="A11244" t="s">
        <v>30147</v>
      </c>
      <c r="B11244" t="s">
        <v>30148</v>
      </c>
      <c r="C11244" s="1">
        <v>2.25E-33</v>
      </c>
      <c r="D11244">
        <v>135</v>
      </c>
      <c r="E11244" t="s">
        <v>34507</v>
      </c>
      <c r="F11244" t="s">
        <v>34610</v>
      </c>
      <c r="H11244" t="s">
        <v>30149</v>
      </c>
    </row>
    <row r="11245" spans="1:8">
      <c r="A11245" t="s">
        <v>30150</v>
      </c>
      <c r="B11245" t="s">
        <v>2771</v>
      </c>
      <c r="C11245" s="1">
        <v>2.2200000000000002E-15</v>
      </c>
      <c r="D11245">
        <v>92</v>
      </c>
      <c r="E11245" t="s">
        <v>35646</v>
      </c>
      <c r="F11245" t="s">
        <v>35647</v>
      </c>
      <c r="G11245" t="s">
        <v>35648</v>
      </c>
      <c r="H11245" t="e">
        <f>--------XP_004025562</f>
        <v>#NAME?</v>
      </c>
    </row>
    <row r="11246" spans="1:8">
      <c r="A11246" t="s">
        <v>30151</v>
      </c>
      <c r="B11246" t="s">
        <v>30152</v>
      </c>
      <c r="C11246" s="1">
        <v>9.1999999999999995E-43</v>
      </c>
      <c r="D11246">
        <v>180</v>
      </c>
      <c r="E11246" t="s">
        <v>43587</v>
      </c>
      <c r="F11246" t="s">
        <v>37996</v>
      </c>
      <c r="H11246" t="s">
        <v>30153</v>
      </c>
    </row>
    <row r="11247" spans="1:8">
      <c r="A11247" t="s">
        <v>30154</v>
      </c>
      <c r="B11247" t="s">
        <v>30155</v>
      </c>
      <c r="C11247" s="1">
        <v>1.27E-77</v>
      </c>
      <c r="D11247">
        <v>261</v>
      </c>
      <c r="E11247" t="s">
        <v>34507</v>
      </c>
      <c r="F11247" t="s">
        <v>35551</v>
      </c>
      <c r="H11247" t="s">
        <v>30156</v>
      </c>
    </row>
    <row r="11248" spans="1:8">
      <c r="A11248" t="s">
        <v>30157</v>
      </c>
      <c r="B11248" t="s">
        <v>14276</v>
      </c>
      <c r="C11248" s="1">
        <v>4.55E-25</v>
      </c>
      <c r="D11248">
        <v>119</v>
      </c>
      <c r="E11248" t="s">
        <v>37803</v>
      </c>
      <c r="F11248" t="s">
        <v>34983</v>
      </c>
      <c r="G11248" t="s">
        <v>39245</v>
      </c>
      <c r="H11248" t="s">
        <v>14277</v>
      </c>
    </row>
    <row r="11249" spans="1:8">
      <c r="A11249" t="s">
        <v>30158</v>
      </c>
      <c r="B11249" t="s">
        <v>30159</v>
      </c>
      <c r="C11249" s="1">
        <v>2.4199999999999998E-13</v>
      </c>
      <c r="D11249">
        <v>73.599999999999994</v>
      </c>
      <c r="E11249" t="s">
        <v>43588</v>
      </c>
      <c r="F11249" t="s">
        <v>43589</v>
      </c>
      <c r="H11249" t="s">
        <v>30160</v>
      </c>
    </row>
    <row r="11250" spans="1:8">
      <c r="A11250" t="s">
        <v>30161</v>
      </c>
      <c r="B11250" t="s">
        <v>30162</v>
      </c>
      <c r="C11250" s="1">
        <v>1.09E-103</v>
      </c>
      <c r="D11250">
        <v>342</v>
      </c>
      <c r="E11250" t="s">
        <v>43590</v>
      </c>
      <c r="F11250" t="s">
        <v>34616</v>
      </c>
      <c r="H11250" t="s">
        <v>30163</v>
      </c>
    </row>
    <row r="11251" spans="1:8">
      <c r="A11251" t="s">
        <v>30164</v>
      </c>
      <c r="B11251" t="s">
        <v>9069</v>
      </c>
      <c r="C11251" s="1">
        <v>8.0900000000000003E-16</v>
      </c>
      <c r="D11251">
        <v>85.5</v>
      </c>
      <c r="E11251" t="s">
        <v>34507</v>
      </c>
      <c r="F11251" t="s">
        <v>34534</v>
      </c>
      <c r="H11251" t="s">
        <v>9070</v>
      </c>
    </row>
    <row r="11252" spans="1:8">
      <c r="A11252" t="s">
        <v>30165</v>
      </c>
      <c r="B11252" t="s">
        <v>30166</v>
      </c>
      <c r="C11252" s="1">
        <v>6.1399999999999999E-9</v>
      </c>
      <c r="D11252">
        <v>66.599999999999994</v>
      </c>
      <c r="E11252" t="s">
        <v>37553</v>
      </c>
      <c r="F11252" t="s">
        <v>34729</v>
      </c>
      <c r="G11252" t="s">
        <v>43591</v>
      </c>
      <c r="H11252" t="s">
        <v>30167</v>
      </c>
    </row>
    <row r="11253" spans="1:8">
      <c r="A11253" t="s">
        <v>30168</v>
      </c>
      <c r="B11253" t="s">
        <v>30169</v>
      </c>
      <c r="C11253" s="1">
        <v>2.9599999999999998E-28</v>
      </c>
      <c r="D11253">
        <v>119</v>
      </c>
      <c r="E11253" t="s">
        <v>43592</v>
      </c>
      <c r="F11253" t="s">
        <v>34528</v>
      </c>
      <c r="G11253" t="s">
        <v>43593</v>
      </c>
      <c r="H11253" t="s">
        <v>30170</v>
      </c>
    </row>
    <row r="11254" spans="1:8">
      <c r="A11254" t="s">
        <v>30171</v>
      </c>
      <c r="B11254" t="s">
        <v>30172</v>
      </c>
      <c r="C11254" s="1">
        <v>1.3200000000000001E-31</v>
      </c>
      <c r="D11254">
        <v>136</v>
      </c>
      <c r="E11254" t="s">
        <v>43594</v>
      </c>
      <c r="F11254" t="s">
        <v>35939</v>
      </c>
      <c r="G11254" t="s">
        <v>43595</v>
      </c>
      <c r="H11254" t="s">
        <v>30173</v>
      </c>
    </row>
    <row r="11255" spans="1:8">
      <c r="A11255" t="s">
        <v>30174</v>
      </c>
      <c r="B11255" t="s">
        <v>30175</v>
      </c>
      <c r="C11255" s="1">
        <v>8.4900000000000003E-15</v>
      </c>
      <c r="D11255">
        <v>79</v>
      </c>
      <c r="E11255" t="s">
        <v>36594</v>
      </c>
      <c r="F11255" t="s">
        <v>43596</v>
      </c>
      <c r="H11255" t="s">
        <v>30176</v>
      </c>
    </row>
    <row r="11256" spans="1:8">
      <c r="A11256" t="s">
        <v>30177</v>
      </c>
      <c r="B11256" t="s">
        <v>30178</v>
      </c>
      <c r="C11256" s="1">
        <v>1.5800000000000001E-7</v>
      </c>
      <c r="D11256">
        <v>58.9</v>
      </c>
      <c r="E11256" t="s">
        <v>34507</v>
      </c>
      <c r="F11256" t="s">
        <v>41491</v>
      </c>
      <c r="H11256" t="s">
        <v>30179</v>
      </c>
    </row>
    <row r="11257" spans="1:8">
      <c r="A11257" t="s">
        <v>30180</v>
      </c>
      <c r="B11257" t="s">
        <v>30181</v>
      </c>
      <c r="C11257" s="1">
        <v>7.6099999999999997E-23</v>
      </c>
      <c r="D11257">
        <v>110</v>
      </c>
      <c r="E11257" t="s">
        <v>34507</v>
      </c>
      <c r="F11257" t="s">
        <v>42039</v>
      </c>
      <c r="H11257" t="s">
        <v>30182</v>
      </c>
    </row>
    <row r="11258" spans="1:8">
      <c r="A11258" t="s">
        <v>30183</v>
      </c>
      <c r="B11258" t="s">
        <v>30184</v>
      </c>
      <c r="C11258" s="1">
        <v>5.3000000000000003E-18</v>
      </c>
      <c r="D11258">
        <v>87.8</v>
      </c>
      <c r="E11258" t="s">
        <v>43597</v>
      </c>
      <c r="F11258" t="s">
        <v>43598</v>
      </c>
      <c r="H11258" t="s">
        <v>30185</v>
      </c>
    </row>
    <row r="11259" spans="1:8">
      <c r="A11259" t="s">
        <v>30186</v>
      </c>
      <c r="B11259" t="s">
        <v>30187</v>
      </c>
      <c r="C11259" s="1">
        <v>1.1199999999999999E-8</v>
      </c>
      <c r="D11259">
        <v>64.3</v>
      </c>
      <c r="E11259" t="s">
        <v>43599</v>
      </c>
      <c r="F11259" t="s">
        <v>34766</v>
      </c>
      <c r="H11259" t="s">
        <v>30188</v>
      </c>
    </row>
    <row r="11260" spans="1:8">
      <c r="A11260" t="s">
        <v>30189</v>
      </c>
      <c r="B11260" t="s">
        <v>30190</v>
      </c>
      <c r="C11260" s="1">
        <v>1.4899999999999999E-143</v>
      </c>
      <c r="D11260">
        <v>436</v>
      </c>
      <c r="E11260" t="s">
        <v>43600</v>
      </c>
      <c r="F11260" t="s">
        <v>34522</v>
      </c>
      <c r="H11260" t="s">
        <v>30191</v>
      </c>
    </row>
    <row r="11261" spans="1:8">
      <c r="A11261" t="s">
        <v>30192</v>
      </c>
      <c r="B11261" t="s">
        <v>30193</v>
      </c>
      <c r="C11261" s="1">
        <v>3.1400000000000001E-28</v>
      </c>
      <c r="D11261">
        <v>123</v>
      </c>
      <c r="E11261" t="s">
        <v>43601</v>
      </c>
      <c r="F11261" t="s">
        <v>43602</v>
      </c>
      <c r="H11261" t="s">
        <v>30194</v>
      </c>
    </row>
    <row r="11262" spans="1:8">
      <c r="A11262" t="s">
        <v>30195</v>
      </c>
      <c r="B11262" t="s">
        <v>7705</v>
      </c>
      <c r="C11262" s="1">
        <v>4.5599999999999999E-15</v>
      </c>
      <c r="D11262">
        <v>87.4</v>
      </c>
      <c r="E11262" t="s">
        <v>34507</v>
      </c>
      <c r="F11262" t="s">
        <v>34573</v>
      </c>
      <c r="H11262" t="s">
        <v>7706</v>
      </c>
    </row>
    <row r="11263" spans="1:8">
      <c r="A11263" t="s">
        <v>30196</v>
      </c>
      <c r="B11263" t="s">
        <v>30197</v>
      </c>
      <c r="C11263" s="1">
        <v>2.6000000000000001E-120</v>
      </c>
      <c r="D11263">
        <v>397</v>
      </c>
      <c r="E11263" t="s">
        <v>43603</v>
      </c>
      <c r="F11263" t="s">
        <v>34870</v>
      </c>
      <c r="H11263" t="s">
        <v>30198</v>
      </c>
    </row>
    <row r="11264" spans="1:8">
      <c r="A11264" t="s">
        <v>30199</v>
      </c>
      <c r="B11264" t="s">
        <v>30200</v>
      </c>
      <c r="C11264">
        <v>0</v>
      </c>
      <c r="D11264">
        <v>769</v>
      </c>
      <c r="E11264" t="s">
        <v>43592</v>
      </c>
      <c r="F11264" t="s">
        <v>34558</v>
      </c>
      <c r="H11264" t="s">
        <v>30201</v>
      </c>
    </row>
    <row r="11265" spans="1:8">
      <c r="A11265" t="s">
        <v>30202</v>
      </c>
      <c r="B11265" t="s">
        <v>30203</v>
      </c>
      <c r="C11265" s="1">
        <v>4.56E-23</v>
      </c>
      <c r="D11265">
        <v>118</v>
      </c>
      <c r="E11265" t="s">
        <v>34655</v>
      </c>
      <c r="F11265" t="s">
        <v>35989</v>
      </c>
      <c r="H11265" t="s">
        <v>30204</v>
      </c>
    </row>
    <row r="11266" spans="1:8">
      <c r="A11266" t="s">
        <v>30205</v>
      </c>
      <c r="B11266" t="s">
        <v>30206</v>
      </c>
      <c r="C11266" s="1">
        <v>2.18E-30</v>
      </c>
      <c r="D11266">
        <v>142</v>
      </c>
      <c r="E11266" t="s">
        <v>34507</v>
      </c>
      <c r="F11266" t="s">
        <v>34595</v>
      </c>
      <c r="H11266" t="s">
        <v>30207</v>
      </c>
    </row>
    <row r="11267" spans="1:8">
      <c r="A11267" t="s">
        <v>30208</v>
      </c>
      <c r="B11267" t="s">
        <v>30209</v>
      </c>
      <c r="C11267" s="1">
        <v>3.0999999999999999E-58</v>
      </c>
      <c r="D11267">
        <v>230</v>
      </c>
      <c r="E11267" t="s">
        <v>34507</v>
      </c>
      <c r="F11267" t="s">
        <v>41764</v>
      </c>
      <c r="H11267" t="s">
        <v>30210</v>
      </c>
    </row>
    <row r="11268" spans="1:8">
      <c r="A11268" t="s">
        <v>30211</v>
      </c>
      <c r="B11268" t="s">
        <v>30212</v>
      </c>
      <c r="C11268" s="1">
        <v>1.6199999999999999E-8</v>
      </c>
      <c r="D11268">
        <v>69.7</v>
      </c>
      <c r="E11268" t="s">
        <v>34507</v>
      </c>
      <c r="F11268" t="s">
        <v>34534</v>
      </c>
      <c r="H11268" t="s">
        <v>30213</v>
      </c>
    </row>
    <row r="11269" spans="1:8">
      <c r="A11269" t="s">
        <v>30214</v>
      </c>
      <c r="B11269" t="s">
        <v>2593</v>
      </c>
      <c r="C11269">
        <v>0</v>
      </c>
      <c r="D11269">
        <v>551</v>
      </c>
      <c r="E11269" t="s">
        <v>35586</v>
      </c>
      <c r="F11269" t="s">
        <v>34696</v>
      </c>
      <c r="G11269" t="s">
        <v>35587</v>
      </c>
      <c r="H11269" t="s">
        <v>2594</v>
      </c>
    </row>
    <row r="11270" spans="1:8">
      <c r="A11270" t="s">
        <v>30215</v>
      </c>
      <c r="B11270" t="s">
        <v>30127</v>
      </c>
      <c r="C11270" s="1">
        <v>1.38E-56</v>
      </c>
      <c r="D11270">
        <v>206</v>
      </c>
      <c r="E11270" t="s">
        <v>43583</v>
      </c>
      <c r="F11270" t="s">
        <v>35101</v>
      </c>
      <c r="H11270" t="s">
        <v>30128</v>
      </c>
    </row>
    <row r="11271" spans="1:8">
      <c r="A11271" t="s">
        <v>30216</v>
      </c>
      <c r="B11271" t="s">
        <v>30217</v>
      </c>
      <c r="C11271" s="1">
        <v>5.8900000000000004E-35</v>
      </c>
      <c r="D11271">
        <v>144</v>
      </c>
      <c r="E11271" t="s">
        <v>34507</v>
      </c>
      <c r="F11271" t="s">
        <v>37753</v>
      </c>
      <c r="H11271" t="s">
        <v>30218</v>
      </c>
    </row>
    <row r="11272" spans="1:8">
      <c r="A11272" t="s">
        <v>30219</v>
      </c>
      <c r="B11272" t="s">
        <v>30220</v>
      </c>
      <c r="C11272" s="1">
        <v>4.9799999999999999E-61</v>
      </c>
      <c r="D11272">
        <v>228</v>
      </c>
      <c r="E11272" t="s">
        <v>34634</v>
      </c>
      <c r="F11272" t="s">
        <v>40326</v>
      </c>
      <c r="H11272" t="s">
        <v>30221</v>
      </c>
    </row>
    <row r="11273" spans="1:8">
      <c r="A11273" t="s">
        <v>30222</v>
      </c>
      <c r="B11273" t="s">
        <v>7609</v>
      </c>
      <c r="C11273" s="1">
        <v>3.7500000000000001E-6</v>
      </c>
      <c r="D11273">
        <v>60.1</v>
      </c>
      <c r="E11273" t="s">
        <v>37284</v>
      </c>
      <c r="F11273" t="s">
        <v>35059</v>
      </c>
      <c r="G11273" t="s">
        <v>37285</v>
      </c>
      <c r="H11273" t="s">
        <v>7610</v>
      </c>
    </row>
    <row r="11274" spans="1:8">
      <c r="A11274" t="s">
        <v>30223</v>
      </c>
      <c r="B11274" t="s">
        <v>30224</v>
      </c>
      <c r="C11274" s="1">
        <v>1.14E-19</v>
      </c>
      <c r="D11274">
        <v>92</v>
      </c>
      <c r="E11274" t="s">
        <v>43604</v>
      </c>
      <c r="F11274" t="s">
        <v>37499</v>
      </c>
      <c r="G11274" t="s">
        <v>43605</v>
      </c>
      <c r="H11274" t="s">
        <v>30225</v>
      </c>
    </row>
    <row r="11275" spans="1:8">
      <c r="A11275" t="s">
        <v>30226</v>
      </c>
      <c r="B11275" t="s">
        <v>4547</v>
      </c>
      <c r="C11275" s="1">
        <v>1.5100000000000001E-115</v>
      </c>
      <c r="D11275">
        <v>411</v>
      </c>
      <c r="E11275" t="s">
        <v>35020</v>
      </c>
      <c r="F11275" t="s">
        <v>34794</v>
      </c>
      <c r="H11275" t="s">
        <v>4548</v>
      </c>
    </row>
    <row r="11276" spans="1:8">
      <c r="A11276" t="s">
        <v>30227</v>
      </c>
      <c r="B11276" t="s">
        <v>30228</v>
      </c>
      <c r="C11276" s="1">
        <v>3.8899999999999997E-15</v>
      </c>
      <c r="D11276">
        <v>88.6</v>
      </c>
      <c r="E11276" t="s">
        <v>43606</v>
      </c>
      <c r="F11276" t="s">
        <v>37610</v>
      </c>
      <c r="H11276" t="e">
        <f>--------XP_007023633</f>
        <v>#NAME?</v>
      </c>
    </row>
    <row r="11277" spans="1:8">
      <c r="A11277" t="s">
        <v>30229</v>
      </c>
      <c r="B11277" t="s">
        <v>30230</v>
      </c>
      <c r="C11277" s="1">
        <v>1.8600000000000001E-83</v>
      </c>
      <c r="D11277">
        <v>275</v>
      </c>
      <c r="E11277" t="s">
        <v>35457</v>
      </c>
      <c r="F11277" t="s">
        <v>34528</v>
      </c>
      <c r="G11277" t="s">
        <v>43607</v>
      </c>
      <c r="H11277" t="s">
        <v>30231</v>
      </c>
    </row>
    <row r="11278" spans="1:8">
      <c r="A11278" t="s">
        <v>30232</v>
      </c>
      <c r="B11278" t="s">
        <v>4916</v>
      </c>
      <c r="C11278" s="1">
        <v>3.7499999999999998E-19</v>
      </c>
      <c r="D11278">
        <v>102</v>
      </c>
      <c r="E11278" t="s">
        <v>36411</v>
      </c>
      <c r="F11278" t="s">
        <v>35065</v>
      </c>
      <c r="G11278" t="s">
        <v>36412</v>
      </c>
      <c r="H11278" t="s">
        <v>4917</v>
      </c>
    </row>
    <row r="11279" spans="1:8">
      <c r="A11279" t="s">
        <v>30233</v>
      </c>
      <c r="B11279" t="s">
        <v>30234</v>
      </c>
      <c r="C11279" s="1">
        <v>2.09E-116</v>
      </c>
      <c r="D11279">
        <v>373</v>
      </c>
      <c r="E11279" t="s">
        <v>34507</v>
      </c>
      <c r="F11279" t="s">
        <v>34773</v>
      </c>
      <c r="H11279" t="s">
        <v>30235</v>
      </c>
    </row>
    <row r="11280" spans="1:8">
      <c r="A11280" t="s">
        <v>30236</v>
      </c>
      <c r="B11280" t="s">
        <v>30237</v>
      </c>
      <c r="C11280" s="1">
        <v>3.7299999999999999E-50</v>
      </c>
      <c r="D11280">
        <v>171</v>
      </c>
      <c r="E11280" t="s">
        <v>34507</v>
      </c>
      <c r="F11280" t="s">
        <v>35037</v>
      </c>
      <c r="H11280" t="s">
        <v>30238</v>
      </c>
    </row>
    <row r="11281" spans="1:8">
      <c r="A11281" t="s">
        <v>30239</v>
      </c>
      <c r="B11281" t="s">
        <v>30240</v>
      </c>
      <c r="C11281" s="1">
        <v>6.9500000000000004E-6</v>
      </c>
      <c r="D11281">
        <v>55.1</v>
      </c>
      <c r="E11281" t="s">
        <v>43608</v>
      </c>
      <c r="F11281" t="s">
        <v>34861</v>
      </c>
      <c r="G11281" t="s">
        <v>43609</v>
      </c>
      <c r="H11281" t="s">
        <v>30241</v>
      </c>
    </row>
    <row r="11282" spans="1:8">
      <c r="A11282" t="s">
        <v>30242</v>
      </c>
      <c r="B11282" t="s">
        <v>3251</v>
      </c>
      <c r="C11282" s="1">
        <v>4.3300000000000001E-93</v>
      </c>
      <c r="D11282">
        <v>346</v>
      </c>
      <c r="E11282" t="s">
        <v>34507</v>
      </c>
      <c r="F11282" t="s">
        <v>34635</v>
      </c>
      <c r="H11282" t="s">
        <v>3252</v>
      </c>
    </row>
    <row r="11283" spans="1:8">
      <c r="A11283" t="s">
        <v>30243</v>
      </c>
      <c r="B11283" t="s">
        <v>30244</v>
      </c>
      <c r="C11283" s="1">
        <v>2.66E-22</v>
      </c>
      <c r="D11283">
        <v>114</v>
      </c>
      <c r="E11283" t="s">
        <v>43610</v>
      </c>
      <c r="F11283" t="s">
        <v>43611</v>
      </c>
      <c r="H11283" t="s">
        <v>30245</v>
      </c>
    </row>
    <row r="11284" spans="1:8">
      <c r="A11284" t="s">
        <v>30246</v>
      </c>
      <c r="B11284" t="s">
        <v>30247</v>
      </c>
      <c r="C11284" s="1">
        <v>2.93E-53</v>
      </c>
      <c r="D11284">
        <v>191</v>
      </c>
      <c r="E11284" t="s">
        <v>43612</v>
      </c>
      <c r="F11284" t="s">
        <v>34723</v>
      </c>
      <c r="G11284" t="s">
        <v>43613</v>
      </c>
      <c r="H11284" t="s">
        <v>30248</v>
      </c>
    </row>
    <row r="11285" spans="1:8">
      <c r="A11285" t="s">
        <v>30249</v>
      </c>
      <c r="B11285" t="s">
        <v>30250</v>
      </c>
      <c r="C11285" s="1">
        <v>8.6499999999999998E-33</v>
      </c>
      <c r="D11285">
        <v>147</v>
      </c>
      <c r="E11285" t="s">
        <v>39799</v>
      </c>
      <c r="F11285" t="s">
        <v>43614</v>
      </c>
      <c r="G11285" t="s">
        <v>43615</v>
      </c>
      <c r="H11285" t="s">
        <v>30251</v>
      </c>
    </row>
    <row r="11286" spans="1:8">
      <c r="A11286" t="s">
        <v>30252</v>
      </c>
      <c r="B11286" t="s">
        <v>30093</v>
      </c>
      <c r="C11286" s="1">
        <v>1.2099999999999999E-74</v>
      </c>
      <c r="D11286">
        <v>260</v>
      </c>
      <c r="E11286" t="s">
        <v>34507</v>
      </c>
      <c r="F11286" t="s">
        <v>37204</v>
      </c>
      <c r="H11286" t="s">
        <v>30094</v>
      </c>
    </row>
    <row r="11287" spans="1:8">
      <c r="A11287" t="s">
        <v>30253</v>
      </c>
      <c r="B11287" t="s">
        <v>30254</v>
      </c>
      <c r="C11287">
        <v>0</v>
      </c>
      <c r="D11287">
        <v>605</v>
      </c>
      <c r="E11287" t="s">
        <v>38207</v>
      </c>
      <c r="F11287" t="s">
        <v>34528</v>
      </c>
      <c r="G11287" t="s">
        <v>43616</v>
      </c>
      <c r="H11287" t="s">
        <v>30255</v>
      </c>
    </row>
    <row r="11288" spans="1:8">
      <c r="A11288" t="s">
        <v>30256</v>
      </c>
      <c r="B11288" t="s">
        <v>30257</v>
      </c>
      <c r="C11288" s="1">
        <v>5.5599999999999998E-14</v>
      </c>
      <c r="D11288">
        <v>76.3</v>
      </c>
      <c r="E11288" t="s">
        <v>43617</v>
      </c>
      <c r="F11288" t="s">
        <v>43618</v>
      </c>
      <c r="H11288" t="s">
        <v>30258</v>
      </c>
    </row>
    <row r="11289" spans="1:8">
      <c r="A11289" t="s">
        <v>30259</v>
      </c>
      <c r="B11289" t="s">
        <v>30260</v>
      </c>
      <c r="C11289" s="1">
        <v>4.8999999999999999E-19</v>
      </c>
      <c r="D11289">
        <v>103</v>
      </c>
      <c r="E11289" t="s">
        <v>34507</v>
      </c>
      <c r="F11289" t="s">
        <v>34833</v>
      </c>
      <c r="H11289" t="s">
        <v>30261</v>
      </c>
    </row>
    <row r="11290" spans="1:8">
      <c r="A11290" t="s">
        <v>30262</v>
      </c>
      <c r="B11290" t="s">
        <v>30263</v>
      </c>
      <c r="C11290" s="1">
        <v>2.7200000000000001E-12</v>
      </c>
      <c r="D11290">
        <v>81.3</v>
      </c>
      <c r="E11290" t="s">
        <v>43619</v>
      </c>
      <c r="F11290" t="s">
        <v>34747</v>
      </c>
      <c r="G11290" t="s">
        <v>43620</v>
      </c>
      <c r="H11290" t="s">
        <v>30264</v>
      </c>
    </row>
    <row r="11291" spans="1:8">
      <c r="A11291" t="s">
        <v>30265</v>
      </c>
      <c r="B11291" t="s">
        <v>30266</v>
      </c>
      <c r="C11291" s="1">
        <v>2.1600000000000001E-24</v>
      </c>
      <c r="D11291">
        <v>120</v>
      </c>
      <c r="E11291" t="s">
        <v>43621</v>
      </c>
      <c r="F11291" t="s">
        <v>37487</v>
      </c>
      <c r="G11291" t="s">
        <v>43622</v>
      </c>
      <c r="H11291" t="s">
        <v>30267</v>
      </c>
    </row>
    <row r="11292" spans="1:8">
      <c r="A11292" t="s">
        <v>30268</v>
      </c>
      <c r="B11292" t="s">
        <v>30269</v>
      </c>
      <c r="C11292" s="1">
        <v>5.0599999999999999E-80</v>
      </c>
      <c r="D11292">
        <v>260</v>
      </c>
      <c r="E11292" t="s">
        <v>43623</v>
      </c>
      <c r="F11292" t="s">
        <v>39289</v>
      </c>
      <c r="H11292" t="s">
        <v>30270</v>
      </c>
    </row>
    <row r="11293" spans="1:8">
      <c r="A11293" t="s">
        <v>30271</v>
      </c>
      <c r="B11293" t="s">
        <v>30272</v>
      </c>
      <c r="C11293" s="1">
        <v>2.7E-8</v>
      </c>
      <c r="D11293">
        <v>68.2</v>
      </c>
      <c r="E11293" t="s">
        <v>43624</v>
      </c>
      <c r="F11293" t="s">
        <v>34528</v>
      </c>
      <c r="G11293" t="s">
        <v>43625</v>
      </c>
      <c r="H11293" t="s">
        <v>30273</v>
      </c>
    </row>
    <row r="11294" spans="1:8">
      <c r="A11294" t="s">
        <v>30274</v>
      </c>
      <c r="B11294" t="s">
        <v>30275</v>
      </c>
      <c r="C11294" s="1">
        <v>5.97E-28</v>
      </c>
      <c r="D11294">
        <v>107</v>
      </c>
      <c r="E11294" t="s">
        <v>34507</v>
      </c>
      <c r="F11294" t="s">
        <v>34534</v>
      </c>
      <c r="H11294" t="s">
        <v>30276</v>
      </c>
    </row>
    <row r="11295" spans="1:8">
      <c r="A11295" t="s">
        <v>30277</v>
      </c>
      <c r="B11295" t="s">
        <v>30278</v>
      </c>
      <c r="C11295" s="1">
        <v>2.9499999999999999E-43</v>
      </c>
      <c r="D11295">
        <v>162</v>
      </c>
      <c r="E11295" t="s">
        <v>37435</v>
      </c>
      <c r="F11295" t="s">
        <v>40595</v>
      </c>
      <c r="H11295" t="s">
        <v>30279</v>
      </c>
    </row>
    <row r="11296" spans="1:8">
      <c r="A11296" t="s">
        <v>30280</v>
      </c>
      <c r="B11296" t="s">
        <v>30281</v>
      </c>
      <c r="C11296" s="1">
        <v>1.4400000000000001E-34</v>
      </c>
      <c r="D11296">
        <v>147</v>
      </c>
      <c r="E11296" t="s">
        <v>34507</v>
      </c>
      <c r="F11296" t="s">
        <v>39748</v>
      </c>
      <c r="H11296" t="s">
        <v>30282</v>
      </c>
    </row>
    <row r="11297" spans="1:8">
      <c r="A11297" t="s">
        <v>30283</v>
      </c>
      <c r="B11297" t="s">
        <v>30284</v>
      </c>
      <c r="C11297" s="1">
        <v>5.8800000000000004E-99</v>
      </c>
      <c r="D11297">
        <v>315</v>
      </c>
      <c r="E11297" t="s">
        <v>43626</v>
      </c>
      <c r="F11297" t="s">
        <v>35493</v>
      </c>
      <c r="H11297" t="s">
        <v>30285</v>
      </c>
    </row>
    <row r="11298" spans="1:8">
      <c r="A11298" t="s">
        <v>30286</v>
      </c>
      <c r="B11298" t="s">
        <v>2445</v>
      </c>
      <c r="C11298" s="1">
        <v>6.8500000000000003E-74</v>
      </c>
      <c r="D11298">
        <v>285</v>
      </c>
      <c r="E11298" t="s">
        <v>34507</v>
      </c>
      <c r="F11298" t="s">
        <v>34870</v>
      </c>
      <c r="H11298" t="s">
        <v>2446</v>
      </c>
    </row>
    <row r="11299" spans="1:8">
      <c r="A11299" t="s">
        <v>30287</v>
      </c>
      <c r="B11299" t="s">
        <v>30288</v>
      </c>
      <c r="C11299" s="1">
        <v>1.9899999999999999E-127</v>
      </c>
      <c r="D11299">
        <v>383</v>
      </c>
      <c r="E11299" t="s">
        <v>43627</v>
      </c>
      <c r="F11299" t="s">
        <v>34510</v>
      </c>
      <c r="H11299" t="s">
        <v>30289</v>
      </c>
    </row>
    <row r="11300" spans="1:8">
      <c r="A11300" t="s">
        <v>30290</v>
      </c>
      <c r="B11300" t="s">
        <v>29979</v>
      </c>
      <c r="C11300" s="1">
        <v>6.1200000000000005E-35</v>
      </c>
      <c r="D11300">
        <v>148</v>
      </c>
      <c r="E11300" t="s">
        <v>34507</v>
      </c>
      <c r="F11300" t="s">
        <v>34915</v>
      </c>
      <c r="H11300" t="s">
        <v>29980</v>
      </c>
    </row>
    <row r="11301" spans="1:8">
      <c r="A11301" t="s">
        <v>30291</v>
      </c>
      <c r="B11301" t="s">
        <v>26550</v>
      </c>
      <c r="C11301" s="1">
        <v>9.8299999999999996E-22</v>
      </c>
      <c r="D11301">
        <v>96.3</v>
      </c>
      <c r="E11301" t="s">
        <v>34507</v>
      </c>
      <c r="F11301" t="s">
        <v>39028</v>
      </c>
      <c r="H11301" t="s">
        <v>26551</v>
      </c>
    </row>
    <row r="11302" spans="1:8">
      <c r="A11302" t="s">
        <v>30292</v>
      </c>
      <c r="B11302" t="s">
        <v>30293</v>
      </c>
      <c r="C11302" s="1">
        <v>7.21E-113</v>
      </c>
      <c r="D11302">
        <v>352</v>
      </c>
      <c r="E11302" t="s">
        <v>34507</v>
      </c>
      <c r="F11302" t="s">
        <v>43628</v>
      </c>
      <c r="H11302" t="s">
        <v>30294</v>
      </c>
    </row>
    <row r="11303" spans="1:8">
      <c r="A11303" t="s">
        <v>30295</v>
      </c>
      <c r="B11303" t="s">
        <v>30296</v>
      </c>
      <c r="C11303" s="1">
        <v>1.5999999999999999E-56</v>
      </c>
      <c r="D11303">
        <v>207</v>
      </c>
      <c r="E11303" t="s">
        <v>34507</v>
      </c>
      <c r="F11303" t="s">
        <v>34553</v>
      </c>
      <c r="H11303" t="s">
        <v>30297</v>
      </c>
    </row>
    <row r="11304" spans="1:8">
      <c r="A11304" t="s">
        <v>30298</v>
      </c>
      <c r="B11304" t="s">
        <v>30299</v>
      </c>
      <c r="C11304" s="1">
        <v>4.4800000000000001E-65</v>
      </c>
      <c r="D11304">
        <v>222</v>
      </c>
      <c r="E11304" t="s">
        <v>43629</v>
      </c>
      <c r="F11304" t="s">
        <v>35663</v>
      </c>
      <c r="H11304" t="s">
        <v>30300</v>
      </c>
    </row>
    <row r="11305" spans="1:8">
      <c r="A11305" t="s">
        <v>30301</v>
      </c>
      <c r="B11305" t="s">
        <v>30302</v>
      </c>
      <c r="C11305" s="1">
        <v>1.5300000000000001E-8</v>
      </c>
      <c r="D11305">
        <v>58.9</v>
      </c>
      <c r="E11305" t="s">
        <v>35714</v>
      </c>
      <c r="F11305" t="s">
        <v>35715</v>
      </c>
      <c r="G11305" t="s">
        <v>43630</v>
      </c>
      <c r="H11305" t="s">
        <v>30303</v>
      </c>
    </row>
    <row r="11306" spans="1:8">
      <c r="A11306" t="s">
        <v>30304</v>
      </c>
      <c r="B11306" t="s">
        <v>30305</v>
      </c>
      <c r="C11306" s="1">
        <v>2.6E-70</v>
      </c>
      <c r="D11306">
        <v>271</v>
      </c>
      <c r="E11306" t="s">
        <v>35208</v>
      </c>
      <c r="F11306" t="s">
        <v>43631</v>
      </c>
      <c r="H11306" t="s">
        <v>30306</v>
      </c>
    </row>
    <row r="11307" spans="1:8">
      <c r="A11307" t="s">
        <v>30307</v>
      </c>
      <c r="B11307" t="s">
        <v>30247</v>
      </c>
      <c r="C11307" s="1">
        <v>2.4299999999999998E-53</v>
      </c>
      <c r="D11307">
        <v>191</v>
      </c>
      <c r="E11307" t="s">
        <v>43612</v>
      </c>
      <c r="F11307" t="s">
        <v>34723</v>
      </c>
      <c r="G11307" t="s">
        <v>43613</v>
      </c>
      <c r="H11307" t="s">
        <v>30248</v>
      </c>
    </row>
    <row r="11308" spans="1:8">
      <c r="A11308" t="s">
        <v>30308</v>
      </c>
      <c r="B11308" t="s">
        <v>14486</v>
      </c>
      <c r="C11308">
        <v>0</v>
      </c>
      <c r="D11308">
        <v>590</v>
      </c>
      <c r="E11308" t="s">
        <v>34928</v>
      </c>
      <c r="F11308" t="s">
        <v>34880</v>
      </c>
      <c r="H11308" t="s">
        <v>14487</v>
      </c>
    </row>
    <row r="11309" spans="1:8">
      <c r="A11309" t="s">
        <v>30309</v>
      </c>
      <c r="B11309" t="s">
        <v>30310</v>
      </c>
      <c r="C11309" s="1">
        <v>8.26E-76</v>
      </c>
      <c r="D11309">
        <v>246</v>
      </c>
      <c r="F11309" t="s">
        <v>35052</v>
      </c>
      <c r="G11309" t="s">
        <v>43632</v>
      </c>
      <c r="H11309" t="s">
        <v>30311</v>
      </c>
    </row>
    <row r="11310" spans="1:8">
      <c r="A11310" t="s">
        <v>30312</v>
      </c>
      <c r="B11310" t="s">
        <v>26967</v>
      </c>
      <c r="C11310" s="1">
        <v>3.3300000000000001E-51</v>
      </c>
      <c r="D11310">
        <v>180</v>
      </c>
      <c r="E11310" t="s">
        <v>42767</v>
      </c>
      <c r="F11310" t="s">
        <v>42768</v>
      </c>
      <c r="H11310" t="s">
        <v>26968</v>
      </c>
    </row>
    <row r="11311" spans="1:8">
      <c r="A11311" t="s">
        <v>30313</v>
      </c>
      <c r="B11311" t="s">
        <v>30314</v>
      </c>
      <c r="C11311" s="1">
        <v>6.8699999999999997E-49</v>
      </c>
      <c r="D11311">
        <v>187</v>
      </c>
      <c r="E11311" t="s">
        <v>34507</v>
      </c>
      <c r="F11311" t="s">
        <v>35000</v>
      </c>
      <c r="H11311" t="s">
        <v>30315</v>
      </c>
    </row>
    <row r="11312" spans="1:8">
      <c r="A11312" t="s">
        <v>30316</v>
      </c>
      <c r="B11312" t="s">
        <v>391</v>
      </c>
      <c r="C11312" s="1">
        <v>1.2999999999999999E-37</v>
      </c>
      <c r="D11312">
        <v>166</v>
      </c>
      <c r="E11312" t="s">
        <v>34655</v>
      </c>
      <c r="F11312" t="s">
        <v>34725</v>
      </c>
      <c r="H11312" t="s">
        <v>392</v>
      </c>
    </row>
    <row r="11313" spans="1:8">
      <c r="A11313" t="s">
        <v>30317</v>
      </c>
      <c r="B11313" t="s">
        <v>30318</v>
      </c>
      <c r="C11313" s="1">
        <v>8.2399999999999996E-22</v>
      </c>
      <c r="D11313">
        <v>115</v>
      </c>
      <c r="E11313" t="s">
        <v>43633</v>
      </c>
      <c r="F11313" t="s">
        <v>35702</v>
      </c>
      <c r="H11313" t="s">
        <v>30319</v>
      </c>
    </row>
    <row r="11314" spans="1:8">
      <c r="A11314" t="s">
        <v>30320</v>
      </c>
      <c r="B11314" t="s">
        <v>30321</v>
      </c>
      <c r="C11314" s="1">
        <v>2.2600000000000002E-52</v>
      </c>
      <c r="D11314">
        <v>198</v>
      </c>
      <c r="E11314" t="s">
        <v>34507</v>
      </c>
      <c r="F11314" t="s">
        <v>34511</v>
      </c>
      <c r="H11314" t="s">
        <v>30322</v>
      </c>
    </row>
    <row r="11315" spans="1:8">
      <c r="A11315" t="s">
        <v>30323</v>
      </c>
      <c r="B11315" t="s">
        <v>30324</v>
      </c>
      <c r="C11315" s="1">
        <v>1.13E-6</v>
      </c>
      <c r="D11315">
        <v>62.8</v>
      </c>
      <c r="E11315" t="s">
        <v>43634</v>
      </c>
      <c r="F11315" t="s">
        <v>35242</v>
      </c>
      <c r="G11315" t="s">
        <v>43635</v>
      </c>
      <c r="H11315" t="s">
        <v>30325</v>
      </c>
    </row>
    <row r="11316" spans="1:8">
      <c r="A11316" t="s">
        <v>30326</v>
      </c>
      <c r="B11316" t="s">
        <v>30327</v>
      </c>
      <c r="C11316" s="1">
        <v>4.4200000000000002E-43</v>
      </c>
      <c r="D11316">
        <v>169</v>
      </c>
      <c r="E11316" t="s">
        <v>43636</v>
      </c>
      <c r="F11316" t="s">
        <v>34573</v>
      </c>
      <c r="G11316" t="s">
        <v>43637</v>
      </c>
      <c r="H11316" t="s">
        <v>30328</v>
      </c>
    </row>
    <row r="11317" spans="1:8">
      <c r="A11317" t="s">
        <v>30329</v>
      </c>
      <c r="B11317" t="s">
        <v>30330</v>
      </c>
      <c r="C11317" s="1">
        <v>7.5099999999999996E-59</v>
      </c>
      <c r="D11317">
        <v>225</v>
      </c>
      <c r="E11317" t="s">
        <v>34507</v>
      </c>
      <c r="F11317" t="s">
        <v>34683</v>
      </c>
      <c r="H11317" t="s">
        <v>30331</v>
      </c>
    </row>
    <row r="11318" spans="1:8">
      <c r="A11318" t="s">
        <v>30332</v>
      </c>
      <c r="B11318" t="s">
        <v>30333</v>
      </c>
      <c r="C11318" s="1">
        <v>6.3399999999999996E-11</v>
      </c>
      <c r="D11318">
        <v>67.8</v>
      </c>
      <c r="E11318" t="s">
        <v>43638</v>
      </c>
      <c r="F11318" t="s">
        <v>43639</v>
      </c>
      <c r="H11318" t="s">
        <v>30334</v>
      </c>
    </row>
    <row r="11319" spans="1:8">
      <c r="A11319" t="s">
        <v>30335</v>
      </c>
      <c r="B11319" t="s">
        <v>30336</v>
      </c>
      <c r="C11319" s="1">
        <v>7.1899999999999996E-42</v>
      </c>
      <c r="D11319">
        <v>161</v>
      </c>
      <c r="E11319" t="s">
        <v>43640</v>
      </c>
      <c r="F11319" t="s">
        <v>35675</v>
      </c>
      <c r="H11319" t="s">
        <v>30337</v>
      </c>
    </row>
    <row r="11320" spans="1:8">
      <c r="A11320" t="s">
        <v>30338</v>
      </c>
      <c r="B11320" t="s">
        <v>30339</v>
      </c>
      <c r="C11320" s="1">
        <v>1.1599999999999999E-9</v>
      </c>
      <c r="D11320">
        <v>65.900000000000006</v>
      </c>
      <c r="E11320" t="s">
        <v>34905</v>
      </c>
      <c r="F11320" t="s">
        <v>35497</v>
      </c>
      <c r="H11320" t="s">
        <v>30340</v>
      </c>
    </row>
    <row r="11321" spans="1:8">
      <c r="A11321" t="s">
        <v>30341</v>
      </c>
      <c r="B11321" t="s">
        <v>30342</v>
      </c>
      <c r="C11321" s="1">
        <v>1.04E-17</v>
      </c>
      <c r="D11321">
        <v>86.7</v>
      </c>
      <c r="E11321" t="s">
        <v>34507</v>
      </c>
      <c r="F11321" t="s">
        <v>34533</v>
      </c>
      <c r="H11321" t="s">
        <v>30343</v>
      </c>
    </row>
    <row r="11322" spans="1:8">
      <c r="A11322" t="s">
        <v>30344</v>
      </c>
      <c r="B11322" t="s">
        <v>31</v>
      </c>
      <c r="C11322" s="1">
        <v>1.8399999999999999E-65</v>
      </c>
      <c r="D11322">
        <v>256</v>
      </c>
      <c r="E11322" t="s">
        <v>34521</v>
      </c>
      <c r="F11322" t="s">
        <v>34522</v>
      </c>
      <c r="H11322" t="s">
        <v>32</v>
      </c>
    </row>
    <row r="11323" spans="1:8">
      <c r="A11323" t="s">
        <v>30345</v>
      </c>
      <c r="B11323" t="s">
        <v>2805</v>
      </c>
      <c r="C11323" s="1">
        <v>6.6200000000000005E-23</v>
      </c>
      <c r="D11323">
        <v>113</v>
      </c>
      <c r="E11323" t="s">
        <v>34507</v>
      </c>
      <c r="F11323" t="s">
        <v>35480</v>
      </c>
      <c r="H11323" t="s">
        <v>2806</v>
      </c>
    </row>
    <row r="11324" spans="1:8">
      <c r="A11324" t="s">
        <v>30346</v>
      </c>
      <c r="B11324" t="s">
        <v>30347</v>
      </c>
      <c r="C11324">
        <v>0</v>
      </c>
      <c r="D11324">
        <v>876</v>
      </c>
      <c r="E11324" t="s">
        <v>43641</v>
      </c>
      <c r="F11324" t="s">
        <v>38301</v>
      </c>
      <c r="H11324" t="s">
        <v>30348</v>
      </c>
    </row>
    <row r="11325" spans="1:8">
      <c r="A11325" t="s">
        <v>30349</v>
      </c>
      <c r="B11325" t="s">
        <v>30350</v>
      </c>
      <c r="C11325" s="1">
        <v>1.9400000000000001E-171</v>
      </c>
      <c r="D11325">
        <v>502</v>
      </c>
      <c r="E11325" t="s">
        <v>43642</v>
      </c>
      <c r="F11325" t="s">
        <v>43643</v>
      </c>
      <c r="G11325" t="s">
        <v>43644</v>
      </c>
      <c r="H11325" t="s">
        <v>30351</v>
      </c>
    </row>
    <row r="11326" spans="1:8">
      <c r="A11326" t="s">
        <v>30352</v>
      </c>
      <c r="B11326" t="s">
        <v>30353</v>
      </c>
      <c r="C11326" s="1">
        <v>3.8700000000000002E-42</v>
      </c>
      <c r="D11326">
        <v>162</v>
      </c>
      <c r="E11326" t="s">
        <v>43645</v>
      </c>
      <c r="F11326" t="s">
        <v>35939</v>
      </c>
      <c r="G11326" t="s">
        <v>43646</v>
      </c>
      <c r="H11326" t="s">
        <v>30354</v>
      </c>
    </row>
    <row r="11327" spans="1:8">
      <c r="A11327" t="s">
        <v>30355</v>
      </c>
      <c r="B11327" t="s">
        <v>30356</v>
      </c>
      <c r="C11327">
        <v>0</v>
      </c>
      <c r="D11327">
        <v>530</v>
      </c>
      <c r="E11327" t="s">
        <v>35609</v>
      </c>
      <c r="F11327" t="s">
        <v>34510</v>
      </c>
      <c r="H11327" t="s">
        <v>30357</v>
      </c>
    </row>
    <row r="11328" spans="1:8">
      <c r="A11328" t="s">
        <v>30358</v>
      </c>
      <c r="B11328" t="s">
        <v>30359</v>
      </c>
      <c r="C11328" s="1">
        <v>5.0300000000000002E-10</v>
      </c>
      <c r="D11328">
        <v>65.099999999999994</v>
      </c>
      <c r="E11328" t="s">
        <v>35326</v>
      </c>
      <c r="F11328" t="s">
        <v>43647</v>
      </c>
      <c r="H11328" t="s">
        <v>30360</v>
      </c>
    </row>
    <row r="11329" spans="1:8">
      <c r="A11329" t="s">
        <v>30361</v>
      </c>
      <c r="B11329" t="s">
        <v>1817</v>
      </c>
      <c r="C11329" s="1">
        <v>7.6199999999999994E-8</v>
      </c>
      <c r="D11329">
        <v>65.900000000000006</v>
      </c>
      <c r="E11329" t="s">
        <v>34507</v>
      </c>
      <c r="F11329" t="s">
        <v>34542</v>
      </c>
      <c r="H11329" t="s">
        <v>1818</v>
      </c>
    </row>
    <row r="11330" spans="1:8">
      <c r="A11330" t="s">
        <v>30362</v>
      </c>
      <c r="B11330" t="s">
        <v>590</v>
      </c>
      <c r="C11330" s="1">
        <v>1.26E-18</v>
      </c>
      <c r="D11330">
        <v>100</v>
      </c>
      <c r="E11330" t="s">
        <v>34823</v>
      </c>
      <c r="F11330" t="s">
        <v>34530</v>
      </c>
      <c r="H11330" t="s">
        <v>591</v>
      </c>
    </row>
    <row r="11331" spans="1:8">
      <c r="A11331" t="s">
        <v>30363</v>
      </c>
      <c r="B11331" t="s">
        <v>30364</v>
      </c>
      <c r="C11331" s="1">
        <v>5.3200000000000003E-83</v>
      </c>
      <c r="D11331">
        <v>279</v>
      </c>
      <c r="E11331" t="s">
        <v>34507</v>
      </c>
      <c r="F11331" t="s">
        <v>34683</v>
      </c>
      <c r="H11331" t="s">
        <v>30365</v>
      </c>
    </row>
    <row r="11332" spans="1:8">
      <c r="A11332" t="s">
        <v>30366</v>
      </c>
      <c r="B11332" t="s">
        <v>30367</v>
      </c>
      <c r="C11332" s="1">
        <v>1.5699999999999999E-26</v>
      </c>
      <c r="D11332">
        <v>130</v>
      </c>
      <c r="E11332" t="s">
        <v>34507</v>
      </c>
      <c r="F11332" t="s">
        <v>34530</v>
      </c>
      <c r="H11332" t="s">
        <v>30368</v>
      </c>
    </row>
    <row r="11333" spans="1:8">
      <c r="A11333" t="s">
        <v>30369</v>
      </c>
      <c r="B11333" t="s">
        <v>30370</v>
      </c>
      <c r="C11333" s="1">
        <v>1.96E-45</v>
      </c>
      <c r="D11333">
        <v>192</v>
      </c>
      <c r="E11333" t="s">
        <v>43648</v>
      </c>
      <c r="F11333" t="s">
        <v>34734</v>
      </c>
      <c r="G11333" t="s">
        <v>43649</v>
      </c>
      <c r="H11333" t="s">
        <v>30371</v>
      </c>
    </row>
    <row r="11334" spans="1:8">
      <c r="A11334" t="s">
        <v>30372</v>
      </c>
      <c r="B11334" t="s">
        <v>30373</v>
      </c>
      <c r="C11334" s="1">
        <v>4.14E-48</v>
      </c>
      <c r="D11334">
        <v>175</v>
      </c>
      <c r="E11334" t="s">
        <v>43650</v>
      </c>
      <c r="F11334" t="s">
        <v>35518</v>
      </c>
      <c r="G11334" t="s">
        <v>43651</v>
      </c>
      <c r="H11334" t="s">
        <v>30374</v>
      </c>
    </row>
    <row r="11335" spans="1:8">
      <c r="A11335" t="s">
        <v>30375</v>
      </c>
      <c r="B11335" t="s">
        <v>30376</v>
      </c>
      <c r="C11335" s="1">
        <v>4.0599999999999997E-15</v>
      </c>
      <c r="D11335">
        <v>85.9</v>
      </c>
      <c r="E11335" t="s">
        <v>43652</v>
      </c>
      <c r="F11335" t="s">
        <v>38507</v>
      </c>
      <c r="H11335" t="s">
        <v>30377</v>
      </c>
    </row>
    <row r="11336" spans="1:8">
      <c r="A11336" t="s">
        <v>30378</v>
      </c>
      <c r="B11336" t="s">
        <v>30379</v>
      </c>
      <c r="C11336" s="1">
        <v>1.4300000000000001E-25</v>
      </c>
      <c r="D11336">
        <v>120</v>
      </c>
      <c r="E11336" t="s">
        <v>38997</v>
      </c>
      <c r="F11336" t="s">
        <v>43653</v>
      </c>
      <c r="H11336" t="s">
        <v>30380</v>
      </c>
    </row>
    <row r="11337" spans="1:8">
      <c r="A11337" t="s">
        <v>30381</v>
      </c>
      <c r="B11337" t="s">
        <v>2264</v>
      </c>
      <c r="C11337" s="1">
        <v>4.54E-65</v>
      </c>
      <c r="D11337">
        <v>221</v>
      </c>
      <c r="E11337" t="s">
        <v>34507</v>
      </c>
      <c r="F11337" t="s">
        <v>34738</v>
      </c>
      <c r="H11337" t="s">
        <v>2265</v>
      </c>
    </row>
    <row r="11338" spans="1:8">
      <c r="A11338" t="s">
        <v>30382</v>
      </c>
      <c r="B11338" t="s">
        <v>30383</v>
      </c>
      <c r="C11338" s="1">
        <v>3.95E-76</v>
      </c>
      <c r="D11338">
        <v>243</v>
      </c>
      <c r="E11338" t="s">
        <v>43654</v>
      </c>
      <c r="F11338" t="s">
        <v>34696</v>
      </c>
      <c r="H11338" t="s">
        <v>30384</v>
      </c>
    </row>
    <row r="11339" spans="1:8">
      <c r="A11339" t="s">
        <v>30385</v>
      </c>
      <c r="B11339" t="s">
        <v>30386</v>
      </c>
      <c r="C11339" s="1">
        <v>1.03E-110</v>
      </c>
      <c r="D11339">
        <v>328</v>
      </c>
      <c r="E11339" t="s">
        <v>43655</v>
      </c>
      <c r="F11339" t="s">
        <v>35368</v>
      </c>
      <c r="G11339" t="s">
        <v>43656</v>
      </c>
      <c r="H11339" t="s">
        <v>30387</v>
      </c>
    </row>
    <row r="11340" spans="1:8">
      <c r="A11340" t="s">
        <v>30388</v>
      </c>
      <c r="B11340" t="s">
        <v>30389</v>
      </c>
      <c r="C11340" s="1">
        <v>1.5399999999999999E-91</v>
      </c>
      <c r="D11340">
        <v>307</v>
      </c>
      <c r="E11340" t="s">
        <v>43657</v>
      </c>
      <c r="F11340" t="s">
        <v>34508</v>
      </c>
      <c r="H11340" t="s">
        <v>30390</v>
      </c>
    </row>
    <row r="11341" spans="1:8">
      <c r="A11341" t="s">
        <v>30391</v>
      </c>
      <c r="B11341" t="s">
        <v>30392</v>
      </c>
      <c r="C11341" s="1">
        <v>1.8399999999999999E-34</v>
      </c>
      <c r="D11341">
        <v>155</v>
      </c>
      <c r="E11341" t="s">
        <v>34507</v>
      </c>
      <c r="F11341" t="s">
        <v>43658</v>
      </c>
      <c r="H11341" t="s">
        <v>30393</v>
      </c>
    </row>
    <row r="11342" spans="1:8">
      <c r="A11342" t="s">
        <v>30394</v>
      </c>
      <c r="B11342" t="s">
        <v>30395</v>
      </c>
      <c r="C11342">
        <v>0</v>
      </c>
      <c r="D11342">
        <v>1036</v>
      </c>
      <c r="E11342" t="s">
        <v>43659</v>
      </c>
      <c r="F11342" t="s">
        <v>35152</v>
      </c>
      <c r="H11342" t="s">
        <v>30396</v>
      </c>
    </row>
    <row r="11343" spans="1:8">
      <c r="A11343" t="s">
        <v>30397</v>
      </c>
      <c r="B11343" t="s">
        <v>30398</v>
      </c>
      <c r="C11343" s="1">
        <v>4.9099999999999997E-24</v>
      </c>
      <c r="D11343">
        <v>104</v>
      </c>
      <c r="E11343" t="s">
        <v>43660</v>
      </c>
      <c r="F11343" t="s">
        <v>34522</v>
      </c>
      <c r="H11343" t="s">
        <v>30399</v>
      </c>
    </row>
    <row r="11344" spans="1:8">
      <c r="A11344" t="s">
        <v>30400</v>
      </c>
      <c r="B11344" t="s">
        <v>30401</v>
      </c>
      <c r="C11344" s="1">
        <v>2.7899999999999999E-20</v>
      </c>
      <c r="D11344">
        <v>107</v>
      </c>
      <c r="E11344" t="s">
        <v>43661</v>
      </c>
      <c r="F11344" t="s">
        <v>36063</v>
      </c>
      <c r="G11344" t="s">
        <v>36475</v>
      </c>
      <c r="H11344" t="s">
        <v>30402</v>
      </c>
    </row>
    <row r="11345" spans="1:8">
      <c r="A11345" t="s">
        <v>30403</v>
      </c>
      <c r="B11345" t="s">
        <v>30404</v>
      </c>
      <c r="C11345" s="1">
        <v>5.63E-12</v>
      </c>
      <c r="D11345">
        <v>77</v>
      </c>
      <c r="E11345" t="s">
        <v>34507</v>
      </c>
      <c r="F11345" t="s">
        <v>34534</v>
      </c>
      <c r="H11345" t="s">
        <v>30405</v>
      </c>
    </row>
    <row r="11346" spans="1:8">
      <c r="A11346" t="s">
        <v>30406</v>
      </c>
      <c r="B11346" t="s">
        <v>7965</v>
      </c>
      <c r="C11346" s="1">
        <v>1.75E-6</v>
      </c>
      <c r="D11346">
        <v>60.1</v>
      </c>
      <c r="E11346" t="s">
        <v>37376</v>
      </c>
      <c r="F11346" t="s">
        <v>37377</v>
      </c>
      <c r="H11346" t="s">
        <v>7966</v>
      </c>
    </row>
    <row r="11347" spans="1:8">
      <c r="A11347" t="s">
        <v>30407</v>
      </c>
      <c r="B11347" t="s">
        <v>1481</v>
      </c>
      <c r="C11347" s="1">
        <v>1.6999999999999999E-79</v>
      </c>
      <c r="D11347">
        <v>296</v>
      </c>
      <c r="E11347" t="s">
        <v>35204</v>
      </c>
      <c r="F11347" t="s">
        <v>34564</v>
      </c>
      <c r="G11347" t="s">
        <v>35205</v>
      </c>
      <c r="H11347" t="s">
        <v>1482</v>
      </c>
    </row>
    <row r="11348" spans="1:8">
      <c r="A11348" t="s">
        <v>30408</v>
      </c>
      <c r="B11348" t="s">
        <v>2218</v>
      </c>
      <c r="C11348" s="1">
        <v>2.73E-49</v>
      </c>
      <c r="D11348">
        <v>181</v>
      </c>
      <c r="E11348" t="s">
        <v>34507</v>
      </c>
      <c r="F11348" t="s">
        <v>35445</v>
      </c>
      <c r="H11348" t="s">
        <v>2219</v>
      </c>
    </row>
    <row r="11349" spans="1:8">
      <c r="A11349" t="s">
        <v>30409</v>
      </c>
      <c r="B11349" t="s">
        <v>30410</v>
      </c>
      <c r="C11349" s="1">
        <v>7.9500000000000002E-166</v>
      </c>
      <c r="D11349">
        <v>494</v>
      </c>
      <c r="E11349" t="s">
        <v>34507</v>
      </c>
      <c r="F11349" t="s">
        <v>34773</v>
      </c>
      <c r="H11349" t="s">
        <v>30411</v>
      </c>
    </row>
    <row r="11350" spans="1:8">
      <c r="A11350" t="s">
        <v>30412</v>
      </c>
      <c r="B11350" t="s">
        <v>30413</v>
      </c>
      <c r="C11350" s="1">
        <v>3.2800000000000003E-33</v>
      </c>
      <c r="D11350">
        <v>149</v>
      </c>
      <c r="E11350" t="s">
        <v>34507</v>
      </c>
      <c r="F11350" t="s">
        <v>34530</v>
      </c>
      <c r="H11350" t="s">
        <v>30414</v>
      </c>
    </row>
    <row r="11351" spans="1:8">
      <c r="A11351" t="s">
        <v>30415</v>
      </c>
      <c r="B11351" t="s">
        <v>2161</v>
      </c>
      <c r="C11351" s="1">
        <v>2.85E-16</v>
      </c>
      <c r="D11351">
        <v>91.3</v>
      </c>
      <c r="E11351" t="s">
        <v>35427</v>
      </c>
      <c r="F11351" t="s">
        <v>35428</v>
      </c>
      <c r="H11351" t="s">
        <v>2162</v>
      </c>
    </row>
    <row r="11352" spans="1:8">
      <c r="A11352" t="s">
        <v>30416</v>
      </c>
      <c r="B11352" t="s">
        <v>30417</v>
      </c>
      <c r="C11352" s="1">
        <v>5.3099999999999997E-159</v>
      </c>
      <c r="D11352">
        <v>476</v>
      </c>
      <c r="E11352" t="s">
        <v>43662</v>
      </c>
      <c r="F11352" t="s">
        <v>35368</v>
      </c>
      <c r="G11352" t="s">
        <v>43663</v>
      </c>
      <c r="H11352" t="s">
        <v>30418</v>
      </c>
    </row>
    <row r="11353" spans="1:8">
      <c r="A11353" t="s">
        <v>30419</v>
      </c>
      <c r="B11353" t="s">
        <v>30420</v>
      </c>
      <c r="C11353" s="1">
        <v>1.18E-49</v>
      </c>
      <c r="D11353">
        <v>179</v>
      </c>
      <c r="E11353" t="s">
        <v>34507</v>
      </c>
      <c r="F11353" t="s">
        <v>35775</v>
      </c>
      <c r="H11353" t="s">
        <v>30421</v>
      </c>
    </row>
    <row r="11354" spans="1:8">
      <c r="A11354" t="s">
        <v>30422</v>
      </c>
      <c r="B11354" t="s">
        <v>30423</v>
      </c>
      <c r="C11354" s="1">
        <v>7.22E-16</v>
      </c>
      <c r="D11354">
        <v>87.8</v>
      </c>
      <c r="E11354" t="s">
        <v>34507</v>
      </c>
      <c r="F11354" t="s">
        <v>34666</v>
      </c>
      <c r="H11354" t="s">
        <v>30424</v>
      </c>
    </row>
    <row r="11355" spans="1:8">
      <c r="A11355" t="s">
        <v>30425</v>
      </c>
      <c r="B11355" t="s">
        <v>30426</v>
      </c>
      <c r="C11355" s="1">
        <v>2.0900000000000001E-126</v>
      </c>
      <c r="D11355">
        <v>375</v>
      </c>
      <c r="E11355" t="s">
        <v>43664</v>
      </c>
      <c r="F11355" t="s">
        <v>34867</v>
      </c>
      <c r="H11355" t="s">
        <v>30427</v>
      </c>
    </row>
    <row r="11356" spans="1:8">
      <c r="A11356" t="s">
        <v>30428</v>
      </c>
      <c r="B11356" t="s">
        <v>30429</v>
      </c>
      <c r="C11356" s="1">
        <v>1.2600000000000001E-25</v>
      </c>
      <c r="D11356">
        <v>108</v>
      </c>
      <c r="E11356" t="s">
        <v>35148</v>
      </c>
      <c r="F11356" t="s">
        <v>43665</v>
      </c>
      <c r="H11356" t="s">
        <v>30430</v>
      </c>
    </row>
    <row r="11357" spans="1:8">
      <c r="A11357" t="s">
        <v>30431</v>
      </c>
      <c r="B11357" t="s">
        <v>15385</v>
      </c>
      <c r="C11357" s="1">
        <v>1.75E-9</v>
      </c>
      <c r="D11357">
        <v>72.8</v>
      </c>
      <c r="E11357" t="s">
        <v>34507</v>
      </c>
      <c r="F11357" t="s">
        <v>34881</v>
      </c>
      <c r="H11357" t="s">
        <v>15386</v>
      </c>
    </row>
    <row r="11358" spans="1:8">
      <c r="A11358" t="s">
        <v>30432</v>
      </c>
      <c r="B11358" t="s">
        <v>30433</v>
      </c>
      <c r="C11358" s="1">
        <v>2.99E-20</v>
      </c>
      <c r="D11358">
        <v>93.6</v>
      </c>
      <c r="E11358" t="s">
        <v>34507</v>
      </c>
      <c r="F11358" t="s">
        <v>36609</v>
      </c>
      <c r="H11358" t="s">
        <v>30434</v>
      </c>
    </row>
    <row r="11359" spans="1:8">
      <c r="A11359" t="s">
        <v>30435</v>
      </c>
      <c r="B11359" t="s">
        <v>30436</v>
      </c>
      <c r="C11359" s="1">
        <v>6.3099999999999996E-96</v>
      </c>
      <c r="D11359">
        <v>324</v>
      </c>
      <c r="E11359" t="s">
        <v>34507</v>
      </c>
      <c r="F11359" t="s">
        <v>34687</v>
      </c>
      <c r="H11359" t="s">
        <v>30437</v>
      </c>
    </row>
    <row r="11360" spans="1:8">
      <c r="A11360" t="s">
        <v>30438</v>
      </c>
      <c r="B11360" t="s">
        <v>30439</v>
      </c>
      <c r="C11360" s="1">
        <v>2.7100000000000002E-115</v>
      </c>
      <c r="D11360">
        <v>341</v>
      </c>
      <c r="E11360" t="s">
        <v>36511</v>
      </c>
      <c r="F11360" t="s">
        <v>43666</v>
      </c>
      <c r="H11360" t="s">
        <v>30440</v>
      </c>
    </row>
    <row r="11361" spans="1:8">
      <c r="A11361" t="s">
        <v>30441</v>
      </c>
      <c r="B11361" t="s">
        <v>30442</v>
      </c>
      <c r="C11361" s="1">
        <v>1.7900000000000001E-20</v>
      </c>
      <c r="D11361">
        <v>105</v>
      </c>
      <c r="E11361" t="s">
        <v>34507</v>
      </c>
      <c r="F11361" t="s">
        <v>34606</v>
      </c>
      <c r="H11361" t="s">
        <v>30443</v>
      </c>
    </row>
    <row r="11362" spans="1:8">
      <c r="A11362" t="s">
        <v>30444</v>
      </c>
      <c r="B11362" t="s">
        <v>30445</v>
      </c>
      <c r="C11362" s="1">
        <v>8.1099999999999998E-114</v>
      </c>
      <c r="D11362">
        <v>341</v>
      </c>
      <c r="E11362" t="s">
        <v>43667</v>
      </c>
      <c r="F11362" t="s">
        <v>34528</v>
      </c>
      <c r="G11362" t="s">
        <v>43668</v>
      </c>
      <c r="H11362" t="s">
        <v>30446</v>
      </c>
    </row>
    <row r="11363" spans="1:8">
      <c r="A11363" t="s">
        <v>30447</v>
      </c>
      <c r="B11363" t="s">
        <v>30448</v>
      </c>
      <c r="C11363" s="1">
        <v>1.89E-48</v>
      </c>
      <c r="D11363">
        <v>183</v>
      </c>
      <c r="E11363" t="s">
        <v>43669</v>
      </c>
      <c r="F11363" t="s">
        <v>35107</v>
      </c>
      <c r="H11363" t="s">
        <v>30449</v>
      </c>
    </row>
    <row r="11364" spans="1:8">
      <c r="A11364" t="s">
        <v>30450</v>
      </c>
      <c r="B11364" t="s">
        <v>30451</v>
      </c>
      <c r="C11364" s="1">
        <v>2.2000000000000001E-120</v>
      </c>
      <c r="D11364">
        <v>432</v>
      </c>
      <c r="E11364" t="s">
        <v>43670</v>
      </c>
      <c r="F11364" t="s">
        <v>34513</v>
      </c>
      <c r="G11364" t="s">
        <v>43671</v>
      </c>
      <c r="H11364" t="s">
        <v>30452</v>
      </c>
    </row>
    <row r="11365" spans="1:8">
      <c r="A11365" t="s">
        <v>30453</v>
      </c>
      <c r="B11365" t="s">
        <v>30454</v>
      </c>
      <c r="C11365" s="1">
        <v>4.4899999999999998E-19</v>
      </c>
      <c r="D11365">
        <v>95.1</v>
      </c>
      <c r="E11365" t="s">
        <v>34507</v>
      </c>
      <c r="F11365" t="s">
        <v>34511</v>
      </c>
      <c r="H11365" t="s">
        <v>30455</v>
      </c>
    </row>
    <row r="11366" spans="1:8">
      <c r="A11366" t="s">
        <v>30456</v>
      </c>
      <c r="B11366" t="s">
        <v>30457</v>
      </c>
      <c r="C11366" s="1">
        <v>1.38E-18</v>
      </c>
      <c r="D11366">
        <v>92.4</v>
      </c>
      <c r="E11366" t="s">
        <v>43672</v>
      </c>
      <c r="F11366" t="s">
        <v>35299</v>
      </c>
      <c r="H11366" t="s">
        <v>30458</v>
      </c>
    </row>
    <row r="11367" spans="1:8">
      <c r="A11367" t="s">
        <v>30459</v>
      </c>
      <c r="B11367" t="s">
        <v>30460</v>
      </c>
      <c r="C11367" s="1">
        <v>2.9699999999999999E-142</v>
      </c>
      <c r="D11367">
        <v>455</v>
      </c>
      <c r="E11367" t="s">
        <v>34507</v>
      </c>
      <c r="F11367" t="s">
        <v>35480</v>
      </c>
      <c r="H11367" t="s">
        <v>30461</v>
      </c>
    </row>
    <row r="11368" spans="1:8">
      <c r="A11368" t="s">
        <v>30462</v>
      </c>
      <c r="B11368" t="s">
        <v>30463</v>
      </c>
      <c r="C11368" s="1">
        <v>4.08E-20</v>
      </c>
      <c r="D11368">
        <v>90.9</v>
      </c>
      <c r="E11368" t="s">
        <v>43673</v>
      </c>
      <c r="F11368" t="s">
        <v>40700</v>
      </c>
      <c r="G11368" t="s">
        <v>43674</v>
      </c>
      <c r="H11368" t="s">
        <v>30464</v>
      </c>
    </row>
    <row r="11369" spans="1:8">
      <c r="A11369" t="s">
        <v>30465</v>
      </c>
      <c r="B11369" t="s">
        <v>30466</v>
      </c>
      <c r="C11369" s="1">
        <v>2.5199999999999999E-32</v>
      </c>
      <c r="D11369">
        <v>140</v>
      </c>
      <c r="E11369" t="s">
        <v>34507</v>
      </c>
      <c r="F11369" t="s">
        <v>43675</v>
      </c>
      <c r="H11369" t="s">
        <v>30467</v>
      </c>
    </row>
    <row r="11370" spans="1:8">
      <c r="A11370" t="s">
        <v>30468</v>
      </c>
      <c r="B11370" t="s">
        <v>30469</v>
      </c>
      <c r="C11370" s="1">
        <v>6.6100000000000001E-21</v>
      </c>
      <c r="D11370">
        <v>92</v>
      </c>
      <c r="E11370" t="s">
        <v>34507</v>
      </c>
      <c r="F11370" t="s">
        <v>35034</v>
      </c>
      <c r="H11370" t="s">
        <v>30470</v>
      </c>
    </row>
    <row r="11371" spans="1:8">
      <c r="A11371" t="s">
        <v>30471</v>
      </c>
      <c r="B11371" t="s">
        <v>30472</v>
      </c>
      <c r="C11371">
        <v>0</v>
      </c>
      <c r="D11371">
        <v>764</v>
      </c>
      <c r="E11371" t="s">
        <v>43676</v>
      </c>
      <c r="F11371" t="s">
        <v>34856</v>
      </c>
      <c r="G11371" t="s">
        <v>43677</v>
      </c>
      <c r="H11371" t="s">
        <v>30473</v>
      </c>
    </row>
    <row r="11372" spans="1:8">
      <c r="A11372" t="s">
        <v>30474</v>
      </c>
      <c r="B11372" t="s">
        <v>30475</v>
      </c>
      <c r="C11372" s="1">
        <v>5.4899999999999998E-38</v>
      </c>
      <c r="D11372">
        <v>151</v>
      </c>
      <c r="E11372" t="s">
        <v>43678</v>
      </c>
      <c r="F11372" t="s">
        <v>34958</v>
      </c>
      <c r="G11372" t="s">
        <v>43679</v>
      </c>
      <c r="H11372" t="s">
        <v>30476</v>
      </c>
    </row>
    <row r="11373" spans="1:8">
      <c r="A11373" t="s">
        <v>30477</v>
      </c>
      <c r="B11373" t="s">
        <v>18469</v>
      </c>
      <c r="C11373" s="1">
        <v>2.84E-10</v>
      </c>
      <c r="D11373">
        <v>72</v>
      </c>
      <c r="E11373" t="s">
        <v>34507</v>
      </c>
      <c r="F11373" t="s">
        <v>34995</v>
      </c>
      <c r="H11373" t="s">
        <v>18470</v>
      </c>
    </row>
    <row r="11374" spans="1:8">
      <c r="A11374" t="s">
        <v>30478</v>
      </c>
      <c r="B11374" t="s">
        <v>30479</v>
      </c>
      <c r="C11374">
        <v>0</v>
      </c>
      <c r="D11374">
        <v>650</v>
      </c>
      <c r="E11374" t="s">
        <v>43680</v>
      </c>
      <c r="F11374" t="s">
        <v>35437</v>
      </c>
      <c r="H11374" t="s">
        <v>30480</v>
      </c>
    </row>
    <row r="11375" spans="1:8">
      <c r="A11375" t="s">
        <v>30481</v>
      </c>
      <c r="B11375" t="s">
        <v>508</v>
      </c>
      <c r="C11375" s="1">
        <v>7.1499999999999999E-85</v>
      </c>
      <c r="D11375">
        <v>290</v>
      </c>
      <c r="F11375" t="s">
        <v>34788</v>
      </c>
      <c r="H11375" t="s">
        <v>509</v>
      </c>
    </row>
    <row r="11376" spans="1:8">
      <c r="A11376" t="s">
        <v>30482</v>
      </c>
      <c r="B11376" t="s">
        <v>30483</v>
      </c>
      <c r="C11376" s="1">
        <v>8.1199999999999996E-57</v>
      </c>
      <c r="D11376">
        <v>207</v>
      </c>
      <c r="E11376" t="s">
        <v>34507</v>
      </c>
      <c r="F11376" t="s">
        <v>35480</v>
      </c>
      <c r="H11376" t="s">
        <v>30484</v>
      </c>
    </row>
    <row r="11377" spans="1:8">
      <c r="A11377" t="s">
        <v>30485</v>
      </c>
      <c r="B11377" t="s">
        <v>30486</v>
      </c>
      <c r="C11377" s="1">
        <v>3.2999999999999998E-8</v>
      </c>
      <c r="D11377">
        <v>67.8</v>
      </c>
      <c r="E11377" t="s">
        <v>35714</v>
      </c>
      <c r="F11377" t="s">
        <v>35715</v>
      </c>
      <c r="G11377" t="s">
        <v>43681</v>
      </c>
      <c r="H11377" t="s">
        <v>30487</v>
      </c>
    </row>
    <row r="11378" spans="1:8">
      <c r="A11378" t="s">
        <v>30488</v>
      </c>
      <c r="B11378" t="s">
        <v>30489</v>
      </c>
      <c r="C11378" s="1">
        <v>2.0699999999999998E-49</v>
      </c>
      <c r="D11378">
        <v>196</v>
      </c>
      <c r="E11378" t="s">
        <v>34507</v>
      </c>
      <c r="F11378" t="s">
        <v>34635</v>
      </c>
      <c r="H11378" t="s">
        <v>30490</v>
      </c>
    </row>
    <row r="11379" spans="1:8">
      <c r="A11379" t="s">
        <v>30491</v>
      </c>
      <c r="B11379" t="s">
        <v>20612</v>
      </c>
      <c r="C11379" s="1">
        <v>1.7400000000000001E-12</v>
      </c>
      <c r="D11379">
        <v>85.9</v>
      </c>
      <c r="E11379" t="s">
        <v>34507</v>
      </c>
      <c r="F11379" t="s">
        <v>41056</v>
      </c>
      <c r="H11379" t="s">
        <v>20613</v>
      </c>
    </row>
    <row r="11380" spans="1:8">
      <c r="A11380" t="s">
        <v>30492</v>
      </c>
      <c r="B11380" t="s">
        <v>21144</v>
      </c>
      <c r="C11380" s="1">
        <v>2.1900000000000001E-71</v>
      </c>
      <c r="D11380">
        <v>256</v>
      </c>
      <c r="E11380" t="s">
        <v>34507</v>
      </c>
      <c r="F11380" t="s">
        <v>41202</v>
      </c>
      <c r="H11380" t="s">
        <v>21145</v>
      </c>
    </row>
    <row r="11381" spans="1:8">
      <c r="A11381" t="s">
        <v>30493</v>
      </c>
      <c r="B11381" t="s">
        <v>29294</v>
      </c>
      <c r="C11381" s="1">
        <v>7.9900000000000003E-11</v>
      </c>
      <c r="D11381">
        <v>75.900000000000006</v>
      </c>
      <c r="E11381" t="s">
        <v>34507</v>
      </c>
      <c r="F11381" t="s">
        <v>43375</v>
      </c>
      <c r="H11381" t="s">
        <v>29295</v>
      </c>
    </row>
    <row r="11382" spans="1:8">
      <c r="A11382" t="s">
        <v>30494</v>
      </c>
      <c r="B11382" t="s">
        <v>30495</v>
      </c>
      <c r="C11382" s="1">
        <v>6.7500000000000002E-25</v>
      </c>
      <c r="D11382">
        <v>111</v>
      </c>
      <c r="E11382" t="s">
        <v>34507</v>
      </c>
      <c r="F11382" t="s">
        <v>41340</v>
      </c>
      <c r="H11382" t="s">
        <v>30496</v>
      </c>
    </row>
    <row r="11383" spans="1:8">
      <c r="A11383" t="s">
        <v>30497</v>
      </c>
      <c r="B11383" t="s">
        <v>30498</v>
      </c>
      <c r="C11383" s="1">
        <v>2.7799999999999998E-13</v>
      </c>
      <c r="D11383">
        <v>85.1</v>
      </c>
      <c r="E11383" t="s">
        <v>34774</v>
      </c>
      <c r="F11383" t="s">
        <v>35089</v>
      </c>
      <c r="H11383" t="s">
        <v>30499</v>
      </c>
    </row>
    <row r="11384" spans="1:8">
      <c r="A11384" t="s">
        <v>30500</v>
      </c>
      <c r="B11384" t="s">
        <v>30501</v>
      </c>
      <c r="C11384" s="1">
        <v>5.0399999999999998E-154</v>
      </c>
      <c r="D11384">
        <v>452</v>
      </c>
      <c r="E11384" t="s">
        <v>43682</v>
      </c>
      <c r="F11384" t="s">
        <v>35277</v>
      </c>
      <c r="H11384" t="s">
        <v>30502</v>
      </c>
    </row>
    <row r="11385" spans="1:8">
      <c r="A11385" t="s">
        <v>30503</v>
      </c>
      <c r="B11385" t="s">
        <v>30504</v>
      </c>
      <c r="C11385" s="1">
        <v>2.1E-80</v>
      </c>
      <c r="D11385">
        <v>255</v>
      </c>
      <c r="E11385" t="s">
        <v>34507</v>
      </c>
      <c r="F11385" t="s">
        <v>35188</v>
      </c>
      <c r="H11385" t="s">
        <v>30505</v>
      </c>
    </row>
    <row r="11386" spans="1:8">
      <c r="A11386" t="s">
        <v>30506</v>
      </c>
      <c r="B11386" t="s">
        <v>30507</v>
      </c>
      <c r="C11386" s="1">
        <v>1.03E-96</v>
      </c>
      <c r="D11386">
        <v>297</v>
      </c>
      <c r="F11386" t="s">
        <v>38391</v>
      </c>
      <c r="H11386" t="s">
        <v>30508</v>
      </c>
    </row>
    <row r="11387" spans="1:8">
      <c r="A11387" t="s">
        <v>30509</v>
      </c>
      <c r="B11387" t="s">
        <v>30510</v>
      </c>
      <c r="C11387" s="1">
        <v>8.8100000000000001E-8</v>
      </c>
      <c r="D11387">
        <v>56.6</v>
      </c>
      <c r="E11387" t="s">
        <v>36750</v>
      </c>
      <c r="F11387" t="s">
        <v>43683</v>
      </c>
      <c r="H11387" t="s">
        <v>30511</v>
      </c>
    </row>
    <row r="11388" spans="1:8">
      <c r="A11388" t="s">
        <v>30512</v>
      </c>
      <c r="B11388" t="s">
        <v>22747</v>
      </c>
      <c r="C11388" s="1">
        <v>1.5800000000000001E-7</v>
      </c>
      <c r="D11388">
        <v>67.8</v>
      </c>
      <c r="E11388" t="s">
        <v>41637</v>
      </c>
      <c r="F11388" t="s">
        <v>34618</v>
      </c>
      <c r="G11388" t="s">
        <v>37958</v>
      </c>
      <c r="H11388" t="s">
        <v>22748</v>
      </c>
    </row>
    <row r="11389" spans="1:8">
      <c r="A11389" t="s">
        <v>30513</v>
      </c>
      <c r="B11389" t="s">
        <v>30514</v>
      </c>
      <c r="C11389" s="1">
        <v>6.5200000000000002E-51</v>
      </c>
      <c r="D11389">
        <v>179</v>
      </c>
      <c r="E11389" t="s">
        <v>34507</v>
      </c>
      <c r="F11389" t="s">
        <v>34534</v>
      </c>
      <c r="H11389" t="s">
        <v>30515</v>
      </c>
    </row>
    <row r="11390" spans="1:8">
      <c r="A11390" t="s">
        <v>30516</v>
      </c>
      <c r="B11390" t="s">
        <v>30517</v>
      </c>
      <c r="C11390" s="1">
        <v>1.75E-57</v>
      </c>
      <c r="D11390">
        <v>221</v>
      </c>
      <c r="E11390" t="s">
        <v>34507</v>
      </c>
      <c r="F11390" t="s">
        <v>34636</v>
      </c>
      <c r="H11390" t="s">
        <v>30518</v>
      </c>
    </row>
    <row r="11391" spans="1:8">
      <c r="A11391" t="s">
        <v>30519</v>
      </c>
      <c r="B11391" t="s">
        <v>30520</v>
      </c>
      <c r="C11391" s="1">
        <v>6.1400000000000002E-66</v>
      </c>
      <c r="D11391">
        <v>225</v>
      </c>
      <c r="E11391" t="s">
        <v>37880</v>
      </c>
      <c r="F11391" t="s">
        <v>37753</v>
      </c>
      <c r="H11391" t="s">
        <v>30521</v>
      </c>
    </row>
    <row r="11392" spans="1:8">
      <c r="A11392" t="s">
        <v>30522</v>
      </c>
      <c r="B11392" t="s">
        <v>30523</v>
      </c>
      <c r="C11392" s="1">
        <v>2.12E-38</v>
      </c>
      <c r="D11392">
        <v>152</v>
      </c>
      <c r="E11392" t="s">
        <v>43684</v>
      </c>
      <c r="F11392" t="s">
        <v>43685</v>
      </c>
      <c r="H11392" t="s">
        <v>30524</v>
      </c>
    </row>
    <row r="11393" spans="1:8">
      <c r="A11393" t="s">
        <v>30525</v>
      </c>
      <c r="B11393" t="s">
        <v>30526</v>
      </c>
      <c r="C11393" s="1">
        <v>1.0500000000000001E-9</v>
      </c>
      <c r="D11393">
        <v>72.8</v>
      </c>
      <c r="E11393" t="s">
        <v>43686</v>
      </c>
      <c r="F11393" t="s">
        <v>34542</v>
      </c>
      <c r="H11393" t="s">
        <v>30527</v>
      </c>
    </row>
    <row r="11394" spans="1:8">
      <c r="A11394" t="s">
        <v>30528</v>
      </c>
      <c r="B11394" t="s">
        <v>30529</v>
      </c>
      <c r="C11394" s="1">
        <v>1.2899999999999999E-96</v>
      </c>
      <c r="D11394">
        <v>350</v>
      </c>
      <c r="F11394" t="s">
        <v>34899</v>
      </c>
      <c r="G11394" t="s">
        <v>43687</v>
      </c>
      <c r="H11394" t="s">
        <v>30530</v>
      </c>
    </row>
    <row r="11395" spans="1:8">
      <c r="A11395" t="s">
        <v>30531</v>
      </c>
      <c r="B11395" t="s">
        <v>30532</v>
      </c>
      <c r="C11395" s="1">
        <v>6.0800000000000002E-33</v>
      </c>
      <c r="D11395">
        <v>129</v>
      </c>
      <c r="E11395" t="s">
        <v>34893</v>
      </c>
      <c r="F11395" t="s">
        <v>34894</v>
      </c>
      <c r="H11395" t="s">
        <v>30533</v>
      </c>
    </row>
    <row r="11396" spans="1:8">
      <c r="A11396" t="s">
        <v>30534</v>
      </c>
      <c r="B11396" t="s">
        <v>406</v>
      </c>
      <c r="C11396" s="1">
        <v>3.0899999999999999E-120</v>
      </c>
      <c r="D11396">
        <v>402</v>
      </c>
      <c r="E11396" t="s">
        <v>34731</v>
      </c>
      <c r="F11396" t="s">
        <v>34732</v>
      </c>
      <c r="H11396" t="s">
        <v>407</v>
      </c>
    </row>
    <row r="11397" spans="1:8">
      <c r="A11397" t="s">
        <v>30535</v>
      </c>
      <c r="B11397" t="s">
        <v>12583</v>
      </c>
      <c r="C11397" s="1">
        <v>1.1699999999999999E-18</v>
      </c>
      <c r="D11397">
        <v>94</v>
      </c>
      <c r="E11397" t="s">
        <v>34507</v>
      </c>
      <c r="F11397" t="s">
        <v>34614</v>
      </c>
      <c r="H11397" t="s">
        <v>12584</v>
      </c>
    </row>
    <row r="11398" spans="1:8">
      <c r="A11398" t="s">
        <v>30536</v>
      </c>
      <c r="B11398" t="s">
        <v>30537</v>
      </c>
      <c r="C11398" s="1">
        <v>9.5299999999999998E-24</v>
      </c>
      <c r="D11398">
        <v>109</v>
      </c>
      <c r="E11398" t="s">
        <v>43688</v>
      </c>
      <c r="F11398" t="s">
        <v>35052</v>
      </c>
      <c r="G11398" t="s">
        <v>43689</v>
      </c>
      <c r="H11398" t="s">
        <v>30538</v>
      </c>
    </row>
    <row r="11399" spans="1:8">
      <c r="A11399" t="s">
        <v>30539</v>
      </c>
      <c r="B11399" t="s">
        <v>30540</v>
      </c>
      <c r="C11399" s="1">
        <v>6.6000000000000001E-62</v>
      </c>
      <c r="D11399">
        <v>223</v>
      </c>
      <c r="E11399" t="s">
        <v>34507</v>
      </c>
      <c r="F11399" t="s">
        <v>34931</v>
      </c>
      <c r="H11399" t="s">
        <v>30541</v>
      </c>
    </row>
    <row r="11400" spans="1:8">
      <c r="A11400" t="s">
        <v>30542</v>
      </c>
      <c r="B11400" t="s">
        <v>30543</v>
      </c>
      <c r="C11400" s="1">
        <v>1.3600000000000001E-58</v>
      </c>
      <c r="D11400">
        <v>201</v>
      </c>
      <c r="E11400" t="s">
        <v>34897</v>
      </c>
      <c r="F11400" t="s">
        <v>43690</v>
      </c>
      <c r="H11400" t="s">
        <v>30544</v>
      </c>
    </row>
    <row r="11401" spans="1:8">
      <c r="A11401" t="s">
        <v>30545</v>
      </c>
      <c r="B11401" t="s">
        <v>30546</v>
      </c>
      <c r="C11401" s="1">
        <v>1.9000000000000001E-8</v>
      </c>
      <c r="D11401">
        <v>68.2</v>
      </c>
      <c r="E11401" t="s">
        <v>43691</v>
      </c>
      <c r="F11401" t="s">
        <v>35036</v>
      </c>
      <c r="H11401" t="s">
        <v>30547</v>
      </c>
    </row>
    <row r="11402" spans="1:8">
      <c r="A11402" t="s">
        <v>30548</v>
      </c>
      <c r="B11402" t="s">
        <v>30549</v>
      </c>
      <c r="C11402" s="1">
        <v>1.6900000000000001E-159</v>
      </c>
      <c r="D11402">
        <v>465</v>
      </c>
      <c r="E11402" t="s">
        <v>43692</v>
      </c>
      <c r="F11402" t="s">
        <v>36936</v>
      </c>
      <c r="H11402" t="s">
        <v>30550</v>
      </c>
    </row>
    <row r="11403" spans="1:8">
      <c r="A11403" t="s">
        <v>30551</v>
      </c>
      <c r="B11403" t="s">
        <v>30552</v>
      </c>
      <c r="C11403" s="1">
        <v>4.5400000000000002E-42</v>
      </c>
      <c r="D11403">
        <v>145</v>
      </c>
      <c r="E11403" t="s">
        <v>43693</v>
      </c>
      <c r="F11403" t="s">
        <v>34978</v>
      </c>
      <c r="G11403" t="s">
        <v>43694</v>
      </c>
      <c r="H11403" t="s">
        <v>30553</v>
      </c>
    </row>
    <row r="11404" spans="1:8">
      <c r="A11404" t="s">
        <v>30554</v>
      </c>
      <c r="B11404" t="s">
        <v>30555</v>
      </c>
      <c r="C11404" s="1">
        <v>7.2199999999999994E-24</v>
      </c>
      <c r="D11404">
        <v>118</v>
      </c>
      <c r="E11404" t="s">
        <v>43695</v>
      </c>
      <c r="F11404" t="s">
        <v>35939</v>
      </c>
      <c r="G11404" t="s">
        <v>43696</v>
      </c>
      <c r="H11404" t="s">
        <v>30556</v>
      </c>
    </row>
    <row r="11405" spans="1:8">
      <c r="A11405" t="s">
        <v>30557</v>
      </c>
      <c r="B11405" t="s">
        <v>30558</v>
      </c>
      <c r="C11405" s="1">
        <v>2.27E-23</v>
      </c>
      <c r="D11405">
        <v>115</v>
      </c>
      <c r="E11405" t="s">
        <v>34507</v>
      </c>
      <c r="F11405" t="s">
        <v>35037</v>
      </c>
      <c r="H11405" t="s">
        <v>30559</v>
      </c>
    </row>
    <row r="11406" spans="1:8">
      <c r="A11406" t="s">
        <v>30560</v>
      </c>
      <c r="B11406" t="s">
        <v>23143</v>
      </c>
      <c r="C11406" s="1">
        <v>2.6100000000000001E-36</v>
      </c>
      <c r="D11406">
        <v>147</v>
      </c>
      <c r="E11406" t="s">
        <v>34507</v>
      </c>
      <c r="F11406" t="s">
        <v>41748</v>
      </c>
      <c r="H11406" t="s">
        <v>23144</v>
      </c>
    </row>
    <row r="11407" spans="1:8">
      <c r="A11407" t="s">
        <v>30561</v>
      </c>
      <c r="B11407" t="s">
        <v>30562</v>
      </c>
      <c r="C11407" s="1">
        <v>1.9499999999999999E-40</v>
      </c>
      <c r="D11407">
        <v>150</v>
      </c>
      <c r="E11407" t="s">
        <v>36151</v>
      </c>
      <c r="F11407" t="s">
        <v>43697</v>
      </c>
      <c r="H11407" t="s">
        <v>30563</v>
      </c>
    </row>
    <row r="11408" spans="1:8">
      <c r="A11408" t="s">
        <v>30564</v>
      </c>
      <c r="B11408" t="s">
        <v>30565</v>
      </c>
      <c r="C11408" s="1">
        <v>1.7500000000000001E-38</v>
      </c>
      <c r="D11408">
        <v>147</v>
      </c>
      <c r="E11408" t="s">
        <v>34507</v>
      </c>
      <c r="F11408" t="s">
        <v>35144</v>
      </c>
      <c r="H11408" t="s">
        <v>30566</v>
      </c>
    </row>
    <row r="11409" spans="1:8">
      <c r="A11409" t="s">
        <v>30567</v>
      </c>
      <c r="B11409" t="s">
        <v>30568</v>
      </c>
      <c r="C11409" s="1">
        <v>5.0700000000000002E-22</v>
      </c>
      <c r="D11409">
        <v>115</v>
      </c>
      <c r="E11409" t="s">
        <v>34507</v>
      </c>
      <c r="F11409" t="s">
        <v>34870</v>
      </c>
      <c r="H11409" t="s">
        <v>30569</v>
      </c>
    </row>
    <row r="11410" spans="1:8">
      <c r="A11410" t="s">
        <v>30570</v>
      </c>
      <c r="B11410" t="s">
        <v>30571</v>
      </c>
      <c r="C11410" s="1">
        <v>5.2200000000000002E-169</v>
      </c>
      <c r="D11410">
        <v>490</v>
      </c>
      <c r="E11410" t="s">
        <v>34507</v>
      </c>
      <c r="F11410" t="s">
        <v>43698</v>
      </c>
      <c r="H11410" t="s">
        <v>30572</v>
      </c>
    </row>
    <row r="11411" spans="1:8">
      <c r="A11411" t="s">
        <v>30573</v>
      </c>
      <c r="B11411" t="s">
        <v>30574</v>
      </c>
      <c r="C11411" s="1">
        <v>6.7300000000000002E-25</v>
      </c>
      <c r="D11411">
        <v>114</v>
      </c>
      <c r="E11411" t="s">
        <v>34515</v>
      </c>
      <c r="F11411" t="s">
        <v>34516</v>
      </c>
      <c r="H11411" t="s">
        <v>30575</v>
      </c>
    </row>
    <row r="11412" spans="1:8">
      <c r="A11412" t="s">
        <v>30576</v>
      </c>
      <c r="B11412" t="s">
        <v>15599</v>
      </c>
      <c r="C11412" s="1">
        <v>2.0399999999999999E-28</v>
      </c>
      <c r="D11412">
        <v>133</v>
      </c>
      <c r="E11412" t="s">
        <v>39639</v>
      </c>
      <c r="F11412" t="s">
        <v>34627</v>
      </c>
      <c r="G11412" t="s">
        <v>39640</v>
      </c>
      <c r="H11412" t="s">
        <v>15600</v>
      </c>
    </row>
    <row r="11413" spans="1:8">
      <c r="A11413" t="s">
        <v>30577</v>
      </c>
      <c r="B11413" t="s">
        <v>12583</v>
      </c>
      <c r="C11413" s="1">
        <v>4.3800000000000002E-16</v>
      </c>
      <c r="D11413">
        <v>92.8</v>
      </c>
      <c r="E11413" t="s">
        <v>34507</v>
      </c>
      <c r="F11413" t="s">
        <v>34614</v>
      </c>
      <c r="H11413" t="s">
        <v>12584</v>
      </c>
    </row>
    <row r="11414" spans="1:8">
      <c r="A11414" t="s">
        <v>30578</v>
      </c>
      <c r="B11414" t="s">
        <v>5470</v>
      </c>
      <c r="C11414" s="1">
        <v>1.71E-56</v>
      </c>
      <c r="D11414">
        <v>211</v>
      </c>
      <c r="E11414" t="s">
        <v>35731</v>
      </c>
      <c r="F11414" t="s">
        <v>35390</v>
      </c>
      <c r="G11414" t="s">
        <v>36608</v>
      </c>
      <c r="H11414" t="e">
        <f>--------XP_011408178</f>
        <v>#NAME?</v>
      </c>
    </row>
    <row r="11415" spans="1:8">
      <c r="A11415" t="s">
        <v>30579</v>
      </c>
      <c r="B11415" t="s">
        <v>30580</v>
      </c>
      <c r="C11415" s="1">
        <v>7.0000000000000003E-74</v>
      </c>
      <c r="D11415">
        <v>247</v>
      </c>
      <c r="E11415" t="s">
        <v>34507</v>
      </c>
      <c r="F11415" t="s">
        <v>34511</v>
      </c>
      <c r="H11415" t="s">
        <v>30581</v>
      </c>
    </row>
    <row r="11416" spans="1:8">
      <c r="A11416" t="s">
        <v>30582</v>
      </c>
      <c r="B11416" t="s">
        <v>30583</v>
      </c>
      <c r="C11416" s="1">
        <v>4.5700000000000001E-72</v>
      </c>
      <c r="D11416">
        <v>247</v>
      </c>
      <c r="E11416" t="s">
        <v>43699</v>
      </c>
      <c r="F11416" t="s">
        <v>34553</v>
      </c>
      <c r="H11416" t="s">
        <v>30584</v>
      </c>
    </row>
    <row r="11417" spans="1:8">
      <c r="A11417" t="s">
        <v>30585</v>
      </c>
      <c r="B11417" t="s">
        <v>8749</v>
      </c>
      <c r="C11417" s="1">
        <v>1.44E-14</v>
      </c>
      <c r="D11417">
        <v>79</v>
      </c>
      <c r="E11417" t="s">
        <v>36910</v>
      </c>
      <c r="F11417" t="s">
        <v>37630</v>
      </c>
      <c r="H11417" t="s">
        <v>8750</v>
      </c>
    </row>
    <row r="11418" spans="1:8">
      <c r="A11418" t="s">
        <v>30586</v>
      </c>
      <c r="B11418" t="s">
        <v>5612</v>
      </c>
      <c r="C11418" s="1">
        <v>7.9599999999999996E-67</v>
      </c>
      <c r="D11418">
        <v>212</v>
      </c>
      <c r="E11418" t="s">
        <v>34507</v>
      </c>
      <c r="F11418" t="s">
        <v>34534</v>
      </c>
      <c r="H11418" t="s">
        <v>5613</v>
      </c>
    </row>
    <row r="11419" spans="1:8">
      <c r="A11419" t="s">
        <v>30587</v>
      </c>
      <c r="B11419" t="s">
        <v>30588</v>
      </c>
      <c r="C11419" s="1">
        <v>8.9699999999999998E-154</v>
      </c>
      <c r="D11419">
        <v>456</v>
      </c>
      <c r="E11419" t="s">
        <v>43700</v>
      </c>
      <c r="F11419" t="s">
        <v>43701</v>
      </c>
      <c r="H11419" t="s">
        <v>30589</v>
      </c>
    </row>
    <row r="11420" spans="1:8">
      <c r="A11420" t="s">
        <v>30590</v>
      </c>
      <c r="B11420" t="s">
        <v>30591</v>
      </c>
      <c r="C11420" s="1">
        <v>5.5800000000000001E-120</v>
      </c>
      <c r="D11420">
        <v>359</v>
      </c>
      <c r="E11420" t="s">
        <v>39620</v>
      </c>
      <c r="F11420" t="s">
        <v>36716</v>
      </c>
      <c r="H11420" t="s">
        <v>30592</v>
      </c>
    </row>
    <row r="11421" spans="1:8">
      <c r="A11421" t="s">
        <v>30593</v>
      </c>
      <c r="B11421" t="s">
        <v>4670</v>
      </c>
      <c r="C11421" s="1">
        <v>5.5400000000000003E-23</v>
      </c>
      <c r="D11421">
        <v>115</v>
      </c>
      <c r="E11421" t="s">
        <v>34507</v>
      </c>
      <c r="F11421" t="s">
        <v>35996</v>
      </c>
      <c r="H11421" t="s">
        <v>4671</v>
      </c>
    </row>
    <row r="11422" spans="1:8">
      <c r="A11422" t="s">
        <v>30594</v>
      </c>
      <c r="B11422" t="s">
        <v>13610</v>
      </c>
      <c r="C11422" s="1">
        <v>4.7199999999999997E-36</v>
      </c>
      <c r="D11422">
        <v>149</v>
      </c>
      <c r="E11422" t="s">
        <v>34507</v>
      </c>
      <c r="F11422" t="s">
        <v>34794</v>
      </c>
      <c r="H11422" t="s">
        <v>13611</v>
      </c>
    </row>
    <row r="11423" spans="1:8">
      <c r="A11423" t="s">
        <v>30595</v>
      </c>
      <c r="B11423" t="s">
        <v>20657</v>
      </c>
      <c r="C11423" s="1">
        <v>6.8099999999999997E-53</v>
      </c>
      <c r="D11423">
        <v>202</v>
      </c>
      <c r="E11423" t="s">
        <v>34507</v>
      </c>
      <c r="F11423" t="s">
        <v>34542</v>
      </c>
      <c r="H11423" t="s">
        <v>20658</v>
      </c>
    </row>
    <row r="11424" spans="1:8">
      <c r="A11424" t="s">
        <v>30596</v>
      </c>
      <c r="B11424" t="s">
        <v>30568</v>
      </c>
      <c r="C11424" s="1">
        <v>5.0700000000000002E-22</v>
      </c>
      <c r="D11424">
        <v>115</v>
      </c>
      <c r="E11424" t="s">
        <v>34507</v>
      </c>
      <c r="F11424" t="s">
        <v>34870</v>
      </c>
      <c r="H11424" t="s">
        <v>30569</v>
      </c>
    </row>
    <row r="11425" spans="1:8">
      <c r="A11425" t="s">
        <v>30597</v>
      </c>
      <c r="B11425" t="s">
        <v>30598</v>
      </c>
      <c r="C11425" s="1">
        <v>2.9700000000000001E-27</v>
      </c>
      <c r="D11425">
        <v>119</v>
      </c>
      <c r="E11425" t="s">
        <v>43702</v>
      </c>
      <c r="F11425" t="s">
        <v>36217</v>
      </c>
      <c r="G11425" t="s">
        <v>43703</v>
      </c>
      <c r="H11425" t="s">
        <v>30599</v>
      </c>
    </row>
    <row r="11426" spans="1:8">
      <c r="A11426" t="s">
        <v>30600</v>
      </c>
      <c r="B11426" t="s">
        <v>30601</v>
      </c>
      <c r="C11426" s="1">
        <v>1.1700000000000001E-36</v>
      </c>
      <c r="D11426">
        <v>159</v>
      </c>
      <c r="E11426" t="s">
        <v>39205</v>
      </c>
      <c r="F11426" t="s">
        <v>35807</v>
      </c>
      <c r="G11426" t="s">
        <v>39206</v>
      </c>
      <c r="H11426" t="s">
        <v>30602</v>
      </c>
    </row>
    <row r="11427" spans="1:8">
      <c r="A11427" t="s">
        <v>30603</v>
      </c>
      <c r="B11427" t="s">
        <v>30604</v>
      </c>
      <c r="C11427" s="1">
        <v>5.12E-12</v>
      </c>
      <c r="D11427">
        <v>75.5</v>
      </c>
      <c r="E11427" t="s">
        <v>34507</v>
      </c>
      <c r="F11427" t="s">
        <v>34818</v>
      </c>
      <c r="H11427" t="s">
        <v>30605</v>
      </c>
    </row>
    <row r="11428" spans="1:8">
      <c r="A11428" t="s">
        <v>30606</v>
      </c>
      <c r="B11428" t="s">
        <v>30607</v>
      </c>
      <c r="C11428" s="1">
        <v>1.6999999999999999E-72</v>
      </c>
      <c r="D11428">
        <v>242</v>
      </c>
      <c r="E11428" t="s">
        <v>34507</v>
      </c>
      <c r="F11428" t="s">
        <v>35559</v>
      </c>
      <c r="H11428" t="s">
        <v>30608</v>
      </c>
    </row>
    <row r="11429" spans="1:8">
      <c r="A11429" t="s">
        <v>30609</v>
      </c>
      <c r="B11429" t="s">
        <v>30610</v>
      </c>
      <c r="C11429" s="1">
        <v>3.7900000000000002E-26</v>
      </c>
      <c r="D11429">
        <v>127</v>
      </c>
      <c r="E11429" t="s">
        <v>43704</v>
      </c>
      <c r="F11429" t="s">
        <v>34794</v>
      </c>
      <c r="H11429" t="s">
        <v>30611</v>
      </c>
    </row>
    <row r="11430" spans="1:8">
      <c r="A11430" t="s">
        <v>30612</v>
      </c>
      <c r="B11430" t="s">
        <v>30613</v>
      </c>
      <c r="C11430" s="1">
        <v>3.0700000000000001E-56</v>
      </c>
      <c r="D11430">
        <v>180</v>
      </c>
      <c r="E11430" t="s">
        <v>43705</v>
      </c>
      <c r="F11430" t="s">
        <v>34978</v>
      </c>
      <c r="G11430" t="s">
        <v>43706</v>
      </c>
      <c r="H11430" t="s">
        <v>30614</v>
      </c>
    </row>
    <row r="11431" spans="1:8">
      <c r="A11431" t="s">
        <v>30615</v>
      </c>
      <c r="B11431" t="s">
        <v>30616</v>
      </c>
      <c r="C11431" s="1">
        <v>1.07E-17</v>
      </c>
      <c r="D11431">
        <v>81.599999999999994</v>
      </c>
      <c r="E11431" t="s">
        <v>43707</v>
      </c>
      <c r="F11431" t="s">
        <v>36109</v>
      </c>
      <c r="H11431" t="s">
        <v>30617</v>
      </c>
    </row>
    <row r="11432" spans="1:8">
      <c r="A11432" t="s">
        <v>30618</v>
      </c>
      <c r="B11432" t="s">
        <v>30619</v>
      </c>
      <c r="C11432">
        <v>0</v>
      </c>
      <c r="D11432">
        <v>533</v>
      </c>
      <c r="E11432" t="s">
        <v>34507</v>
      </c>
      <c r="F11432" t="s">
        <v>34924</v>
      </c>
      <c r="G11432" t="s">
        <v>43708</v>
      </c>
      <c r="H11432" t="s">
        <v>30620</v>
      </c>
    </row>
    <row r="11433" spans="1:8">
      <c r="A11433" t="s">
        <v>30621</v>
      </c>
      <c r="B11433" t="s">
        <v>30622</v>
      </c>
      <c r="C11433" s="1">
        <v>4.29E-8</v>
      </c>
      <c r="D11433">
        <v>65.5</v>
      </c>
      <c r="E11433" t="s">
        <v>43709</v>
      </c>
      <c r="F11433" t="s">
        <v>35059</v>
      </c>
      <c r="G11433" t="s">
        <v>43710</v>
      </c>
      <c r="H11433" t="s">
        <v>30623</v>
      </c>
    </row>
    <row r="11434" spans="1:8">
      <c r="A11434" t="s">
        <v>30624</v>
      </c>
      <c r="B11434" t="s">
        <v>30625</v>
      </c>
      <c r="C11434" s="1">
        <v>1.0799999999999999E-13</v>
      </c>
      <c r="D11434">
        <v>77</v>
      </c>
      <c r="E11434" t="s">
        <v>34507</v>
      </c>
      <c r="F11434" t="s">
        <v>34666</v>
      </c>
      <c r="H11434" t="s">
        <v>30626</v>
      </c>
    </row>
    <row r="11435" spans="1:8">
      <c r="A11435" t="s">
        <v>30627</v>
      </c>
      <c r="B11435" t="s">
        <v>30628</v>
      </c>
      <c r="C11435" s="1">
        <v>7.4200000000000002E-10</v>
      </c>
      <c r="D11435">
        <v>67.400000000000006</v>
      </c>
      <c r="E11435" t="s">
        <v>34507</v>
      </c>
      <c r="F11435" t="s">
        <v>43711</v>
      </c>
      <c r="H11435" t="s">
        <v>30629</v>
      </c>
    </row>
    <row r="11436" spans="1:8">
      <c r="A11436" t="s">
        <v>30630</v>
      </c>
      <c r="B11436" t="s">
        <v>30631</v>
      </c>
      <c r="C11436" s="1">
        <v>4.7699999999999999E-133</v>
      </c>
      <c r="D11436">
        <v>427</v>
      </c>
      <c r="E11436" t="s">
        <v>34507</v>
      </c>
      <c r="F11436" t="s">
        <v>34508</v>
      </c>
      <c r="H11436" t="s">
        <v>30632</v>
      </c>
    </row>
    <row r="11437" spans="1:8">
      <c r="A11437" t="s">
        <v>30633</v>
      </c>
      <c r="B11437" t="s">
        <v>30634</v>
      </c>
      <c r="C11437" s="1">
        <v>1.0899999999999999E-6</v>
      </c>
      <c r="D11437">
        <v>63.2</v>
      </c>
      <c r="E11437" t="s">
        <v>43712</v>
      </c>
      <c r="F11437" t="s">
        <v>34542</v>
      </c>
      <c r="H11437" t="s">
        <v>30635</v>
      </c>
    </row>
    <row r="11438" spans="1:8">
      <c r="A11438" t="s">
        <v>30636</v>
      </c>
      <c r="B11438" t="s">
        <v>30637</v>
      </c>
      <c r="C11438" s="1">
        <v>6.4400000000000001E-114</v>
      </c>
      <c r="D11438">
        <v>358</v>
      </c>
      <c r="E11438" t="s">
        <v>34876</v>
      </c>
      <c r="F11438" t="s">
        <v>34522</v>
      </c>
      <c r="H11438" t="s">
        <v>30638</v>
      </c>
    </row>
    <row r="11439" spans="1:8">
      <c r="A11439" t="s">
        <v>30639</v>
      </c>
      <c r="B11439" t="s">
        <v>30640</v>
      </c>
      <c r="C11439" s="1">
        <v>2.11E-7</v>
      </c>
      <c r="D11439">
        <v>61.2</v>
      </c>
      <c r="E11439" t="s">
        <v>43713</v>
      </c>
      <c r="F11439" t="s">
        <v>43714</v>
      </c>
      <c r="H11439" t="s">
        <v>30641</v>
      </c>
    </row>
    <row r="11440" spans="1:8">
      <c r="A11440" t="s">
        <v>30642</v>
      </c>
      <c r="B11440" t="s">
        <v>27742</v>
      </c>
      <c r="C11440" s="1">
        <v>1.35E-16</v>
      </c>
      <c r="D11440">
        <v>83.2</v>
      </c>
      <c r="E11440" t="s">
        <v>42967</v>
      </c>
      <c r="F11440" t="s">
        <v>35165</v>
      </c>
      <c r="H11440" t="s">
        <v>27743</v>
      </c>
    </row>
    <row r="11441" spans="1:8">
      <c r="A11441" t="s">
        <v>30643</v>
      </c>
      <c r="B11441" t="s">
        <v>30644</v>
      </c>
      <c r="C11441" s="1">
        <v>7.1300000000000003E-80</v>
      </c>
      <c r="D11441">
        <v>255</v>
      </c>
      <c r="E11441" t="s">
        <v>43715</v>
      </c>
      <c r="F11441" t="s">
        <v>36477</v>
      </c>
      <c r="G11441" t="s">
        <v>43716</v>
      </c>
      <c r="H11441" t="s">
        <v>30645</v>
      </c>
    </row>
    <row r="11442" spans="1:8">
      <c r="A11442" t="s">
        <v>30646</v>
      </c>
      <c r="B11442" t="s">
        <v>30647</v>
      </c>
      <c r="C11442" s="1">
        <v>1.28E-167</v>
      </c>
      <c r="D11442">
        <v>500</v>
      </c>
      <c r="E11442" t="s">
        <v>43717</v>
      </c>
      <c r="F11442" t="s">
        <v>36046</v>
      </c>
      <c r="H11442" t="s">
        <v>30648</v>
      </c>
    </row>
    <row r="11443" spans="1:8">
      <c r="A11443" t="s">
        <v>30649</v>
      </c>
      <c r="B11443" t="s">
        <v>30650</v>
      </c>
      <c r="C11443" s="1">
        <v>3.0899999999999999E-50</v>
      </c>
      <c r="D11443">
        <v>191</v>
      </c>
      <c r="E11443" t="s">
        <v>43718</v>
      </c>
      <c r="F11443" t="s">
        <v>34930</v>
      </c>
      <c r="H11443" t="s">
        <v>30651</v>
      </c>
    </row>
    <row r="11444" spans="1:8">
      <c r="A11444" t="s">
        <v>30652</v>
      </c>
      <c r="B11444" t="s">
        <v>30653</v>
      </c>
      <c r="C11444" s="1">
        <v>8.6399999999999999E-9</v>
      </c>
      <c r="D11444">
        <v>66.2</v>
      </c>
      <c r="E11444" t="s">
        <v>43719</v>
      </c>
      <c r="F11444" t="s">
        <v>34542</v>
      </c>
      <c r="H11444" t="s">
        <v>30654</v>
      </c>
    </row>
    <row r="11445" spans="1:8">
      <c r="A11445" t="s">
        <v>30655</v>
      </c>
      <c r="B11445" t="s">
        <v>30656</v>
      </c>
      <c r="C11445" s="1">
        <v>2.8599999999999999E-39</v>
      </c>
      <c r="D11445">
        <v>150</v>
      </c>
      <c r="E11445" t="s">
        <v>34507</v>
      </c>
      <c r="F11445" t="s">
        <v>34683</v>
      </c>
      <c r="H11445" t="s">
        <v>30657</v>
      </c>
    </row>
    <row r="11446" spans="1:8">
      <c r="A11446" t="s">
        <v>30658</v>
      </c>
      <c r="B11446" t="s">
        <v>2072</v>
      </c>
      <c r="C11446" s="1">
        <v>1.49E-23</v>
      </c>
      <c r="D11446">
        <v>117</v>
      </c>
      <c r="E11446" t="s">
        <v>35403</v>
      </c>
      <c r="F11446" t="s">
        <v>35000</v>
      </c>
      <c r="H11446" t="s">
        <v>2073</v>
      </c>
    </row>
    <row r="11447" spans="1:8">
      <c r="A11447" t="s">
        <v>30659</v>
      </c>
      <c r="B11447" t="s">
        <v>30660</v>
      </c>
      <c r="C11447" s="1">
        <v>4.2399999999999997E-23</v>
      </c>
      <c r="D11447">
        <v>114</v>
      </c>
      <c r="E11447" t="s">
        <v>34507</v>
      </c>
      <c r="F11447" t="s">
        <v>35989</v>
      </c>
      <c r="H11447" t="s">
        <v>30661</v>
      </c>
    </row>
    <row r="11448" spans="1:8">
      <c r="A11448" t="s">
        <v>30662</v>
      </c>
      <c r="B11448" t="s">
        <v>30663</v>
      </c>
      <c r="C11448" s="1">
        <v>1.3100000000000001E-12</v>
      </c>
      <c r="D11448">
        <v>80.099999999999994</v>
      </c>
      <c r="E11448" t="s">
        <v>34507</v>
      </c>
      <c r="F11448" t="s">
        <v>34610</v>
      </c>
      <c r="H11448" t="s">
        <v>30664</v>
      </c>
    </row>
    <row r="11449" spans="1:8">
      <c r="A11449" t="s">
        <v>30665</v>
      </c>
      <c r="B11449" t="s">
        <v>30666</v>
      </c>
      <c r="C11449" s="1">
        <v>3.4800000000000003E-61</v>
      </c>
      <c r="D11449">
        <v>215</v>
      </c>
      <c r="E11449" t="s">
        <v>43720</v>
      </c>
      <c r="F11449" t="s">
        <v>34530</v>
      </c>
      <c r="H11449" t="s">
        <v>30667</v>
      </c>
    </row>
    <row r="11450" spans="1:8">
      <c r="A11450" t="s">
        <v>30668</v>
      </c>
      <c r="B11450" t="s">
        <v>30669</v>
      </c>
      <c r="C11450" s="1">
        <v>1.7399999999999999E-23</v>
      </c>
      <c r="D11450">
        <v>112</v>
      </c>
      <c r="E11450" t="s">
        <v>43721</v>
      </c>
      <c r="F11450" t="s">
        <v>36520</v>
      </c>
      <c r="G11450" t="s">
        <v>43722</v>
      </c>
      <c r="H11450" t="s">
        <v>30670</v>
      </c>
    </row>
    <row r="11451" spans="1:8">
      <c r="A11451" t="s">
        <v>30671</v>
      </c>
      <c r="B11451" t="s">
        <v>2678</v>
      </c>
      <c r="C11451" s="1">
        <v>8.8299999999999999E-38</v>
      </c>
      <c r="D11451">
        <v>164</v>
      </c>
      <c r="E11451" t="s">
        <v>35612</v>
      </c>
      <c r="F11451" t="s">
        <v>34508</v>
      </c>
      <c r="H11451" t="s">
        <v>2679</v>
      </c>
    </row>
    <row r="11452" spans="1:8">
      <c r="A11452" t="s">
        <v>30672</v>
      </c>
      <c r="B11452" t="s">
        <v>30673</v>
      </c>
      <c r="C11452" s="1">
        <v>5.6399999999999998E-14</v>
      </c>
      <c r="D11452">
        <v>87</v>
      </c>
      <c r="E11452" t="s">
        <v>43723</v>
      </c>
      <c r="F11452" t="s">
        <v>34508</v>
      </c>
      <c r="H11452" t="s">
        <v>30674</v>
      </c>
    </row>
    <row r="11453" spans="1:8">
      <c r="A11453" t="s">
        <v>30675</v>
      </c>
      <c r="B11453" t="s">
        <v>30676</v>
      </c>
      <c r="C11453" s="1">
        <v>6.9299999999999997E-6</v>
      </c>
      <c r="D11453">
        <v>55.1</v>
      </c>
      <c r="E11453" t="s">
        <v>34507</v>
      </c>
      <c r="F11453" t="s">
        <v>34614</v>
      </c>
      <c r="H11453" t="s">
        <v>30677</v>
      </c>
    </row>
    <row r="11454" spans="1:8">
      <c r="A11454" t="s">
        <v>30678</v>
      </c>
      <c r="B11454" t="s">
        <v>30679</v>
      </c>
      <c r="C11454" s="1">
        <v>8.7399999999999995E-23</v>
      </c>
      <c r="D11454">
        <v>106</v>
      </c>
      <c r="E11454" t="s">
        <v>43724</v>
      </c>
      <c r="F11454" t="s">
        <v>42991</v>
      </c>
      <c r="G11454" t="s">
        <v>43725</v>
      </c>
      <c r="H11454" t="s">
        <v>30680</v>
      </c>
    </row>
    <row r="11455" spans="1:8">
      <c r="A11455" t="s">
        <v>30681</v>
      </c>
      <c r="B11455" t="s">
        <v>30682</v>
      </c>
      <c r="C11455" s="1">
        <v>8.5500000000000004E-24</v>
      </c>
      <c r="D11455">
        <v>118</v>
      </c>
      <c r="E11455" t="s">
        <v>35293</v>
      </c>
      <c r="F11455" t="s">
        <v>38825</v>
      </c>
      <c r="H11455" t="s">
        <v>30683</v>
      </c>
    </row>
    <row r="11456" spans="1:8">
      <c r="A11456" t="s">
        <v>30684</v>
      </c>
      <c r="B11456" t="s">
        <v>30685</v>
      </c>
      <c r="C11456" s="1">
        <v>5.36E-28</v>
      </c>
      <c r="D11456">
        <v>123</v>
      </c>
      <c r="E11456" t="s">
        <v>34507</v>
      </c>
      <c r="F11456" t="s">
        <v>34773</v>
      </c>
      <c r="H11456" t="s">
        <v>30686</v>
      </c>
    </row>
    <row r="11457" spans="1:8">
      <c r="A11457" t="s">
        <v>30687</v>
      </c>
      <c r="B11457" t="s">
        <v>30688</v>
      </c>
      <c r="C11457" s="1">
        <v>1.16E-80</v>
      </c>
      <c r="D11457">
        <v>280</v>
      </c>
      <c r="E11457" t="s">
        <v>34507</v>
      </c>
      <c r="F11457" t="s">
        <v>34614</v>
      </c>
      <c r="H11457" t="s">
        <v>30689</v>
      </c>
    </row>
    <row r="11458" spans="1:8">
      <c r="A11458" t="s">
        <v>30690</v>
      </c>
      <c r="B11458" t="s">
        <v>30691</v>
      </c>
      <c r="C11458" s="1">
        <v>6.09E-26</v>
      </c>
      <c r="D11458">
        <v>105</v>
      </c>
      <c r="E11458" t="s">
        <v>43726</v>
      </c>
      <c r="F11458" t="s">
        <v>35789</v>
      </c>
      <c r="H11458" t="s">
        <v>30692</v>
      </c>
    </row>
    <row r="11459" spans="1:8">
      <c r="A11459" t="s">
        <v>30693</v>
      </c>
      <c r="B11459" t="s">
        <v>30694</v>
      </c>
      <c r="C11459" s="1">
        <v>4.5299999999999999E-7</v>
      </c>
      <c r="D11459">
        <v>60.5</v>
      </c>
      <c r="E11459" t="s">
        <v>34507</v>
      </c>
      <c r="F11459" t="s">
        <v>37026</v>
      </c>
      <c r="H11459" t="s">
        <v>30695</v>
      </c>
    </row>
    <row r="11460" spans="1:8">
      <c r="A11460" t="s">
        <v>30696</v>
      </c>
      <c r="B11460" t="s">
        <v>30610</v>
      </c>
      <c r="C11460" s="1">
        <v>4.24E-36</v>
      </c>
      <c r="D11460">
        <v>160</v>
      </c>
      <c r="E11460" t="s">
        <v>43704</v>
      </c>
      <c r="F11460" t="s">
        <v>34794</v>
      </c>
      <c r="H11460" t="s">
        <v>30611</v>
      </c>
    </row>
    <row r="11461" spans="1:8">
      <c r="A11461" t="s">
        <v>30697</v>
      </c>
      <c r="B11461" t="s">
        <v>30698</v>
      </c>
      <c r="C11461" s="1">
        <v>1.81E-91</v>
      </c>
      <c r="D11461">
        <v>275</v>
      </c>
      <c r="E11461" t="s">
        <v>34507</v>
      </c>
      <c r="F11461" t="s">
        <v>35046</v>
      </c>
      <c r="H11461" t="s">
        <v>30699</v>
      </c>
    </row>
    <row r="11462" spans="1:8">
      <c r="A11462" t="s">
        <v>30700</v>
      </c>
      <c r="B11462" t="s">
        <v>30701</v>
      </c>
      <c r="C11462" s="1">
        <v>1.2800000000000001E-15</v>
      </c>
      <c r="D11462">
        <v>81.599999999999994</v>
      </c>
      <c r="E11462" t="s">
        <v>34793</v>
      </c>
      <c r="F11462" t="s">
        <v>34920</v>
      </c>
      <c r="H11462" t="s">
        <v>30702</v>
      </c>
    </row>
    <row r="11463" spans="1:8">
      <c r="A11463" t="s">
        <v>30703</v>
      </c>
      <c r="B11463" t="s">
        <v>30704</v>
      </c>
      <c r="C11463" s="1">
        <v>3.1500000000000002E-84</v>
      </c>
      <c r="D11463">
        <v>264</v>
      </c>
      <c r="E11463" t="s">
        <v>34507</v>
      </c>
      <c r="F11463" t="s">
        <v>34818</v>
      </c>
      <c r="H11463" t="s">
        <v>30705</v>
      </c>
    </row>
    <row r="11464" spans="1:8">
      <c r="A11464" t="s">
        <v>30706</v>
      </c>
      <c r="B11464" t="s">
        <v>18365</v>
      </c>
      <c r="C11464" s="1">
        <v>6.33E-53</v>
      </c>
      <c r="D11464">
        <v>194</v>
      </c>
      <c r="E11464" t="s">
        <v>34507</v>
      </c>
      <c r="F11464" t="s">
        <v>40428</v>
      </c>
      <c r="H11464" t="s">
        <v>18366</v>
      </c>
    </row>
    <row r="11465" spans="1:8">
      <c r="A11465" t="s">
        <v>30707</v>
      </c>
      <c r="B11465" t="s">
        <v>30708</v>
      </c>
      <c r="C11465" s="1">
        <v>5.7299999999999994E-23</v>
      </c>
      <c r="D11465">
        <v>115</v>
      </c>
      <c r="E11465" t="s">
        <v>34507</v>
      </c>
      <c r="F11465" t="s">
        <v>38445</v>
      </c>
      <c r="H11465" t="s">
        <v>30709</v>
      </c>
    </row>
    <row r="11466" spans="1:8">
      <c r="A11466" t="s">
        <v>30710</v>
      </c>
      <c r="B11466" t="s">
        <v>30711</v>
      </c>
      <c r="C11466" s="1">
        <v>2.4399999999999999E-156</v>
      </c>
      <c r="D11466">
        <v>459</v>
      </c>
      <c r="E11466" t="s">
        <v>43727</v>
      </c>
      <c r="F11466" t="s">
        <v>36171</v>
      </c>
      <c r="H11466" t="s">
        <v>30712</v>
      </c>
    </row>
    <row r="11467" spans="1:8">
      <c r="A11467" t="s">
        <v>30713</v>
      </c>
      <c r="B11467" t="s">
        <v>31</v>
      </c>
      <c r="C11467" s="1">
        <v>2.4499999999999999E-108</v>
      </c>
      <c r="D11467">
        <v>385</v>
      </c>
      <c r="E11467" t="s">
        <v>34521</v>
      </c>
      <c r="F11467" t="s">
        <v>34522</v>
      </c>
      <c r="H11467" t="s">
        <v>32</v>
      </c>
    </row>
    <row r="11468" spans="1:8">
      <c r="A11468" t="s">
        <v>30714</v>
      </c>
      <c r="B11468" t="s">
        <v>12026</v>
      </c>
      <c r="C11468" s="1">
        <v>4.8299999999999999E-49</v>
      </c>
      <c r="D11468">
        <v>185</v>
      </c>
      <c r="E11468" t="s">
        <v>38615</v>
      </c>
      <c r="F11468" t="s">
        <v>38252</v>
      </c>
      <c r="H11468" t="s">
        <v>12027</v>
      </c>
    </row>
    <row r="11469" spans="1:8">
      <c r="A11469" t="s">
        <v>30715</v>
      </c>
      <c r="B11469" t="s">
        <v>2817</v>
      </c>
      <c r="C11469" s="1">
        <v>1.63E-23</v>
      </c>
      <c r="D11469">
        <v>120</v>
      </c>
      <c r="E11469" t="s">
        <v>34655</v>
      </c>
      <c r="F11469" t="s">
        <v>35663</v>
      </c>
      <c r="H11469" t="s">
        <v>2818</v>
      </c>
    </row>
    <row r="11470" spans="1:8">
      <c r="A11470" t="s">
        <v>30716</v>
      </c>
      <c r="B11470" t="s">
        <v>30717</v>
      </c>
      <c r="C11470" s="1">
        <v>9.7199999999999998E-21</v>
      </c>
      <c r="D11470">
        <v>99.4</v>
      </c>
      <c r="E11470" t="s">
        <v>43728</v>
      </c>
      <c r="F11470" t="s">
        <v>34915</v>
      </c>
      <c r="H11470" t="s">
        <v>30718</v>
      </c>
    </row>
    <row r="11471" spans="1:8">
      <c r="A11471" t="s">
        <v>30719</v>
      </c>
      <c r="B11471" t="s">
        <v>30610</v>
      </c>
      <c r="C11471" s="1">
        <v>5.9499999999999999E-18</v>
      </c>
      <c r="D11471">
        <v>100</v>
      </c>
      <c r="E11471" t="s">
        <v>43704</v>
      </c>
      <c r="F11471" t="s">
        <v>34794</v>
      </c>
      <c r="H11471" t="s">
        <v>30611</v>
      </c>
    </row>
    <row r="11472" spans="1:8">
      <c r="A11472" t="s">
        <v>30720</v>
      </c>
      <c r="B11472" t="s">
        <v>30721</v>
      </c>
      <c r="C11472" s="1">
        <v>1.11E-67</v>
      </c>
      <c r="D11472">
        <v>236</v>
      </c>
      <c r="E11472" t="s">
        <v>43729</v>
      </c>
      <c r="F11472" t="s">
        <v>35799</v>
      </c>
      <c r="G11472" t="s">
        <v>43730</v>
      </c>
      <c r="H11472" t="s">
        <v>30722</v>
      </c>
    </row>
    <row r="11473" spans="1:8">
      <c r="A11473" t="s">
        <v>30723</v>
      </c>
      <c r="B11473" t="s">
        <v>30724</v>
      </c>
      <c r="C11473" s="1">
        <v>6.6000000000000004E-9</v>
      </c>
      <c r="D11473">
        <v>69.3</v>
      </c>
      <c r="E11473" t="s">
        <v>43731</v>
      </c>
      <c r="F11473" t="s">
        <v>34551</v>
      </c>
      <c r="G11473" t="s">
        <v>43732</v>
      </c>
      <c r="H11473" t="s">
        <v>30725</v>
      </c>
    </row>
    <row r="11474" spans="1:8">
      <c r="A11474" t="s">
        <v>30726</v>
      </c>
      <c r="B11474" t="s">
        <v>30727</v>
      </c>
      <c r="C11474" s="1">
        <v>2.39E-33</v>
      </c>
      <c r="D11474">
        <v>131</v>
      </c>
      <c r="E11474" t="s">
        <v>37622</v>
      </c>
      <c r="F11474" t="s">
        <v>43733</v>
      </c>
      <c r="H11474" t="s">
        <v>30728</v>
      </c>
    </row>
    <row r="11475" spans="1:8">
      <c r="A11475" t="s">
        <v>30729</v>
      </c>
      <c r="B11475" t="s">
        <v>30730</v>
      </c>
      <c r="C11475" s="1">
        <v>2.0100000000000001E-118</v>
      </c>
      <c r="D11475">
        <v>365</v>
      </c>
      <c r="E11475" t="s">
        <v>43734</v>
      </c>
      <c r="F11475" t="s">
        <v>36171</v>
      </c>
      <c r="H11475" t="s">
        <v>30731</v>
      </c>
    </row>
    <row r="11476" spans="1:8">
      <c r="A11476" t="s">
        <v>30732</v>
      </c>
      <c r="B11476" t="s">
        <v>30733</v>
      </c>
      <c r="C11476" s="1">
        <v>1.9300000000000001E-11</v>
      </c>
      <c r="D11476">
        <v>73.900000000000006</v>
      </c>
      <c r="E11476" t="s">
        <v>43735</v>
      </c>
      <c r="F11476" t="s">
        <v>43736</v>
      </c>
      <c r="H11476" t="s">
        <v>30734</v>
      </c>
    </row>
    <row r="11477" spans="1:8">
      <c r="A11477" t="s">
        <v>30735</v>
      </c>
      <c r="B11477" t="s">
        <v>30736</v>
      </c>
      <c r="C11477" s="1">
        <v>1.1200000000000001E-11</v>
      </c>
      <c r="D11477">
        <v>77.8</v>
      </c>
      <c r="E11477" t="s">
        <v>43737</v>
      </c>
      <c r="F11477" t="s">
        <v>34675</v>
      </c>
      <c r="H11477" t="s">
        <v>30737</v>
      </c>
    </row>
    <row r="11478" spans="1:8">
      <c r="A11478" t="s">
        <v>30738</v>
      </c>
      <c r="B11478" t="s">
        <v>30739</v>
      </c>
      <c r="C11478" s="1">
        <v>2.3499999999999999E-53</v>
      </c>
      <c r="D11478">
        <v>181</v>
      </c>
      <c r="E11478" t="s">
        <v>43738</v>
      </c>
      <c r="F11478" t="s">
        <v>35068</v>
      </c>
      <c r="G11478" t="s">
        <v>43739</v>
      </c>
      <c r="H11478" t="s">
        <v>30740</v>
      </c>
    </row>
    <row r="11479" spans="1:8">
      <c r="A11479" t="s">
        <v>30741</v>
      </c>
      <c r="B11479" t="s">
        <v>30742</v>
      </c>
      <c r="C11479" s="1">
        <v>7.2899999999999998E-12</v>
      </c>
      <c r="D11479">
        <v>73.900000000000006</v>
      </c>
      <c r="E11479" t="s">
        <v>34507</v>
      </c>
      <c r="F11479" t="s">
        <v>38245</v>
      </c>
      <c r="H11479" t="s">
        <v>30743</v>
      </c>
    </row>
    <row r="11480" spans="1:8">
      <c r="A11480" t="s">
        <v>30744</v>
      </c>
      <c r="B11480" t="s">
        <v>30745</v>
      </c>
      <c r="C11480" s="1">
        <v>4.4899999999999998E-8</v>
      </c>
      <c r="D11480">
        <v>62.8</v>
      </c>
      <c r="E11480" t="s">
        <v>39585</v>
      </c>
      <c r="F11480" t="s">
        <v>43714</v>
      </c>
      <c r="H11480" t="s">
        <v>30746</v>
      </c>
    </row>
    <row r="11481" spans="1:8">
      <c r="A11481" t="s">
        <v>30747</v>
      </c>
      <c r="B11481" t="s">
        <v>391</v>
      </c>
      <c r="C11481" s="1">
        <v>5.3300000000000003E-21</v>
      </c>
      <c r="D11481">
        <v>107</v>
      </c>
      <c r="E11481" t="s">
        <v>34655</v>
      </c>
      <c r="F11481" t="s">
        <v>34725</v>
      </c>
      <c r="H11481" t="s">
        <v>392</v>
      </c>
    </row>
    <row r="11482" spans="1:8">
      <c r="A11482" t="s">
        <v>30748</v>
      </c>
      <c r="B11482" t="s">
        <v>30749</v>
      </c>
      <c r="C11482" s="1">
        <v>9.3799999999999993E-21</v>
      </c>
      <c r="D11482">
        <v>95.9</v>
      </c>
      <c r="E11482" t="s">
        <v>35630</v>
      </c>
      <c r="F11482" t="s">
        <v>43740</v>
      </c>
      <c r="H11482" t="s">
        <v>30750</v>
      </c>
    </row>
    <row r="11483" spans="1:8">
      <c r="A11483" t="s">
        <v>30751</v>
      </c>
      <c r="B11483" t="s">
        <v>30752</v>
      </c>
      <c r="C11483" s="1">
        <v>9.7900000000000007E-7</v>
      </c>
      <c r="D11483">
        <v>58.5</v>
      </c>
      <c r="E11483" t="s">
        <v>43741</v>
      </c>
      <c r="F11483" t="s">
        <v>43742</v>
      </c>
      <c r="H11483" t="s">
        <v>30753</v>
      </c>
    </row>
    <row r="11484" spans="1:8">
      <c r="A11484" t="s">
        <v>30754</v>
      </c>
      <c r="B11484" t="s">
        <v>1697</v>
      </c>
      <c r="C11484" s="1">
        <v>1.2200000000000001E-23</v>
      </c>
      <c r="D11484">
        <v>110</v>
      </c>
      <c r="E11484" t="s">
        <v>34507</v>
      </c>
      <c r="F11484" t="s">
        <v>35274</v>
      </c>
      <c r="H11484" t="e">
        <f>--------WP_051780086</f>
        <v>#NAME?</v>
      </c>
    </row>
    <row r="11485" spans="1:8">
      <c r="A11485" t="s">
        <v>30755</v>
      </c>
      <c r="B11485" t="s">
        <v>30756</v>
      </c>
      <c r="C11485" s="1">
        <v>4.5099999999999999E-45</v>
      </c>
      <c r="D11485">
        <v>170</v>
      </c>
      <c r="E11485" t="s">
        <v>34507</v>
      </c>
      <c r="F11485" t="s">
        <v>34522</v>
      </c>
      <c r="H11485" t="s">
        <v>30757</v>
      </c>
    </row>
    <row r="11486" spans="1:8">
      <c r="A11486" t="s">
        <v>30758</v>
      </c>
      <c r="B11486" t="s">
        <v>22222</v>
      </c>
      <c r="C11486" s="1">
        <v>2.9599999999999999E-80</v>
      </c>
      <c r="D11486">
        <v>307</v>
      </c>
      <c r="E11486" t="s">
        <v>41493</v>
      </c>
      <c r="F11486" t="s">
        <v>41494</v>
      </c>
      <c r="G11486" t="s">
        <v>41495</v>
      </c>
      <c r="H11486" t="s">
        <v>22223</v>
      </c>
    </row>
    <row r="11487" spans="1:8">
      <c r="A11487" t="s">
        <v>30759</v>
      </c>
      <c r="B11487" t="s">
        <v>30760</v>
      </c>
      <c r="C11487" s="1">
        <v>5.2300000000000001E-93</v>
      </c>
      <c r="D11487">
        <v>319</v>
      </c>
      <c r="E11487" t="s">
        <v>43743</v>
      </c>
      <c r="F11487" t="s">
        <v>34958</v>
      </c>
      <c r="G11487" t="s">
        <v>43744</v>
      </c>
      <c r="H11487" t="s">
        <v>30761</v>
      </c>
    </row>
    <row r="11488" spans="1:8">
      <c r="A11488" t="s">
        <v>30762</v>
      </c>
      <c r="B11488" t="s">
        <v>30763</v>
      </c>
      <c r="C11488">
        <v>0</v>
      </c>
      <c r="D11488">
        <v>791</v>
      </c>
      <c r="E11488" t="s">
        <v>43745</v>
      </c>
      <c r="F11488" t="s">
        <v>34583</v>
      </c>
      <c r="G11488" t="s">
        <v>43746</v>
      </c>
      <c r="H11488" t="s">
        <v>30764</v>
      </c>
    </row>
    <row r="11489" spans="1:8">
      <c r="A11489" t="s">
        <v>30765</v>
      </c>
      <c r="B11489" t="s">
        <v>30766</v>
      </c>
      <c r="C11489">
        <v>0</v>
      </c>
      <c r="D11489">
        <v>608</v>
      </c>
      <c r="E11489" t="s">
        <v>43747</v>
      </c>
      <c r="F11489" t="s">
        <v>34508</v>
      </c>
      <c r="H11489" t="s">
        <v>30767</v>
      </c>
    </row>
    <row r="11490" spans="1:8">
      <c r="A11490" t="s">
        <v>30768</v>
      </c>
      <c r="B11490" t="s">
        <v>30769</v>
      </c>
      <c r="C11490" s="1">
        <v>1.3899999999999999E-62</v>
      </c>
      <c r="D11490">
        <v>229</v>
      </c>
      <c r="E11490" t="s">
        <v>43748</v>
      </c>
      <c r="F11490" t="s">
        <v>35022</v>
      </c>
      <c r="G11490" t="s">
        <v>43749</v>
      </c>
      <c r="H11490" t="s">
        <v>30770</v>
      </c>
    </row>
    <row r="11491" spans="1:8">
      <c r="A11491" t="s">
        <v>30771</v>
      </c>
      <c r="B11491" t="s">
        <v>30772</v>
      </c>
      <c r="C11491" s="1">
        <v>1.9000000000000001E-54</v>
      </c>
      <c r="D11491">
        <v>198</v>
      </c>
      <c r="E11491" t="s">
        <v>43750</v>
      </c>
      <c r="F11491" t="s">
        <v>34693</v>
      </c>
      <c r="G11491" t="s">
        <v>43751</v>
      </c>
      <c r="H11491" t="s">
        <v>30773</v>
      </c>
    </row>
    <row r="11492" spans="1:8">
      <c r="A11492" t="s">
        <v>30774</v>
      </c>
      <c r="B11492" t="s">
        <v>14276</v>
      </c>
      <c r="C11492" s="1">
        <v>4.0700000000000002E-9</v>
      </c>
      <c r="D11492">
        <v>69.3</v>
      </c>
      <c r="E11492" t="s">
        <v>37803</v>
      </c>
      <c r="F11492" t="s">
        <v>34983</v>
      </c>
      <c r="G11492" t="s">
        <v>39245</v>
      </c>
      <c r="H11492" t="s">
        <v>14277</v>
      </c>
    </row>
    <row r="11493" spans="1:8">
      <c r="A11493" t="s">
        <v>30775</v>
      </c>
      <c r="B11493" t="s">
        <v>30776</v>
      </c>
      <c r="C11493" s="1">
        <v>1.34E-18</v>
      </c>
      <c r="D11493">
        <v>96.3</v>
      </c>
      <c r="E11493" t="s">
        <v>37803</v>
      </c>
      <c r="F11493" t="s">
        <v>34983</v>
      </c>
      <c r="G11493" t="s">
        <v>39245</v>
      </c>
      <c r="H11493" t="s">
        <v>30777</v>
      </c>
    </row>
    <row r="11494" spans="1:8">
      <c r="A11494" t="s">
        <v>30778</v>
      </c>
      <c r="B11494" t="s">
        <v>7670</v>
      </c>
      <c r="C11494" s="1">
        <v>1.5699999999999999E-50</v>
      </c>
      <c r="D11494">
        <v>198</v>
      </c>
      <c r="E11494" t="s">
        <v>34507</v>
      </c>
      <c r="F11494" t="s">
        <v>34530</v>
      </c>
      <c r="H11494" t="s">
        <v>7671</v>
      </c>
    </row>
    <row r="11495" spans="1:8">
      <c r="A11495" t="s">
        <v>30779</v>
      </c>
      <c r="B11495" t="s">
        <v>439</v>
      </c>
      <c r="C11495" s="1">
        <v>8.8400000000000001E-38</v>
      </c>
      <c r="D11495">
        <v>161</v>
      </c>
      <c r="E11495" t="s">
        <v>34752</v>
      </c>
      <c r="F11495" t="s">
        <v>34753</v>
      </c>
      <c r="G11495" t="s">
        <v>34754</v>
      </c>
      <c r="H11495" t="s">
        <v>440</v>
      </c>
    </row>
    <row r="11496" spans="1:8">
      <c r="A11496" t="s">
        <v>30780</v>
      </c>
      <c r="B11496" t="s">
        <v>30781</v>
      </c>
      <c r="C11496" s="1">
        <v>4.1000000000000004E-15</v>
      </c>
      <c r="D11496">
        <v>80.5</v>
      </c>
      <c r="E11496" t="s">
        <v>38615</v>
      </c>
      <c r="F11496" t="s">
        <v>39725</v>
      </c>
      <c r="H11496" t="s">
        <v>30782</v>
      </c>
    </row>
    <row r="11497" spans="1:8">
      <c r="A11497" t="s">
        <v>30783</v>
      </c>
      <c r="B11497" t="s">
        <v>30745</v>
      </c>
      <c r="C11497" s="1">
        <v>6.4399999999999996E-14</v>
      </c>
      <c r="D11497">
        <v>81.3</v>
      </c>
      <c r="E11497" t="s">
        <v>39585</v>
      </c>
      <c r="F11497" t="s">
        <v>43714</v>
      </c>
      <c r="H11497" t="s">
        <v>30746</v>
      </c>
    </row>
    <row r="11498" spans="1:8">
      <c r="A11498" t="s">
        <v>30784</v>
      </c>
      <c r="B11498" t="s">
        <v>7477</v>
      </c>
      <c r="C11498" s="1">
        <v>5.1599999999999999E-19</v>
      </c>
      <c r="D11498">
        <v>97.8</v>
      </c>
      <c r="E11498" t="s">
        <v>34507</v>
      </c>
      <c r="F11498" t="s">
        <v>34522</v>
      </c>
      <c r="H11498" t="s">
        <v>7478</v>
      </c>
    </row>
    <row r="11499" spans="1:8">
      <c r="A11499" t="s">
        <v>30785</v>
      </c>
      <c r="B11499" t="s">
        <v>30786</v>
      </c>
      <c r="C11499" s="1">
        <v>3.4899999999999999E-23</v>
      </c>
      <c r="D11499">
        <v>111</v>
      </c>
      <c r="E11499" t="s">
        <v>34507</v>
      </c>
      <c r="F11499" t="s">
        <v>34683</v>
      </c>
      <c r="H11499" t="s">
        <v>30787</v>
      </c>
    </row>
    <row r="11500" spans="1:8">
      <c r="A11500" t="s">
        <v>30788</v>
      </c>
      <c r="B11500" t="s">
        <v>30789</v>
      </c>
      <c r="C11500" s="1">
        <v>4.2299999999999997E-88</v>
      </c>
      <c r="D11500">
        <v>314</v>
      </c>
      <c r="E11500" t="s">
        <v>34507</v>
      </c>
      <c r="F11500" t="s">
        <v>34683</v>
      </c>
      <c r="H11500" t="s">
        <v>30790</v>
      </c>
    </row>
    <row r="11501" spans="1:8">
      <c r="A11501" t="s">
        <v>30791</v>
      </c>
      <c r="B11501" t="s">
        <v>30792</v>
      </c>
      <c r="C11501" s="1">
        <v>1.2199999999999999E-9</v>
      </c>
      <c r="D11501">
        <v>63.2</v>
      </c>
      <c r="E11501" t="s">
        <v>34507</v>
      </c>
      <c r="F11501" t="s">
        <v>41810</v>
      </c>
      <c r="H11501" t="s">
        <v>30793</v>
      </c>
    </row>
    <row r="11502" spans="1:8">
      <c r="A11502" t="s">
        <v>30794</v>
      </c>
      <c r="B11502" t="s">
        <v>30795</v>
      </c>
      <c r="C11502" s="1">
        <v>3.0100000000000003E-88</v>
      </c>
      <c r="D11502">
        <v>310</v>
      </c>
      <c r="E11502" t="s">
        <v>43752</v>
      </c>
      <c r="F11502" t="s">
        <v>37917</v>
      </c>
      <c r="G11502" t="s">
        <v>43753</v>
      </c>
      <c r="H11502" t="s">
        <v>30796</v>
      </c>
    </row>
    <row r="11503" spans="1:8">
      <c r="A11503" t="s">
        <v>30797</v>
      </c>
      <c r="B11503" t="s">
        <v>30798</v>
      </c>
      <c r="C11503" s="1">
        <v>1.61E-21</v>
      </c>
      <c r="D11503">
        <v>101</v>
      </c>
      <c r="E11503" t="s">
        <v>43754</v>
      </c>
      <c r="F11503" t="s">
        <v>34594</v>
      </c>
      <c r="G11503" t="s">
        <v>43755</v>
      </c>
      <c r="H11503" t="s">
        <v>30799</v>
      </c>
    </row>
    <row r="11504" spans="1:8">
      <c r="A11504" t="s">
        <v>30800</v>
      </c>
      <c r="B11504" t="s">
        <v>30801</v>
      </c>
      <c r="C11504" s="1">
        <v>4.0599999999999999E-13</v>
      </c>
      <c r="D11504">
        <v>75.5</v>
      </c>
      <c r="E11504" t="s">
        <v>43756</v>
      </c>
      <c r="F11504" t="s">
        <v>35242</v>
      </c>
      <c r="G11504" t="s">
        <v>43757</v>
      </c>
      <c r="H11504" t="s">
        <v>30802</v>
      </c>
    </row>
    <row r="11505" spans="1:8">
      <c r="A11505" t="s">
        <v>30803</v>
      </c>
      <c r="B11505" t="s">
        <v>30804</v>
      </c>
      <c r="C11505" s="1">
        <v>2.2999999999999999E-12</v>
      </c>
      <c r="D11505">
        <v>73.599999999999994</v>
      </c>
      <c r="E11505" t="s">
        <v>34507</v>
      </c>
      <c r="F11505" t="s">
        <v>43758</v>
      </c>
      <c r="H11505" t="s">
        <v>30805</v>
      </c>
    </row>
    <row r="11506" spans="1:8">
      <c r="A11506" t="s">
        <v>30806</v>
      </c>
      <c r="B11506" t="s">
        <v>30766</v>
      </c>
      <c r="C11506">
        <v>0</v>
      </c>
      <c r="D11506">
        <v>598</v>
      </c>
      <c r="E11506" t="s">
        <v>43747</v>
      </c>
      <c r="F11506" t="s">
        <v>34508</v>
      </c>
      <c r="H11506" t="s">
        <v>30767</v>
      </c>
    </row>
    <row r="11507" spans="1:8">
      <c r="A11507" t="s">
        <v>30807</v>
      </c>
      <c r="B11507" t="s">
        <v>3911</v>
      </c>
      <c r="C11507" s="1">
        <v>2.39E-70</v>
      </c>
      <c r="D11507">
        <v>255</v>
      </c>
      <c r="E11507" t="s">
        <v>34507</v>
      </c>
      <c r="F11507" t="s">
        <v>34870</v>
      </c>
      <c r="H11507" t="s">
        <v>3912</v>
      </c>
    </row>
    <row r="11508" spans="1:8">
      <c r="A11508" t="s">
        <v>30808</v>
      </c>
      <c r="B11508" t="s">
        <v>30809</v>
      </c>
      <c r="C11508" s="1">
        <v>7.15E-53</v>
      </c>
      <c r="D11508">
        <v>194</v>
      </c>
      <c r="E11508" t="s">
        <v>34507</v>
      </c>
      <c r="F11508" t="s">
        <v>34818</v>
      </c>
      <c r="H11508" t="s">
        <v>30810</v>
      </c>
    </row>
    <row r="11509" spans="1:8">
      <c r="A11509" t="s">
        <v>30811</v>
      </c>
      <c r="B11509" t="s">
        <v>30812</v>
      </c>
      <c r="C11509" s="1">
        <v>2.9499999999999998E-41</v>
      </c>
      <c r="D11509">
        <v>172</v>
      </c>
      <c r="E11509" t="s">
        <v>35393</v>
      </c>
      <c r="F11509" t="s">
        <v>40697</v>
      </c>
      <c r="H11509" t="s">
        <v>30813</v>
      </c>
    </row>
    <row r="11510" spans="1:8">
      <c r="A11510" t="s">
        <v>30814</v>
      </c>
      <c r="B11510" t="s">
        <v>30815</v>
      </c>
      <c r="C11510" s="1">
        <v>3.5399999999999997E-58</v>
      </c>
      <c r="D11510">
        <v>223</v>
      </c>
      <c r="E11510" t="s">
        <v>34821</v>
      </c>
      <c r="F11510" t="s">
        <v>43759</v>
      </c>
      <c r="H11510" t="s">
        <v>30816</v>
      </c>
    </row>
    <row r="11511" spans="1:8">
      <c r="A11511" t="s">
        <v>30817</v>
      </c>
      <c r="B11511" t="s">
        <v>30818</v>
      </c>
      <c r="C11511" s="1">
        <v>7.4400000000000005E-18</v>
      </c>
      <c r="D11511">
        <v>94</v>
      </c>
      <c r="E11511" t="s">
        <v>43760</v>
      </c>
      <c r="F11511" t="s">
        <v>43761</v>
      </c>
      <c r="H11511" t="s">
        <v>30819</v>
      </c>
    </row>
    <row r="11512" spans="1:8">
      <c r="A11512" t="s">
        <v>30820</v>
      </c>
      <c r="B11512" t="s">
        <v>30821</v>
      </c>
      <c r="C11512" s="1">
        <v>2.0199999999999999E-29</v>
      </c>
      <c r="D11512">
        <v>131</v>
      </c>
      <c r="E11512" t="s">
        <v>34507</v>
      </c>
      <c r="F11512" t="s">
        <v>43762</v>
      </c>
      <c r="H11512" t="s">
        <v>30822</v>
      </c>
    </row>
    <row r="11513" spans="1:8">
      <c r="A11513" t="s">
        <v>30823</v>
      </c>
      <c r="B11513" t="s">
        <v>30824</v>
      </c>
      <c r="C11513" s="1">
        <v>8.8400000000000007E-49</v>
      </c>
      <c r="D11513">
        <v>180</v>
      </c>
      <c r="E11513" t="s">
        <v>36601</v>
      </c>
      <c r="F11513" t="s">
        <v>35129</v>
      </c>
      <c r="H11513" t="s">
        <v>30825</v>
      </c>
    </row>
    <row r="11514" spans="1:8">
      <c r="A11514" t="s">
        <v>30826</v>
      </c>
      <c r="B11514" t="s">
        <v>23878</v>
      </c>
      <c r="C11514" s="1">
        <v>6.2399999999999999E-33</v>
      </c>
      <c r="D11514">
        <v>137</v>
      </c>
      <c r="E11514" t="s">
        <v>34507</v>
      </c>
      <c r="F11514" t="s">
        <v>39021</v>
      </c>
      <c r="H11514" t="s">
        <v>23879</v>
      </c>
    </row>
    <row r="11515" spans="1:8">
      <c r="A11515" t="s">
        <v>30827</v>
      </c>
      <c r="B11515" t="s">
        <v>287</v>
      </c>
      <c r="C11515" s="1">
        <v>5.0100000000000003E-33</v>
      </c>
      <c r="D11515">
        <v>139</v>
      </c>
      <c r="E11515" t="s">
        <v>34507</v>
      </c>
      <c r="F11515" t="s">
        <v>34683</v>
      </c>
      <c r="H11515" t="s">
        <v>288</v>
      </c>
    </row>
    <row r="11516" spans="1:8">
      <c r="A11516" t="s">
        <v>30828</v>
      </c>
      <c r="B11516" t="s">
        <v>7271</v>
      </c>
      <c r="C11516" s="1">
        <v>5.1699999999999999E-137</v>
      </c>
      <c r="D11516">
        <v>441</v>
      </c>
      <c r="E11516" t="s">
        <v>37187</v>
      </c>
      <c r="F11516" t="s">
        <v>34508</v>
      </c>
      <c r="H11516" t="s">
        <v>7272</v>
      </c>
    </row>
    <row r="11517" spans="1:8">
      <c r="A11517" t="s">
        <v>30829</v>
      </c>
      <c r="B11517" t="s">
        <v>30830</v>
      </c>
      <c r="C11517" s="1">
        <v>9.5699999999999996E-148</v>
      </c>
      <c r="D11517">
        <v>432</v>
      </c>
      <c r="E11517" t="s">
        <v>43763</v>
      </c>
      <c r="F11517" t="s">
        <v>35887</v>
      </c>
      <c r="H11517" t="s">
        <v>30831</v>
      </c>
    </row>
    <row r="11518" spans="1:8">
      <c r="A11518" t="s">
        <v>30832</v>
      </c>
      <c r="B11518" t="s">
        <v>30833</v>
      </c>
      <c r="C11518" s="1">
        <v>3.0700000000000002E-100</v>
      </c>
      <c r="D11518">
        <v>322</v>
      </c>
      <c r="E11518" t="s">
        <v>43764</v>
      </c>
      <c r="F11518" t="s">
        <v>34542</v>
      </c>
      <c r="H11518" t="s">
        <v>30834</v>
      </c>
    </row>
    <row r="11519" spans="1:8">
      <c r="A11519" t="s">
        <v>30835</v>
      </c>
      <c r="B11519" t="s">
        <v>30836</v>
      </c>
      <c r="C11519" s="1">
        <v>1.0799999999999999E-29</v>
      </c>
      <c r="D11519">
        <v>139</v>
      </c>
      <c r="E11519" t="s">
        <v>36342</v>
      </c>
      <c r="F11519" t="s">
        <v>43765</v>
      </c>
      <c r="H11519" t="s">
        <v>30837</v>
      </c>
    </row>
    <row r="11520" spans="1:8">
      <c r="A11520" t="s">
        <v>30838</v>
      </c>
      <c r="B11520" t="s">
        <v>26667</v>
      </c>
      <c r="C11520" s="1">
        <v>1.71E-32</v>
      </c>
      <c r="D11520">
        <v>125</v>
      </c>
      <c r="E11520" t="s">
        <v>42684</v>
      </c>
      <c r="F11520" t="s">
        <v>35390</v>
      </c>
      <c r="G11520" t="s">
        <v>42685</v>
      </c>
      <c r="H11520" t="s">
        <v>26668</v>
      </c>
    </row>
    <row r="11521" spans="1:8">
      <c r="A11521" t="s">
        <v>30839</v>
      </c>
      <c r="B11521" t="s">
        <v>30840</v>
      </c>
      <c r="C11521" s="1">
        <v>2.29E-11</v>
      </c>
      <c r="D11521">
        <v>73.900000000000006</v>
      </c>
      <c r="E11521" t="s">
        <v>34507</v>
      </c>
      <c r="F11521" t="s">
        <v>37222</v>
      </c>
      <c r="H11521" t="s">
        <v>30841</v>
      </c>
    </row>
    <row r="11522" spans="1:8">
      <c r="A11522" t="s">
        <v>30842</v>
      </c>
      <c r="B11522" t="s">
        <v>30843</v>
      </c>
      <c r="C11522" s="1">
        <v>1.5099999999999999E-39</v>
      </c>
      <c r="D11522">
        <v>157</v>
      </c>
      <c r="E11522" t="s">
        <v>34507</v>
      </c>
      <c r="F11522" t="s">
        <v>37222</v>
      </c>
      <c r="H11522" t="s">
        <v>30844</v>
      </c>
    </row>
    <row r="11523" spans="1:8">
      <c r="A11523" t="s">
        <v>30845</v>
      </c>
      <c r="B11523" t="s">
        <v>998</v>
      </c>
      <c r="C11523" s="1">
        <v>1.3799999999999999E-61</v>
      </c>
      <c r="D11523">
        <v>240</v>
      </c>
      <c r="E11523" t="s">
        <v>35002</v>
      </c>
      <c r="F11523" t="s">
        <v>34571</v>
      </c>
      <c r="G11523" t="s">
        <v>35003</v>
      </c>
      <c r="H11523" t="s">
        <v>999</v>
      </c>
    </row>
    <row r="11524" spans="1:8">
      <c r="A11524" t="s">
        <v>30846</v>
      </c>
      <c r="B11524" t="s">
        <v>30847</v>
      </c>
      <c r="C11524" s="1">
        <v>1.82E-88</v>
      </c>
      <c r="D11524">
        <v>279</v>
      </c>
      <c r="E11524" t="s">
        <v>43766</v>
      </c>
      <c r="F11524" t="s">
        <v>34548</v>
      </c>
      <c r="G11524" t="s">
        <v>43767</v>
      </c>
      <c r="H11524" t="s">
        <v>30848</v>
      </c>
    </row>
    <row r="11525" spans="1:8">
      <c r="A11525" t="s">
        <v>30849</v>
      </c>
      <c r="B11525" t="s">
        <v>406</v>
      </c>
      <c r="C11525" s="1">
        <v>3.66E-113</v>
      </c>
      <c r="D11525">
        <v>396</v>
      </c>
      <c r="E11525" t="s">
        <v>34731</v>
      </c>
      <c r="F11525" t="s">
        <v>34732</v>
      </c>
      <c r="H11525" t="s">
        <v>407</v>
      </c>
    </row>
    <row r="11526" spans="1:8">
      <c r="A11526" t="s">
        <v>30850</v>
      </c>
      <c r="B11526" t="s">
        <v>30818</v>
      </c>
      <c r="C11526" s="1">
        <v>2.2699999999999998E-19</v>
      </c>
      <c r="D11526">
        <v>98.2</v>
      </c>
      <c r="E11526" t="s">
        <v>43760</v>
      </c>
      <c r="F11526" t="s">
        <v>43761</v>
      </c>
      <c r="H11526" t="s">
        <v>30819</v>
      </c>
    </row>
    <row r="11527" spans="1:8">
      <c r="A11527" t="s">
        <v>30851</v>
      </c>
      <c r="B11527" t="s">
        <v>11951</v>
      </c>
      <c r="C11527" s="1">
        <v>7.6499999999999996E-135</v>
      </c>
      <c r="D11527">
        <v>407</v>
      </c>
      <c r="E11527" t="s">
        <v>36639</v>
      </c>
      <c r="F11527" t="s">
        <v>38586</v>
      </c>
      <c r="H11527" t="s">
        <v>11952</v>
      </c>
    </row>
    <row r="11528" spans="1:8">
      <c r="A11528" t="s">
        <v>30852</v>
      </c>
      <c r="B11528" t="s">
        <v>30853</v>
      </c>
      <c r="C11528" s="1">
        <v>4.66E-9</v>
      </c>
      <c r="D11528">
        <v>68.599999999999994</v>
      </c>
      <c r="E11528" t="s">
        <v>43768</v>
      </c>
      <c r="F11528" t="s">
        <v>37700</v>
      </c>
      <c r="H11528" t="s">
        <v>30854</v>
      </c>
    </row>
    <row r="11529" spans="1:8">
      <c r="A11529" t="s">
        <v>30855</v>
      </c>
      <c r="B11529" t="s">
        <v>30856</v>
      </c>
      <c r="C11529" s="1">
        <v>2.5699999999999999E-58</v>
      </c>
      <c r="D11529">
        <v>227</v>
      </c>
      <c r="E11529" t="s">
        <v>34507</v>
      </c>
      <c r="F11529" t="s">
        <v>34931</v>
      </c>
      <c r="H11529" t="s">
        <v>30857</v>
      </c>
    </row>
    <row r="11530" spans="1:8">
      <c r="A11530" t="s">
        <v>30858</v>
      </c>
      <c r="B11530" t="s">
        <v>30859</v>
      </c>
      <c r="C11530" s="1">
        <v>2.0700000000000001E-15</v>
      </c>
      <c r="D11530">
        <v>92</v>
      </c>
      <c r="E11530" t="s">
        <v>34507</v>
      </c>
      <c r="F11530" t="s">
        <v>34528</v>
      </c>
      <c r="H11530" t="s">
        <v>30860</v>
      </c>
    </row>
    <row r="11531" spans="1:8">
      <c r="A11531" t="s">
        <v>30861</v>
      </c>
      <c r="B11531" t="s">
        <v>30862</v>
      </c>
      <c r="C11531" s="1">
        <v>3.12E-24</v>
      </c>
      <c r="D11531">
        <v>107</v>
      </c>
      <c r="E11531" t="s">
        <v>43769</v>
      </c>
      <c r="F11531" t="s">
        <v>35036</v>
      </c>
      <c r="H11531" t="s">
        <v>30863</v>
      </c>
    </row>
    <row r="11532" spans="1:8">
      <c r="A11532" t="s">
        <v>30864</v>
      </c>
      <c r="B11532" t="s">
        <v>1785</v>
      </c>
      <c r="C11532" s="1">
        <v>1.7500000000000001E-8</v>
      </c>
      <c r="D11532">
        <v>69.3</v>
      </c>
      <c r="E11532" t="s">
        <v>35311</v>
      </c>
      <c r="F11532" t="s">
        <v>34513</v>
      </c>
      <c r="G11532" t="s">
        <v>35312</v>
      </c>
      <c r="H11532" t="e">
        <f>--------XP_011425282</f>
        <v>#NAME?</v>
      </c>
    </row>
    <row r="11533" spans="1:8">
      <c r="A11533" t="s">
        <v>30865</v>
      </c>
      <c r="B11533" t="s">
        <v>30866</v>
      </c>
      <c r="C11533" s="1">
        <v>2.3899999999999999E-20</v>
      </c>
      <c r="D11533">
        <v>104</v>
      </c>
      <c r="E11533" t="s">
        <v>34764</v>
      </c>
      <c r="F11533" t="s">
        <v>34689</v>
      </c>
      <c r="H11533" t="s">
        <v>30867</v>
      </c>
    </row>
    <row r="11534" spans="1:8">
      <c r="A11534" t="s">
        <v>30868</v>
      </c>
      <c r="B11534" t="s">
        <v>30869</v>
      </c>
      <c r="C11534" s="1">
        <v>3.3800000000000003E-147</v>
      </c>
      <c r="D11534">
        <v>426</v>
      </c>
      <c r="E11534" t="s">
        <v>43770</v>
      </c>
      <c r="F11534" t="s">
        <v>35672</v>
      </c>
      <c r="G11534" t="s">
        <v>43771</v>
      </c>
      <c r="H11534" t="s">
        <v>30870</v>
      </c>
    </row>
    <row r="11535" spans="1:8">
      <c r="A11535" t="s">
        <v>30871</v>
      </c>
      <c r="B11535" t="s">
        <v>30872</v>
      </c>
      <c r="C11535" s="1">
        <v>3.4600000000000001E-105</v>
      </c>
      <c r="D11535">
        <v>325</v>
      </c>
      <c r="E11535" t="s">
        <v>43772</v>
      </c>
      <c r="F11535" t="s">
        <v>34847</v>
      </c>
      <c r="H11535" t="s">
        <v>30873</v>
      </c>
    </row>
    <row r="11536" spans="1:8">
      <c r="A11536" t="s">
        <v>30874</v>
      </c>
      <c r="B11536" t="s">
        <v>30875</v>
      </c>
      <c r="C11536" s="1">
        <v>3.2899999999999998E-95</v>
      </c>
      <c r="D11536">
        <v>294</v>
      </c>
      <c r="E11536" t="s">
        <v>34507</v>
      </c>
      <c r="F11536" t="s">
        <v>35480</v>
      </c>
      <c r="H11536" t="s">
        <v>30876</v>
      </c>
    </row>
    <row r="11537" spans="1:8">
      <c r="A11537" t="s">
        <v>30877</v>
      </c>
      <c r="B11537" t="s">
        <v>30878</v>
      </c>
      <c r="C11537" s="1">
        <v>3.6500000000000001E-63</v>
      </c>
      <c r="D11537">
        <v>209</v>
      </c>
      <c r="E11537" t="s">
        <v>34507</v>
      </c>
      <c r="F11537" t="s">
        <v>34661</v>
      </c>
      <c r="H11537" t="s">
        <v>30879</v>
      </c>
    </row>
    <row r="11538" spans="1:8">
      <c r="A11538" t="s">
        <v>30880</v>
      </c>
      <c r="B11538" t="s">
        <v>30881</v>
      </c>
      <c r="C11538" s="1">
        <v>6.0000000000000004E-53</v>
      </c>
      <c r="D11538">
        <v>186</v>
      </c>
      <c r="E11538" t="s">
        <v>34507</v>
      </c>
      <c r="F11538" t="s">
        <v>34773</v>
      </c>
      <c r="H11538" t="s">
        <v>30882</v>
      </c>
    </row>
    <row r="11539" spans="1:8">
      <c r="A11539" t="s">
        <v>30883</v>
      </c>
      <c r="B11539" t="s">
        <v>30884</v>
      </c>
      <c r="C11539" s="1">
        <v>6.9299999999999998E-13</v>
      </c>
      <c r="D11539">
        <v>80.900000000000006</v>
      </c>
      <c r="E11539" t="s">
        <v>43773</v>
      </c>
      <c r="F11539" t="s">
        <v>35314</v>
      </c>
      <c r="H11539" t="s">
        <v>30885</v>
      </c>
    </row>
    <row r="11540" spans="1:8">
      <c r="A11540" t="s">
        <v>30886</v>
      </c>
      <c r="B11540" t="s">
        <v>30887</v>
      </c>
      <c r="C11540" s="1">
        <v>5.5099999999999996E-59</v>
      </c>
      <c r="D11540">
        <v>198</v>
      </c>
      <c r="E11540" t="s">
        <v>43774</v>
      </c>
      <c r="F11540" t="s">
        <v>34522</v>
      </c>
      <c r="H11540" t="s">
        <v>30888</v>
      </c>
    </row>
    <row r="11541" spans="1:8">
      <c r="A11541" t="s">
        <v>30889</v>
      </c>
      <c r="B11541" t="s">
        <v>30890</v>
      </c>
      <c r="C11541" s="1">
        <v>4.08E-9</v>
      </c>
      <c r="D11541">
        <v>64.7</v>
      </c>
      <c r="E11541" t="s">
        <v>34821</v>
      </c>
      <c r="F11541" t="s">
        <v>43775</v>
      </c>
      <c r="H11541" t="s">
        <v>30891</v>
      </c>
    </row>
    <row r="11542" spans="1:8">
      <c r="A11542" t="s">
        <v>30892</v>
      </c>
      <c r="B11542" t="s">
        <v>30893</v>
      </c>
      <c r="C11542" s="1">
        <v>5.8599999999999998E-15</v>
      </c>
      <c r="D11542">
        <v>79.3</v>
      </c>
      <c r="E11542" t="s">
        <v>37872</v>
      </c>
      <c r="F11542" t="s">
        <v>43776</v>
      </c>
      <c r="H11542" t="s">
        <v>30894</v>
      </c>
    </row>
    <row r="11543" spans="1:8">
      <c r="A11543" t="s">
        <v>30895</v>
      </c>
      <c r="B11543" t="s">
        <v>30853</v>
      </c>
      <c r="C11543" s="1">
        <v>4.6900000000000001E-9</v>
      </c>
      <c r="D11543">
        <v>68.599999999999994</v>
      </c>
      <c r="E11543" t="s">
        <v>43768</v>
      </c>
      <c r="F11543" t="s">
        <v>37700</v>
      </c>
      <c r="H11543" t="s">
        <v>30854</v>
      </c>
    </row>
    <row r="11544" spans="1:8">
      <c r="A11544" t="s">
        <v>30896</v>
      </c>
      <c r="B11544" t="s">
        <v>30897</v>
      </c>
      <c r="C11544" s="1">
        <v>4.1000000000000003E-9</v>
      </c>
      <c r="D11544">
        <v>69.7</v>
      </c>
      <c r="E11544" t="s">
        <v>34758</v>
      </c>
      <c r="F11544" t="s">
        <v>43777</v>
      </c>
      <c r="H11544" t="s">
        <v>30898</v>
      </c>
    </row>
    <row r="11545" spans="1:8">
      <c r="A11545" t="s">
        <v>30899</v>
      </c>
      <c r="B11545" t="s">
        <v>30900</v>
      </c>
      <c r="C11545" s="1">
        <v>1.6500000000000001E-160</v>
      </c>
      <c r="D11545">
        <v>469</v>
      </c>
      <c r="E11545" t="s">
        <v>35815</v>
      </c>
      <c r="F11545" t="s">
        <v>34845</v>
      </c>
      <c r="H11545" t="s">
        <v>30901</v>
      </c>
    </row>
    <row r="11546" spans="1:8">
      <c r="A11546" t="s">
        <v>30902</v>
      </c>
      <c r="B11546" t="s">
        <v>30859</v>
      </c>
      <c r="C11546" s="1">
        <v>2.33E-15</v>
      </c>
      <c r="D11546">
        <v>92</v>
      </c>
      <c r="E11546" t="s">
        <v>34507</v>
      </c>
      <c r="F11546" t="s">
        <v>34528</v>
      </c>
      <c r="H11546" t="s">
        <v>30860</v>
      </c>
    </row>
    <row r="11547" spans="1:8">
      <c r="A11547" t="s">
        <v>30903</v>
      </c>
      <c r="B11547" t="s">
        <v>13065</v>
      </c>
      <c r="C11547">
        <v>0</v>
      </c>
      <c r="D11547">
        <v>1031</v>
      </c>
      <c r="E11547" t="s">
        <v>34507</v>
      </c>
      <c r="F11547" t="s">
        <v>34614</v>
      </c>
      <c r="H11547" t="s">
        <v>13066</v>
      </c>
    </row>
    <row r="11548" spans="1:8">
      <c r="A11548" t="s">
        <v>30904</v>
      </c>
      <c r="B11548" t="s">
        <v>30905</v>
      </c>
      <c r="C11548" s="1">
        <v>4.8600000000000005E-81</v>
      </c>
      <c r="D11548">
        <v>256</v>
      </c>
      <c r="E11548" t="s">
        <v>34507</v>
      </c>
      <c r="F11548" t="s">
        <v>35451</v>
      </c>
      <c r="H11548" t="s">
        <v>30906</v>
      </c>
    </row>
    <row r="11549" spans="1:8">
      <c r="A11549" t="s">
        <v>30907</v>
      </c>
      <c r="B11549" t="s">
        <v>30908</v>
      </c>
      <c r="C11549" s="1">
        <v>4.93E-120</v>
      </c>
      <c r="D11549">
        <v>351</v>
      </c>
      <c r="E11549" t="s">
        <v>43778</v>
      </c>
      <c r="F11549" t="s">
        <v>35022</v>
      </c>
      <c r="G11549" t="s">
        <v>43779</v>
      </c>
      <c r="H11549" t="s">
        <v>30909</v>
      </c>
    </row>
    <row r="11550" spans="1:8">
      <c r="A11550" t="s">
        <v>30910</v>
      </c>
      <c r="B11550" t="s">
        <v>23700</v>
      </c>
      <c r="C11550" s="1">
        <v>7.2299999999999999E-40</v>
      </c>
      <c r="D11550">
        <v>152</v>
      </c>
      <c r="E11550" t="s">
        <v>34507</v>
      </c>
      <c r="F11550" t="s">
        <v>34595</v>
      </c>
      <c r="H11550" t="s">
        <v>23701</v>
      </c>
    </row>
    <row r="11551" spans="1:8">
      <c r="A11551" t="s">
        <v>30911</v>
      </c>
      <c r="B11551" t="s">
        <v>30912</v>
      </c>
      <c r="C11551" s="1">
        <v>2.53E-71</v>
      </c>
      <c r="D11551">
        <v>269</v>
      </c>
      <c r="E11551" t="s">
        <v>34507</v>
      </c>
      <c r="F11551" t="s">
        <v>43780</v>
      </c>
      <c r="H11551" t="s">
        <v>30913</v>
      </c>
    </row>
    <row r="11552" spans="1:8">
      <c r="A11552" t="s">
        <v>30914</v>
      </c>
      <c r="B11552" t="s">
        <v>30915</v>
      </c>
      <c r="C11552" s="1">
        <v>5.7699999999999998E-78</v>
      </c>
      <c r="D11552">
        <v>281</v>
      </c>
      <c r="E11552" t="s">
        <v>43781</v>
      </c>
      <c r="F11552" t="s">
        <v>34627</v>
      </c>
      <c r="G11552" t="s">
        <v>43782</v>
      </c>
      <c r="H11552" t="s">
        <v>30916</v>
      </c>
    </row>
    <row r="11553" spans="1:8">
      <c r="A11553" t="s">
        <v>30917</v>
      </c>
      <c r="B11553" t="s">
        <v>30884</v>
      </c>
      <c r="C11553" s="1">
        <v>5.3500000000000004E-13</v>
      </c>
      <c r="D11553">
        <v>80.900000000000006</v>
      </c>
      <c r="E11553" t="s">
        <v>43773</v>
      </c>
      <c r="F11553" t="s">
        <v>35314</v>
      </c>
      <c r="H11553" t="s">
        <v>30885</v>
      </c>
    </row>
    <row r="11554" spans="1:8">
      <c r="A11554" t="s">
        <v>30918</v>
      </c>
      <c r="B11554" t="s">
        <v>30919</v>
      </c>
      <c r="C11554" s="1">
        <v>1.2900000000000001E-17</v>
      </c>
      <c r="D11554">
        <v>95.9</v>
      </c>
      <c r="E11554" t="s">
        <v>35081</v>
      </c>
      <c r="F11554" t="s">
        <v>43783</v>
      </c>
      <c r="H11554" t="s">
        <v>30920</v>
      </c>
    </row>
    <row r="11555" spans="1:8">
      <c r="A11555" t="s">
        <v>30921</v>
      </c>
      <c r="B11555" t="s">
        <v>30922</v>
      </c>
      <c r="C11555" s="1">
        <v>6.7400000000000002E-33</v>
      </c>
      <c r="D11555">
        <v>140</v>
      </c>
      <c r="E11555" t="s">
        <v>34507</v>
      </c>
      <c r="F11555" t="s">
        <v>35936</v>
      </c>
      <c r="H11555" t="s">
        <v>30923</v>
      </c>
    </row>
    <row r="11556" spans="1:8">
      <c r="A11556" t="s">
        <v>30924</v>
      </c>
      <c r="B11556" t="s">
        <v>30925</v>
      </c>
      <c r="C11556" s="1">
        <v>1.7700000000000001E-10</v>
      </c>
      <c r="D11556">
        <v>75.900000000000006</v>
      </c>
      <c r="F11556" t="s">
        <v>34518</v>
      </c>
      <c r="H11556" t="s">
        <v>30926</v>
      </c>
    </row>
    <row r="11557" spans="1:8">
      <c r="A11557" t="s">
        <v>30927</v>
      </c>
      <c r="B11557" t="s">
        <v>30413</v>
      </c>
      <c r="C11557" s="1">
        <v>6.3600000000000004E-59</v>
      </c>
      <c r="D11557">
        <v>231</v>
      </c>
      <c r="E11557" t="s">
        <v>34507</v>
      </c>
      <c r="F11557" t="s">
        <v>34530</v>
      </c>
      <c r="H11557" t="s">
        <v>30414</v>
      </c>
    </row>
    <row r="11558" spans="1:8">
      <c r="A11558" t="s">
        <v>30928</v>
      </c>
      <c r="B11558" t="s">
        <v>30929</v>
      </c>
      <c r="C11558" s="1">
        <v>2.3300000000000001E-17</v>
      </c>
      <c r="D11558">
        <v>86.7</v>
      </c>
      <c r="E11558" t="s">
        <v>43784</v>
      </c>
      <c r="F11558" t="s">
        <v>34568</v>
      </c>
      <c r="G11558" t="s">
        <v>43785</v>
      </c>
      <c r="H11558" t="s">
        <v>30930</v>
      </c>
    </row>
    <row r="11559" spans="1:8">
      <c r="A11559" t="s">
        <v>30931</v>
      </c>
      <c r="B11559" t="s">
        <v>30932</v>
      </c>
      <c r="C11559" s="1">
        <v>2.8699999999999999E-8</v>
      </c>
      <c r="D11559">
        <v>65.5</v>
      </c>
      <c r="E11559" t="s">
        <v>34507</v>
      </c>
      <c r="F11559" t="s">
        <v>35144</v>
      </c>
      <c r="H11559" t="s">
        <v>30933</v>
      </c>
    </row>
    <row r="11560" spans="1:8">
      <c r="A11560" t="s">
        <v>30934</v>
      </c>
      <c r="B11560" t="s">
        <v>30935</v>
      </c>
      <c r="C11560" s="1">
        <v>2.9800000000000002E-47</v>
      </c>
      <c r="D11560">
        <v>194</v>
      </c>
      <c r="E11560" t="s">
        <v>34507</v>
      </c>
      <c r="F11560" t="s">
        <v>35144</v>
      </c>
      <c r="H11560" t="s">
        <v>30936</v>
      </c>
    </row>
    <row r="11561" spans="1:8">
      <c r="A11561" t="s">
        <v>30937</v>
      </c>
      <c r="B11561" t="s">
        <v>2613</v>
      </c>
      <c r="C11561" s="1">
        <v>6.3299999999999995E-20</v>
      </c>
      <c r="D11561">
        <v>103</v>
      </c>
      <c r="E11561" t="s">
        <v>35593</v>
      </c>
      <c r="F11561" t="s">
        <v>35594</v>
      </c>
      <c r="H11561" t="s">
        <v>2614</v>
      </c>
    </row>
    <row r="11562" spans="1:8">
      <c r="A11562" t="s">
        <v>30938</v>
      </c>
      <c r="B11562" t="s">
        <v>30939</v>
      </c>
      <c r="C11562" s="1">
        <v>7.3300000000000001E-6</v>
      </c>
      <c r="D11562">
        <v>56.2</v>
      </c>
      <c r="E11562" t="s">
        <v>43786</v>
      </c>
      <c r="F11562" t="s">
        <v>35201</v>
      </c>
      <c r="H11562" t="s">
        <v>30940</v>
      </c>
    </row>
    <row r="11563" spans="1:8">
      <c r="A11563" t="s">
        <v>30941</v>
      </c>
      <c r="B11563" t="s">
        <v>30942</v>
      </c>
      <c r="C11563" s="1">
        <v>8.9000000000000006E-28</v>
      </c>
      <c r="D11563">
        <v>128</v>
      </c>
      <c r="E11563" t="s">
        <v>43787</v>
      </c>
      <c r="F11563" t="s">
        <v>35715</v>
      </c>
      <c r="G11563" t="s">
        <v>43788</v>
      </c>
      <c r="H11563" t="s">
        <v>30943</v>
      </c>
    </row>
    <row r="11564" spans="1:8">
      <c r="A11564" t="s">
        <v>30944</v>
      </c>
      <c r="B11564" t="s">
        <v>30945</v>
      </c>
      <c r="C11564" s="1">
        <v>1.19E-44</v>
      </c>
      <c r="D11564">
        <v>171</v>
      </c>
      <c r="E11564" t="s">
        <v>43789</v>
      </c>
      <c r="F11564" t="s">
        <v>34941</v>
      </c>
      <c r="G11564" t="s">
        <v>43790</v>
      </c>
      <c r="H11564" t="s">
        <v>30946</v>
      </c>
    </row>
    <row r="11565" spans="1:8">
      <c r="A11565" t="s">
        <v>30947</v>
      </c>
      <c r="B11565" t="s">
        <v>30948</v>
      </c>
      <c r="C11565" s="1">
        <v>3.5199999999999998E-58</v>
      </c>
      <c r="D11565">
        <v>202</v>
      </c>
      <c r="E11565" t="s">
        <v>43791</v>
      </c>
      <c r="F11565" t="s">
        <v>34522</v>
      </c>
      <c r="H11565" t="s">
        <v>30949</v>
      </c>
    </row>
    <row r="11566" spans="1:8">
      <c r="A11566" t="s">
        <v>30950</v>
      </c>
      <c r="B11566" t="s">
        <v>7303</v>
      </c>
      <c r="C11566">
        <v>0</v>
      </c>
      <c r="D11566">
        <v>689</v>
      </c>
      <c r="E11566" t="s">
        <v>37196</v>
      </c>
      <c r="F11566" t="s">
        <v>34696</v>
      </c>
      <c r="G11566" t="s">
        <v>37197</v>
      </c>
      <c r="H11566" t="s">
        <v>7304</v>
      </c>
    </row>
    <row r="11567" spans="1:8">
      <c r="A11567" t="s">
        <v>30951</v>
      </c>
      <c r="B11567" t="s">
        <v>19402</v>
      </c>
      <c r="C11567" s="1">
        <v>1.0999999999999999E-34</v>
      </c>
      <c r="D11567">
        <v>152</v>
      </c>
      <c r="E11567" t="s">
        <v>39585</v>
      </c>
      <c r="F11567" t="s">
        <v>35314</v>
      </c>
      <c r="H11567" t="e">
        <f>--------WP_050292782</f>
        <v>#NAME?</v>
      </c>
    </row>
    <row r="11568" spans="1:8">
      <c r="A11568" t="s">
        <v>30952</v>
      </c>
      <c r="B11568" t="s">
        <v>27223</v>
      </c>
      <c r="C11568" s="1">
        <v>3.2999999999999998E-60</v>
      </c>
      <c r="D11568">
        <v>239</v>
      </c>
      <c r="E11568" t="s">
        <v>42824</v>
      </c>
      <c r="F11568" t="s">
        <v>38702</v>
      </c>
      <c r="G11568" t="s">
        <v>42825</v>
      </c>
      <c r="H11568" t="s">
        <v>27224</v>
      </c>
    </row>
    <row r="11569" spans="1:8">
      <c r="A11569" t="s">
        <v>30953</v>
      </c>
      <c r="B11569" t="s">
        <v>30954</v>
      </c>
      <c r="C11569" s="1">
        <v>2.1700000000000001E-75</v>
      </c>
      <c r="D11569">
        <v>240</v>
      </c>
      <c r="E11569" t="s">
        <v>34672</v>
      </c>
      <c r="F11569" t="s">
        <v>38538</v>
      </c>
      <c r="H11569" t="s">
        <v>30955</v>
      </c>
    </row>
    <row r="11570" spans="1:8">
      <c r="A11570" t="s">
        <v>30956</v>
      </c>
      <c r="B11570" t="s">
        <v>30957</v>
      </c>
      <c r="C11570" s="1">
        <v>1.48E-12</v>
      </c>
      <c r="D11570">
        <v>79.7</v>
      </c>
      <c r="E11570" t="s">
        <v>34507</v>
      </c>
      <c r="F11570" t="s">
        <v>34534</v>
      </c>
      <c r="H11570" t="s">
        <v>30958</v>
      </c>
    </row>
    <row r="11571" spans="1:8">
      <c r="A11571" t="s">
        <v>30959</v>
      </c>
      <c r="B11571" t="s">
        <v>30960</v>
      </c>
      <c r="C11571" s="1">
        <v>3.4100000000000002E-40</v>
      </c>
      <c r="D11571">
        <v>156</v>
      </c>
      <c r="E11571" t="s">
        <v>34507</v>
      </c>
      <c r="F11571" t="s">
        <v>34614</v>
      </c>
      <c r="H11571" t="s">
        <v>30961</v>
      </c>
    </row>
    <row r="11572" spans="1:8">
      <c r="A11572" t="s">
        <v>30962</v>
      </c>
      <c r="B11572" t="s">
        <v>1876</v>
      </c>
      <c r="C11572" s="1">
        <v>7.0000000000000003E-16</v>
      </c>
      <c r="D11572">
        <v>89</v>
      </c>
      <c r="E11572" t="s">
        <v>35337</v>
      </c>
      <c r="F11572" t="s">
        <v>34616</v>
      </c>
      <c r="H11572" t="s">
        <v>1877</v>
      </c>
    </row>
    <row r="11573" spans="1:8">
      <c r="A11573" t="s">
        <v>30963</v>
      </c>
      <c r="B11573" t="s">
        <v>30964</v>
      </c>
      <c r="C11573" s="1">
        <v>3.08E-33</v>
      </c>
      <c r="D11573">
        <v>147</v>
      </c>
      <c r="E11573" t="s">
        <v>35098</v>
      </c>
      <c r="F11573" t="s">
        <v>37511</v>
      </c>
      <c r="H11573" t="s">
        <v>30965</v>
      </c>
    </row>
    <row r="11574" spans="1:8">
      <c r="A11574" t="s">
        <v>30966</v>
      </c>
      <c r="B11574" t="s">
        <v>4408</v>
      </c>
      <c r="C11574">
        <v>0</v>
      </c>
      <c r="D11574">
        <v>805</v>
      </c>
      <c r="E11574" t="s">
        <v>34507</v>
      </c>
      <c r="F11574" t="s">
        <v>34658</v>
      </c>
      <c r="H11574" t="s">
        <v>4409</v>
      </c>
    </row>
    <row r="11575" spans="1:8">
      <c r="A11575" t="s">
        <v>30967</v>
      </c>
      <c r="B11575" t="s">
        <v>30968</v>
      </c>
      <c r="C11575">
        <v>0</v>
      </c>
      <c r="D11575">
        <v>585</v>
      </c>
      <c r="E11575" t="s">
        <v>36863</v>
      </c>
      <c r="F11575" t="s">
        <v>36864</v>
      </c>
      <c r="H11575" t="s">
        <v>30969</v>
      </c>
    </row>
    <row r="11576" spans="1:8">
      <c r="A11576" t="s">
        <v>30970</v>
      </c>
      <c r="B11576" t="s">
        <v>7303</v>
      </c>
      <c r="C11576" s="1">
        <v>1.8899999999999999E-125</v>
      </c>
      <c r="D11576">
        <v>399</v>
      </c>
      <c r="E11576" t="s">
        <v>37196</v>
      </c>
      <c r="F11576" t="s">
        <v>34696</v>
      </c>
      <c r="G11576" t="s">
        <v>37197</v>
      </c>
      <c r="H11576" t="s">
        <v>7304</v>
      </c>
    </row>
    <row r="11577" spans="1:8">
      <c r="A11577" t="s">
        <v>30971</v>
      </c>
      <c r="B11577" t="s">
        <v>30925</v>
      </c>
      <c r="C11577" s="1">
        <v>2.6200000000000001E-11</v>
      </c>
      <c r="D11577">
        <v>76.599999999999994</v>
      </c>
      <c r="F11577" t="s">
        <v>34518</v>
      </c>
      <c r="H11577" t="s">
        <v>30926</v>
      </c>
    </row>
    <row r="11578" spans="1:8">
      <c r="A11578" t="s">
        <v>30972</v>
      </c>
      <c r="B11578" t="s">
        <v>30640</v>
      </c>
      <c r="C11578" s="1">
        <v>6.2399999999999998E-7</v>
      </c>
      <c r="D11578">
        <v>57.8</v>
      </c>
      <c r="E11578" t="s">
        <v>43713</v>
      </c>
      <c r="F11578" t="s">
        <v>43714</v>
      </c>
      <c r="H11578" t="s">
        <v>30641</v>
      </c>
    </row>
    <row r="11579" spans="1:8">
      <c r="A11579" t="s">
        <v>30973</v>
      </c>
      <c r="B11579" t="s">
        <v>30974</v>
      </c>
      <c r="C11579">
        <v>0</v>
      </c>
      <c r="D11579">
        <v>754</v>
      </c>
      <c r="E11579" t="s">
        <v>34507</v>
      </c>
      <c r="F11579" t="s">
        <v>34534</v>
      </c>
      <c r="H11579" t="s">
        <v>30975</v>
      </c>
    </row>
    <row r="11580" spans="1:8">
      <c r="A11580" t="s">
        <v>30976</v>
      </c>
      <c r="B11580" t="s">
        <v>30977</v>
      </c>
      <c r="C11580">
        <v>0</v>
      </c>
      <c r="D11580">
        <v>532</v>
      </c>
      <c r="E11580" t="s">
        <v>43792</v>
      </c>
      <c r="F11580" t="s">
        <v>34616</v>
      </c>
      <c r="H11580" t="s">
        <v>30978</v>
      </c>
    </row>
    <row r="11581" spans="1:8">
      <c r="A11581" t="s">
        <v>30979</v>
      </c>
      <c r="B11581" t="s">
        <v>30980</v>
      </c>
      <c r="C11581">
        <v>0</v>
      </c>
      <c r="D11581">
        <v>531</v>
      </c>
      <c r="E11581" t="s">
        <v>43793</v>
      </c>
      <c r="F11581" t="s">
        <v>37178</v>
      </c>
      <c r="G11581" t="s">
        <v>43794</v>
      </c>
      <c r="H11581" t="s">
        <v>30981</v>
      </c>
    </row>
    <row r="11582" spans="1:8">
      <c r="A11582" t="s">
        <v>30982</v>
      </c>
      <c r="B11582" t="s">
        <v>23805</v>
      </c>
      <c r="C11582" s="1">
        <v>1.7400000000000001E-31</v>
      </c>
      <c r="D11582">
        <v>147</v>
      </c>
      <c r="E11582" t="s">
        <v>41923</v>
      </c>
      <c r="F11582" t="s">
        <v>35033</v>
      </c>
      <c r="H11582" t="s">
        <v>23806</v>
      </c>
    </row>
    <row r="11583" spans="1:8">
      <c r="A11583" t="s">
        <v>30983</v>
      </c>
      <c r="B11583" t="s">
        <v>30984</v>
      </c>
      <c r="C11583" s="1">
        <v>2.3599999999999999E-40</v>
      </c>
      <c r="D11583">
        <v>146</v>
      </c>
      <c r="E11583" t="s">
        <v>43795</v>
      </c>
      <c r="F11583" t="s">
        <v>43796</v>
      </c>
      <c r="H11583" t="s">
        <v>30985</v>
      </c>
    </row>
    <row r="11584" spans="1:8">
      <c r="A11584" t="s">
        <v>30986</v>
      </c>
      <c r="B11584" t="s">
        <v>30987</v>
      </c>
      <c r="C11584" s="1">
        <v>9.0000000000000008E-37</v>
      </c>
      <c r="D11584">
        <v>160</v>
      </c>
      <c r="E11584" t="s">
        <v>43797</v>
      </c>
      <c r="F11584" t="s">
        <v>35022</v>
      </c>
      <c r="G11584" t="s">
        <v>43798</v>
      </c>
      <c r="H11584" t="s">
        <v>30988</v>
      </c>
    </row>
    <row r="11585" spans="1:8">
      <c r="A11585" t="s">
        <v>30989</v>
      </c>
      <c r="B11585" t="s">
        <v>30990</v>
      </c>
      <c r="C11585" s="1">
        <v>8.7799999999999995E-107</v>
      </c>
      <c r="D11585">
        <v>366</v>
      </c>
      <c r="E11585" t="s">
        <v>43799</v>
      </c>
      <c r="F11585" t="s">
        <v>34564</v>
      </c>
      <c r="G11585" t="s">
        <v>43800</v>
      </c>
      <c r="H11585" t="s">
        <v>30991</v>
      </c>
    </row>
    <row r="11586" spans="1:8">
      <c r="A11586" t="s">
        <v>30992</v>
      </c>
      <c r="B11586" t="s">
        <v>30993</v>
      </c>
      <c r="C11586" s="1">
        <v>2.0300000000000001E-47</v>
      </c>
      <c r="D11586">
        <v>192</v>
      </c>
      <c r="E11586" t="s">
        <v>34507</v>
      </c>
      <c r="F11586" t="s">
        <v>37903</v>
      </c>
      <c r="G11586" t="s">
        <v>43801</v>
      </c>
      <c r="H11586" t="s">
        <v>30994</v>
      </c>
    </row>
    <row r="11587" spans="1:8">
      <c r="A11587" t="s">
        <v>30995</v>
      </c>
      <c r="B11587" t="s">
        <v>30996</v>
      </c>
      <c r="C11587" s="1">
        <v>1.3500000000000001E-13</v>
      </c>
      <c r="D11587">
        <v>82.8</v>
      </c>
      <c r="E11587" t="s">
        <v>36819</v>
      </c>
      <c r="F11587" t="s">
        <v>43802</v>
      </c>
      <c r="H11587" t="s">
        <v>30997</v>
      </c>
    </row>
    <row r="11588" spans="1:8">
      <c r="A11588" t="s">
        <v>30998</v>
      </c>
      <c r="B11588" t="s">
        <v>30999</v>
      </c>
      <c r="C11588" s="1">
        <v>1.1200000000000001E-12</v>
      </c>
      <c r="D11588">
        <v>80.5</v>
      </c>
      <c r="E11588" t="s">
        <v>34507</v>
      </c>
      <c r="F11588" t="s">
        <v>34610</v>
      </c>
      <c r="H11588" t="s">
        <v>31000</v>
      </c>
    </row>
    <row r="11589" spans="1:8">
      <c r="A11589" t="s">
        <v>31001</v>
      </c>
      <c r="B11589" t="s">
        <v>5489</v>
      </c>
      <c r="C11589" s="1">
        <v>4.6000000000000002E-17</v>
      </c>
      <c r="D11589">
        <v>91.3</v>
      </c>
      <c r="E11589" t="s">
        <v>34507</v>
      </c>
      <c r="F11589" t="s">
        <v>36622</v>
      </c>
      <c r="H11589" t="s">
        <v>5490</v>
      </c>
    </row>
    <row r="11590" spans="1:8">
      <c r="A11590" t="s">
        <v>31002</v>
      </c>
      <c r="B11590" t="s">
        <v>4194</v>
      </c>
      <c r="C11590" s="1">
        <v>4.98E-14</v>
      </c>
      <c r="D11590">
        <v>86.3</v>
      </c>
      <c r="E11590" t="s">
        <v>36201</v>
      </c>
      <c r="F11590" t="s">
        <v>36202</v>
      </c>
      <c r="H11590" t="s">
        <v>4195</v>
      </c>
    </row>
    <row r="11591" spans="1:8">
      <c r="A11591" t="s">
        <v>31003</v>
      </c>
      <c r="B11591" t="s">
        <v>31004</v>
      </c>
      <c r="C11591" s="1">
        <v>4.7300000000000001E-169</v>
      </c>
      <c r="D11591">
        <v>512</v>
      </c>
      <c r="E11591" t="s">
        <v>42311</v>
      </c>
      <c r="F11591" t="s">
        <v>35468</v>
      </c>
      <c r="G11591" t="s">
        <v>42312</v>
      </c>
      <c r="H11591" t="s">
        <v>31005</v>
      </c>
    </row>
    <row r="11592" spans="1:8">
      <c r="A11592" t="s">
        <v>31006</v>
      </c>
      <c r="B11592" t="s">
        <v>31007</v>
      </c>
      <c r="C11592" s="1">
        <v>5.9799999999999996E-75</v>
      </c>
      <c r="D11592">
        <v>260</v>
      </c>
      <c r="E11592" t="s">
        <v>34507</v>
      </c>
      <c r="F11592" t="s">
        <v>35468</v>
      </c>
      <c r="H11592" t="s">
        <v>31008</v>
      </c>
    </row>
    <row r="11593" spans="1:8">
      <c r="A11593" t="s">
        <v>31009</v>
      </c>
      <c r="B11593" t="s">
        <v>7670</v>
      </c>
      <c r="C11593" s="1">
        <v>3.0300000000000001E-20</v>
      </c>
      <c r="D11593">
        <v>105</v>
      </c>
      <c r="E11593" t="s">
        <v>34507</v>
      </c>
      <c r="F11593" t="s">
        <v>34530</v>
      </c>
      <c r="H11593" t="s">
        <v>7671</v>
      </c>
    </row>
    <row r="11594" spans="1:8">
      <c r="A11594" t="s">
        <v>31010</v>
      </c>
      <c r="B11594" t="s">
        <v>31011</v>
      </c>
      <c r="C11594" s="1">
        <v>1.24E-31</v>
      </c>
      <c r="D11594">
        <v>145</v>
      </c>
      <c r="E11594" t="s">
        <v>37969</v>
      </c>
      <c r="F11594" t="s">
        <v>37219</v>
      </c>
      <c r="G11594" t="s">
        <v>36492</v>
      </c>
      <c r="H11594" t="s">
        <v>31012</v>
      </c>
    </row>
    <row r="11595" spans="1:8">
      <c r="A11595" t="s">
        <v>31013</v>
      </c>
      <c r="B11595" t="s">
        <v>14232</v>
      </c>
      <c r="C11595" s="1">
        <v>7.4500000000000006E-48</v>
      </c>
      <c r="D11595">
        <v>164</v>
      </c>
      <c r="E11595" t="s">
        <v>35380</v>
      </c>
      <c r="F11595" t="s">
        <v>34769</v>
      </c>
      <c r="H11595" t="s">
        <v>14233</v>
      </c>
    </row>
    <row r="11596" spans="1:8">
      <c r="A11596" t="s">
        <v>31014</v>
      </c>
      <c r="B11596" t="s">
        <v>31015</v>
      </c>
      <c r="C11596" s="1">
        <v>1.92E-120</v>
      </c>
      <c r="D11596">
        <v>373</v>
      </c>
      <c r="E11596" t="s">
        <v>43803</v>
      </c>
      <c r="F11596" t="s">
        <v>34656</v>
      </c>
      <c r="H11596" t="s">
        <v>31016</v>
      </c>
    </row>
    <row r="11597" spans="1:8">
      <c r="A11597" t="s">
        <v>31017</v>
      </c>
      <c r="B11597" t="s">
        <v>31018</v>
      </c>
      <c r="C11597" s="1">
        <v>1.8100000000000001E-92</v>
      </c>
      <c r="D11597">
        <v>295</v>
      </c>
      <c r="E11597" t="s">
        <v>36545</v>
      </c>
      <c r="F11597" t="s">
        <v>35437</v>
      </c>
      <c r="H11597" t="s">
        <v>31019</v>
      </c>
    </row>
    <row r="11598" spans="1:8">
      <c r="A11598" t="s">
        <v>31020</v>
      </c>
      <c r="B11598" t="s">
        <v>31021</v>
      </c>
      <c r="C11598" s="1">
        <v>2.41E-64</v>
      </c>
      <c r="D11598">
        <v>224</v>
      </c>
      <c r="E11598" t="s">
        <v>34507</v>
      </c>
      <c r="F11598" t="s">
        <v>34594</v>
      </c>
      <c r="H11598" t="s">
        <v>31022</v>
      </c>
    </row>
    <row r="11599" spans="1:8">
      <c r="A11599" t="s">
        <v>31023</v>
      </c>
      <c r="B11599" t="s">
        <v>31024</v>
      </c>
      <c r="C11599" s="1">
        <v>3.46E-26</v>
      </c>
      <c r="D11599">
        <v>111</v>
      </c>
      <c r="E11599" t="s">
        <v>43804</v>
      </c>
      <c r="F11599" t="s">
        <v>34946</v>
      </c>
      <c r="G11599" t="s">
        <v>43805</v>
      </c>
      <c r="H11599" t="s">
        <v>31025</v>
      </c>
    </row>
    <row r="11600" spans="1:8">
      <c r="A11600" t="s">
        <v>31026</v>
      </c>
      <c r="B11600" t="s">
        <v>31027</v>
      </c>
      <c r="C11600" s="1">
        <v>6.2599999999999998E-39</v>
      </c>
      <c r="D11600">
        <v>162</v>
      </c>
      <c r="E11600" t="s">
        <v>43806</v>
      </c>
      <c r="F11600" t="s">
        <v>43807</v>
      </c>
      <c r="H11600" t="s">
        <v>31028</v>
      </c>
    </row>
    <row r="11601" spans="1:8">
      <c r="A11601" t="s">
        <v>31029</v>
      </c>
      <c r="B11601" t="s">
        <v>31030</v>
      </c>
      <c r="C11601">
        <v>0</v>
      </c>
      <c r="D11601">
        <v>1065</v>
      </c>
      <c r="E11601" t="s">
        <v>34507</v>
      </c>
      <c r="F11601" t="s">
        <v>35331</v>
      </c>
      <c r="H11601" t="s">
        <v>31031</v>
      </c>
    </row>
    <row r="11602" spans="1:8">
      <c r="A11602" t="s">
        <v>31032</v>
      </c>
      <c r="B11602" t="s">
        <v>31033</v>
      </c>
      <c r="C11602" s="1">
        <v>3.1699999999999999E-130</v>
      </c>
      <c r="D11602">
        <v>389</v>
      </c>
      <c r="E11602" t="s">
        <v>43808</v>
      </c>
      <c r="F11602" t="s">
        <v>34522</v>
      </c>
      <c r="H11602" t="s">
        <v>31034</v>
      </c>
    </row>
    <row r="11603" spans="1:8">
      <c r="A11603" t="s">
        <v>31035</v>
      </c>
      <c r="B11603" t="s">
        <v>31036</v>
      </c>
      <c r="C11603" s="1">
        <v>2.2300000000000001E-13</v>
      </c>
      <c r="D11603">
        <v>80.900000000000006</v>
      </c>
      <c r="E11603" t="s">
        <v>36220</v>
      </c>
      <c r="F11603" t="s">
        <v>34551</v>
      </c>
      <c r="G11603" t="s">
        <v>43809</v>
      </c>
      <c r="H11603" t="s">
        <v>31037</v>
      </c>
    </row>
    <row r="11604" spans="1:8">
      <c r="A11604" t="s">
        <v>31038</v>
      </c>
      <c r="B11604" t="s">
        <v>31039</v>
      </c>
      <c r="C11604" s="1">
        <v>4.7299999999999998E-84</v>
      </c>
      <c r="D11604">
        <v>285</v>
      </c>
      <c r="E11604" t="s">
        <v>34507</v>
      </c>
      <c r="F11604" t="s">
        <v>34610</v>
      </c>
      <c r="H11604" t="s">
        <v>31040</v>
      </c>
    </row>
    <row r="11605" spans="1:8">
      <c r="A11605" t="s">
        <v>31041</v>
      </c>
      <c r="B11605" t="s">
        <v>10949</v>
      </c>
      <c r="C11605" s="1">
        <v>5.28E-14</v>
      </c>
      <c r="D11605">
        <v>88.6</v>
      </c>
      <c r="E11605" t="s">
        <v>34507</v>
      </c>
      <c r="F11605" t="s">
        <v>35135</v>
      </c>
      <c r="H11605" t="s">
        <v>10950</v>
      </c>
    </row>
    <row r="11606" spans="1:8">
      <c r="A11606" t="s">
        <v>31042</v>
      </c>
      <c r="B11606" t="s">
        <v>31043</v>
      </c>
      <c r="C11606" s="1">
        <v>9.2300000000000006E-27</v>
      </c>
      <c r="D11606">
        <v>119</v>
      </c>
      <c r="E11606" t="s">
        <v>43810</v>
      </c>
      <c r="F11606" t="s">
        <v>36289</v>
      </c>
      <c r="G11606" t="s">
        <v>43811</v>
      </c>
      <c r="H11606" t="s">
        <v>31044</v>
      </c>
    </row>
    <row r="11607" spans="1:8">
      <c r="A11607" t="s">
        <v>31045</v>
      </c>
      <c r="B11607" t="s">
        <v>391</v>
      </c>
      <c r="C11607" s="1">
        <v>1.6800000000000001E-22</v>
      </c>
      <c r="D11607">
        <v>116</v>
      </c>
      <c r="E11607" t="s">
        <v>34655</v>
      </c>
      <c r="F11607" t="s">
        <v>34725</v>
      </c>
      <c r="H11607" t="s">
        <v>392</v>
      </c>
    </row>
    <row r="11608" spans="1:8">
      <c r="A11608" t="s">
        <v>31046</v>
      </c>
      <c r="B11608" t="s">
        <v>31047</v>
      </c>
      <c r="C11608" s="1">
        <v>9.1500000000000007E-112</v>
      </c>
      <c r="D11608">
        <v>378</v>
      </c>
      <c r="E11608" t="s">
        <v>43812</v>
      </c>
      <c r="F11608" t="s">
        <v>34844</v>
      </c>
      <c r="G11608" t="s">
        <v>43813</v>
      </c>
      <c r="H11608" t="s">
        <v>31048</v>
      </c>
    </row>
    <row r="11609" spans="1:8">
      <c r="A11609" t="s">
        <v>31049</v>
      </c>
      <c r="B11609" t="s">
        <v>31050</v>
      </c>
      <c r="C11609" s="1">
        <v>3.3200000000000003E-29</v>
      </c>
      <c r="D11609">
        <v>120</v>
      </c>
      <c r="E11609" t="s">
        <v>43814</v>
      </c>
      <c r="F11609" t="s">
        <v>37471</v>
      </c>
      <c r="G11609" t="s">
        <v>43815</v>
      </c>
      <c r="H11609" t="s">
        <v>31051</v>
      </c>
    </row>
    <row r="11610" spans="1:8">
      <c r="A11610" t="s">
        <v>31052</v>
      </c>
      <c r="B11610" t="s">
        <v>11345</v>
      </c>
      <c r="C11610" s="1">
        <v>8.9300000000000002E-58</v>
      </c>
      <c r="D11610">
        <v>209</v>
      </c>
      <c r="E11610" t="s">
        <v>34507</v>
      </c>
      <c r="F11610" t="s">
        <v>34534</v>
      </c>
      <c r="H11610" t="s">
        <v>11346</v>
      </c>
    </row>
    <row r="11611" spans="1:8">
      <c r="A11611" t="s">
        <v>31053</v>
      </c>
      <c r="B11611" t="s">
        <v>31054</v>
      </c>
      <c r="C11611" s="1">
        <v>2.52E-6</v>
      </c>
      <c r="D11611">
        <v>60.5</v>
      </c>
      <c r="E11611" t="s">
        <v>38628</v>
      </c>
      <c r="F11611" t="s">
        <v>43816</v>
      </c>
      <c r="H11611" t="s">
        <v>31055</v>
      </c>
    </row>
    <row r="11612" spans="1:8">
      <c r="A11612" t="s">
        <v>31056</v>
      </c>
      <c r="B11612" t="s">
        <v>31057</v>
      </c>
      <c r="C11612" s="1">
        <v>4.4699999999999999E-142</v>
      </c>
      <c r="D11612">
        <v>419</v>
      </c>
      <c r="E11612" t="s">
        <v>43817</v>
      </c>
      <c r="F11612" t="s">
        <v>34513</v>
      </c>
      <c r="G11612" t="s">
        <v>43818</v>
      </c>
      <c r="H11612" t="s">
        <v>31058</v>
      </c>
    </row>
    <row r="11613" spans="1:8">
      <c r="A11613" t="s">
        <v>31059</v>
      </c>
      <c r="B11613" t="s">
        <v>31060</v>
      </c>
      <c r="C11613" s="1">
        <v>1.93E-20</v>
      </c>
      <c r="D11613">
        <v>97.8</v>
      </c>
      <c r="E11613" t="s">
        <v>43819</v>
      </c>
      <c r="F11613" t="s">
        <v>37777</v>
      </c>
      <c r="H11613" t="s">
        <v>31061</v>
      </c>
    </row>
    <row r="11614" spans="1:8">
      <c r="A11614" t="s">
        <v>31062</v>
      </c>
      <c r="B11614" t="s">
        <v>31063</v>
      </c>
      <c r="C11614" s="1">
        <v>9.3800000000000003E-17</v>
      </c>
      <c r="D11614">
        <v>95.9</v>
      </c>
      <c r="E11614" t="s">
        <v>34758</v>
      </c>
      <c r="F11614" t="s">
        <v>36091</v>
      </c>
      <c r="H11614" t="s">
        <v>31064</v>
      </c>
    </row>
    <row r="11615" spans="1:8">
      <c r="A11615" t="s">
        <v>31065</v>
      </c>
      <c r="B11615" t="s">
        <v>31066</v>
      </c>
      <c r="C11615" s="1">
        <v>7.1600000000000002E-133</v>
      </c>
      <c r="D11615">
        <v>388</v>
      </c>
      <c r="E11615" t="s">
        <v>43820</v>
      </c>
      <c r="F11615" t="s">
        <v>35480</v>
      </c>
      <c r="H11615" t="s">
        <v>31067</v>
      </c>
    </row>
    <row r="11616" spans="1:8">
      <c r="A11616" t="s">
        <v>31068</v>
      </c>
      <c r="B11616" t="s">
        <v>31069</v>
      </c>
      <c r="C11616" s="1">
        <v>2.4700000000000002E-155</v>
      </c>
      <c r="D11616">
        <v>490</v>
      </c>
      <c r="E11616" t="s">
        <v>34507</v>
      </c>
      <c r="F11616" t="s">
        <v>34508</v>
      </c>
      <c r="H11616" t="s">
        <v>31070</v>
      </c>
    </row>
    <row r="11617" spans="1:8">
      <c r="A11617" t="s">
        <v>31071</v>
      </c>
      <c r="B11617" t="s">
        <v>10441</v>
      </c>
      <c r="C11617" s="1">
        <v>1.3799999999999999E-15</v>
      </c>
      <c r="D11617">
        <v>89.4</v>
      </c>
      <c r="F11617" t="s">
        <v>34518</v>
      </c>
      <c r="H11617" t="s">
        <v>10442</v>
      </c>
    </row>
    <row r="11618" spans="1:8">
      <c r="A11618" t="s">
        <v>31072</v>
      </c>
      <c r="B11618" t="s">
        <v>31073</v>
      </c>
      <c r="C11618" s="1">
        <v>6.5899999999999997E-25</v>
      </c>
      <c r="D11618">
        <v>110</v>
      </c>
      <c r="E11618" t="s">
        <v>34507</v>
      </c>
      <c r="F11618" t="s">
        <v>41461</v>
      </c>
      <c r="H11618" t="s">
        <v>31074</v>
      </c>
    </row>
    <row r="11619" spans="1:8">
      <c r="A11619" t="s">
        <v>31075</v>
      </c>
      <c r="B11619" t="s">
        <v>31076</v>
      </c>
      <c r="C11619" s="1">
        <v>2.0099999999999999E-39</v>
      </c>
      <c r="D11619">
        <v>140</v>
      </c>
      <c r="E11619" t="s">
        <v>43821</v>
      </c>
      <c r="F11619" t="s">
        <v>43822</v>
      </c>
      <c r="H11619" t="s">
        <v>31077</v>
      </c>
    </row>
    <row r="11620" spans="1:8">
      <c r="A11620" t="s">
        <v>31078</v>
      </c>
      <c r="B11620" t="s">
        <v>711</v>
      </c>
      <c r="C11620" s="1">
        <v>1.07E-15</v>
      </c>
      <c r="D11620">
        <v>79.7</v>
      </c>
      <c r="E11620" t="s">
        <v>34507</v>
      </c>
      <c r="F11620" t="s">
        <v>34658</v>
      </c>
      <c r="H11620" t="s">
        <v>712</v>
      </c>
    </row>
    <row r="11621" spans="1:8">
      <c r="A11621" t="s">
        <v>31079</v>
      </c>
      <c r="B11621" t="s">
        <v>31080</v>
      </c>
      <c r="C11621" s="1">
        <v>3.23E-36</v>
      </c>
      <c r="D11621">
        <v>140</v>
      </c>
      <c r="E11621" t="s">
        <v>34507</v>
      </c>
      <c r="F11621" t="s">
        <v>35038</v>
      </c>
      <c r="H11621" t="s">
        <v>31081</v>
      </c>
    </row>
    <row r="11622" spans="1:8">
      <c r="A11622" t="s">
        <v>31082</v>
      </c>
      <c r="B11622" t="s">
        <v>31083</v>
      </c>
      <c r="C11622" s="1">
        <v>8.9099999999999995E-11</v>
      </c>
      <c r="D11622">
        <v>74.7</v>
      </c>
      <c r="E11622" t="s">
        <v>43823</v>
      </c>
      <c r="F11622" t="s">
        <v>35799</v>
      </c>
      <c r="G11622" t="s">
        <v>43824</v>
      </c>
      <c r="H11622" t="s">
        <v>31084</v>
      </c>
    </row>
    <row r="11623" spans="1:8">
      <c r="A11623" t="s">
        <v>31085</v>
      </c>
      <c r="B11623" t="s">
        <v>31086</v>
      </c>
      <c r="C11623" s="1">
        <v>1.0199999999999999E-30</v>
      </c>
      <c r="D11623">
        <v>141</v>
      </c>
      <c r="E11623" t="s">
        <v>37426</v>
      </c>
      <c r="F11623" t="s">
        <v>34571</v>
      </c>
      <c r="G11623" t="s">
        <v>43825</v>
      </c>
      <c r="H11623" t="s">
        <v>31087</v>
      </c>
    </row>
    <row r="11624" spans="1:8">
      <c r="A11624" t="s">
        <v>31088</v>
      </c>
      <c r="B11624" t="s">
        <v>31089</v>
      </c>
      <c r="C11624" s="1">
        <v>1.01E-163</v>
      </c>
      <c r="D11624">
        <v>525</v>
      </c>
      <c r="E11624" t="s">
        <v>38553</v>
      </c>
      <c r="F11624" t="s">
        <v>35101</v>
      </c>
      <c r="H11624" t="s">
        <v>31090</v>
      </c>
    </row>
    <row r="11625" spans="1:8">
      <c r="A11625" t="s">
        <v>31091</v>
      </c>
      <c r="B11625" t="s">
        <v>31092</v>
      </c>
      <c r="C11625" s="1">
        <v>6.3500000000000002E-34</v>
      </c>
      <c r="D11625">
        <v>152</v>
      </c>
      <c r="E11625" t="s">
        <v>42916</v>
      </c>
      <c r="F11625" t="s">
        <v>34643</v>
      </c>
      <c r="G11625" t="s">
        <v>43826</v>
      </c>
      <c r="H11625" t="s">
        <v>31093</v>
      </c>
    </row>
    <row r="11626" spans="1:8">
      <c r="A11626" t="s">
        <v>31094</v>
      </c>
      <c r="B11626" t="s">
        <v>31095</v>
      </c>
      <c r="C11626" s="1">
        <v>7.5799999999999997E-10</v>
      </c>
      <c r="D11626">
        <v>66.2</v>
      </c>
      <c r="E11626" t="s">
        <v>43827</v>
      </c>
      <c r="F11626" t="s">
        <v>43828</v>
      </c>
      <c r="H11626" t="s">
        <v>31096</v>
      </c>
    </row>
    <row r="11627" spans="1:8">
      <c r="A11627" t="s">
        <v>31097</v>
      </c>
      <c r="B11627" t="s">
        <v>31098</v>
      </c>
      <c r="C11627" s="1">
        <v>4.1599999999999999E-13</v>
      </c>
      <c r="D11627">
        <v>82</v>
      </c>
      <c r="E11627" t="s">
        <v>34507</v>
      </c>
      <c r="F11627" t="s">
        <v>37727</v>
      </c>
      <c r="H11627" t="s">
        <v>31099</v>
      </c>
    </row>
    <row r="11628" spans="1:8">
      <c r="A11628" t="s">
        <v>31100</v>
      </c>
      <c r="B11628" t="s">
        <v>31101</v>
      </c>
      <c r="C11628" s="1">
        <v>6.3899999999999995E-103</v>
      </c>
      <c r="D11628">
        <v>352</v>
      </c>
      <c r="E11628" t="s">
        <v>34507</v>
      </c>
      <c r="F11628" t="s">
        <v>35034</v>
      </c>
      <c r="H11628" t="s">
        <v>31102</v>
      </c>
    </row>
    <row r="11629" spans="1:8">
      <c r="A11629" t="s">
        <v>31103</v>
      </c>
      <c r="B11629" t="s">
        <v>31104</v>
      </c>
      <c r="C11629" s="1">
        <v>3.2100000000000002E-118</v>
      </c>
      <c r="D11629">
        <v>405</v>
      </c>
      <c r="E11629" t="s">
        <v>43829</v>
      </c>
      <c r="F11629" t="s">
        <v>34526</v>
      </c>
      <c r="H11629" t="s">
        <v>31105</v>
      </c>
    </row>
    <row r="11630" spans="1:8">
      <c r="A11630" t="s">
        <v>31106</v>
      </c>
      <c r="B11630" t="s">
        <v>31107</v>
      </c>
      <c r="C11630" s="1">
        <v>7.4000000000000004E-21</v>
      </c>
      <c r="D11630">
        <v>106</v>
      </c>
      <c r="E11630" t="s">
        <v>43830</v>
      </c>
      <c r="F11630" t="s">
        <v>40685</v>
      </c>
      <c r="H11630" t="s">
        <v>31108</v>
      </c>
    </row>
    <row r="11631" spans="1:8">
      <c r="A11631" t="s">
        <v>31109</v>
      </c>
      <c r="B11631" t="s">
        <v>31110</v>
      </c>
      <c r="C11631" s="1">
        <v>3.19E-6</v>
      </c>
      <c r="D11631">
        <v>55.8</v>
      </c>
      <c r="E11631" t="s">
        <v>34507</v>
      </c>
      <c r="F11631" t="s">
        <v>41040</v>
      </c>
      <c r="H11631" t="s">
        <v>31111</v>
      </c>
    </row>
    <row r="11632" spans="1:8">
      <c r="A11632" t="s">
        <v>31112</v>
      </c>
      <c r="B11632" t="s">
        <v>4553</v>
      </c>
      <c r="C11632" s="1">
        <v>4.2099999999999999E-30</v>
      </c>
      <c r="D11632">
        <v>142</v>
      </c>
      <c r="E11632" t="s">
        <v>34507</v>
      </c>
      <c r="F11632" t="s">
        <v>34666</v>
      </c>
      <c r="H11632" t="s">
        <v>4554</v>
      </c>
    </row>
    <row r="11633" spans="1:8">
      <c r="A11633" t="s">
        <v>31113</v>
      </c>
      <c r="B11633" t="s">
        <v>4523</v>
      </c>
      <c r="C11633" s="1">
        <v>5.2499999999999998E-18</v>
      </c>
      <c r="D11633">
        <v>102</v>
      </c>
      <c r="E11633" t="s">
        <v>34507</v>
      </c>
      <c r="F11633" t="s">
        <v>34530</v>
      </c>
      <c r="H11633" t="s">
        <v>4524</v>
      </c>
    </row>
    <row r="11634" spans="1:8">
      <c r="A11634" t="s">
        <v>31114</v>
      </c>
      <c r="B11634" t="s">
        <v>20820</v>
      </c>
      <c r="C11634" s="1">
        <v>1.5600000000000001E-67</v>
      </c>
      <c r="D11634">
        <v>254</v>
      </c>
      <c r="E11634" t="s">
        <v>41117</v>
      </c>
      <c r="F11634" t="s">
        <v>34508</v>
      </c>
      <c r="H11634" t="s">
        <v>20821</v>
      </c>
    </row>
    <row r="11635" spans="1:8">
      <c r="A11635" t="s">
        <v>31115</v>
      </c>
      <c r="B11635" t="s">
        <v>31</v>
      </c>
      <c r="C11635" s="1">
        <v>9.2099999999999996E-69</v>
      </c>
      <c r="D11635">
        <v>266</v>
      </c>
      <c r="E11635" t="s">
        <v>34521</v>
      </c>
      <c r="F11635" t="s">
        <v>34522</v>
      </c>
      <c r="H11635" t="s">
        <v>32</v>
      </c>
    </row>
    <row r="11636" spans="1:8">
      <c r="A11636" t="s">
        <v>31116</v>
      </c>
      <c r="B11636" t="s">
        <v>43</v>
      </c>
      <c r="C11636" s="1">
        <v>7.0599999999999998E-24</v>
      </c>
      <c r="D11636">
        <v>122</v>
      </c>
      <c r="E11636" t="s">
        <v>34527</v>
      </c>
      <c r="F11636" t="s">
        <v>34528</v>
      </c>
      <c r="G11636" t="s">
        <v>34529</v>
      </c>
      <c r="H11636" t="s">
        <v>44</v>
      </c>
    </row>
    <row r="11637" spans="1:8">
      <c r="A11637" t="s">
        <v>31117</v>
      </c>
      <c r="B11637" t="s">
        <v>31118</v>
      </c>
      <c r="C11637" s="1">
        <v>8.8099999999999995E-112</v>
      </c>
      <c r="D11637">
        <v>350</v>
      </c>
      <c r="E11637" t="s">
        <v>34507</v>
      </c>
      <c r="F11637" t="s">
        <v>35093</v>
      </c>
      <c r="H11637" t="s">
        <v>31119</v>
      </c>
    </row>
    <row r="11638" spans="1:8">
      <c r="A11638" t="s">
        <v>31120</v>
      </c>
      <c r="B11638" t="s">
        <v>31121</v>
      </c>
      <c r="C11638">
        <v>0</v>
      </c>
      <c r="D11638">
        <v>995</v>
      </c>
      <c r="E11638" t="s">
        <v>43831</v>
      </c>
      <c r="F11638" t="s">
        <v>34542</v>
      </c>
      <c r="H11638" t="s">
        <v>31122</v>
      </c>
    </row>
    <row r="11639" spans="1:8">
      <c r="A11639" t="s">
        <v>31123</v>
      </c>
      <c r="B11639" t="s">
        <v>31124</v>
      </c>
      <c r="C11639" s="1">
        <v>1.43E-21</v>
      </c>
      <c r="D11639">
        <v>107</v>
      </c>
      <c r="E11639" t="s">
        <v>43832</v>
      </c>
      <c r="F11639" t="s">
        <v>43833</v>
      </c>
      <c r="H11639" t="s">
        <v>31125</v>
      </c>
    </row>
    <row r="11640" spans="1:8">
      <c r="A11640" t="s">
        <v>31126</v>
      </c>
      <c r="B11640" t="s">
        <v>31127</v>
      </c>
      <c r="C11640" s="1">
        <v>1.77E-90</v>
      </c>
      <c r="D11640">
        <v>337</v>
      </c>
      <c r="E11640" t="s">
        <v>34507</v>
      </c>
      <c r="F11640" t="s">
        <v>34530</v>
      </c>
      <c r="H11640" t="s">
        <v>31128</v>
      </c>
    </row>
    <row r="11641" spans="1:8">
      <c r="A11641" t="s">
        <v>31129</v>
      </c>
      <c r="B11641" t="s">
        <v>31130</v>
      </c>
      <c r="C11641" s="1">
        <v>4.4600000000000001E-80</v>
      </c>
      <c r="D11641">
        <v>252</v>
      </c>
      <c r="E11641" t="s">
        <v>43834</v>
      </c>
      <c r="F11641" t="s">
        <v>34693</v>
      </c>
      <c r="G11641" t="s">
        <v>43835</v>
      </c>
      <c r="H11641" t="s">
        <v>31131</v>
      </c>
    </row>
    <row r="11642" spans="1:8">
      <c r="A11642" t="s">
        <v>31132</v>
      </c>
      <c r="B11642" t="s">
        <v>31133</v>
      </c>
      <c r="C11642">
        <v>0</v>
      </c>
      <c r="D11642">
        <v>540</v>
      </c>
      <c r="E11642" t="s">
        <v>37998</v>
      </c>
      <c r="F11642" t="s">
        <v>35084</v>
      </c>
      <c r="H11642" t="s">
        <v>31134</v>
      </c>
    </row>
    <row r="11643" spans="1:8">
      <c r="A11643" t="s">
        <v>31135</v>
      </c>
      <c r="B11643" t="s">
        <v>31136</v>
      </c>
      <c r="C11643" s="1">
        <v>8.64E-156</v>
      </c>
      <c r="D11643">
        <v>470</v>
      </c>
      <c r="E11643" t="s">
        <v>42571</v>
      </c>
      <c r="F11643" t="s">
        <v>34508</v>
      </c>
      <c r="H11643" t="s">
        <v>31137</v>
      </c>
    </row>
    <row r="11644" spans="1:8">
      <c r="A11644" t="s">
        <v>31138</v>
      </c>
      <c r="B11644" t="s">
        <v>26970</v>
      </c>
      <c r="C11644" s="1">
        <v>1.5900000000000001E-25</v>
      </c>
      <c r="D11644">
        <v>125</v>
      </c>
      <c r="E11644" t="s">
        <v>34507</v>
      </c>
      <c r="F11644" t="s">
        <v>42769</v>
      </c>
      <c r="H11644" t="s">
        <v>26971</v>
      </c>
    </row>
    <row r="11645" spans="1:8">
      <c r="A11645" t="s">
        <v>31139</v>
      </c>
      <c r="B11645" t="s">
        <v>4523</v>
      </c>
      <c r="C11645" s="1">
        <v>7.9199999999999998E-17</v>
      </c>
      <c r="D11645">
        <v>98.6</v>
      </c>
      <c r="E11645" t="s">
        <v>34507</v>
      </c>
      <c r="F11645" t="s">
        <v>34530</v>
      </c>
      <c r="H11645" t="s">
        <v>4524</v>
      </c>
    </row>
    <row r="11646" spans="1:8">
      <c r="A11646" t="s">
        <v>31140</v>
      </c>
      <c r="B11646" t="s">
        <v>31141</v>
      </c>
      <c r="C11646" s="1">
        <v>6.9300000000000003E-29</v>
      </c>
      <c r="D11646">
        <v>120</v>
      </c>
      <c r="E11646" t="s">
        <v>34507</v>
      </c>
      <c r="F11646" t="s">
        <v>43836</v>
      </c>
      <c r="H11646" t="s">
        <v>31142</v>
      </c>
    </row>
    <row r="11647" spans="1:8">
      <c r="A11647" t="s">
        <v>31143</v>
      </c>
      <c r="B11647" t="s">
        <v>31144</v>
      </c>
      <c r="C11647" s="1">
        <v>8.6900000000000003E-13</v>
      </c>
      <c r="D11647">
        <v>82</v>
      </c>
      <c r="E11647" t="s">
        <v>34507</v>
      </c>
      <c r="F11647" t="s">
        <v>43837</v>
      </c>
      <c r="H11647" t="s">
        <v>31145</v>
      </c>
    </row>
    <row r="11648" spans="1:8">
      <c r="A11648" t="s">
        <v>31146</v>
      </c>
      <c r="B11648" t="s">
        <v>1867</v>
      </c>
      <c r="C11648" s="1">
        <v>5.6400000000000001E-86</v>
      </c>
      <c r="D11648">
        <v>318</v>
      </c>
      <c r="E11648" t="s">
        <v>35335</v>
      </c>
      <c r="F11648" t="s">
        <v>35038</v>
      </c>
      <c r="H11648" t="s">
        <v>1868</v>
      </c>
    </row>
    <row r="11649" spans="1:8">
      <c r="A11649" t="s">
        <v>31147</v>
      </c>
      <c r="B11649" t="s">
        <v>31148</v>
      </c>
      <c r="C11649" s="1">
        <v>4.8899999999999997E-80</v>
      </c>
      <c r="D11649">
        <v>275</v>
      </c>
      <c r="E11649" t="s">
        <v>34507</v>
      </c>
      <c r="F11649" t="s">
        <v>35038</v>
      </c>
      <c r="H11649" t="s">
        <v>31149</v>
      </c>
    </row>
    <row r="11650" spans="1:8">
      <c r="A11650" t="s">
        <v>31150</v>
      </c>
      <c r="B11650" t="s">
        <v>31151</v>
      </c>
      <c r="C11650" s="1">
        <v>5.77E-65</v>
      </c>
      <c r="D11650">
        <v>218</v>
      </c>
      <c r="E11650" t="s">
        <v>34507</v>
      </c>
      <c r="F11650" t="s">
        <v>34683</v>
      </c>
      <c r="H11650" t="s">
        <v>31152</v>
      </c>
    </row>
    <row r="11651" spans="1:8">
      <c r="A11651" t="s">
        <v>31153</v>
      </c>
      <c r="B11651" t="s">
        <v>31154</v>
      </c>
      <c r="C11651" s="1">
        <v>6.3799999999999997E-48</v>
      </c>
      <c r="D11651">
        <v>163</v>
      </c>
      <c r="E11651" t="s">
        <v>35380</v>
      </c>
      <c r="F11651" t="s">
        <v>34510</v>
      </c>
      <c r="H11651" t="s">
        <v>31155</v>
      </c>
    </row>
    <row r="11652" spans="1:8">
      <c r="A11652" t="s">
        <v>31156</v>
      </c>
      <c r="B11652" t="s">
        <v>23905</v>
      </c>
      <c r="C11652" s="1">
        <v>2.9999999999999998E-15</v>
      </c>
      <c r="D11652">
        <v>87.4</v>
      </c>
      <c r="E11652" t="s">
        <v>34507</v>
      </c>
      <c r="F11652" t="s">
        <v>38925</v>
      </c>
      <c r="H11652" t="s">
        <v>23906</v>
      </c>
    </row>
    <row r="11653" spans="1:8">
      <c r="A11653" t="s">
        <v>31157</v>
      </c>
      <c r="B11653" t="s">
        <v>31158</v>
      </c>
      <c r="C11653" s="1">
        <v>8.21E-19</v>
      </c>
      <c r="D11653">
        <v>91.3</v>
      </c>
      <c r="E11653" t="s">
        <v>43838</v>
      </c>
      <c r="F11653" t="s">
        <v>35447</v>
      </c>
      <c r="G11653" t="s">
        <v>43839</v>
      </c>
      <c r="H11653" t="s">
        <v>31159</v>
      </c>
    </row>
    <row r="11654" spans="1:8">
      <c r="A11654" t="s">
        <v>31160</v>
      </c>
      <c r="B11654" t="s">
        <v>30818</v>
      </c>
      <c r="C11654" s="1">
        <v>1.5499999999999999E-19</v>
      </c>
      <c r="D11654">
        <v>98.6</v>
      </c>
      <c r="E11654" t="s">
        <v>43760</v>
      </c>
      <c r="F11654" t="s">
        <v>43761</v>
      </c>
      <c r="H11654" t="s">
        <v>30819</v>
      </c>
    </row>
    <row r="11655" spans="1:8">
      <c r="A11655" t="s">
        <v>31161</v>
      </c>
      <c r="B11655" t="s">
        <v>31162</v>
      </c>
      <c r="C11655" s="1">
        <v>4.7099999999999997E-99</v>
      </c>
      <c r="D11655">
        <v>310</v>
      </c>
      <c r="E11655" t="s">
        <v>34507</v>
      </c>
      <c r="F11655" t="s">
        <v>34510</v>
      </c>
      <c r="H11655" t="s">
        <v>31163</v>
      </c>
    </row>
    <row r="11656" spans="1:8">
      <c r="A11656" t="s">
        <v>31164</v>
      </c>
      <c r="B11656" t="s">
        <v>4553</v>
      </c>
      <c r="C11656" s="1">
        <v>3.2499999999999999E-80</v>
      </c>
      <c r="D11656">
        <v>296</v>
      </c>
      <c r="E11656" t="s">
        <v>34507</v>
      </c>
      <c r="F11656" t="s">
        <v>34666</v>
      </c>
      <c r="H11656" t="s">
        <v>4554</v>
      </c>
    </row>
    <row r="11657" spans="1:8">
      <c r="A11657" t="s">
        <v>31165</v>
      </c>
      <c r="B11657" t="s">
        <v>31166</v>
      </c>
      <c r="C11657" s="1">
        <v>1.13E-10</v>
      </c>
      <c r="D11657">
        <v>64.7</v>
      </c>
      <c r="E11657" t="s">
        <v>43840</v>
      </c>
      <c r="F11657" t="s">
        <v>34564</v>
      </c>
      <c r="G11657" t="s">
        <v>43841</v>
      </c>
      <c r="H11657" t="s">
        <v>31167</v>
      </c>
    </row>
    <row r="11658" spans="1:8">
      <c r="A11658" t="s">
        <v>31168</v>
      </c>
      <c r="B11658" t="s">
        <v>31169</v>
      </c>
      <c r="C11658" s="1">
        <v>6.8600000000000006E-70</v>
      </c>
      <c r="D11658">
        <v>238</v>
      </c>
      <c r="E11658" t="s">
        <v>34507</v>
      </c>
      <c r="F11658" t="s">
        <v>35331</v>
      </c>
      <c r="H11658" t="s">
        <v>31170</v>
      </c>
    </row>
    <row r="11659" spans="1:8">
      <c r="A11659" t="s">
        <v>31171</v>
      </c>
      <c r="B11659" t="s">
        <v>31172</v>
      </c>
      <c r="C11659" s="1">
        <v>6.4300000000000003E-34</v>
      </c>
      <c r="D11659">
        <v>144</v>
      </c>
      <c r="E11659" t="s">
        <v>36228</v>
      </c>
      <c r="F11659" t="s">
        <v>43842</v>
      </c>
      <c r="H11659" t="s">
        <v>31173</v>
      </c>
    </row>
    <row r="11660" spans="1:8">
      <c r="A11660" t="s">
        <v>31174</v>
      </c>
      <c r="B11660" t="s">
        <v>31175</v>
      </c>
      <c r="C11660" s="1">
        <v>1.5899999999999999E-35</v>
      </c>
      <c r="D11660">
        <v>132</v>
      </c>
      <c r="E11660" t="s">
        <v>43843</v>
      </c>
      <c r="F11660" t="s">
        <v>38690</v>
      </c>
      <c r="H11660" t="s">
        <v>31176</v>
      </c>
    </row>
    <row r="11661" spans="1:8">
      <c r="A11661" t="s">
        <v>31177</v>
      </c>
      <c r="B11661" t="s">
        <v>31178</v>
      </c>
      <c r="C11661" s="1">
        <v>1.1300000000000001E-106</v>
      </c>
      <c r="D11661">
        <v>366</v>
      </c>
      <c r="E11661" t="s">
        <v>43844</v>
      </c>
      <c r="F11661" t="s">
        <v>34513</v>
      </c>
      <c r="H11661" t="s">
        <v>31179</v>
      </c>
    </row>
    <row r="11662" spans="1:8">
      <c r="A11662" t="s">
        <v>31180</v>
      </c>
      <c r="B11662" t="s">
        <v>31181</v>
      </c>
      <c r="C11662" s="1">
        <v>3.3200000000000002E-166</v>
      </c>
      <c r="D11662">
        <v>487</v>
      </c>
      <c r="E11662" t="s">
        <v>43845</v>
      </c>
      <c r="F11662" t="s">
        <v>34658</v>
      </c>
      <c r="G11662" t="s">
        <v>43846</v>
      </c>
      <c r="H11662" t="s">
        <v>31182</v>
      </c>
    </row>
    <row r="11663" spans="1:8">
      <c r="A11663" t="s">
        <v>31183</v>
      </c>
      <c r="B11663" t="s">
        <v>31184</v>
      </c>
      <c r="C11663" s="1">
        <v>1.9599999999999999E-96</v>
      </c>
      <c r="D11663">
        <v>323</v>
      </c>
      <c r="E11663" t="s">
        <v>34507</v>
      </c>
      <c r="F11663" t="s">
        <v>35331</v>
      </c>
      <c r="H11663" t="s">
        <v>31185</v>
      </c>
    </row>
    <row r="11664" spans="1:8">
      <c r="A11664" t="s">
        <v>31186</v>
      </c>
      <c r="B11664" t="s">
        <v>31187</v>
      </c>
      <c r="C11664" s="1">
        <v>1.7E-25</v>
      </c>
      <c r="D11664">
        <v>114</v>
      </c>
      <c r="E11664" t="s">
        <v>43847</v>
      </c>
      <c r="F11664" t="s">
        <v>35270</v>
      </c>
      <c r="G11664" t="s">
        <v>43848</v>
      </c>
      <c r="H11664" t="s">
        <v>31188</v>
      </c>
    </row>
    <row r="11665" spans="1:8">
      <c r="A11665" t="s">
        <v>31189</v>
      </c>
      <c r="B11665" t="s">
        <v>31190</v>
      </c>
      <c r="C11665" s="1">
        <v>2.2099999999999999E-35</v>
      </c>
      <c r="D11665">
        <v>156</v>
      </c>
      <c r="E11665" t="s">
        <v>34521</v>
      </c>
      <c r="F11665" t="s">
        <v>34522</v>
      </c>
      <c r="H11665" t="s">
        <v>31191</v>
      </c>
    </row>
    <row r="11666" spans="1:8">
      <c r="A11666" t="s">
        <v>31192</v>
      </c>
      <c r="B11666" t="s">
        <v>30818</v>
      </c>
      <c r="C11666" s="1">
        <v>1.8299999999999999E-18</v>
      </c>
      <c r="D11666">
        <v>95.5</v>
      </c>
      <c r="E11666" t="s">
        <v>43760</v>
      </c>
      <c r="F11666" t="s">
        <v>43761</v>
      </c>
      <c r="H11666" t="s">
        <v>30819</v>
      </c>
    </row>
    <row r="11667" spans="1:8">
      <c r="A11667" t="s">
        <v>31193</v>
      </c>
      <c r="B11667" t="s">
        <v>31194</v>
      </c>
      <c r="C11667" s="1">
        <v>4.3899999999999999E-57</v>
      </c>
      <c r="D11667">
        <v>214</v>
      </c>
      <c r="E11667" t="s">
        <v>34507</v>
      </c>
      <c r="F11667" t="s">
        <v>34689</v>
      </c>
      <c r="H11667" t="s">
        <v>31195</v>
      </c>
    </row>
    <row r="11668" spans="1:8">
      <c r="A11668" t="s">
        <v>31196</v>
      </c>
      <c r="B11668" t="s">
        <v>31197</v>
      </c>
      <c r="C11668" s="1">
        <v>2.9899999999999999E-57</v>
      </c>
      <c r="D11668">
        <v>211</v>
      </c>
      <c r="E11668" t="s">
        <v>43849</v>
      </c>
      <c r="F11668" t="s">
        <v>38802</v>
      </c>
      <c r="G11668" t="s">
        <v>43850</v>
      </c>
      <c r="H11668" t="s">
        <v>31198</v>
      </c>
    </row>
    <row r="11669" spans="1:8">
      <c r="A11669" t="s">
        <v>31199</v>
      </c>
      <c r="B11669" t="s">
        <v>2529</v>
      </c>
      <c r="C11669" s="1">
        <v>4.3900000000000003E-114</v>
      </c>
      <c r="D11669">
        <v>347</v>
      </c>
      <c r="E11669" t="s">
        <v>35561</v>
      </c>
      <c r="F11669" t="s">
        <v>34526</v>
      </c>
      <c r="H11669" t="s">
        <v>2530</v>
      </c>
    </row>
    <row r="11670" spans="1:8">
      <c r="A11670" t="s">
        <v>31200</v>
      </c>
      <c r="B11670" t="s">
        <v>15676</v>
      </c>
      <c r="C11670" s="1">
        <v>5.0699999999999996E-59</v>
      </c>
      <c r="D11670">
        <v>227</v>
      </c>
      <c r="E11670" t="s">
        <v>35620</v>
      </c>
      <c r="F11670" t="s">
        <v>39663</v>
      </c>
      <c r="H11670" t="s">
        <v>15677</v>
      </c>
    </row>
    <row r="11671" spans="1:8">
      <c r="A11671" t="s">
        <v>31201</v>
      </c>
      <c r="B11671" t="s">
        <v>16333</v>
      </c>
      <c r="C11671" s="1">
        <v>1.95E-37</v>
      </c>
      <c r="D11671">
        <v>150</v>
      </c>
      <c r="E11671" t="s">
        <v>34507</v>
      </c>
      <c r="F11671" t="s">
        <v>34794</v>
      </c>
      <c r="H11671" t="s">
        <v>16334</v>
      </c>
    </row>
    <row r="11672" spans="1:8">
      <c r="A11672" t="s">
        <v>31202</v>
      </c>
      <c r="B11672" t="s">
        <v>31203</v>
      </c>
      <c r="C11672" s="1">
        <v>5.5500000000000001E-75</v>
      </c>
      <c r="D11672">
        <v>254</v>
      </c>
      <c r="E11672" t="s">
        <v>35793</v>
      </c>
      <c r="F11672" t="s">
        <v>34616</v>
      </c>
      <c r="H11672" t="s">
        <v>31204</v>
      </c>
    </row>
    <row r="11673" spans="1:8">
      <c r="A11673" t="s">
        <v>31205</v>
      </c>
      <c r="B11673" t="s">
        <v>31206</v>
      </c>
      <c r="C11673" s="1">
        <v>3.7100000000000002E-77</v>
      </c>
      <c r="D11673">
        <v>267</v>
      </c>
      <c r="E11673" t="s">
        <v>34507</v>
      </c>
      <c r="F11673" t="s">
        <v>34508</v>
      </c>
      <c r="H11673" t="s">
        <v>31207</v>
      </c>
    </row>
    <row r="11674" spans="1:8">
      <c r="A11674" t="s">
        <v>31208</v>
      </c>
      <c r="B11674" t="s">
        <v>31209</v>
      </c>
      <c r="C11674" s="1">
        <v>5.7399999999999998E-13</v>
      </c>
      <c r="D11674">
        <v>80.900000000000006</v>
      </c>
      <c r="E11674" t="s">
        <v>43851</v>
      </c>
      <c r="F11674" t="s">
        <v>35720</v>
      </c>
      <c r="G11674" t="s">
        <v>43852</v>
      </c>
      <c r="H11674" t="s">
        <v>31210</v>
      </c>
    </row>
    <row r="11675" spans="1:8">
      <c r="A11675" t="s">
        <v>31211</v>
      </c>
      <c r="B11675" t="s">
        <v>31212</v>
      </c>
      <c r="C11675" s="1">
        <v>1.55E-98</v>
      </c>
      <c r="D11675">
        <v>304</v>
      </c>
      <c r="E11675" t="s">
        <v>38458</v>
      </c>
      <c r="F11675" t="s">
        <v>43853</v>
      </c>
      <c r="H11675" t="s">
        <v>31213</v>
      </c>
    </row>
    <row r="11676" spans="1:8">
      <c r="A11676" t="s">
        <v>31214</v>
      </c>
      <c r="B11676" t="s">
        <v>31215</v>
      </c>
      <c r="C11676" s="1">
        <v>7.3000000000000005E-8</v>
      </c>
      <c r="D11676">
        <v>66.2</v>
      </c>
      <c r="E11676" t="s">
        <v>34507</v>
      </c>
      <c r="F11676" t="s">
        <v>34508</v>
      </c>
      <c r="H11676" t="s">
        <v>31216</v>
      </c>
    </row>
    <row r="11677" spans="1:8">
      <c r="A11677" t="s">
        <v>31217</v>
      </c>
      <c r="B11677" t="s">
        <v>31218</v>
      </c>
      <c r="C11677" s="1">
        <v>3.4599999999999999E-10</v>
      </c>
      <c r="D11677">
        <v>65.900000000000006</v>
      </c>
      <c r="E11677" t="s">
        <v>43242</v>
      </c>
      <c r="F11677" t="s">
        <v>43854</v>
      </c>
      <c r="H11677" t="s">
        <v>31219</v>
      </c>
    </row>
    <row r="11678" spans="1:8">
      <c r="A11678" t="s">
        <v>31220</v>
      </c>
      <c r="B11678" t="s">
        <v>14390</v>
      </c>
      <c r="C11678" s="1">
        <v>1.55E-33</v>
      </c>
      <c r="D11678">
        <v>136</v>
      </c>
      <c r="E11678" t="s">
        <v>34507</v>
      </c>
      <c r="F11678" t="s">
        <v>34773</v>
      </c>
      <c r="H11678" t="s">
        <v>14391</v>
      </c>
    </row>
    <row r="11679" spans="1:8">
      <c r="A11679" t="s">
        <v>31221</v>
      </c>
      <c r="B11679" t="s">
        <v>2087</v>
      </c>
      <c r="C11679" s="1">
        <v>4.4100000000000003E-9</v>
      </c>
      <c r="D11679">
        <v>70.900000000000006</v>
      </c>
      <c r="E11679" t="s">
        <v>34893</v>
      </c>
      <c r="F11679" t="s">
        <v>34847</v>
      </c>
      <c r="G11679" t="s">
        <v>35405</v>
      </c>
      <c r="H11679" t="s">
        <v>2088</v>
      </c>
    </row>
    <row r="11680" spans="1:8">
      <c r="A11680" t="s">
        <v>31222</v>
      </c>
      <c r="B11680" t="s">
        <v>31223</v>
      </c>
      <c r="C11680" s="1">
        <v>5.9000000000000002E-24</v>
      </c>
      <c r="D11680">
        <v>114</v>
      </c>
      <c r="E11680" t="s">
        <v>34507</v>
      </c>
      <c r="F11680" t="s">
        <v>35188</v>
      </c>
      <c r="H11680" t="s">
        <v>31224</v>
      </c>
    </row>
    <row r="11681" spans="1:8">
      <c r="A11681" t="s">
        <v>31225</v>
      </c>
      <c r="B11681" t="s">
        <v>19402</v>
      </c>
      <c r="C11681" s="1">
        <v>8.8400000000000005E-75</v>
      </c>
      <c r="D11681">
        <v>284</v>
      </c>
      <c r="E11681" t="s">
        <v>39585</v>
      </c>
      <c r="F11681" t="s">
        <v>35314</v>
      </c>
      <c r="H11681" t="e">
        <f>--------WP_050292782</f>
        <v>#NAME?</v>
      </c>
    </row>
    <row r="11682" spans="1:8">
      <c r="A11682" t="s">
        <v>31226</v>
      </c>
      <c r="B11682" t="s">
        <v>31227</v>
      </c>
      <c r="C11682" s="1">
        <v>8.7099999999999997E-28</v>
      </c>
      <c r="D11682">
        <v>119</v>
      </c>
      <c r="E11682" t="s">
        <v>43855</v>
      </c>
      <c r="F11682" t="s">
        <v>43856</v>
      </c>
      <c r="H11682" t="s">
        <v>31228</v>
      </c>
    </row>
    <row r="11683" spans="1:8">
      <c r="A11683" t="s">
        <v>31229</v>
      </c>
      <c r="B11683" t="s">
        <v>31230</v>
      </c>
      <c r="C11683" s="1">
        <v>1.2499999999999999E-94</v>
      </c>
      <c r="D11683">
        <v>328</v>
      </c>
      <c r="E11683" t="s">
        <v>43857</v>
      </c>
      <c r="F11683" t="s">
        <v>34530</v>
      </c>
      <c r="H11683" t="s">
        <v>31231</v>
      </c>
    </row>
    <row r="11684" spans="1:8">
      <c r="A11684" t="s">
        <v>31232</v>
      </c>
      <c r="B11684" t="s">
        <v>31233</v>
      </c>
      <c r="C11684" s="1">
        <v>5.81E-22</v>
      </c>
      <c r="D11684">
        <v>108</v>
      </c>
      <c r="E11684" t="s">
        <v>43858</v>
      </c>
      <c r="F11684" t="s">
        <v>34558</v>
      </c>
      <c r="H11684" t="s">
        <v>31234</v>
      </c>
    </row>
    <row r="11685" spans="1:8">
      <c r="A11685" t="s">
        <v>31235</v>
      </c>
      <c r="B11685" t="s">
        <v>31236</v>
      </c>
      <c r="C11685" s="1">
        <v>6.8800000000000006E-45</v>
      </c>
      <c r="D11685">
        <v>157</v>
      </c>
      <c r="E11685" t="s">
        <v>43859</v>
      </c>
      <c r="F11685" t="s">
        <v>38990</v>
      </c>
      <c r="H11685" t="s">
        <v>31237</v>
      </c>
    </row>
    <row r="11686" spans="1:8">
      <c r="A11686" t="s">
        <v>31238</v>
      </c>
      <c r="B11686" t="s">
        <v>7363</v>
      </c>
      <c r="C11686" s="1">
        <v>5.4600000000000005E-7</v>
      </c>
      <c r="D11686">
        <v>62</v>
      </c>
      <c r="E11686" t="s">
        <v>37221</v>
      </c>
      <c r="F11686" t="s">
        <v>35761</v>
      </c>
      <c r="H11686" t="s">
        <v>7364</v>
      </c>
    </row>
    <row r="11687" spans="1:8">
      <c r="A11687" t="s">
        <v>31239</v>
      </c>
      <c r="B11687" t="s">
        <v>31240</v>
      </c>
      <c r="C11687" s="1">
        <v>1.0400000000000001E-26</v>
      </c>
      <c r="D11687">
        <v>108</v>
      </c>
      <c r="E11687" t="s">
        <v>34507</v>
      </c>
      <c r="F11687" t="s">
        <v>34508</v>
      </c>
      <c r="H11687" t="s">
        <v>31241</v>
      </c>
    </row>
    <row r="11688" spans="1:8">
      <c r="A11688" t="s">
        <v>31242</v>
      </c>
      <c r="B11688" t="s">
        <v>31243</v>
      </c>
      <c r="C11688" s="1">
        <v>1.32E-101</v>
      </c>
      <c r="D11688">
        <v>321</v>
      </c>
      <c r="E11688" t="s">
        <v>43860</v>
      </c>
      <c r="F11688" t="s">
        <v>34838</v>
      </c>
      <c r="G11688" t="s">
        <v>43861</v>
      </c>
      <c r="H11688" t="s">
        <v>31244</v>
      </c>
    </row>
    <row r="11689" spans="1:8">
      <c r="A11689" t="s">
        <v>31245</v>
      </c>
      <c r="B11689" t="s">
        <v>31246</v>
      </c>
      <c r="C11689" s="1">
        <v>2.89E-35</v>
      </c>
      <c r="D11689">
        <v>154</v>
      </c>
      <c r="E11689" t="s">
        <v>34507</v>
      </c>
      <c r="F11689" t="s">
        <v>34511</v>
      </c>
      <c r="H11689" t="s">
        <v>31247</v>
      </c>
    </row>
    <row r="11690" spans="1:8">
      <c r="A11690" t="s">
        <v>31248</v>
      </c>
      <c r="B11690" t="s">
        <v>31249</v>
      </c>
      <c r="C11690" s="1">
        <v>4.3399999999999998E-66</v>
      </c>
      <c r="D11690">
        <v>242</v>
      </c>
      <c r="E11690" t="s">
        <v>43862</v>
      </c>
      <c r="F11690" t="s">
        <v>34510</v>
      </c>
      <c r="H11690" t="s">
        <v>31250</v>
      </c>
    </row>
    <row r="11691" spans="1:8">
      <c r="A11691" t="s">
        <v>31251</v>
      </c>
      <c r="B11691" t="s">
        <v>31252</v>
      </c>
      <c r="C11691" s="1">
        <v>1.3300000000000001E-14</v>
      </c>
      <c r="D11691">
        <v>79.3</v>
      </c>
      <c r="F11691" t="s">
        <v>43863</v>
      </c>
      <c r="H11691" t="s">
        <v>31253</v>
      </c>
    </row>
    <row r="11692" spans="1:8">
      <c r="A11692" t="s">
        <v>31254</v>
      </c>
      <c r="B11692" t="s">
        <v>31255</v>
      </c>
      <c r="C11692" s="1">
        <v>1.07E-47</v>
      </c>
      <c r="D11692">
        <v>189</v>
      </c>
      <c r="E11692" t="s">
        <v>43864</v>
      </c>
      <c r="F11692" t="s">
        <v>37020</v>
      </c>
      <c r="H11692" t="s">
        <v>31256</v>
      </c>
    </row>
    <row r="11693" spans="1:8">
      <c r="A11693" t="s">
        <v>31257</v>
      </c>
      <c r="B11693" t="s">
        <v>31258</v>
      </c>
      <c r="C11693" s="1">
        <v>1.16E-20</v>
      </c>
      <c r="D11693">
        <v>104</v>
      </c>
      <c r="E11693" t="s">
        <v>43865</v>
      </c>
      <c r="F11693" t="s">
        <v>37141</v>
      </c>
      <c r="H11693" t="s">
        <v>31259</v>
      </c>
    </row>
    <row r="11694" spans="1:8">
      <c r="A11694" t="s">
        <v>31260</v>
      </c>
      <c r="B11694" t="s">
        <v>30631</v>
      </c>
      <c r="C11694" s="1">
        <v>3.8800000000000002E-103</v>
      </c>
      <c r="D11694">
        <v>363</v>
      </c>
      <c r="E11694" t="s">
        <v>34507</v>
      </c>
      <c r="F11694" t="s">
        <v>34508</v>
      </c>
      <c r="H11694" t="s">
        <v>30632</v>
      </c>
    </row>
    <row r="11695" spans="1:8">
      <c r="A11695" t="s">
        <v>31261</v>
      </c>
      <c r="B11695" t="s">
        <v>2072</v>
      </c>
      <c r="C11695" s="1">
        <v>1.77E-98</v>
      </c>
      <c r="D11695">
        <v>361</v>
      </c>
      <c r="E11695" t="s">
        <v>35403</v>
      </c>
      <c r="F11695" t="s">
        <v>35000</v>
      </c>
      <c r="H11695" t="s">
        <v>2073</v>
      </c>
    </row>
    <row r="11696" spans="1:8">
      <c r="A11696" t="s">
        <v>31262</v>
      </c>
      <c r="B11696" t="s">
        <v>31263</v>
      </c>
      <c r="C11696" s="1">
        <v>3.1899999999999999E-79</v>
      </c>
      <c r="D11696">
        <v>251</v>
      </c>
      <c r="E11696" t="s">
        <v>43866</v>
      </c>
      <c r="F11696" t="s">
        <v>43867</v>
      </c>
      <c r="H11696" t="s">
        <v>31264</v>
      </c>
    </row>
    <row r="11697" spans="1:8">
      <c r="A11697" t="s">
        <v>31265</v>
      </c>
      <c r="B11697" t="s">
        <v>7300</v>
      </c>
      <c r="C11697" s="1">
        <v>7.4899999999999998E-15</v>
      </c>
      <c r="D11697">
        <v>84.7</v>
      </c>
      <c r="E11697" t="s">
        <v>34507</v>
      </c>
      <c r="F11697" t="s">
        <v>36685</v>
      </c>
      <c r="G11697" t="s">
        <v>37195</v>
      </c>
      <c r="H11697" t="s">
        <v>7301</v>
      </c>
    </row>
    <row r="11698" spans="1:8">
      <c r="A11698" t="s">
        <v>31266</v>
      </c>
      <c r="B11698" t="s">
        <v>31</v>
      </c>
      <c r="C11698" s="1">
        <v>1.24E-94</v>
      </c>
      <c r="D11698">
        <v>346</v>
      </c>
      <c r="E11698" t="s">
        <v>34521</v>
      </c>
      <c r="F11698" t="s">
        <v>34522</v>
      </c>
      <c r="H11698" t="s">
        <v>32</v>
      </c>
    </row>
    <row r="11699" spans="1:8">
      <c r="A11699" t="s">
        <v>31267</v>
      </c>
      <c r="B11699" t="s">
        <v>31268</v>
      </c>
      <c r="C11699" s="1">
        <v>9.3500000000000001E-112</v>
      </c>
      <c r="D11699">
        <v>352</v>
      </c>
      <c r="E11699" t="s">
        <v>43868</v>
      </c>
      <c r="F11699" t="s">
        <v>34508</v>
      </c>
      <c r="H11699" t="s">
        <v>31269</v>
      </c>
    </row>
    <row r="11700" spans="1:8">
      <c r="A11700" t="s">
        <v>31270</v>
      </c>
      <c r="B11700" t="s">
        <v>31271</v>
      </c>
      <c r="C11700" s="1">
        <v>3.49E-93</v>
      </c>
      <c r="D11700">
        <v>299</v>
      </c>
      <c r="E11700" t="s">
        <v>34507</v>
      </c>
      <c r="F11700" t="s">
        <v>34773</v>
      </c>
      <c r="H11700" t="s">
        <v>31272</v>
      </c>
    </row>
    <row r="11701" spans="1:8">
      <c r="A11701" t="s">
        <v>31273</v>
      </c>
      <c r="B11701" t="s">
        <v>31274</v>
      </c>
      <c r="C11701" s="1">
        <v>2.5400000000000002E-24</v>
      </c>
      <c r="D11701">
        <v>118</v>
      </c>
      <c r="E11701" t="s">
        <v>43869</v>
      </c>
      <c r="F11701" t="s">
        <v>43870</v>
      </c>
      <c r="H11701" t="s">
        <v>31275</v>
      </c>
    </row>
    <row r="11702" spans="1:8">
      <c r="A11702" t="s">
        <v>31276</v>
      </c>
      <c r="B11702" t="s">
        <v>31277</v>
      </c>
      <c r="C11702" s="1">
        <v>8.09E-11</v>
      </c>
      <c r="D11702">
        <v>70.099999999999994</v>
      </c>
      <c r="E11702" t="s">
        <v>43871</v>
      </c>
      <c r="F11702" t="s">
        <v>34598</v>
      </c>
      <c r="H11702" t="s">
        <v>31278</v>
      </c>
    </row>
    <row r="11703" spans="1:8">
      <c r="A11703" t="s">
        <v>31279</v>
      </c>
      <c r="B11703" t="s">
        <v>31280</v>
      </c>
      <c r="C11703" s="1">
        <v>7.35E-56</v>
      </c>
      <c r="D11703">
        <v>204</v>
      </c>
      <c r="F11703" t="s">
        <v>34518</v>
      </c>
      <c r="H11703" t="s">
        <v>31281</v>
      </c>
    </row>
    <row r="11704" spans="1:8">
      <c r="A11704" t="s">
        <v>31282</v>
      </c>
      <c r="B11704" t="s">
        <v>31283</v>
      </c>
      <c r="C11704" s="1">
        <v>8.1199999999999999E-19</v>
      </c>
      <c r="D11704">
        <v>89</v>
      </c>
      <c r="E11704" t="s">
        <v>34507</v>
      </c>
      <c r="F11704" t="s">
        <v>34553</v>
      </c>
      <c r="H11704" t="s">
        <v>31284</v>
      </c>
    </row>
    <row r="11705" spans="1:8">
      <c r="A11705" t="s">
        <v>31285</v>
      </c>
      <c r="B11705" t="s">
        <v>31286</v>
      </c>
      <c r="C11705" s="1">
        <v>1.18E-15</v>
      </c>
      <c r="D11705">
        <v>90.5</v>
      </c>
      <c r="E11705" t="s">
        <v>34507</v>
      </c>
      <c r="F11705" t="s">
        <v>34511</v>
      </c>
      <c r="H11705" t="s">
        <v>31287</v>
      </c>
    </row>
    <row r="11706" spans="1:8">
      <c r="A11706" t="s">
        <v>31288</v>
      </c>
      <c r="B11706" t="s">
        <v>31289</v>
      </c>
      <c r="C11706" s="1">
        <v>1.37E-45</v>
      </c>
      <c r="D11706">
        <v>167</v>
      </c>
      <c r="E11706" t="s">
        <v>43872</v>
      </c>
      <c r="F11706" t="s">
        <v>34522</v>
      </c>
      <c r="H11706" t="s">
        <v>31290</v>
      </c>
    </row>
    <row r="11707" spans="1:8">
      <c r="A11707" t="s">
        <v>31291</v>
      </c>
      <c r="B11707" t="s">
        <v>31292</v>
      </c>
      <c r="C11707" s="1">
        <v>1.4700000000000001E-7</v>
      </c>
      <c r="D11707">
        <v>55.5</v>
      </c>
      <c r="E11707" t="s">
        <v>43873</v>
      </c>
      <c r="F11707" t="s">
        <v>38802</v>
      </c>
      <c r="G11707" t="s">
        <v>43874</v>
      </c>
      <c r="H11707" t="s">
        <v>31293</v>
      </c>
    </row>
    <row r="11708" spans="1:8">
      <c r="A11708" t="s">
        <v>31294</v>
      </c>
      <c r="B11708" t="s">
        <v>31295</v>
      </c>
      <c r="C11708" s="1">
        <v>1.22E-84</v>
      </c>
      <c r="D11708">
        <v>270</v>
      </c>
      <c r="E11708" t="s">
        <v>43875</v>
      </c>
      <c r="F11708" t="s">
        <v>43876</v>
      </c>
      <c r="H11708" t="s">
        <v>31296</v>
      </c>
    </row>
    <row r="11709" spans="1:8">
      <c r="A11709" t="s">
        <v>31297</v>
      </c>
      <c r="B11709" t="s">
        <v>31298</v>
      </c>
      <c r="C11709" s="1">
        <v>5.1000000000000004E-97</v>
      </c>
      <c r="D11709">
        <v>324</v>
      </c>
      <c r="E11709" t="s">
        <v>43877</v>
      </c>
      <c r="F11709" t="s">
        <v>34530</v>
      </c>
      <c r="H11709" t="s">
        <v>31299</v>
      </c>
    </row>
    <row r="11710" spans="1:8">
      <c r="A11710" t="s">
        <v>31300</v>
      </c>
      <c r="B11710" t="s">
        <v>31301</v>
      </c>
      <c r="C11710" s="1">
        <v>2.3800000000000002E-58</v>
      </c>
      <c r="D11710">
        <v>206</v>
      </c>
      <c r="E11710" t="s">
        <v>43878</v>
      </c>
      <c r="F11710" t="s">
        <v>34542</v>
      </c>
      <c r="H11710" t="s">
        <v>31302</v>
      </c>
    </row>
    <row r="11711" spans="1:8">
      <c r="A11711" t="s">
        <v>31303</v>
      </c>
      <c r="B11711" t="s">
        <v>31304</v>
      </c>
      <c r="C11711" s="1">
        <v>1.2800000000000001E-31</v>
      </c>
      <c r="D11711">
        <v>116</v>
      </c>
      <c r="E11711" t="s">
        <v>34507</v>
      </c>
      <c r="F11711" t="s">
        <v>34661</v>
      </c>
      <c r="H11711" t="s">
        <v>31305</v>
      </c>
    </row>
    <row r="11712" spans="1:8">
      <c r="A11712" t="s">
        <v>31306</v>
      </c>
      <c r="B11712" t="s">
        <v>5367</v>
      </c>
      <c r="C11712" s="1">
        <v>6.4099999999999995E-41</v>
      </c>
      <c r="D11712">
        <v>176</v>
      </c>
      <c r="E11712" t="s">
        <v>36578</v>
      </c>
      <c r="F11712" t="s">
        <v>34508</v>
      </c>
      <c r="H11712" t="s">
        <v>5368</v>
      </c>
    </row>
    <row r="11713" spans="1:8">
      <c r="A11713" t="s">
        <v>31307</v>
      </c>
      <c r="B11713" t="s">
        <v>9415</v>
      </c>
      <c r="C11713" s="1">
        <v>1.2299999999999999E-33</v>
      </c>
      <c r="D11713">
        <v>147</v>
      </c>
      <c r="E11713" t="s">
        <v>34507</v>
      </c>
      <c r="F11713" t="s">
        <v>34794</v>
      </c>
      <c r="H11713" t="s">
        <v>9416</v>
      </c>
    </row>
    <row r="11714" spans="1:8">
      <c r="A11714" t="s">
        <v>31308</v>
      </c>
      <c r="B11714" t="s">
        <v>31309</v>
      </c>
      <c r="C11714" s="1">
        <v>8.06E-54</v>
      </c>
      <c r="D11714">
        <v>191</v>
      </c>
      <c r="E11714" t="s">
        <v>34777</v>
      </c>
      <c r="F11714" t="s">
        <v>35084</v>
      </c>
      <c r="H11714" t="s">
        <v>31310</v>
      </c>
    </row>
    <row r="11715" spans="1:8">
      <c r="A11715" t="s">
        <v>31311</v>
      </c>
      <c r="B11715" t="s">
        <v>31312</v>
      </c>
      <c r="C11715" s="1">
        <v>1.19E-31</v>
      </c>
      <c r="D11715">
        <v>127</v>
      </c>
      <c r="E11715" t="s">
        <v>34507</v>
      </c>
      <c r="F11715" t="s">
        <v>43879</v>
      </c>
      <c r="H11715" t="e">
        <f>--------WP_013312836</f>
        <v>#NAME?</v>
      </c>
    </row>
    <row r="11716" spans="1:8">
      <c r="A11716" t="s">
        <v>31313</v>
      </c>
      <c r="B11716" t="s">
        <v>31314</v>
      </c>
      <c r="C11716" s="1">
        <v>5.19E-77</v>
      </c>
      <c r="D11716">
        <v>257</v>
      </c>
      <c r="E11716" t="s">
        <v>37956</v>
      </c>
      <c r="F11716" t="s">
        <v>43880</v>
      </c>
      <c r="H11716" t="s">
        <v>31315</v>
      </c>
    </row>
    <row r="11717" spans="1:8">
      <c r="A11717" t="s">
        <v>31316</v>
      </c>
      <c r="B11717" t="s">
        <v>5102</v>
      </c>
      <c r="C11717" s="1">
        <v>1.02E-40</v>
      </c>
      <c r="D11717">
        <v>163</v>
      </c>
      <c r="E11717" t="s">
        <v>36483</v>
      </c>
      <c r="F11717" t="s">
        <v>34825</v>
      </c>
      <c r="H11717" t="s">
        <v>5103</v>
      </c>
    </row>
    <row r="11718" spans="1:8">
      <c r="A11718" t="s">
        <v>31317</v>
      </c>
      <c r="B11718" t="s">
        <v>31318</v>
      </c>
      <c r="C11718" s="1">
        <v>2.0600000000000001E-13</v>
      </c>
      <c r="D11718">
        <v>79.3</v>
      </c>
      <c r="E11718" t="s">
        <v>37634</v>
      </c>
      <c r="F11718" t="s">
        <v>34772</v>
      </c>
      <c r="H11718" t="s">
        <v>31319</v>
      </c>
    </row>
    <row r="11719" spans="1:8">
      <c r="A11719" t="s">
        <v>31320</v>
      </c>
      <c r="B11719" t="s">
        <v>31321</v>
      </c>
      <c r="C11719" s="1">
        <v>7.0499999999999993E-55</v>
      </c>
      <c r="D11719">
        <v>203</v>
      </c>
      <c r="E11719" t="s">
        <v>43881</v>
      </c>
      <c r="F11719" t="s">
        <v>42067</v>
      </c>
      <c r="G11719" t="s">
        <v>41538</v>
      </c>
      <c r="H11719" t="s">
        <v>31322</v>
      </c>
    </row>
    <row r="11720" spans="1:8">
      <c r="A11720" t="s">
        <v>31323</v>
      </c>
      <c r="B11720" t="s">
        <v>31324</v>
      </c>
      <c r="C11720" s="1">
        <v>7.2999999999999996E-28</v>
      </c>
      <c r="D11720">
        <v>130</v>
      </c>
      <c r="E11720" t="s">
        <v>43882</v>
      </c>
      <c r="F11720" t="s">
        <v>35207</v>
      </c>
      <c r="H11720" t="s">
        <v>31325</v>
      </c>
    </row>
    <row r="11721" spans="1:8">
      <c r="A11721" t="s">
        <v>31326</v>
      </c>
      <c r="B11721" t="s">
        <v>6078</v>
      </c>
      <c r="C11721" s="1">
        <v>4.7300000000000001E-19</v>
      </c>
      <c r="D11721">
        <v>105</v>
      </c>
      <c r="E11721" t="s">
        <v>34507</v>
      </c>
      <c r="F11721" t="s">
        <v>34635</v>
      </c>
      <c r="H11721" t="s">
        <v>6079</v>
      </c>
    </row>
    <row r="11722" spans="1:8">
      <c r="A11722" t="s">
        <v>31327</v>
      </c>
      <c r="B11722" t="s">
        <v>9415</v>
      </c>
      <c r="C11722" s="1">
        <v>5.1999999999999999E-34</v>
      </c>
      <c r="D11722">
        <v>147</v>
      </c>
      <c r="E11722" t="s">
        <v>34507</v>
      </c>
      <c r="F11722" t="s">
        <v>34794</v>
      </c>
      <c r="H11722" t="s">
        <v>9416</v>
      </c>
    </row>
    <row r="11723" spans="1:8">
      <c r="A11723" t="s">
        <v>31328</v>
      </c>
      <c r="B11723" t="s">
        <v>31329</v>
      </c>
      <c r="C11723" s="1">
        <v>5.6400000000000002E-8</v>
      </c>
      <c r="D11723">
        <v>66.599999999999994</v>
      </c>
      <c r="E11723" t="s">
        <v>34507</v>
      </c>
      <c r="F11723" t="s">
        <v>34508</v>
      </c>
      <c r="H11723" t="s">
        <v>31330</v>
      </c>
    </row>
    <row r="11724" spans="1:8">
      <c r="A11724" t="s">
        <v>31331</v>
      </c>
      <c r="B11724" t="s">
        <v>31332</v>
      </c>
      <c r="C11724">
        <v>0</v>
      </c>
      <c r="D11724">
        <v>545</v>
      </c>
      <c r="E11724" t="s">
        <v>34507</v>
      </c>
      <c r="F11724" t="s">
        <v>34995</v>
      </c>
      <c r="H11724" t="s">
        <v>31333</v>
      </c>
    </row>
    <row r="11725" spans="1:8">
      <c r="A11725" t="s">
        <v>31334</v>
      </c>
      <c r="B11725" t="s">
        <v>31335</v>
      </c>
      <c r="C11725" s="1">
        <v>2.8700000000000001E-22</v>
      </c>
      <c r="D11725">
        <v>105</v>
      </c>
      <c r="E11725" t="s">
        <v>34507</v>
      </c>
      <c r="F11725" t="s">
        <v>34511</v>
      </c>
      <c r="H11725" t="s">
        <v>31336</v>
      </c>
    </row>
    <row r="11726" spans="1:8">
      <c r="A11726" t="s">
        <v>31337</v>
      </c>
      <c r="B11726" t="s">
        <v>5102</v>
      </c>
      <c r="C11726" s="1">
        <v>2.5400000000000001E-42</v>
      </c>
      <c r="D11726">
        <v>168</v>
      </c>
      <c r="E11726" t="s">
        <v>36483</v>
      </c>
      <c r="F11726" t="s">
        <v>34825</v>
      </c>
      <c r="H11726" t="s">
        <v>5103</v>
      </c>
    </row>
    <row r="11727" spans="1:8">
      <c r="A11727" t="s">
        <v>31338</v>
      </c>
      <c r="B11727" t="s">
        <v>31339</v>
      </c>
      <c r="C11727" s="1">
        <v>1.0800000000000001E-53</v>
      </c>
      <c r="D11727">
        <v>190</v>
      </c>
      <c r="E11727" t="s">
        <v>40912</v>
      </c>
      <c r="F11727" t="s">
        <v>43883</v>
      </c>
      <c r="H11727" t="s">
        <v>31340</v>
      </c>
    </row>
    <row r="11728" spans="1:8">
      <c r="A11728" t="s">
        <v>31341</v>
      </c>
      <c r="B11728" t="s">
        <v>31342</v>
      </c>
      <c r="C11728" s="1">
        <v>2.1499999999999999E-41</v>
      </c>
      <c r="D11728">
        <v>180</v>
      </c>
      <c r="E11728" t="s">
        <v>34507</v>
      </c>
      <c r="F11728" t="s">
        <v>34508</v>
      </c>
      <c r="H11728" t="s">
        <v>31343</v>
      </c>
    </row>
    <row r="11729" spans="1:8">
      <c r="A11729" t="s">
        <v>31344</v>
      </c>
      <c r="B11729" t="s">
        <v>31345</v>
      </c>
      <c r="C11729" s="1">
        <v>1.9499999999999999E-16</v>
      </c>
      <c r="D11729">
        <v>84.3</v>
      </c>
      <c r="E11729" t="s">
        <v>43884</v>
      </c>
      <c r="F11729" t="s">
        <v>36817</v>
      </c>
      <c r="G11729" t="s">
        <v>43885</v>
      </c>
      <c r="H11729" t="s">
        <v>31346</v>
      </c>
    </row>
    <row r="11730" spans="1:8">
      <c r="A11730" t="s">
        <v>31347</v>
      </c>
      <c r="B11730" t="s">
        <v>31348</v>
      </c>
      <c r="C11730" s="1">
        <v>1.14E-58</v>
      </c>
      <c r="D11730">
        <v>205</v>
      </c>
      <c r="E11730" t="s">
        <v>34507</v>
      </c>
      <c r="F11730" t="s">
        <v>36091</v>
      </c>
      <c r="H11730" t="s">
        <v>31349</v>
      </c>
    </row>
    <row r="11731" spans="1:8">
      <c r="A11731" t="s">
        <v>31350</v>
      </c>
      <c r="B11731" t="s">
        <v>31351</v>
      </c>
      <c r="C11731" s="1">
        <v>2.3400000000000001E-16</v>
      </c>
      <c r="D11731">
        <v>90.9</v>
      </c>
      <c r="E11731" t="s">
        <v>34507</v>
      </c>
      <c r="F11731" t="s">
        <v>34773</v>
      </c>
      <c r="H11731" t="s">
        <v>31352</v>
      </c>
    </row>
    <row r="11732" spans="1:8">
      <c r="A11732" t="s">
        <v>31353</v>
      </c>
      <c r="B11732" t="s">
        <v>31354</v>
      </c>
      <c r="C11732" s="1">
        <v>1.12E-13</v>
      </c>
      <c r="D11732">
        <v>79.3</v>
      </c>
      <c r="E11732" t="s">
        <v>34507</v>
      </c>
      <c r="F11732" t="s">
        <v>34573</v>
      </c>
      <c r="H11732" t="s">
        <v>31355</v>
      </c>
    </row>
    <row r="11733" spans="1:8">
      <c r="A11733" t="s">
        <v>31356</v>
      </c>
      <c r="B11733" t="s">
        <v>31357</v>
      </c>
      <c r="C11733" s="1">
        <v>1.26E-21</v>
      </c>
      <c r="D11733">
        <v>111</v>
      </c>
      <c r="E11733" t="s">
        <v>34507</v>
      </c>
      <c r="F11733" t="s">
        <v>34511</v>
      </c>
      <c r="H11733" t="s">
        <v>31358</v>
      </c>
    </row>
    <row r="11734" spans="1:8">
      <c r="A11734" t="s">
        <v>31359</v>
      </c>
      <c r="B11734" t="s">
        <v>31360</v>
      </c>
      <c r="C11734" s="1">
        <v>1.13E-28</v>
      </c>
      <c r="D11734">
        <v>133</v>
      </c>
      <c r="E11734" t="s">
        <v>34507</v>
      </c>
      <c r="F11734" t="s">
        <v>37412</v>
      </c>
      <c r="H11734" t="s">
        <v>31361</v>
      </c>
    </row>
    <row r="11735" spans="1:8">
      <c r="A11735" t="s">
        <v>31362</v>
      </c>
      <c r="B11735" t="s">
        <v>31363</v>
      </c>
      <c r="C11735" s="1">
        <v>8.8300000000000003E-55</v>
      </c>
      <c r="D11735">
        <v>217</v>
      </c>
      <c r="E11735" t="s">
        <v>43886</v>
      </c>
      <c r="F11735" t="s">
        <v>34528</v>
      </c>
      <c r="H11735" t="s">
        <v>31364</v>
      </c>
    </row>
    <row r="11736" spans="1:8">
      <c r="A11736" t="s">
        <v>31365</v>
      </c>
      <c r="B11736" t="s">
        <v>9415</v>
      </c>
      <c r="C11736" s="1">
        <v>5.4400000000000004E-34</v>
      </c>
      <c r="D11736">
        <v>147</v>
      </c>
      <c r="E11736" t="s">
        <v>34507</v>
      </c>
      <c r="F11736" t="s">
        <v>34794</v>
      </c>
      <c r="H11736" t="s">
        <v>9416</v>
      </c>
    </row>
    <row r="11737" spans="1:8">
      <c r="A11737" t="s">
        <v>31366</v>
      </c>
      <c r="B11737" t="s">
        <v>31309</v>
      </c>
      <c r="C11737" s="1">
        <v>3.6100000000000002E-66</v>
      </c>
      <c r="D11737">
        <v>226</v>
      </c>
      <c r="E11737" t="s">
        <v>34777</v>
      </c>
      <c r="F11737" t="s">
        <v>35084</v>
      </c>
      <c r="H11737" t="s">
        <v>31310</v>
      </c>
    </row>
    <row r="11738" spans="1:8">
      <c r="A11738" t="s">
        <v>31367</v>
      </c>
      <c r="B11738" t="s">
        <v>31368</v>
      </c>
      <c r="C11738" s="1">
        <v>4.2800000000000001E-119</v>
      </c>
      <c r="D11738">
        <v>407</v>
      </c>
      <c r="E11738" t="s">
        <v>43886</v>
      </c>
      <c r="F11738" t="s">
        <v>34558</v>
      </c>
      <c r="H11738" t="s">
        <v>31369</v>
      </c>
    </row>
    <row r="11739" spans="1:8">
      <c r="A11739" t="s">
        <v>31370</v>
      </c>
      <c r="B11739" t="s">
        <v>10641</v>
      </c>
      <c r="C11739" s="1">
        <v>8.04E-57</v>
      </c>
      <c r="D11739">
        <v>228</v>
      </c>
      <c r="E11739" t="s">
        <v>38196</v>
      </c>
      <c r="F11739" t="s">
        <v>34522</v>
      </c>
      <c r="H11739" t="s">
        <v>10642</v>
      </c>
    </row>
    <row r="11740" spans="1:8">
      <c r="A11740" t="s">
        <v>31371</v>
      </c>
      <c r="B11740" t="s">
        <v>31372</v>
      </c>
      <c r="C11740" s="1">
        <v>1.3800000000000001E-17</v>
      </c>
      <c r="D11740">
        <v>85.5</v>
      </c>
      <c r="E11740" t="s">
        <v>35249</v>
      </c>
      <c r="F11740" t="s">
        <v>40818</v>
      </c>
      <c r="H11740" t="s">
        <v>31373</v>
      </c>
    </row>
    <row r="11741" spans="1:8">
      <c r="A11741" t="s">
        <v>31374</v>
      </c>
      <c r="B11741" t="s">
        <v>31375</v>
      </c>
      <c r="C11741" s="1">
        <v>4.1899999999999999E-64</v>
      </c>
      <c r="D11741">
        <v>221</v>
      </c>
      <c r="F11741" t="s">
        <v>34518</v>
      </c>
      <c r="H11741" t="s">
        <v>31376</v>
      </c>
    </row>
    <row r="11742" spans="1:8">
      <c r="A11742" t="s">
        <v>31377</v>
      </c>
      <c r="B11742" t="s">
        <v>23805</v>
      </c>
      <c r="C11742" s="1">
        <v>8.6599999999999998E-20</v>
      </c>
      <c r="D11742">
        <v>107</v>
      </c>
      <c r="E11742" t="s">
        <v>41923</v>
      </c>
      <c r="F11742" t="s">
        <v>35033</v>
      </c>
      <c r="H11742" t="s">
        <v>23806</v>
      </c>
    </row>
    <row r="11743" spans="1:8">
      <c r="A11743" t="s">
        <v>31378</v>
      </c>
      <c r="B11743" t="s">
        <v>31379</v>
      </c>
      <c r="C11743" s="1">
        <v>3.8800000000000002E-138</v>
      </c>
      <c r="D11743">
        <v>433</v>
      </c>
      <c r="E11743" t="s">
        <v>34507</v>
      </c>
      <c r="F11743" t="s">
        <v>34854</v>
      </c>
      <c r="H11743" t="s">
        <v>31380</v>
      </c>
    </row>
    <row r="11744" spans="1:8">
      <c r="A11744" t="s">
        <v>31381</v>
      </c>
      <c r="B11744" t="s">
        <v>31382</v>
      </c>
      <c r="C11744" s="1">
        <v>1.6000000000000001E-8</v>
      </c>
      <c r="D11744">
        <v>60.1</v>
      </c>
      <c r="E11744" t="s">
        <v>43887</v>
      </c>
      <c r="F11744" t="s">
        <v>43888</v>
      </c>
      <c r="G11744" t="s">
        <v>43889</v>
      </c>
      <c r="H11744" t="s">
        <v>31383</v>
      </c>
    </row>
    <row r="11745" spans="1:8">
      <c r="A11745" t="s">
        <v>31384</v>
      </c>
      <c r="B11745" t="s">
        <v>12076</v>
      </c>
      <c r="C11745" s="1">
        <v>4.3900000000000002E-41</v>
      </c>
      <c r="D11745">
        <v>177</v>
      </c>
      <c r="E11745" t="s">
        <v>34507</v>
      </c>
      <c r="F11745" t="s">
        <v>34794</v>
      </c>
      <c r="H11745" t="s">
        <v>12077</v>
      </c>
    </row>
    <row r="11746" spans="1:8">
      <c r="A11746" t="s">
        <v>31385</v>
      </c>
      <c r="B11746" t="s">
        <v>31386</v>
      </c>
      <c r="C11746">
        <v>0</v>
      </c>
      <c r="D11746">
        <v>642</v>
      </c>
      <c r="E11746" t="s">
        <v>39749</v>
      </c>
      <c r="F11746" t="s">
        <v>34508</v>
      </c>
      <c r="H11746" t="s">
        <v>31387</v>
      </c>
    </row>
    <row r="11747" spans="1:8">
      <c r="A11747" t="s">
        <v>31388</v>
      </c>
      <c r="B11747" t="s">
        <v>31389</v>
      </c>
      <c r="C11747" s="1">
        <v>2.7699999999999999E-24</v>
      </c>
      <c r="D11747">
        <v>110</v>
      </c>
      <c r="E11747" t="s">
        <v>43724</v>
      </c>
      <c r="F11747" t="s">
        <v>38298</v>
      </c>
      <c r="G11747" t="s">
        <v>43890</v>
      </c>
      <c r="H11747" t="s">
        <v>31390</v>
      </c>
    </row>
    <row r="11748" spans="1:8">
      <c r="A11748" t="s">
        <v>31391</v>
      </c>
      <c r="B11748" t="s">
        <v>31392</v>
      </c>
      <c r="C11748" s="1">
        <v>3.3899999999999999E-16</v>
      </c>
      <c r="D11748">
        <v>85.1</v>
      </c>
      <c r="E11748" t="s">
        <v>43891</v>
      </c>
      <c r="F11748" t="s">
        <v>36477</v>
      </c>
      <c r="G11748" t="s">
        <v>43892</v>
      </c>
      <c r="H11748" t="s">
        <v>31393</v>
      </c>
    </row>
    <row r="11749" spans="1:8">
      <c r="A11749" t="s">
        <v>31394</v>
      </c>
      <c r="B11749" t="s">
        <v>4380</v>
      </c>
      <c r="C11749" s="1">
        <v>9.5600000000000003E-17</v>
      </c>
      <c r="D11749">
        <v>94.7</v>
      </c>
      <c r="E11749" t="s">
        <v>34507</v>
      </c>
      <c r="F11749" t="s">
        <v>35229</v>
      </c>
      <c r="H11749" t="s">
        <v>4381</v>
      </c>
    </row>
    <row r="11750" spans="1:8">
      <c r="A11750" t="s">
        <v>31395</v>
      </c>
      <c r="B11750" t="s">
        <v>31396</v>
      </c>
      <c r="C11750">
        <v>0</v>
      </c>
      <c r="D11750">
        <v>666</v>
      </c>
      <c r="E11750" t="s">
        <v>43893</v>
      </c>
      <c r="F11750" t="s">
        <v>35022</v>
      </c>
      <c r="G11750" t="s">
        <v>43894</v>
      </c>
      <c r="H11750" t="s">
        <v>31397</v>
      </c>
    </row>
    <row r="11751" spans="1:8">
      <c r="A11751" t="s">
        <v>31398</v>
      </c>
      <c r="B11751" t="s">
        <v>31399</v>
      </c>
      <c r="C11751" s="1">
        <v>6.0699999999999998E-31</v>
      </c>
      <c r="D11751">
        <v>118</v>
      </c>
      <c r="E11751" t="s">
        <v>34507</v>
      </c>
      <c r="F11751" t="s">
        <v>35188</v>
      </c>
      <c r="H11751" t="s">
        <v>31400</v>
      </c>
    </row>
    <row r="11752" spans="1:8">
      <c r="A11752" t="s">
        <v>31401</v>
      </c>
      <c r="B11752" t="s">
        <v>31402</v>
      </c>
      <c r="C11752" s="1">
        <v>2.9700000000000001E-78</v>
      </c>
      <c r="D11752">
        <v>246</v>
      </c>
      <c r="E11752" t="s">
        <v>34507</v>
      </c>
      <c r="F11752" t="s">
        <v>34524</v>
      </c>
      <c r="H11752" t="s">
        <v>31403</v>
      </c>
    </row>
    <row r="11753" spans="1:8">
      <c r="A11753" t="s">
        <v>31404</v>
      </c>
      <c r="B11753" t="s">
        <v>31405</v>
      </c>
      <c r="C11753" s="1">
        <v>1.4500000000000001E-104</v>
      </c>
      <c r="D11753">
        <v>326</v>
      </c>
      <c r="E11753" t="s">
        <v>43895</v>
      </c>
      <c r="F11753" t="s">
        <v>34522</v>
      </c>
      <c r="H11753" t="s">
        <v>31406</v>
      </c>
    </row>
    <row r="11754" spans="1:8">
      <c r="A11754" t="s">
        <v>31407</v>
      </c>
      <c r="B11754" t="s">
        <v>31408</v>
      </c>
      <c r="C11754" s="1">
        <v>5.7199999999999997E-82</v>
      </c>
      <c r="D11754">
        <v>274</v>
      </c>
      <c r="E11754" t="s">
        <v>43896</v>
      </c>
      <c r="F11754" t="s">
        <v>34847</v>
      </c>
      <c r="G11754" t="s">
        <v>43897</v>
      </c>
      <c r="H11754" t="s">
        <v>31409</v>
      </c>
    </row>
    <row r="11755" spans="1:8">
      <c r="A11755" t="s">
        <v>31410</v>
      </c>
      <c r="B11755" t="s">
        <v>31411</v>
      </c>
      <c r="C11755" s="1">
        <v>6.6800000000000005E-11</v>
      </c>
      <c r="D11755">
        <v>68.900000000000006</v>
      </c>
      <c r="E11755" t="s">
        <v>34507</v>
      </c>
      <c r="F11755" t="s">
        <v>35551</v>
      </c>
      <c r="H11755" t="s">
        <v>31412</v>
      </c>
    </row>
    <row r="11756" spans="1:8">
      <c r="A11756" t="s">
        <v>31413</v>
      </c>
      <c r="B11756" t="s">
        <v>31414</v>
      </c>
      <c r="C11756" s="1">
        <v>6.8700000000000006E-20</v>
      </c>
      <c r="D11756">
        <v>96.7</v>
      </c>
      <c r="E11756" t="s">
        <v>34507</v>
      </c>
      <c r="F11756" t="s">
        <v>34683</v>
      </c>
      <c r="H11756" t="s">
        <v>31415</v>
      </c>
    </row>
    <row r="11757" spans="1:8">
      <c r="A11757" t="s">
        <v>31416</v>
      </c>
      <c r="B11757" t="s">
        <v>12641</v>
      </c>
      <c r="C11757" s="1">
        <v>3.1899999999999999E-9</v>
      </c>
      <c r="D11757">
        <v>76.3</v>
      </c>
      <c r="E11757" t="s">
        <v>34507</v>
      </c>
      <c r="F11757" t="s">
        <v>34530</v>
      </c>
      <c r="H11757" t="s">
        <v>12642</v>
      </c>
    </row>
    <row r="11758" spans="1:8">
      <c r="A11758" t="s">
        <v>31417</v>
      </c>
      <c r="B11758" t="s">
        <v>31418</v>
      </c>
      <c r="C11758" s="1">
        <v>1.2E-33</v>
      </c>
      <c r="D11758">
        <v>138</v>
      </c>
      <c r="E11758" t="s">
        <v>34507</v>
      </c>
      <c r="F11758" t="s">
        <v>35414</v>
      </c>
      <c r="H11758" t="s">
        <v>31419</v>
      </c>
    </row>
    <row r="11759" spans="1:8">
      <c r="A11759" t="s">
        <v>31420</v>
      </c>
      <c r="B11759" t="s">
        <v>31421</v>
      </c>
      <c r="C11759" s="1">
        <v>1.03E-9</v>
      </c>
      <c r="D11759">
        <v>73.2</v>
      </c>
      <c r="E11759" t="s">
        <v>43898</v>
      </c>
      <c r="F11759" t="s">
        <v>34775</v>
      </c>
      <c r="H11759" t="s">
        <v>31422</v>
      </c>
    </row>
    <row r="11760" spans="1:8">
      <c r="A11760" t="s">
        <v>31423</v>
      </c>
      <c r="B11760" t="s">
        <v>10641</v>
      </c>
      <c r="C11760" s="1">
        <v>6.1000000000000001E-65</v>
      </c>
      <c r="D11760">
        <v>254</v>
      </c>
      <c r="E11760" t="s">
        <v>38196</v>
      </c>
      <c r="F11760" t="s">
        <v>34522</v>
      </c>
      <c r="H11760" t="s">
        <v>10642</v>
      </c>
    </row>
    <row r="11761" spans="1:8">
      <c r="A11761" t="s">
        <v>31424</v>
      </c>
      <c r="B11761" t="s">
        <v>23033</v>
      </c>
      <c r="C11761" s="1">
        <v>3.77E-7</v>
      </c>
      <c r="D11761">
        <v>63.5</v>
      </c>
      <c r="E11761" t="s">
        <v>41720</v>
      </c>
      <c r="F11761" t="s">
        <v>41721</v>
      </c>
      <c r="G11761" t="s">
        <v>41722</v>
      </c>
      <c r="H11761" t="s">
        <v>23034</v>
      </c>
    </row>
    <row r="11762" spans="1:8">
      <c r="A11762" t="s">
        <v>31425</v>
      </c>
      <c r="B11762" t="s">
        <v>31426</v>
      </c>
      <c r="C11762" s="1">
        <v>2.39E-36</v>
      </c>
      <c r="D11762">
        <v>153</v>
      </c>
      <c r="E11762" t="s">
        <v>43899</v>
      </c>
      <c r="F11762" t="s">
        <v>34627</v>
      </c>
      <c r="G11762" t="s">
        <v>43900</v>
      </c>
      <c r="H11762" t="s">
        <v>31427</v>
      </c>
    </row>
    <row r="11763" spans="1:8">
      <c r="A11763" t="s">
        <v>31428</v>
      </c>
      <c r="B11763" t="s">
        <v>31429</v>
      </c>
      <c r="C11763">
        <v>0</v>
      </c>
      <c r="D11763">
        <v>664</v>
      </c>
      <c r="E11763" t="s">
        <v>43901</v>
      </c>
      <c r="F11763" t="s">
        <v>34511</v>
      </c>
      <c r="H11763" t="s">
        <v>31430</v>
      </c>
    </row>
    <row r="11764" spans="1:8">
      <c r="A11764" t="s">
        <v>31431</v>
      </c>
      <c r="B11764" t="s">
        <v>31432</v>
      </c>
      <c r="C11764">
        <v>0</v>
      </c>
      <c r="D11764">
        <v>658</v>
      </c>
      <c r="E11764" t="s">
        <v>34507</v>
      </c>
      <c r="F11764" t="s">
        <v>34995</v>
      </c>
      <c r="H11764" t="s">
        <v>31433</v>
      </c>
    </row>
    <row r="11765" spans="1:8">
      <c r="A11765" t="s">
        <v>31434</v>
      </c>
      <c r="B11765" t="s">
        <v>31435</v>
      </c>
      <c r="C11765" s="1">
        <v>1.7600000000000001E-51</v>
      </c>
      <c r="D11765">
        <v>183</v>
      </c>
      <c r="E11765" t="s">
        <v>42896</v>
      </c>
      <c r="F11765" t="s">
        <v>34812</v>
      </c>
      <c r="G11765" t="s">
        <v>43902</v>
      </c>
      <c r="H11765" t="s">
        <v>31436</v>
      </c>
    </row>
    <row r="11766" spans="1:8">
      <c r="A11766" t="s">
        <v>31437</v>
      </c>
      <c r="B11766" t="s">
        <v>31438</v>
      </c>
      <c r="C11766" s="1">
        <v>2.8999999999999999E-40</v>
      </c>
      <c r="D11766">
        <v>140</v>
      </c>
      <c r="E11766" t="s">
        <v>43903</v>
      </c>
      <c r="F11766" t="s">
        <v>35041</v>
      </c>
      <c r="G11766" t="s">
        <v>43904</v>
      </c>
      <c r="H11766" t="s">
        <v>31439</v>
      </c>
    </row>
    <row r="11767" spans="1:8">
      <c r="A11767" t="s">
        <v>31440</v>
      </c>
      <c r="B11767" t="s">
        <v>31441</v>
      </c>
      <c r="C11767" s="1">
        <v>2.35E-82</v>
      </c>
      <c r="D11767">
        <v>263</v>
      </c>
      <c r="E11767" t="s">
        <v>43905</v>
      </c>
      <c r="F11767" t="s">
        <v>37373</v>
      </c>
      <c r="G11767" t="s">
        <v>43906</v>
      </c>
      <c r="H11767" t="s">
        <v>31442</v>
      </c>
    </row>
    <row r="11768" spans="1:8">
      <c r="A11768" t="s">
        <v>31443</v>
      </c>
      <c r="B11768" t="s">
        <v>31444</v>
      </c>
      <c r="C11768" s="1">
        <v>1.5200000000000001E-62</v>
      </c>
      <c r="D11768">
        <v>217</v>
      </c>
      <c r="E11768" t="s">
        <v>35244</v>
      </c>
      <c r="F11768" t="s">
        <v>37117</v>
      </c>
      <c r="H11768" t="s">
        <v>31445</v>
      </c>
    </row>
    <row r="11769" spans="1:8">
      <c r="A11769" t="s">
        <v>31446</v>
      </c>
      <c r="B11769" t="s">
        <v>31447</v>
      </c>
      <c r="C11769" s="1">
        <v>2.24E-65</v>
      </c>
      <c r="D11769">
        <v>215</v>
      </c>
      <c r="E11769" t="s">
        <v>43907</v>
      </c>
      <c r="F11769" t="s">
        <v>35227</v>
      </c>
      <c r="H11769" t="s">
        <v>31448</v>
      </c>
    </row>
    <row r="11770" spans="1:8">
      <c r="A11770" t="s">
        <v>31449</v>
      </c>
      <c r="B11770" t="s">
        <v>31450</v>
      </c>
      <c r="C11770" s="1">
        <v>3.6E-12</v>
      </c>
      <c r="D11770">
        <v>72.8</v>
      </c>
      <c r="E11770" t="s">
        <v>34963</v>
      </c>
      <c r="F11770" t="s">
        <v>40829</v>
      </c>
      <c r="H11770" t="s">
        <v>31451</v>
      </c>
    </row>
    <row r="11771" spans="1:8">
      <c r="A11771" t="s">
        <v>31452</v>
      </c>
      <c r="B11771" t="s">
        <v>31453</v>
      </c>
      <c r="C11771" s="1">
        <v>5.1700000000000002E-63</v>
      </c>
      <c r="D11771">
        <v>215</v>
      </c>
      <c r="E11771" t="s">
        <v>34893</v>
      </c>
      <c r="F11771" t="s">
        <v>34894</v>
      </c>
      <c r="H11771" t="s">
        <v>31454</v>
      </c>
    </row>
    <row r="11772" spans="1:8">
      <c r="A11772" t="s">
        <v>31455</v>
      </c>
      <c r="B11772" t="s">
        <v>508</v>
      </c>
      <c r="C11772" s="1">
        <v>9.4699999999999999E-28</v>
      </c>
      <c r="D11772">
        <v>127</v>
      </c>
      <c r="F11772" t="s">
        <v>34788</v>
      </c>
      <c r="H11772" t="s">
        <v>509</v>
      </c>
    </row>
    <row r="11773" spans="1:8">
      <c r="A11773" t="s">
        <v>31456</v>
      </c>
      <c r="B11773" t="s">
        <v>31457</v>
      </c>
      <c r="C11773" s="1">
        <v>7.8299999999999999E-43</v>
      </c>
      <c r="D11773">
        <v>166</v>
      </c>
      <c r="E11773" t="s">
        <v>43908</v>
      </c>
      <c r="F11773" t="s">
        <v>34675</v>
      </c>
      <c r="H11773" t="s">
        <v>31458</v>
      </c>
    </row>
    <row r="11774" spans="1:8">
      <c r="A11774" t="s">
        <v>31459</v>
      </c>
      <c r="B11774" t="s">
        <v>31460</v>
      </c>
      <c r="C11774" s="1">
        <v>5.3200000000000003E-113</v>
      </c>
      <c r="D11774">
        <v>358</v>
      </c>
      <c r="E11774" t="s">
        <v>43909</v>
      </c>
      <c r="F11774" t="s">
        <v>40700</v>
      </c>
      <c r="G11774" t="s">
        <v>43910</v>
      </c>
      <c r="H11774" t="s">
        <v>31461</v>
      </c>
    </row>
    <row r="11775" spans="1:8">
      <c r="A11775" t="s">
        <v>31462</v>
      </c>
      <c r="B11775" t="s">
        <v>31463</v>
      </c>
      <c r="C11775" s="1">
        <v>6.1999999999999999E-70</v>
      </c>
      <c r="D11775">
        <v>253</v>
      </c>
      <c r="E11775" t="s">
        <v>38997</v>
      </c>
      <c r="F11775" t="s">
        <v>37232</v>
      </c>
      <c r="H11775" t="s">
        <v>31464</v>
      </c>
    </row>
    <row r="11776" spans="1:8">
      <c r="A11776" t="s">
        <v>31465</v>
      </c>
      <c r="B11776" t="s">
        <v>31466</v>
      </c>
      <c r="C11776" s="1">
        <v>1.18E-8</v>
      </c>
      <c r="D11776">
        <v>58.5</v>
      </c>
      <c r="E11776" t="s">
        <v>43911</v>
      </c>
      <c r="F11776" t="s">
        <v>35306</v>
      </c>
      <c r="G11776" t="s">
        <v>43912</v>
      </c>
      <c r="H11776" t="s">
        <v>31467</v>
      </c>
    </row>
    <row r="11777" spans="1:8">
      <c r="A11777" t="s">
        <v>31468</v>
      </c>
      <c r="B11777" t="s">
        <v>31469</v>
      </c>
      <c r="C11777" s="1">
        <v>5.4099999999999998E-84</v>
      </c>
      <c r="D11777">
        <v>321</v>
      </c>
      <c r="E11777" t="s">
        <v>34507</v>
      </c>
      <c r="F11777" t="s">
        <v>34783</v>
      </c>
      <c r="H11777" t="e">
        <f>--------WP_052532657</f>
        <v>#NAME?</v>
      </c>
    </row>
    <row r="11778" spans="1:8">
      <c r="A11778" t="s">
        <v>31470</v>
      </c>
      <c r="B11778" t="s">
        <v>1613</v>
      </c>
      <c r="C11778" s="1">
        <v>4.5299999999999999E-10</v>
      </c>
      <c r="D11778">
        <v>71.2</v>
      </c>
      <c r="E11778" t="s">
        <v>35248</v>
      </c>
      <c r="F11778" t="s">
        <v>34542</v>
      </c>
      <c r="H11778" t="s">
        <v>1614</v>
      </c>
    </row>
    <row r="11779" spans="1:8">
      <c r="A11779" t="s">
        <v>31471</v>
      </c>
      <c r="B11779" t="s">
        <v>31472</v>
      </c>
      <c r="C11779" s="1">
        <v>7.0699999999999999E-50</v>
      </c>
      <c r="D11779">
        <v>206</v>
      </c>
      <c r="E11779" t="s">
        <v>34507</v>
      </c>
      <c r="F11779" t="s">
        <v>34816</v>
      </c>
      <c r="H11779" t="s">
        <v>31473</v>
      </c>
    </row>
    <row r="11780" spans="1:8">
      <c r="A11780" t="s">
        <v>31474</v>
      </c>
      <c r="B11780" t="s">
        <v>31475</v>
      </c>
      <c r="C11780" s="1">
        <v>9.3599999999999996E-82</v>
      </c>
      <c r="D11780">
        <v>251</v>
      </c>
      <c r="E11780" t="s">
        <v>43913</v>
      </c>
      <c r="F11780" t="s">
        <v>35771</v>
      </c>
      <c r="H11780" t="s">
        <v>31476</v>
      </c>
    </row>
    <row r="11781" spans="1:8">
      <c r="A11781" t="s">
        <v>31477</v>
      </c>
      <c r="B11781" t="s">
        <v>31478</v>
      </c>
      <c r="C11781" s="1">
        <v>3.7000000000000002E-129</v>
      </c>
      <c r="D11781">
        <v>417</v>
      </c>
      <c r="E11781" t="s">
        <v>34507</v>
      </c>
      <c r="F11781" t="s">
        <v>43914</v>
      </c>
      <c r="H11781" t="s">
        <v>31479</v>
      </c>
    </row>
    <row r="11782" spans="1:8">
      <c r="A11782" t="s">
        <v>31480</v>
      </c>
      <c r="B11782" t="s">
        <v>31481</v>
      </c>
      <c r="C11782" s="1">
        <v>7.1200000000000001E-82</v>
      </c>
      <c r="D11782">
        <v>259</v>
      </c>
      <c r="E11782" t="s">
        <v>38638</v>
      </c>
      <c r="F11782" t="s">
        <v>43915</v>
      </c>
      <c r="H11782" t="s">
        <v>31482</v>
      </c>
    </row>
    <row r="11783" spans="1:8">
      <c r="A11783" t="s">
        <v>31483</v>
      </c>
      <c r="B11783" t="s">
        <v>31484</v>
      </c>
      <c r="C11783" s="1">
        <v>2.4799999999999999E-57</v>
      </c>
      <c r="D11783">
        <v>199</v>
      </c>
      <c r="E11783" t="s">
        <v>34507</v>
      </c>
      <c r="F11783" t="s">
        <v>34610</v>
      </c>
      <c r="H11783" t="s">
        <v>31485</v>
      </c>
    </row>
    <row r="11784" spans="1:8">
      <c r="A11784" t="s">
        <v>31486</v>
      </c>
      <c r="B11784" t="s">
        <v>31487</v>
      </c>
      <c r="C11784" s="1">
        <v>2.2500000000000001E-6</v>
      </c>
      <c r="D11784">
        <v>63.2</v>
      </c>
      <c r="E11784" t="s">
        <v>43916</v>
      </c>
      <c r="F11784" t="s">
        <v>37710</v>
      </c>
      <c r="G11784" t="s">
        <v>43917</v>
      </c>
      <c r="H11784" t="s">
        <v>31488</v>
      </c>
    </row>
    <row r="11785" spans="1:8">
      <c r="A11785" t="s">
        <v>31489</v>
      </c>
      <c r="B11785" t="s">
        <v>31490</v>
      </c>
      <c r="C11785" s="1">
        <v>1.1700000000000001E-12</v>
      </c>
      <c r="D11785">
        <v>82.4</v>
      </c>
      <c r="E11785" t="s">
        <v>34507</v>
      </c>
      <c r="F11785" t="s">
        <v>34995</v>
      </c>
      <c r="H11785" t="s">
        <v>31491</v>
      </c>
    </row>
    <row r="11786" spans="1:8">
      <c r="A11786" t="s">
        <v>31492</v>
      </c>
      <c r="B11786" t="s">
        <v>31493</v>
      </c>
      <c r="C11786" s="1">
        <v>1.0399999999999999E-29</v>
      </c>
      <c r="D11786">
        <v>138</v>
      </c>
      <c r="E11786" t="s">
        <v>34507</v>
      </c>
      <c r="F11786" t="s">
        <v>34677</v>
      </c>
      <c r="H11786" t="s">
        <v>31494</v>
      </c>
    </row>
    <row r="11787" spans="1:8">
      <c r="A11787" t="s">
        <v>31495</v>
      </c>
      <c r="B11787" t="s">
        <v>31496</v>
      </c>
      <c r="C11787" s="1">
        <v>6.2699999999999997E-12</v>
      </c>
      <c r="D11787">
        <v>75.5</v>
      </c>
      <c r="E11787" t="s">
        <v>37451</v>
      </c>
      <c r="F11787" t="s">
        <v>35754</v>
      </c>
      <c r="G11787" t="s">
        <v>43918</v>
      </c>
      <c r="H11787" t="s">
        <v>31497</v>
      </c>
    </row>
    <row r="11788" spans="1:8">
      <c r="A11788" t="s">
        <v>31498</v>
      </c>
      <c r="B11788" t="s">
        <v>31499</v>
      </c>
      <c r="C11788" s="1">
        <v>3.66E-31</v>
      </c>
      <c r="D11788">
        <v>124</v>
      </c>
      <c r="E11788" t="s">
        <v>43919</v>
      </c>
      <c r="F11788" t="s">
        <v>35052</v>
      </c>
      <c r="G11788" t="s">
        <v>43920</v>
      </c>
      <c r="H11788" t="s">
        <v>31500</v>
      </c>
    </row>
    <row r="11789" spans="1:8">
      <c r="A11789" t="s">
        <v>31501</v>
      </c>
      <c r="B11789" t="s">
        <v>19787</v>
      </c>
      <c r="C11789" s="1">
        <v>2.7500000000000001E-39</v>
      </c>
      <c r="D11789">
        <v>158</v>
      </c>
      <c r="E11789" t="s">
        <v>34507</v>
      </c>
      <c r="F11789" t="s">
        <v>34794</v>
      </c>
      <c r="H11789" t="s">
        <v>19788</v>
      </c>
    </row>
    <row r="11790" spans="1:8">
      <c r="A11790" t="s">
        <v>31502</v>
      </c>
      <c r="B11790" t="s">
        <v>31503</v>
      </c>
      <c r="C11790" s="1">
        <v>4.4299999999999999E-41</v>
      </c>
      <c r="D11790">
        <v>162</v>
      </c>
      <c r="E11790" t="s">
        <v>34893</v>
      </c>
      <c r="F11790" t="s">
        <v>36316</v>
      </c>
      <c r="H11790" t="s">
        <v>31504</v>
      </c>
    </row>
    <row r="11791" spans="1:8">
      <c r="A11791" t="s">
        <v>31505</v>
      </c>
      <c r="B11791" t="s">
        <v>31506</v>
      </c>
      <c r="C11791" s="1">
        <v>1.9300000000000001E-11</v>
      </c>
      <c r="D11791">
        <v>78.599999999999994</v>
      </c>
      <c r="E11791" t="s">
        <v>34507</v>
      </c>
      <c r="F11791" t="s">
        <v>34534</v>
      </c>
      <c r="H11791" t="s">
        <v>31507</v>
      </c>
    </row>
    <row r="11792" spans="1:8">
      <c r="A11792" t="s">
        <v>31508</v>
      </c>
      <c r="B11792" t="s">
        <v>31509</v>
      </c>
      <c r="C11792" s="1">
        <v>2.8399999999999998E-38</v>
      </c>
      <c r="D11792">
        <v>148</v>
      </c>
      <c r="E11792" t="s">
        <v>43921</v>
      </c>
      <c r="F11792" t="s">
        <v>34583</v>
      </c>
      <c r="G11792" t="s">
        <v>43922</v>
      </c>
      <c r="H11792" t="s">
        <v>31510</v>
      </c>
    </row>
    <row r="11793" spans="1:8">
      <c r="A11793" t="s">
        <v>31511</v>
      </c>
      <c r="B11793" t="s">
        <v>31512</v>
      </c>
      <c r="C11793" s="1">
        <v>2.3600000000000002E-18</v>
      </c>
      <c r="D11793">
        <v>97.8</v>
      </c>
      <c r="E11793" t="s">
        <v>34507</v>
      </c>
      <c r="F11793" t="s">
        <v>34666</v>
      </c>
      <c r="H11793" t="s">
        <v>31513</v>
      </c>
    </row>
    <row r="11794" spans="1:8">
      <c r="A11794" t="s">
        <v>31514</v>
      </c>
      <c r="B11794" t="s">
        <v>31515</v>
      </c>
      <c r="C11794" s="1">
        <v>9.2399999999999997E-91</v>
      </c>
      <c r="D11794">
        <v>322</v>
      </c>
      <c r="E11794" t="s">
        <v>34507</v>
      </c>
      <c r="F11794" t="s">
        <v>34581</v>
      </c>
      <c r="H11794" t="s">
        <v>31516</v>
      </c>
    </row>
    <row r="11795" spans="1:8">
      <c r="A11795" t="s">
        <v>31517</v>
      </c>
      <c r="B11795" t="s">
        <v>31518</v>
      </c>
      <c r="C11795" s="1">
        <v>9.6099999999999997E-35</v>
      </c>
      <c r="D11795">
        <v>155</v>
      </c>
      <c r="E11795" t="s">
        <v>43923</v>
      </c>
      <c r="F11795" t="s">
        <v>35722</v>
      </c>
      <c r="H11795" t="s">
        <v>31519</v>
      </c>
    </row>
    <row r="11796" spans="1:8">
      <c r="A11796" t="s">
        <v>31520</v>
      </c>
      <c r="B11796" t="s">
        <v>31521</v>
      </c>
      <c r="C11796" s="1">
        <v>2.8000000000000002E-60</v>
      </c>
      <c r="D11796">
        <v>195</v>
      </c>
      <c r="E11796" t="s">
        <v>43924</v>
      </c>
      <c r="F11796" t="s">
        <v>34638</v>
      </c>
      <c r="G11796" t="s">
        <v>43925</v>
      </c>
      <c r="H11796" t="s">
        <v>31522</v>
      </c>
    </row>
    <row r="11797" spans="1:8">
      <c r="A11797" t="s">
        <v>31523</v>
      </c>
      <c r="B11797" t="s">
        <v>31524</v>
      </c>
      <c r="C11797" s="1">
        <v>9.2599999999999994E-75</v>
      </c>
      <c r="D11797">
        <v>248</v>
      </c>
      <c r="E11797" t="s">
        <v>34507</v>
      </c>
      <c r="F11797" t="s">
        <v>34508</v>
      </c>
      <c r="H11797" t="s">
        <v>31525</v>
      </c>
    </row>
    <row r="11798" spans="1:8">
      <c r="A11798" t="s">
        <v>31526</v>
      </c>
      <c r="B11798" t="s">
        <v>31527</v>
      </c>
      <c r="C11798">
        <v>0</v>
      </c>
      <c r="D11798">
        <v>902</v>
      </c>
      <c r="E11798" t="s">
        <v>43926</v>
      </c>
      <c r="F11798" t="s">
        <v>34558</v>
      </c>
      <c r="H11798" t="s">
        <v>31528</v>
      </c>
    </row>
    <row r="11799" spans="1:8">
      <c r="A11799" t="s">
        <v>31529</v>
      </c>
      <c r="B11799" t="s">
        <v>843</v>
      </c>
      <c r="C11799" s="1">
        <v>3.7699999999999998E-130</v>
      </c>
      <c r="D11799">
        <v>456</v>
      </c>
      <c r="E11799" t="s">
        <v>34507</v>
      </c>
      <c r="F11799" t="s">
        <v>34816</v>
      </c>
      <c r="H11799" t="s">
        <v>844</v>
      </c>
    </row>
    <row r="11800" spans="1:8">
      <c r="A11800" t="s">
        <v>31530</v>
      </c>
      <c r="B11800" t="s">
        <v>27572</v>
      </c>
      <c r="C11800" s="1">
        <v>1.52E-50</v>
      </c>
      <c r="D11800">
        <v>204</v>
      </c>
      <c r="E11800" t="s">
        <v>35714</v>
      </c>
      <c r="F11800" t="s">
        <v>35715</v>
      </c>
      <c r="G11800" t="s">
        <v>42918</v>
      </c>
      <c r="H11800" t="s">
        <v>27573</v>
      </c>
    </row>
    <row r="11801" spans="1:8">
      <c r="A11801" t="s">
        <v>31531</v>
      </c>
      <c r="B11801" t="s">
        <v>19787</v>
      </c>
      <c r="C11801" s="1">
        <v>4.8500000000000002E-40</v>
      </c>
      <c r="D11801">
        <v>159</v>
      </c>
      <c r="E11801" t="s">
        <v>34507</v>
      </c>
      <c r="F11801" t="s">
        <v>34794</v>
      </c>
      <c r="H11801" t="s">
        <v>19788</v>
      </c>
    </row>
    <row r="11802" spans="1:8">
      <c r="A11802" t="s">
        <v>31532</v>
      </c>
      <c r="B11802" t="s">
        <v>31533</v>
      </c>
      <c r="C11802" s="1">
        <v>5.4299999999999997E-6</v>
      </c>
      <c r="D11802">
        <v>61.2</v>
      </c>
      <c r="E11802" t="s">
        <v>43927</v>
      </c>
      <c r="F11802" t="s">
        <v>43928</v>
      </c>
      <c r="H11802" t="s">
        <v>31534</v>
      </c>
    </row>
    <row r="11803" spans="1:8">
      <c r="A11803" t="s">
        <v>31535</v>
      </c>
      <c r="B11803" t="s">
        <v>31509</v>
      </c>
      <c r="C11803" s="1">
        <v>9.5000000000000009E-38</v>
      </c>
      <c r="D11803">
        <v>148</v>
      </c>
      <c r="E11803" t="s">
        <v>43921</v>
      </c>
      <c r="F11803" t="s">
        <v>34583</v>
      </c>
      <c r="G11803" t="s">
        <v>43922</v>
      </c>
      <c r="H11803" t="s">
        <v>31510</v>
      </c>
    </row>
    <row r="11804" spans="1:8">
      <c r="A11804" t="s">
        <v>31536</v>
      </c>
      <c r="B11804" t="s">
        <v>31537</v>
      </c>
      <c r="C11804" s="1">
        <v>1.2499999999999999E-37</v>
      </c>
      <c r="D11804">
        <v>159</v>
      </c>
      <c r="E11804" t="s">
        <v>34507</v>
      </c>
      <c r="F11804" t="s">
        <v>34508</v>
      </c>
      <c r="H11804" t="s">
        <v>31538</v>
      </c>
    </row>
    <row r="11805" spans="1:8">
      <c r="A11805" t="s">
        <v>31539</v>
      </c>
      <c r="B11805" t="s">
        <v>31540</v>
      </c>
      <c r="C11805" s="1">
        <v>2.9899999999999999E-115</v>
      </c>
      <c r="D11805">
        <v>349</v>
      </c>
      <c r="E11805" t="s">
        <v>42683</v>
      </c>
      <c r="F11805" t="s">
        <v>35834</v>
      </c>
      <c r="G11805" t="s">
        <v>43929</v>
      </c>
      <c r="H11805" t="s">
        <v>31541</v>
      </c>
    </row>
    <row r="11806" spans="1:8">
      <c r="A11806" t="s">
        <v>31542</v>
      </c>
      <c r="B11806" t="s">
        <v>31543</v>
      </c>
      <c r="C11806" s="1">
        <v>1.5800000000000001E-22</v>
      </c>
      <c r="D11806">
        <v>111</v>
      </c>
      <c r="E11806" t="s">
        <v>43930</v>
      </c>
      <c r="F11806" t="s">
        <v>43931</v>
      </c>
      <c r="G11806" t="s">
        <v>43932</v>
      </c>
      <c r="H11806" t="s">
        <v>31544</v>
      </c>
    </row>
    <row r="11807" spans="1:8">
      <c r="A11807" t="s">
        <v>31545</v>
      </c>
      <c r="B11807" t="s">
        <v>31515</v>
      </c>
      <c r="C11807" s="1">
        <v>1.19E-90</v>
      </c>
      <c r="D11807">
        <v>321</v>
      </c>
      <c r="E11807" t="s">
        <v>34507</v>
      </c>
      <c r="F11807" t="s">
        <v>34581</v>
      </c>
      <c r="H11807" t="s">
        <v>31516</v>
      </c>
    </row>
    <row r="11808" spans="1:8">
      <c r="A11808" t="s">
        <v>31546</v>
      </c>
      <c r="B11808" t="s">
        <v>31547</v>
      </c>
      <c r="C11808" s="1">
        <v>1.18E-79</v>
      </c>
      <c r="D11808">
        <v>261</v>
      </c>
      <c r="E11808" t="s">
        <v>36151</v>
      </c>
      <c r="F11808" t="s">
        <v>34873</v>
      </c>
      <c r="H11808" t="s">
        <v>31548</v>
      </c>
    </row>
    <row r="11809" spans="1:8">
      <c r="A11809" t="s">
        <v>31549</v>
      </c>
      <c r="B11809" t="s">
        <v>31550</v>
      </c>
      <c r="C11809" s="1">
        <v>1.0600000000000001E-34</v>
      </c>
      <c r="D11809">
        <v>151</v>
      </c>
      <c r="E11809" t="s">
        <v>34821</v>
      </c>
      <c r="F11809" t="s">
        <v>34906</v>
      </c>
      <c r="H11809" t="s">
        <v>31551</v>
      </c>
    </row>
    <row r="11810" spans="1:8">
      <c r="A11810" t="s">
        <v>31552</v>
      </c>
      <c r="B11810" t="s">
        <v>31553</v>
      </c>
      <c r="C11810" s="1">
        <v>3.4000000000000002E-38</v>
      </c>
      <c r="D11810">
        <v>151</v>
      </c>
      <c r="E11810" t="s">
        <v>43933</v>
      </c>
      <c r="F11810" t="s">
        <v>34616</v>
      </c>
      <c r="H11810" t="s">
        <v>31554</v>
      </c>
    </row>
    <row r="11811" spans="1:8">
      <c r="A11811" t="s">
        <v>31555</v>
      </c>
      <c r="B11811" t="s">
        <v>31556</v>
      </c>
      <c r="C11811" s="1">
        <v>2.2699999999999998E-71</v>
      </c>
      <c r="D11811">
        <v>237</v>
      </c>
      <c r="E11811" t="s">
        <v>34507</v>
      </c>
      <c r="F11811" t="s">
        <v>34666</v>
      </c>
      <c r="H11811" t="s">
        <v>31557</v>
      </c>
    </row>
    <row r="11812" spans="1:8">
      <c r="A11812" t="s">
        <v>31558</v>
      </c>
      <c r="B11812" t="s">
        <v>843</v>
      </c>
      <c r="C11812" s="1">
        <v>6.7800000000000006E-138</v>
      </c>
      <c r="D11812">
        <v>483</v>
      </c>
      <c r="E11812" t="s">
        <v>34507</v>
      </c>
      <c r="F11812" t="s">
        <v>34816</v>
      </c>
      <c r="H11812" t="s">
        <v>844</v>
      </c>
    </row>
    <row r="11813" spans="1:8">
      <c r="A11813" t="s">
        <v>31559</v>
      </c>
      <c r="B11813" t="s">
        <v>31560</v>
      </c>
      <c r="C11813" s="1">
        <v>3.0799999999999999E-89</v>
      </c>
      <c r="D11813">
        <v>295</v>
      </c>
      <c r="E11813" t="s">
        <v>37762</v>
      </c>
      <c r="F11813" t="s">
        <v>34818</v>
      </c>
      <c r="H11813" t="s">
        <v>31561</v>
      </c>
    </row>
    <row r="11814" spans="1:8">
      <c r="A11814" t="s">
        <v>31562</v>
      </c>
      <c r="B11814" t="s">
        <v>31563</v>
      </c>
      <c r="C11814" s="1">
        <v>1.1499999999999999E-13</v>
      </c>
      <c r="D11814">
        <v>80.099999999999994</v>
      </c>
      <c r="E11814" t="s">
        <v>36096</v>
      </c>
      <c r="F11814" t="s">
        <v>43934</v>
      </c>
      <c r="H11814" t="s">
        <v>31564</v>
      </c>
    </row>
    <row r="11815" spans="1:8">
      <c r="A11815" t="s">
        <v>31565</v>
      </c>
      <c r="B11815" t="s">
        <v>31566</v>
      </c>
      <c r="C11815" s="1">
        <v>6.5899999999999997E-84</v>
      </c>
      <c r="D11815">
        <v>263</v>
      </c>
      <c r="E11815" t="s">
        <v>34507</v>
      </c>
      <c r="F11815" t="s">
        <v>34573</v>
      </c>
      <c r="H11815" t="s">
        <v>31567</v>
      </c>
    </row>
    <row r="11816" spans="1:8">
      <c r="A11816" t="s">
        <v>31568</v>
      </c>
      <c r="B11816" t="s">
        <v>31569</v>
      </c>
      <c r="C11816" s="1">
        <v>8.6699999999999999E-41</v>
      </c>
      <c r="D11816">
        <v>146</v>
      </c>
      <c r="E11816" t="s">
        <v>43935</v>
      </c>
      <c r="F11816" t="s">
        <v>37653</v>
      </c>
      <c r="H11816" t="s">
        <v>31570</v>
      </c>
    </row>
    <row r="11817" spans="1:8">
      <c r="A11817" t="s">
        <v>31571</v>
      </c>
      <c r="B11817" t="s">
        <v>31572</v>
      </c>
      <c r="C11817" s="1">
        <v>1.73E-18</v>
      </c>
      <c r="D11817">
        <v>84</v>
      </c>
      <c r="E11817" t="s">
        <v>34507</v>
      </c>
      <c r="F11817" t="s">
        <v>35789</v>
      </c>
      <c r="H11817" t="s">
        <v>31573</v>
      </c>
    </row>
    <row r="11818" spans="1:8">
      <c r="A11818" t="s">
        <v>31574</v>
      </c>
      <c r="B11818" t="s">
        <v>31575</v>
      </c>
      <c r="C11818" s="1">
        <v>3.0099999999999999E-32</v>
      </c>
      <c r="D11818">
        <v>131</v>
      </c>
      <c r="E11818" t="s">
        <v>43936</v>
      </c>
      <c r="F11818" t="s">
        <v>35345</v>
      </c>
      <c r="G11818" t="s">
        <v>43937</v>
      </c>
      <c r="H11818" t="s">
        <v>31576</v>
      </c>
    </row>
    <row r="11819" spans="1:8">
      <c r="A11819" t="s">
        <v>31577</v>
      </c>
      <c r="B11819" t="s">
        <v>31578</v>
      </c>
      <c r="C11819" s="1">
        <v>3.6999999999999999E-81</v>
      </c>
      <c r="D11819">
        <v>276</v>
      </c>
      <c r="E11819" t="s">
        <v>34507</v>
      </c>
      <c r="F11819" t="s">
        <v>35551</v>
      </c>
      <c r="H11819" t="s">
        <v>31579</v>
      </c>
    </row>
    <row r="11820" spans="1:8">
      <c r="A11820" t="s">
        <v>31580</v>
      </c>
      <c r="B11820" t="s">
        <v>31581</v>
      </c>
      <c r="C11820">
        <v>0</v>
      </c>
      <c r="D11820">
        <v>754</v>
      </c>
      <c r="E11820" t="s">
        <v>43938</v>
      </c>
      <c r="F11820" t="s">
        <v>34508</v>
      </c>
      <c r="H11820" t="s">
        <v>31582</v>
      </c>
    </row>
    <row r="11821" spans="1:8">
      <c r="A11821" t="s">
        <v>31583</v>
      </c>
      <c r="B11821" t="s">
        <v>31584</v>
      </c>
      <c r="C11821" s="1">
        <v>6.6200000000000005E-23</v>
      </c>
      <c r="D11821">
        <v>107</v>
      </c>
      <c r="E11821" t="s">
        <v>35293</v>
      </c>
      <c r="F11821" t="s">
        <v>35941</v>
      </c>
      <c r="H11821" t="s">
        <v>31585</v>
      </c>
    </row>
    <row r="11822" spans="1:8">
      <c r="A11822" t="s">
        <v>31586</v>
      </c>
      <c r="B11822" t="s">
        <v>31587</v>
      </c>
      <c r="C11822" s="1">
        <v>5.6000000000000002E-18</v>
      </c>
      <c r="D11822">
        <v>99</v>
      </c>
      <c r="E11822" t="s">
        <v>34507</v>
      </c>
      <c r="F11822" t="s">
        <v>34666</v>
      </c>
      <c r="H11822" t="s">
        <v>31588</v>
      </c>
    </row>
    <row r="11823" spans="1:8">
      <c r="A11823" t="s">
        <v>31589</v>
      </c>
      <c r="B11823" t="s">
        <v>31590</v>
      </c>
      <c r="C11823" s="1">
        <v>4.6400000000000003E-14</v>
      </c>
      <c r="D11823">
        <v>76.3</v>
      </c>
      <c r="E11823" t="s">
        <v>43939</v>
      </c>
      <c r="F11823" t="s">
        <v>34766</v>
      </c>
      <c r="H11823" t="s">
        <v>31591</v>
      </c>
    </row>
    <row r="11824" spans="1:8">
      <c r="A11824" t="s">
        <v>31592</v>
      </c>
      <c r="B11824" t="s">
        <v>31593</v>
      </c>
      <c r="C11824" s="1">
        <v>1.61E-46</v>
      </c>
      <c r="D11824">
        <v>165</v>
      </c>
      <c r="E11824" t="s">
        <v>43940</v>
      </c>
      <c r="F11824" t="s">
        <v>36477</v>
      </c>
      <c r="G11824" t="s">
        <v>43941</v>
      </c>
      <c r="H11824" t="s">
        <v>31594</v>
      </c>
    </row>
    <row r="11825" spans="1:8">
      <c r="A11825" t="s">
        <v>31595</v>
      </c>
      <c r="B11825" t="s">
        <v>3167</v>
      </c>
      <c r="C11825" s="1">
        <v>7.6199999999999999E-6</v>
      </c>
      <c r="D11825">
        <v>59.7</v>
      </c>
      <c r="E11825" t="s">
        <v>34507</v>
      </c>
      <c r="F11825" t="s">
        <v>34683</v>
      </c>
      <c r="H11825" t="s">
        <v>3168</v>
      </c>
    </row>
    <row r="11826" spans="1:8">
      <c r="A11826" t="s">
        <v>31596</v>
      </c>
      <c r="B11826" t="s">
        <v>31597</v>
      </c>
      <c r="C11826" s="1">
        <v>2.2400000000000001E-113</v>
      </c>
      <c r="D11826">
        <v>375</v>
      </c>
      <c r="E11826" t="s">
        <v>34507</v>
      </c>
      <c r="F11826" t="s">
        <v>34594</v>
      </c>
      <c r="H11826" t="s">
        <v>31598</v>
      </c>
    </row>
    <row r="11827" spans="1:8">
      <c r="A11827" t="s">
        <v>31599</v>
      </c>
      <c r="B11827" t="s">
        <v>31600</v>
      </c>
      <c r="C11827" s="1">
        <v>1.1499999999999999E-73</v>
      </c>
      <c r="D11827">
        <v>251</v>
      </c>
      <c r="E11827" t="s">
        <v>43942</v>
      </c>
      <c r="F11827" t="s">
        <v>34616</v>
      </c>
      <c r="H11827" t="s">
        <v>31601</v>
      </c>
    </row>
    <row r="11828" spans="1:8">
      <c r="A11828" t="s">
        <v>31602</v>
      </c>
      <c r="B11828" t="s">
        <v>31603</v>
      </c>
      <c r="C11828" s="1">
        <v>4.94E-39</v>
      </c>
      <c r="D11828">
        <v>138</v>
      </c>
      <c r="E11828" t="s">
        <v>43943</v>
      </c>
      <c r="F11828" t="s">
        <v>34719</v>
      </c>
      <c r="H11828" t="s">
        <v>31604</v>
      </c>
    </row>
    <row r="11829" spans="1:8">
      <c r="A11829" t="s">
        <v>31605</v>
      </c>
      <c r="B11829" t="s">
        <v>31606</v>
      </c>
      <c r="C11829" s="1">
        <v>4.2399999999999999E-69</v>
      </c>
      <c r="D11829">
        <v>218</v>
      </c>
      <c r="E11829" t="s">
        <v>34507</v>
      </c>
      <c r="F11829" t="s">
        <v>34773</v>
      </c>
      <c r="H11829" t="s">
        <v>31607</v>
      </c>
    </row>
    <row r="11830" spans="1:8">
      <c r="A11830" t="s">
        <v>31608</v>
      </c>
      <c r="B11830" t="s">
        <v>31</v>
      </c>
      <c r="C11830" s="1">
        <v>3.7799999999999998E-152</v>
      </c>
      <c r="D11830">
        <v>521</v>
      </c>
      <c r="E11830" t="s">
        <v>34521</v>
      </c>
      <c r="F11830" t="s">
        <v>34522</v>
      </c>
      <c r="H11830" t="s">
        <v>32</v>
      </c>
    </row>
    <row r="11831" spans="1:8">
      <c r="A11831" t="s">
        <v>31609</v>
      </c>
      <c r="B11831" t="s">
        <v>31610</v>
      </c>
      <c r="C11831" s="1">
        <v>1.2900000000000001E-39</v>
      </c>
      <c r="D11831">
        <v>154</v>
      </c>
      <c r="E11831" t="s">
        <v>34507</v>
      </c>
      <c r="F11831" t="s">
        <v>34661</v>
      </c>
      <c r="H11831" t="s">
        <v>31611</v>
      </c>
    </row>
    <row r="11832" spans="1:8">
      <c r="A11832" t="s">
        <v>31612</v>
      </c>
      <c r="B11832" t="s">
        <v>31613</v>
      </c>
      <c r="C11832" s="1">
        <v>6.3600000000000002E-13</v>
      </c>
      <c r="D11832">
        <v>75.900000000000006</v>
      </c>
      <c r="E11832" t="s">
        <v>43944</v>
      </c>
      <c r="F11832" t="s">
        <v>34568</v>
      </c>
      <c r="G11832" t="s">
        <v>43945</v>
      </c>
      <c r="H11832" t="s">
        <v>31614</v>
      </c>
    </row>
    <row r="11833" spans="1:8">
      <c r="A11833" t="s">
        <v>31615</v>
      </c>
      <c r="B11833" t="s">
        <v>31616</v>
      </c>
      <c r="C11833" s="1">
        <v>6.61E-43</v>
      </c>
      <c r="D11833">
        <v>159</v>
      </c>
      <c r="E11833" t="s">
        <v>34507</v>
      </c>
      <c r="F11833" t="s">
        <v>34818</v>
      </c>
      <c r="H11833" t="s">
        <v>31617</v>
      </c>
    </row>
    <row r="11834" spans="1:8">
      <c r="A11834" t="s">
        <v>31618</v>
      </c>
      <c r="B11834" t="s">
        <v>1785</v>
      </c>
      <c r="C11834" s="1">
        <v>2.2000000000000001E-6</v>
      </c>
      <c r="D11834">
        <v>63.5</v>
      </c>
      <c r="E11834" t="s">
        <v>35311</v>
      </c>
      <c r="F11834" t="s">
        <v>34513</v>
      </c>
      <c r="G11834" t="s">
        <v>35312</v>
      </c>
      <c r="H11834" t="e">
        <f>--------XP_011425282</f>
        <v>#NAME?</v>
      </c>
    </row>
    <row r="11835" spans="1:8">
      <c r="A11835" t="s">
        <v>31619</v>
      </c>
      <c r="B11835" t="s">
        <v>31620</v>
      </c>
      <c r="C11835" s="1">
        <v>5.5100000000000001E-32</v>
      </c>
      <c r="D11835">
        <v>137</v>
      </c>
      <c r="E11835" t="s">
        <v>43946</v>
      </c>
      <c r="F11835" t="s">
        <v>34513</v>
      </c>
      <c r="H11835" t="s">
        <v>31621</v>
      </c>
    </row>
    <row r="11836" spans="1:8">
      <c r="A11836" t="s">
        <v>31622</v>
      </c>
      <c r="B11836" t="s">
        <v>31623</v>
      </c>
      <c r="C11836" s="1">
        <v>2.9699999999999998E-82</v>
      </c>
      <c r="D11836">
        <v>312</v>
      </c>
      <c r="E11836" t="s">
        <v>35609</v>
      </c>
      <c r="F11836" t="s">
        <v>34833</v>
      </c>
      <c r="H11836" t="s">
        <v>31624</v>
      </c>
    </row>
    <row r="11837" spans="1:8">
      <c r="A11837" t="s">
        <v>31625</v>
      </c>
      <c r="B11837" t="s">
        <v>31626</v>
      </c>
      <c r="C11837" s="1">
        <v>7.9899999999999999E-120</v>
      </c>
      <c r="D11837">
        <v>357</v>
      </c>
      <c r="E11837" t="s">
        <v>43947</v>
      </c>
      <c r="F11837" t="s">
        <v>34854</v>
      </c>
      <c r="H11837" t="s">
        <v>31627</v>
      </c>
    </row>
    <row r="11838" spans="1:8">
      <c r="A11838" t="s">
        <v>31628</v>
      </c>
      <c r="B11838" t="s">
        <v>31629</v>
      </c>
      <c r="C11838" s="1">
        <v>9.9299999999999991E-13</v>
      </c>
      <c r="D11838">
        <v>69.7</v>
      </c>
      <c r="E11838" t="s">
        <v>43948</v>
      </c>
      <c r="F11838" t="s">
        <v>34522</v>
      </c>
      <c r="H11838" t="s">
        <v>31630</v>
      </c>
    </row>
    <row r="11839" spans="1:8">
      <c r="A11839" t="s">
        <v>31631</v>
      </c>
      <c r="B11839" t="s">
        <v>28691</v>
      </c>
      <c r="C11839" s="1">
        <v>1.6000000000000001E-42</v>
      </c>
      <c r="D11839">
        <v>162</v>
      </c>
      <c r="E11839" t="s">
        <v>34507</v>
      </c>
      <c r="F11839" t="s">
        <v>34810</v>
      </c>
      <c r="H11839" t="s">
        <v>28692</v>
      </c>
    </row>
    <row r="11840" spans="1:8">
      <c r="A11840" t="s">
        <v>31632</v>
      </c>
      <c r="B11840" t="s">
        <v>2072</v>
      </c>
      <c r="C11840" s="1">
        <v>9.6200000000000006E-84</v>
      </c>
      <c r="D11840">
        <v>320</v>
      </c>
      <c r="E11840" t="s">
        <v>35403</v>
      </c>
      <c r="F11840" t="s">
        <v>35000</v>
      </c>
      <c r="H11840" t="s">
        <v>2073</v>
      </c>
    </row>
    <row r="11841" spans="1:8">
      <c r="A11841" t="s">
        <v>31633</v>
      </c>
      <c r="B11841" t="s">
        <v>31634</v>
      </c>
      <c r="C11841" s="1">
        <v>2.2999999999999999E-27</v>
      </c>
      <c r="D11841">
        <v>124</v>
      </c>
      <c r="E11841" t="s">
        <v>34507</v>
      </c>
      <c r="F11841" t="s">
        <v>35581</v>
      </c>
      <c r="H11841" t="s">
        <v>31635</v>
      </c>
    </row>
    <row r="11842" spans="1:8">
      <c r="A11842" t="s">
        <v>31636</v>
      </c>
      <c r="B11842" t="s">
        <v>31637</v>
      </c>
      <c r="C11842" s="1">
        <v>7.8999999999999995E-7</v>
      </c>
      <c r="D11842">
        <v>63.5</v>
      </c>
      <c r="E11842" t="s">
        <v>43949</v>
      </c>
      <c r="F11842" t="s">
        <v>37867</v>
      </c>
      <c r="G11842" t="s">
        <v>43950</v>
      </c>
      <c r="H11842" t="s">
        <v>31638</v>
      </c>
    </row>
    <row r="11843" spans="1:8">
      <c r="A11843" t="s">
        <v>31639</v>
      </c>
      <c r="B11843" t="s">
        <v>31640</v>
      </c>
      <c r="C11843">
        <v>0</v>
      </c>
      <c r="D11843">
        <v>790</v>
      </c>
      <c r="E11843" t="s">
        <v>34507</v>
      </c>
      <c r="F11843" t="s">
        <v>34636</v>
      </c>
      <c r="H11843" t="s">
        <v>31641</v>
      </c>
    </row>
    <row r="11844" spans="1:8">
      <c r="A11844" t="s">
        <v>31642</v>
      </c>
      <c r="B11844" t="s">
        <v>31643</v>
      </c>
      <c r="C11844" s="1">
        <v>9.4900000000000005E-31</v>
      </c>
      <c r="D11844">
        <v>121</v>
      </c>
      <c r="E11844" t="s">
        <v>43951</v>
      </c>
      <c r="F11844" t="s">
        <v>38639</v>
      </c>
      <c r="H11844" t="s">
        <v>31644</v>
      </c>
    </row>
    <row r="11845" spans="1:8">
      <c r="A11845" t="s">
        <v>31645</v>
      </c>
      <c r="B11845" t="s">
        <v>31646</v>
      </c>
      <c r="C11845" s="1">
        <v>9.3899999999999995E-108</v>
      </c>
      <c r="D11845">
        <v>372</v>
      </c>
      <c r="E11845" t="s">
        <v>34507</v>
      </c>
      <c r="F11845" t="s">
        <v>34931</v>
      </c>
      <c r="H11845" t="s">
        <v>31647</v>
      </c>
    </row>
    <row r="11846" spans="1:8">
      <c r="A11846" t="s">
        <v>31648</v>
      </c>
      <c r="B11846" t="s">
        <v>31649</v>
      </c>
      <c r="C11846" s="1">
        <v>1.01E-53</v>
      </c>
      <c r="D11846">
        <v>204</v>
      </c>
      <c r="E11846" t="s">
        <v>34507</v>
      </c>
      <c r="F11846" t="s">
        <v>34818</v>
      </c>
      <c r="H11846" t="s">
        <v>31650</v>
      </c>
    </row>
    <row r="11847" spans="1:8">
      <c r="A11847" t="s">
        <v>31651</v>
      </c>
      <c r="B11847" t="s">
        <v>31652</v>
      </c>
      <c r="C11847" s="1">
        <v>1.4699999999999999E-22</v>
      </c>
      <c r="D11847">
        <v>103</v>
      </c>
      <c r="E11847" t="s">
        <v>34507</v>
      </c>
      <c r="F11847" t="s">
        <v>36279</v>
      </c>
      <c r="H11847" t="s">
        <v>31653</v>
      </c>
    </row>
    <row r="11848" spans="1:8">
      <c r="A11848" t="s">
        <v>31654</v>
      </c>
      <c r="B11848" t="s">
        <v>31655</v>
      </c>
      <c r="C11848" s="1">
        <v>1.06E-19</v>
      </c>
      <c r="D11848">
        <v>98.6</v>
      </c>
      <c r="E11848" t="s">
        <v>34507</v>
      </c>
      <c r="F11848" t="s">
        <v>43952</v>
      </c>
      <c r="H11848" t="s">
        <v>31656</v>
      </c>
    </row>
    <row r="11849" spans="1:8">
      <c r="A11849" t="s">
        <v>31657</v>
      </c>
      <c r="B11849" t="s">
        <v>31658</v>
      </c>
      <c r="C11849">
        <v>0</v>
      </c>
      <c r="D11849">
        <v>698</v>
      </c>
      <c r="E11849" t="s">
        <v>43953</v>
      </c>
      <c r="F11849" t="s">
        <v>34508</v>
      </c>
      <c r="H11849" t="s">
        <v>31659</v>
      </c>
    </row>
    <row r="11850" spans="1:8">
      <c r="A11850" t="s">
        <v>31660</v>
      </c>
      <c r="B11850" t="s">
        <v>31661</v>
      </c>
      <c r="C11850" s="1">
        <v>3.6399999999999997E-42</v>
      </c>
      <c r="D11850">
        <v>174</v>
      </c>
      <c r="E11850" t="s">
        <v>34655</v>
      </c>
      <c r="F11850" t="s">
        <v>43954</v>
      </c>
      <c r="H11850" t="s">
        <v>31662</v>
      </c>
    </row>
    <row r="11851" spans="1:8">
      <c r="A11851" t="s">
        <v>31663</v>
      </c>
      <c r="B11851" t="s">
        <v>20296</v>
      </c>
      <c r="C11851" s="1">
        <v>1.7899999999999999E-40</v>
      </c>
      <c r="D11851">
        <v>164</v>
      </c>
      <c r="E11851" t="s">
        <v>34507</v>
      </c>
      <c r="F11851" t="s">
        <v>35038</v>
      </c>
      <c r="H11851" t="s">
        <v>20297</v>
      </c>
    </row>
    <row r="11852" spans="1:8">
      <c r="A11852" t="s">
        <v>31664</v>
      </c>
      <c r="B11852" t="s">
        <v>31665</v>
      </c>
      <c r="C11852" s="1">
        <v>2.08E-17</v>
      </c>
      <c r="D11852">
        <v>96.3</v>
      </c>
      <c r="E11852" t="s">
        <v>34507</v>
      </c>
      <c r="F11852" t="s">
        <v>34864</v>
      </c>
      <c r="H11852" t="s">
        <v>31666</v>
      </c>
    </row>
    <row r="11853" spans="1:8">
      <c r="A11853" t="s">
        <v>31667</v>
      </c>
      <c r="B11853" t="s">
        <v>31668</v>
      </c>
      <c r="C11853" s="1">
        <v>1.1899999999999999E-24</v>
      </c>
      <c r="D11853">
        <v>108</v>
      </c>
      <c r="E11853" t="s">
        <v>34507</v>
      </c>
      <c r="F11853" t="s">
        <v>34534</v>
      </c>
      <c r="H11853" t="s">
        <v>31669</v>
      </c>
    </row>
    <row r="11854" spans="1:8">
      <c r="A11854" t="s">
        <v>31670</v>
      </c>
      <c r="B11854" t="s">
        <v>31671</v>
      </c>
      <c r="C11854" s="1">
        <v>2.8100000000000001E-80</v>
      </c>
      <c r="D11854">
        <v>292</v>
      </c>
      <c r="E11854" t="s">
        <v>43955</v>
      </c>
      <c r="F11854" t="s">
        <v>34513</v>
      </c>
      <c r="G11854" t="s">
        <v>43956</v>
      </c>
      <c r="H11854" t="s">
        <v>31672</v>
      </c>
    </row>
    <row r="11855" spans="1:8">
      <c r="A11855" t="s">
        <v>31673</v>
      </c>
      <c r="B11855" t="s">
        <v>31674</v>
      </c>
      <c r="C11855" s="1">
        <v>4.28E-116</v>
      </c>
      <c r="D11855">
        <v>358</v>
      </c>
      <c r="E11855" t="s">
        <v>34507</v>
      </c>
      <c r="F11855" t="s">
        <v>35256</v>
      </c>
      <c r="H11855" t="s">
        <v>31675</v>
      </c>
    </row>
    <row r="11856" spans="1:8">
      <c r="A11856" t="s">
        <v>31676</v>
      </c>
      <c r="B11856" t="s">
        <v>31677</v>
      </c>
      <c r="C11856" s="1">
        <v>1.0199999999999999E-11</v>
      </c>
      <c r="D11856">
        <v>78.2</v>
      </c>
      <c r="E11856" t="s">
        <v>43957</v>
      </c>
      <c r="F11856" t="s">
        <v>34560</v>
      </c>
      <c r="G11856" t="s">
        <v>43958</v>
      </c>
      <c r="H11856" t="s">
        <v>31678</v>
      </c>
    </row>
    <row r="11857" spans="1:8">
      <c r="A11857" t="s">
        <v>31679</v>
      </c>
      <c r="B11857" t="s">
        <v>31680</v>
      </c>
      <c r="C11857">
        <v>0</v>
      </c>
      <c r="D11857">
        <v>627</v>
      </c>
      <c r="E11857" t="s">
        <v>43959</v>
      </c>
      <c r="F11857" t="s">
        <v>34683</v>
      </c>
      <c r="H11857" t="s">
        <v>31681</v>
      </c>
    </row>
    <row r="11858" spans="1:8">
      <c r="A11858" t="s">
        <v>31682</v>
      </c>
      <c r="B11858" t="s">
        <v>9340</v>
      </c>
      <c r="C11858" s="1">
        <v>1.32E-35</v>
      </c>
      <c r="D11858">
        <v>157</v>
      </c>
      <c r="E11858" t="s">
        <v>37820</v>
      </c>
      <c r="F11858" t="s">
        <v>37821</v>
      </c>
      <c r="H11858" t="s">
        <v>9341</v>
      </c>
    </row>
    <row r="11859" spans="1:8">
      <c r="A11859" t="s">
        <v>31683</v>
      </c>
      <c r="B11859" t="s">
        <v>31684</v>
      </c>
      <c r="C11859" s="1">
        <v>1.6700000000000001E-6</v>
      </c>
      <c r="D11859">
        <v>59.7</v>
      </c>
      <c r="E11859" t="s">
        <v>43960</v>
      </c>
      <c r="F11859" t="s">
        <v>34513</v>
      </c>
      <c r="G11859" t="s">
        <v>43961</v>
      </c>
      <c r="H11859" t="s">
        <v>31685</v>
      </c>
    </row>
    <row r="11860" spans="1:8">
      <c r="A11860" t="s">
        <v>31686</v>
      </c>
      <c r="B11860" t="s">
        <v>31687</v>
      </c>
      <c r="C11860" s="1">
        <v>4.5E-10</v>
      </c>
      <c r="D11860">
        <v>68.2</v>
      </c>
      <c r="E11860" t="s">
        <v>43962</v>
      </c>
      <c r="F11860" t="s">
        <v>35447</v>
      </c>
      <c r="G11860" t="s">
        <v>43963</v>
      </c>
      <c r="H11860" t="s">
        <v>31688</v>
      </c>
    </row>
    <row r="11861" spans="1:8">
      <c r="A11861" t="s">
        <v>31689</v>
      </c>
      <c r="B11861" t="s">
        <v>31690</v>
      </c>
      <c r="C11861" s="1">
        <v>3.5200000000000001E-98</v>
      </c>
      <c r="D11861">
        <v>305</v>
      </c>
      <c r="E11861" t="s">
        <v>34507</v>
      </c>
      <c r="F11861" t="s">
        <v>34636</v>
      </c>
      <c r="H11861" t="s">
        <v>31691</v>
      </c>
    </row>
    <row r="11862" spans="1:8">
      <c r="A11862" t="s">
        <v>31692</v>
      </c>
      <c r="B11862" t="s">
        <v>31693</v>
      </c>
      <c r="C11862" s="1">
        <v>1.8799999999999999E-28</v>
      </c>
      <c r="D11862">
        <v>120</v>
      </c>
      <c r="E11862" t="s">
        <v>43964</v>
      </c>
      <c r="F11862" t="s">
        <v>37828</v>
      </c>
      <c r="G11862" t="s">
        <v>43965</v>
      </c>
      <c r="H11862" t="s">
        <v>31694</v>
      </c>
    </row>
    <row r="11863" spans="1:8">
      <c r="A11863" t="s">
        <v>31695</v>
      </c>
      <c r="B11863" t="s">
        <v>31696</v>
      </c>
      <c r="C11863" s="1">
        <v>1.9399999999999999E-141</v>
      </c>
      <c r="D11863">
        <v>480</v>
      </c>
      <c r="E11863" t="s">
        <v>34507</v>
      </c>
      <c r="F11863" t="s">
        <v>34508</v>
      </c>
      <c r="H11863" t="s">
        <v>31697</v>
      </c>
    </row>
    <row r="11864" spans="1:8">
      <c r="A11864" t="s">
        <v>31698</v>
      </c>
      <c r="B11864" t="s">
        <v>31699</v>
      </c>
      <c r="C11864">
        <v>0</v>
      </c>
      <c r="D11864">
        <v>716</v>
      </c>
      <c r="E11864" t="s">
        <v>43966</v>
      </c>
      <c r="F11864" t="s">
        <v>34508</v>
      </c>
      <c r="H11864" t="s">
        <v>31700</v>
      </c>
    </row>
    <row r="11865" spans="1:8">
      <c r="A11865" t="s">
        <v>31701</v>
      </c>
      <c r="B11865" t="s">
        <v>9777</v>
      </c>
      <c r="C11865" s="1">
        <v>2.3900000000000001E-89</v>
      </c>
      <c r="D11865">
        <v>326</v>
      </c>
      <c r="E11865" t="s">
        <v>37946</v>
      </c>
      <c r="F11865" t="s">
        <v>34847</v>
      </c>
      <c r="H11865" t="s">
        <v>9778</v>
      </c>
    </row>
    <row r="11866" spans="1:8">
      <c r="A11866" t="s">
        <v>31702</v>
      </c>
      <c r="B11866" t="s">
        <v>31703</v>
      </c>
      <c r="C11866" s="1">
        <v>1.8600000000000001E-76</v>
      </c>
      <c r="D11866">
        <v>254</v>
      </c>
      <c r="E11866" t="s">
        <v>43967</v>
      </c>
      <c r="F11866" t="s">
        <v>36520</v>
      </c>
      <c r="G11866" t="s">
        <v>43968</v>
      </c>
      <c r="H11866" t="s">
        <v>31704</v>
      </c>
    </row>
    <row r="11867" spans="1:8">
      <c r="A11867" t="s">
        <v>31705</v>
      </c>
      <c r="B11867" t="s">
        <v>29979</v>
      </c>
      <c r="C11867" s="1">
        <v>4.5499999999999998E-33</v>
      </c>
      <c r="D11867">
        <v>144</v>
      </c>
      <c r="E11867" t="s">
        <v>34507</v>
      </c>
      <c r="F11867" t="s">
        <v>34915</v>
      </c>
      <c r="H11867" t="s">
        <v>29980</v>
      </c>
    </row>
    <row r="11868" spans="1:8">
      <c r="A11868" t="s">
        <v>31706</v>
      </c>
      <c r="B11868" t="s">
        <v>31707</v>
      </c>
      <c r="C11868" s="1">
        <v>1.2100000000000001E-11</v>
      </c>
      <c r="D11868">
        <v>77.400000000000006</v>
      </c>
      <c r="E11868" t="s">
        <v>43969</v>
      </c>
      <c r="F11868" t="s">
        <v>42279</v>
      </c>
      <c r="G11868" t="s">
        <v>43970</v>
      </c>
      <c r="H11868" t="s">
        <v>31708</v>
      </c>
    </row>
    <row r="11869" spans="1:8">
      <c r="A11869" t="s">
        <v>31709</v>
      </c>
      <c r="B11869" t="s">
        <v>31710</v>
      </c>
      <c r="C11869">
        <v>0</v>
      </c>
      <c r="D11869">
        <v>857</v>
      </c>
      <c r="E11869" t="s">
        <v>34507</v>
      </c>
      <c r="F11869" t="s">
        <v>34594</v>
      </c>
      <c r="H11869" t="s">
        <v>31711</v>
      </c>
    </row>
    <row r="11870" spans="1:8">
      <c r="A11870" t="s">
        <v>31712</v>
      </c>
      <c r="B11870" t="s">
        <v>31713</v>
      </c>
      <c r="C11870" s="1">
        <v>3.7899999999999998E-10</v>
      </c>
      <c r="D11870">
        <v>67.400000000000006</v>
      </c>
      <c r="E11870" t="s">
        <v>35609</v>
      </c>
      <c r="F11870" t="s">
        <v>37727</v>
      </c>
      <c r="H11870" t="s">
        <v>31714</v>
      </c>
    </row>
    <row r="11871" spans="1:8">
      <c r="A11871" t="s">
        <v>31715</v>
      </c>
      <c r="B11871" t="s">
        <v>31716</v>
      </c>
      <c r="C11871">
        <v>0</v>
      </c>
      <c r="D11871">
        <v>663</v>
      </c>
      <c r="E11871" t="s">
        <v>43971</v>
      </c>
      <c r="F11871" t="s">
        <v>35141</v>
      </c>
      <c r="H11871" t="s">
        <v>31717</v>
      </c>
    </row>
    <row r="11872" spans="1:8">
      <c r="A11872" t="s">
        <v>31718</v>
      </c>
      <c r="B11872" t="s">
        <v>5773</v>
      </c>
      <c r="C11872" s="1">
        <v>4.1899999999999997E-6</v>
      </c>
      <c r="D11872">
        <v>55.5</v>
      </c>
      <c r="E11872" t="s">
        <v>34507</v>
      </c>
      <c r="F11872" t="s">
        <v>35551</v>
      </c>
      <c r="H11872" t="s">
        <v>5774</v>
      </c>
    </row>
    <row r="11873" spans="1:8">
      <c r="A11873" t="s">
        <v>31719</v>
      </c>
      <c r="B11873" t="s">
        <v>31720</v>
      </c>
      <c r="C11873" s="1">
        <v>1.2500000000000001E-102</v>
      </c>
      <c r="D11873">
        <v>323</v>
      </c>
      <c r="E11873" t="s">
        <v>43972</v>
      </c>
      <c r="F11873" t="s">
        <v>43973</v>
      </c>
      <c r="H11873" t="s">
        <v>31721</v>
      </c>
    </row>
    <row r="11874" spans="1:8">
      <c r="A11874" t="s">
        <v>31722</v>
      </c>
      <c r="B11874" t="s">
        <v>23777</v>
      </c>
      <c r="C11874" s="1">
        <v>1.6900000000000001E-16</v>
      </c>
      <c r="D11874">
        <v>90.1</v>
      </c>
      <c r="E11874" t="s">
        <v>34507</v>
      </c>
      <c r="F11874" t="s">
        <v>34614</v>
      </c>
      <c r="H11874" t="s">
        <v>23778</v>
      </c>
    </row>
    <row r="11875" spans="1:8">
      <c r="A11875" t="s">
        <v>31723</v>
      </c>
      <c r="B11875" t="s">
        <v>31724</v>
      </c>
      <c r="C11875" s="1">
        <v>1.04E-93</v>
      </c>
      <c r="D11875">
        <v>295</v>
      </c>
      <c r="E11875" t="s">
        <v>34507</v>
      </c>
      <c r="F11875" t="s">
        <v>35683</v>
      </c>
      <c r="H11875" t="s">
        <v>31725</v>
      </c>
    </row>
    <row r="11876" spans="1:8">
      <c r="A11876" t="s">
        <v>31726</v>
      </c>
      <c r="B11876" t="s">
        <v>31727</v>
      </c>
      <c r="C11876" s="1">
        <v>8.3399999999999998E-72</v>
      </c>
      <c r="D11876">
        <v>235</v>
      </c>
      <c r="E11876" t="s">
        <v>34507</v>
      </c>
      <c r="F11876" t="s">
        <v>43974</v>
      </c>
      <c r="H11876" t="s">
        <v>31728</v>
      </c>
    </row>
    <row r="11877" spans="1:8">
      <c r="A11877" t="s">
        <v>31729</v>
      </c>
      <c r="B11877" t="s">
        <v>31730</v>
      </c>
      <c r="C11877" s="1">
        <v>2.4999999999999999E-21</v>
      </c>
      <c r="D11877">
        <v>95.9</v>
      </c>
      <c r="E11877" t="s">
        <v>34507</v>
      </c>
      <c r="F11877" t="s">
        <v>34844</v>
      </c>
      <c r="H11877" t="s">
        <v>31731</v>
      </c>
    </row>
    <row r="11878" spans="1:8">
      <c r="A11878" t="s">
        <v>31732</v>
      </c>
      <c r="B11878" t="s">
        <v>31733</v>
      </c>
      <c r="C11878" s="1">
        <v>2.0099999999999999E-43</v>
      </c>
      <c r="D11878">
        <v>149</v>
      </c>
      <c r="E11878" t="s">
        <v>34507</v>
      </c>
      <c r="F11878" t="s">
        <v>34638</v>
      </c>
      <c r="H11878" t="s">
        <v>31734</v>
      </c>
    </row>
    <row r="11879" spans="1:8">
      <c r="A11879" t="s">
        <v>31735</v>
      </c>
      <c r="B11879" t="s">
        <v>208</v>
      </c>
      <c r="C11879" s="1">
        <v>1.59E-15</v>
      </c>
      <c r="D11879">
        <v>90.5</v>
      </c>
      <c r="E11879" t="s">
        <v>34507</v>
      </c>
      <c r="F11879" t="s">
        <v>34508</v>
      </c>
      <c r="H11879" t="s">
        <v>209</v>
      </c>
    </row>
    <row r="11880" spans="1:8">
      <c r="A11880" t="s">
        <v>31736</v>
      </c>
      <c r="B11880" t="s">
        <v>31737</v>
      </c>
      <c r="C11880" s="1">
        <v>1.29E-7</v>
      </c>
      <c r="D11880">
        <v>60.8</v>
      </c>
      <c r="E11880" t="s">
        <v>41774</v>
      </c>
      <c r="F11880" t="s">
        <v>36690</v>
      </c>
      <c r="G11880" t="s">
        <v>43975</v>
      </c>
      <c r="H11880" t="s">
        <v>31738</v>
      </c>
    </row>
    <row r="11881" spans="1:8">
      <c r="A11881" t="s">
        <v>31739</v>
      </c>
      <c r="B11881" t="s">
        <v>31740</v>
      </c>
      <c r="C11881" s="1">
        <v>1.57E-46</v>
      </c>
      <c r="D11881">
        <v>173</v>
      </c>
      <c r="E11881" t="s">
        <v>35293</v>
      </c>
      <c r="F11881" t="s">
        <v>43976</v>
      </c>
      <c r="H11881" t="s">
        <v>31741</v>
      </c>
    </row>
    <row r="11882" spans="1:8">
      <c r="A11882" t="s">
        <v>31742</v>
      </c>
      <c r="B11882" t="s">
        <v>31743</v>
      </c>
      <c r="C11882" s="1">
        <v>3.4800000000000001E-37</v>
      </c>
      <c r="D11882">
        <v>148</v>
      </c>
      <c r="E11882" t="s">
        <v>34507</v>
      </c>
      <c r="F11882" t="s">
        <v>34833</v>
      </c>
      <c r="H11882" t="s">
        <v>31744</v>
      </c>
    </row>
    <row r="11883" spans="1:8">
      <c r="A11883" t="s">
        <v>31745</v>
      </c>
      <c r="B11883" t="s">
        <v>31746</v>
      </c>
      <c r="C11883" s="1">
        <v>2.1499999999999999E-21</v>
      </c>
      <c r="D11883">
        <v>111</v>
      </c>
      <c r="E11883" t="s">
        <v>43977</v>
      </c>
      <c r="F11883" t="s">
        <v>35141</v>
      </c>
      <c r="H11883" t="e">
        <f>--------WP_009557217</f>
        <v>#NAME?</v>
      </c>
    </row>
    <row r="11884" spans="1:8">
      <c r="A11884" t="s">
        <v>31747</v>
      </c>
      <c r="B11884" t="s">
        <v>31748</v>
      </c>
      <c r="C11884" s="1">
        <v>5.79E-70</v>
      </c>
      <c r="D11884">
        <v>220</v>
      </c>
      <c r="E11884" t="s">
        <v>43978</v>
      </c>
      <c r="F11884" t="s">
        <v>34530</v>
      </c>
      <c r="H11884" t="s">
        <v>31749</v>
      </c>
    </row>
    <row r="11885" spans="1:8">
      <c r="A11885" t="s">
        <v>31750</v>
      </c>
      <c r="B11885" t="s">
        <v>31751</v>
      </c>
      <c r="C11885" s="1">
        <v>1.6199999999999999E-140</v>
      </c>
      <c r="D11885">
        <v>443</v>
      </c>
      <c r="E11885" t="s">
        <v>43979</v>
      </c>
      <c r="F11885" t="s">
        <v>36520</v>
      </c>
      <c r="H11885" t="s">
        <v>31752</v>
      </c>
    </row>
    <row r="11886" spans="1:8">
      <c r="A11886" t="s">
        <v>31753</v>
      </c>
      <c r="B11886" t="s">
        <v>3280</v>
      </c>
      <c r="C11886" s="1">
        <v>4.5799999999999999E-32</v>
      </c>
      <c r="D11886">
        <v>133</v>
      </c>
      <c r="E11886" t="s">
        <v>35830</v>
      </c>
      <c r="F11886" t="s">
        <v>34616</v>
      </c>
      <c r="H11886" t="s">
        <v>3281</v>
      </c>
    </row>
    <row r="11887" spans="1:8">
      <c r="A11887" t="s">
        <v>31754</v>
      </c>
      <c r="B11887" t="s">
        <v>31755</v>
      </c>
      <c r="C11887">
        <v>0</v>
      </c>
      <c r="D11887">
        <v>597</v>
      </c>
      <c r="E11887" t="s">
        <v>43980</v>
      </c>
      <c r="F11887" t="s">
        <v>40780</v>
      </c>
      <c r="H11887" t="s">
        <v>31756</v>
      </c>
    </row>
    <row r="11888" spans="1:8">
      <c r="A11888" t="s">
        <v>31757</v>
      </c>
      <c r="B11888" t="s">
        <v>31758</v>
      </c>
      <c r="C11888" s="1">
        <v>1.7600000000000001E-51</v>
      </c>
      <c r="D11888">
        <v>175</v>
      </c>
      <c r="E11888" t="s">
        <v>43981</v>
      </c>
      <c r="F11888" t="s">
        <v>37108</v>
      </c>
      <c r="G11888" t="s">
        <v>43982</v>
      </c>
      <c r="H11888" t="s">
        <v>31759</v>
      </c>
    </row>
    <row r="11889" spans="1:8">
      <c r="A11889" t="s">
        <v>31760</v>
      </c>
      <c r="B11889" t="s">
        <v>31761</v>
      </c>
      <c r="C11889" s="1">
        <v>3.3099999999999999E-73</v>
      </c>
      <c r="D11889">
        <v>253</v>
      </c>
      <c r="E11889" t="s">
        <v>34507</v>
      </c>
      <c r="F11889" t="s">
        <v>34610</v>
      </c>
      <c r="H11889" t="s">
        <v>31762</v>
      </c>
    </row>
    <row r="11890" spans="1:8">
      <c r="A11890" t="s">
        <v>31763</v>
      </c>
      <c r="B11890" t="s">
        <v>31764</v>
      </c>
      <c r="C11890" s="1">
        <v>5.0799999999999997E-49</v>
      </c>
      <c r="D11890">
        <v>181</v>
      </c>
      <c r="E11890" t="s">
        <v>43983</v>
      </c>
      <c r="F11890" t="s">
        <v>42053</v>
      </c>
      <c r="G11890" t="s">
        <v>43984</v>
      </c>
      <c r="H11890" t="s">
        <v>31765</v>
      </c>
    </row>
    <row r="11891" spans="1:8">
      <c r="A11891" t="s">
        <v>31766</v>
      </c>
      <c r="B11891" t="s">
        <v>31767</v>
      </c>
      <c r="C11891" s="1">
        <v>2.1200000000000001E-39</v>
      </c>
      <c r="D11891">
        <v>167</v>
      </c>
      <c r="E11891" t="s">
        <v>34507</v>
      </c>
      <c r="F11891" t="s">
        <v>34522</v>
      </c>
      <c r="H11891" t="s">
        <v>31768</v>
      </c>
    </row>
    <row r="11892" spans="1:8">
      <c r="A11892" t="s">
        <v>31769</v>
      </c>
      <c r="B11892" t="s">
        <v>31770</v>
      </c>
      <c r="C11892" s="1">
        <v>7.8199999999999997E-60</v>
      </c>
      <c r="D11892">
        <v>214</v>
      </c>
      <c r="E11892" t="s">
        <v>34507</v>
      </c>
      <c r="F11892" t="s">
        <v>34924</v>
      </c>
      <c r="G11892" t="s">
        <v>43985</v>
      </c>
      <c r="H11892" t="s">
        <v>31771</v>
      </c>
    </row>
    <row r="11893" spans="1:8">
      <c r="A11893" t="s">
        <v>31772</v>
      </c>
      <c r="B11893" t="s">
        <v>18061</v>
      </c>
      <c r="C11893" s="1">
        <v>4.3999999999999997E-19</v>
      </c>
      <c r="D11893">
        <v>95.1</v>
      </c>
      <c r="E11893" t="s">
        <v>34507</v>
      </c>
      <c r="F11893" t="s">
        <v>35033</v>
      </c>
      <c r="H11893" t="s">
        <v>18062</v>
      </c>
    </row>
    <row r="11894" spans="1:8">
      <c r="A11894" t="s">
        <v>31773</v>
      </c>
      <c r="B11894" t="s">
        <v>31626</v>
      </c>
      <c r="C11894" s="1">
        <v>1.5500000000000001E-113</v>
      </c>
      <c r="D11894">
        <v>341</v>
      </c>
      <c r="E11894" t="s">
        <v>43947</v>
      </c>
      <c r="F11894" t="s">
        <v>34854</v>
      </c>
      <c r="H11894" t="s">
        <v>31627</v>
      </c>
    </row>
    <row r="11895" spans="1:8">
      <c r="A11895" t="s">
        <v>31774</v>
      </c>
      <c r="B11895" t="s">
        <v>31775</v>
      </c>
      <c r="C11895" s="1">
        <v>5.3500000000000003E-101</v>
      </c>
      <c r="D11895">
        <v>351</v>
      </c>
      <c r="E11895" t="s">
        <v>43986</v>
      </c>
      <c r="F11895" t="s">
        <v>34522</v>
      </c>
      <c r="H11895" t="s">
        <v>31776</v>
      </c>
    </row>
    <row r="11896" spans="1:8">
      <c r="A11896" t="s">
        <v>31777</v>
      </c>
      <c r="B11896" t="s">
        <v>31778</v>
      </c>
      <c r="C11896" s="1">
        <v>5.9599999999999997E-6</v>
      </c>
      <c r="D11896">
        <v>60.8</v>
      </c>
      <c r="E11896" t="s">
        <v>34742</v>
      </c>
      <c r="F11896" t="s">
        <v>34743</v>
      </c>
      <c r="H11896" t="s">
        <v>31779</v>
      </c>
    </row>
    <row r="11897" spans="1:8">
      <c r="A11897" t="s">
        <v>31780</v>
      </c>
      <c r="B11897" t="s">
        <v>31781</v>
      </c>
      <c r="C11897" s="1">
        <v>1.9099999999999999E-141</v>
      </c>
      <c r="D11897">
        <v>430</v>
      </c>
      <c r="E11897" t="s">
        <v>42772</v>
      </c>
      <c r="F11897" t="s">
        <v>35693</v>
      </c>
      <c r="H11897" t="s">
        <v>31782</v>
      </c>
    </row>
    <row r="11898" spans="1:8">
      <c r="A11898" t="s">
        <v>31783</v>
      </c>
      <c r="B11898" t="s">
        <v>31784</v>
      </c>
      <c r="C11898" s="1">
        <v>1.2000000000000001E-19</v>
      </c>
      <c r="D11898">
        <v>106</v>
      </c>
      <c r="E11898" t="s">
        <v>43987</v>
      </c>
      <c r="F11898" t="s">
        <v>35900</v>
      </c>
      <c r="G11898" t="s">
        <v>43988</v>
      </c>
      <c r="H11898" t="s">
        <v>31785</v>
      </c>
    </row>
    <row r="11899" spans="1:8">
      <c r="A11899" t="s">
        <v>31786</v>
      </c>
      <c r="B11899" t="s">
        <v>31787</v>
      </c>
      <c r="C11899" s="1">
        <v>1.1E-75</v>
      </c>
      <c r="D11899">
        <v>240</v>
      </c>
      <c r="E11899" t="s">
        <v>43989</v>
      </c>
      <c r="F11899" t="s">
        <v>35059</v>
      </c>
      <c r="G11899" t="s">
        <v>43990</v>
      </c>
      <c r="H11899" t="s">
        <v>31788</v>
      </c>
    </row>
    <row r="11900" spans="1:8">
      <c r="A11900" t="s">
        <v>31789</v>
      </c>
      <c r="B11900" t="s">
        <v>31790</v>
      </c>
      <c r="C11900" s="1">
        <v>1.1200000000000001E-38</v>
      </c>
      <c r="D11900">
        <v>167</v>
      </c>
      <c r="E11900" t="s">
        <v>43991</v>
      </c>
      <c r="F11900" t="s">
        <v>34508</v>
      </c>
      <c r="H11900" t="s">
        <v>31791</v>
      </c>
    </row>
    <row r="11901" spans="1:8">
      <c r="A11901" t="s">
        <v>31792</v>
      </c>
      <c r="B11901" t="s">
        <v>26595</v>
      </c>
      <c r="C11901">
        <v>0</v>
      </c>
      <c r="D11901">
        <v>3348</v>
      </c>
      <c r="E11901" t="s">
        <v>37834</v>
      </c>
      <c r="F11901" t="s">
        <v>34508</v>
      </c>
      <c r="H11901" t="s">
        <v>26596</v>
      </c>
    </row>
    <row r="11902" spans="1:8">
      <c r="A11902" t="s">
        <v>31793</v>
      </c>
      <c r="B11902" t="s">
        <v>31794</v>
      </c>
      <c r="C11902" s="1">
        <v>4.0399999999999999E-35</v>
      </c>
      <c r="D11902">
        <v>146</v>
      </c>
      <c r="E11902" t="s">
        <v>34507</v>
      </c>
      <c r="F11902" t="s">
        <v>37613</v>
      </c>
      <c r="H11902" t="s">
        <v>31795</v>
      </c>
    </row>
    <row r="11903" spans="1:8">
      <c r="A11903" t="s">
        <v>31796</v>
      </c>
      <c r="B11903" t="s">
        <v>31797</v>
      </c>
      <c r="C11903" s="1">
        <v>1.3899999999999999E-13</v>
      </c>
      <c r="D11903">
        <v>80.099999999999994</v>
      </c>
      <c r="E11903" t="s">
        <v>34507</v>
      </c>
      <c r="F11903" t="s">
        <v>34534</v>
      </c>
      <c r="H11903" t="s">
        <v>31798</v>
      </c>
    </row>
    <row r="11904" spans="1:8">
      <c r="A11904" t="s">
        <v>31799</v>
      </c>
      <c r="B11904" t="s">
        <v>2651</v>
      </c>
      <c r="C11904" s="1">
        <v>1.2900000000000001E-44</v>
      </c>
      <c r="D11904">
        <v>189</v>
      </c>
      <c r="E11904" t="s">
        <v>34507</v>
      </c>
      <c r="F11904" t="s">
        <v>35606</v>
      </c>
      <c r="H11904" t="s">
        <v>2652</v>
      </c>
    </row>
    <row r="11905" spans="1:8">
      <c r="A11905" t="s">
        <v>31800</v>
      </c>
      <c r="B11905" t="s">
        <v>31801</v>
      </c>
      <c r="C11905" s="1">
        <v>9.6299999999999993E-7</v>
      </c>
      <c r="D11905">
        <v>60.1</v>
      </c>
      <c r="E11905" t="s">
        <v>34507</v>
      </c>
      <c r="F11905" t="s">
        <v>34865</v>
      </c>
      <c r="H11905" t="s">
        <v>31802</v>
      </c>
    </row>
    <row r="11906" spans="1:8">
      <c r="A11906" t="s">
        <v>31803</v>
      </c>
      <c r="B11906" t="s">
        <v>31804</v>
      </c>
      <c r="C11906" s="1">
        <v>8.1099999999999996E-69</v>
      </c>
      <c r="D11906">
        <v>231</v>
      </c>
      <c r="E11906" t="s">
        <v>43992</v>
      </c>
      <c r="F11906" t="s">
        <v>34598</v>
      </c>
      <c r="H11906" t="s">
        <v>31805</v>
      </c>
    </row>
    <row r="11907" spans="1:8">
      <c r="A11907" t="s">
        <v>31806</v>
      </c>
      <c r="B11907" t="s">
        <v>31807</v>
      </c>
      <c r="C11907" s="1">
        <v>1.4300000000000001E-18</v>
      </c>
      <c r="D11907">
        <v>99.4</v>
      </c>
      <c r="E11907" t="s">
        <v>34507</v>
      </c>
      <c r="F11907" t="s">
        <v>34931</v>
      </c>
      <c r="H11907" t="s">
        <v>31808</v>
      </c>
    </row>
    <row r="11908" spans="1:8">
      <c r="A11908" t="s">
        <v>31809</v>
      </c>
      <c r="B11908" t="s">
        <v>31775</v>
      </c>
      <c r="C11908" s="1">
        <v>2.7200000000000001E-101</v>
      </c>
      <c r="D11908">
        <v>352</v>
      </c>
      <c r="E11908" t="s">
        <v>43986</v>
      </c>
      <c r="F11908" t="s">
        <v>34522</v>
      </c>
      <c r="H11908" t="s">
        <v>31776</v>
      </c>
    </row>
    <row r="11909" spans="1:8">
      <c r="A11909" t="s">
        <v>31810</v>
      </c>
      <c r="B11909" t="s">
        <v>31811</v>
      </c>
      <c r="C11909" s="1">
        <v>3.0599999999999999E-122</v>
      </c>
      <c r="D11909">
        <v>363</v>
      </c>
      <c r="E11909" t="s">
        <v>43993</v>
      </c>
      <c r="F11909" t="s">
        <v>35190</v>
      </c>
      <c r="G11909" t="s">
        <v>43994</v>
      </c>
      <c r="H11909" t="s">
        <v>31812</v>
      </c>
    </row>
    <row r="11910" spans="1:8">
      <c r="A11910" t="s">
        <v>31813</v>
      </c>
      <c r="B11910" t="s">
        <v>31814</v>
      </c>
      <c r="C11910" s="1">
        <v>3.8699999999999997E-27</v>
      </c>
      <c r="D11910">
        <v>123</v>
      </c>
      <c r="E11910" t="s">
        <v>41961</v>
      </c>
      <c r="F11910" t="s">
        <v>34658</v>
      </c>
      <c r="G11910" t="s">
        <v>43995</v>
      </c>
      <c r="H11910" t="s">
        <v>31815</v>
      </c>
    </row>
    <row r="11911" spans="1:8">
      <c r="A11911" t="s">
        <v>31816</v>
      </c>
      <c r="B11911" t="s">
        <v>31817</v>
      </c>
      <c r="C11911" s="1">
        <v>1.6400000000000001E-98</v>
      </c>
      <c r="D11911">
        <v>340</v>
      </c>
      <c r="E11911" t="s">
        <v>43996</v>
      </c>
      <c r="F11911" t="s">
        <v>37471</v>
      </c>
      <c r="G11911" t="s">
        <v>43997</v>
      </c>
      <c r="H11911" t="s">
        <v>31818</v>
      </c>
    </row>
    <row r="11912" spans="1:8">
      <c r="A11912" t="s">
        <v>31819</v>
      </c>
      <c r="B11912" t="s">
        <v>31820</v>
      </c>
      <c r="C11912" s="1">
        <v>3.4799999999999999E-33</v>
      </c>
      <c r="D11912">
        <v>128</v>
      </c>
      <c r="E11912" t="s">
        <v>34507</v>
      </c>
      <c r="F11912" t="s">
        <v>34581</v>
      </c>
      <c r="H11912" t="s">
        <v>31821</v>
      </c>
    </row>
    <row r="11913" spans="1:8">
      <c r="A11913" t="s">
        <v>31822</v>
      </c>
      <c r="B11913" t="s">
        <v>31823</v>
      </c>
      <c r="C11913" s="1">
        <v>1.5399999999999999E-49</v>
      </c>
      <c r="D11913">
        <v>172</v>
      </c>
      <c r="E11913" t="s">
        <v>34507</v>
      </c>
      <c r="F11913" t="s">
        <v>36939</v>
      </c>
      <c r="H11913" t="s">
        <v>31824</v>
      </c>
    </row>
    <row r="11914" spans="1:8">
      <c r="A11914" t="s">
        <v>31825</v>
      </c>
      <c r="B11914" t="s">
        <v>7827</v>
      </c>
      <c r="C11914">
        <v>0</v>
      </c>
      <c r="D11914">
        <v>742</v>
      </c>
      <c r="E11914" t="s">
        <v>34507</v>
      </c>
      <c r="F11914" t="s">
        <v>35480</v>
      </c>
      <c r="H11914" t="s">
        <v>7828</v>
      </c>
    </row>
    <row r="11915" spans="1:8">
      <c r="A11915" t="s">
        <v>31826</v>
      </c>
      <c r="B11915" t="s">
        <v>30504</v>
      </c>
      <c r="C11915" s="1">
        <v>1.4900000000000001E-86</v>
      </c>
      <c r="D11915">
        <v>284</v>
      </c>
      <c r="E11915" t="s">
        <v>34507</v>
      </c>
      <c r="F11915" t="s">
        <v>35188</v>
      </c>
      <c r="H11915" t="s">
        <v>30505</v>
      </c>
    </row>
    <row r="11916" spans="1:8">
      <c r="A11916" t="s">
        <v>31827</v>
      </c>
      <c r="B11916" t="s">
        <v>31828</v>
      </c>
      <c r="C11916" s="1">
        <v>4.6000000000000002E-17</v>
      </c>
      <c r="D11916">
        <v>88.6</v>
      </c>
      <c r="E11916" t="s">
        <v>34507</v>
      </c>
      <c r="F11916" t="s">
        <v>43998</v>
      </c>
      <c r="H11916" t="s">
        <v>31829</v>
      </c>
    </row>
    <row r="11917" spans="1:8">
      <c r="A11917" t="s">
        <v>31830</v>
      </c>
      <c r="B11917" t="s">
        <v>31831</v>
      </c>
      <c r="C11917" s="1">
        <v>1.55E-8</v>
      </c>
      <c r="D11917">
        <v>61.6</v>
      </c>
      <c r="E11917" t="s">
        <v>43999</v>
      </c>
      <c r="F11917" t="s">
        <v>37653</v>
      </c>
      <c r="H11917" t="s">
        <v>31832</v>
      </c>
    </row>
    <row r="11918" spans="1:8">
      <c r="A11918" t="s">
        <v>31833</v>
      </c>
      <c r="B11918" t="s">
        <v>31834</v>
      </c>
      <c r="C11918" s="1">
        <v>4.8200000000000003E-30</v>
      </c>
      <c r="D11918">
        <v>130</v>
      </c>
      <c r="E11918" t="s">
        <v>36610</v>
      </c>
      <c r="F11918" t="s">
        <v>44000</v>
      </c>
      <c r="G11918" t="s">
        <v>44001</v>
      </c>
      <c r="H11918" t="s">
        <v>31835</v>
      </c>
    </row>
    <row r="11919" spans="1:8">
      <c r="A11919" t="s">
        <v>31836</v>
      </c>
      <c r="B11919" t="s">
        <v>17614</v>
      </c>
      <c r="C11919" s="1">
        <v>2.6899999999999999E-56</v>
      </c>
      <c r="D11919">
        <v>228</v>
      </c>
      <c r="E11919" t="s">
        <v>34507</v>
      </c>
      <c r="F11919" t="s">
        <v>40199</v>
      </c>
      <c r="H11919" t="s">
        <v>17615</v>
      </c>
    </row>
    <row r="11920" spans="1:8">
      <c r="A11920" t="s">
        <v>31837</v>
      </c>
      <c r="B11920" t="s">
        <v>31838</v>
      </c>
      <c r="C11920">
        <v>0</v>
      </c>
      <c r="D11920">
        <v>598</v>
      </c>
      <c r="E11920" t="s">
        <v>44002</v>
      </c>
      <c r="F11920" t="s">
        <v>44003</v>
      </c>
      <c r="H11920" t="s">
        <v>31839</v>
      </c>
    </row>
    <row r="11921" spans="1:8">
      <c r="A11921" t="s">
        <v>31840</v>
      </c>
      <c r="B11921" t="s">
        <v>31841</v>
      </c>
      <c r="C11921" s="1">
        <v>1.11E-26</v>
      </c>
      <c r="D11921">
        <v>108</v>
      </c>
      <c r="E11921" t="s">
        <v>44004</v>
      </c>
      <c r="F11921" t="s">
        <v>42039</v>
      </c>
      <c r="H11921" t="s">
        <v>31842</v>
      </c>
    </row>
    <row r="11922" spans="1:8">
      <c r="A11922" t="s">
        <v>31843</v>
      </c>
      <c r="B11922" t="s">
        <v>31844</v>
      </c>
      <c r="C11922" s="1">
        <v>6.7699999999999999E-68</v>
      </c>
      <c r="D11922">
        <v>231</v>
      </c>
      <c r="E11922" t="s">
        <v>44005</v>
      </c>
      <c r="F11922" t="s">
        <v>34600</v>
      </c>
      <c r="G11922" t="s">
        <v>44006</v>
      </c>
      <c r="H11922" t="s">
        <v>31845</v>
      </c>
    </row>
    <row r="11923" spans="1:8">
      <c r="A11923" t="s">
        <v>31846</v>
      </c>
      <c r="B11923" t="s">
        <v>31847</v>
      </c>
      <c r="C11923" s="1">
        <v>1.8999999999999998E-74</v>
      </c>
      <c r="D11923">
        <v>281</v>
      </c>
      <c r="E11923" t="s">
        <v>44007</v>
      </c>
      <c r="F11923" t="s">
        <v>37219</v>
      </c>
      <c r="G11923" t="s">
        <v>44008</v>
      </c>
      <c r="H11923" t="s">
        <v>31848</v>
      </c>
    </row>
    <row r="11924" spans="1:8">
      <c r="A11924" t="s">
        <v>31849</v>
      </c>
      <c r="B11924" t="s">
        <v>31850</v>
      </c>
      <c r="C11924" s="1">
        <v>8.5700000000000002E-88</v>
      </c>
      <c r="D11924">
        <v>268</v>
      </c>
      <c r="E11924" t="s">
        <v>36861</v>
      </c>
      <c r="F11924" t="s">
        <v>34616</v>
      </c>
      <c r="H11924" t="s">
        <v>31851</v>
      </c>
    </row>
    <row r="11925" spans="1:8">
      <c r="A11925" t="s">
        <v>31852</v>
      </c>
      <c r="B11925" t="s">
        <v>31853</v>
      </c>
      <c r="C11925" s="1">
        <v>9.8200000000000005E-51</v>
      </c>
      <c r="D11925">
        <v>196</v>
      </c>
      <c r="E11925" t="s">
        <v>37852</v>
      </c>
      <c r="F11925" t="s">
        <v>34530</v>
      </c>
      <c r="H11925" t="s">
        <v>31854</v>
      </c>
    </row>
    <row r="11926" spans="1:8">
      <c r="A11926" t="s">
        <v>31855</v>
      </c>
      <c r="B11926" t="s">
        <v>31856</v>
      </c>
      <c r="C11926" s="1">
        <v>1.7399999999999999E-39</v>
      </c>
      <c r="D11926">
        <v>140</v>
      </c>
      <c r="E11926" t="s">
        <v>44009</v>
      </c>
      <c r="F11926" t="s">
        <v>34548</v>
      </c>
      <c r="G11926" t="s">
        <v>44010</v>
      </c>
      <c r="H11926" t="s">
        <v>31857</v>
      </c>
    </row>
    <row r="11927" spans="1:8">
      <c r="A11927" t="s">
        <v>31858</v>
      </c>
      <c r="B11927" t="s">
        <v>31817</v>
      </c>
      <c r="C11927" s="1">
        <v>1.07E-98</v>
      </c>
      <c r="D11927">
        <v>341</v>
      </c>
      <c r="E11927" t="s">
        <v>43996</v>
      </c>
      <c r="F11927" t="s">
        <v>37471</v>
      </c>
      <c r="G11927" t="s">
        <v>43997</v>
      </c>
      <c r="H11927" t="s">
        <v>31818</v>
      </c>
    </row>
    <row r="11928" spans="1:8">
      <c r="A11928" t="s">
        <v>31859</v>
      </c>
      <c r="B11928" t="s">
        <v>31860</v>
      </c>
      <c r="C11928" s="1">
        <v>1.7299999999999999E-76</v>
      </c>
      <c r="D11928">
        <v>243</v>
      </c>
      <c r="E11928" t="s">
        <v>44011</v>
      </c>
      <c r="F11928" t="s">
        <v>34600</v>
      </c>
      <c r="G11928" t="s">
        <v>44012</v>
      </c>
      <c r="H11928" t="s">
        <v>31861</v>
      </c>
    </row>
    <row r="11929" spans="1:8">
      <c r="A11929" t="s">
        <v>31862</v>
      </c>
      <c r="B11929" t="s">
        <v>31863</v>
      </c>
      <c r="C11929" s="1">
        <v>3.3300000000000002E-25</v>
      </c>
      <c r="D11929">
        <v>108</v>
      </c>
      <c r="E11929" t="s">
        <v>34507</v>
      </c>
      <c r="F11929" t="s">
        <v>36936</v>
      </c>
      <c r="H11929" t="s">
        <v>31864</v>
      </c>
    </row>
    <row r="11930" spans="1:8">
      <c r="A11930" t="s">
        <v>31865</v>
      </c>
      <c r="B11930" t="s">
        <v>31866</v>
      </c>
      <c r="C11930" s="1">
        <v>1.3199999999999999E-55</v>
      </c>
      <c r="D11930">
        <v>204</v>
      </c>
      <c r="E11930" t="s">
        <v>34507</v>
      </c>
      <c r="F11930" t="s">
        <v>34594</v>
      </c>
      <c r="H11930" t="s">
        <v>31867</v>
      </c>
    </row>
    <row r="11931" spans="1:8">
      <c r="A11931" t="s">
        <v>31868</v>
      </c>
      <c r="B11931" t="s">
        <v>31869</v>
      </c>
      <c r="C11931" s="1">
        <v>6.8799999999999998E-44</v>
      </c>
      <c r="D11931">
        <v>161</v>
      </c>
      <c r="E11931" t="s">
        <v>34507</v>
      </c>
      <c r="F11931" t="s">
        <v>34594</v>
      </c>
      <c r="H11931" t="s">
        <v>31870</v>
      </c>
    </row>
    <row r="11932" spans="1:8">
      <c r="A11932" t="s">
        <v>31871</v>
      </c>
      <c r="B11932" t="s">
        <v>31872</v>
      </c>
      <c r="C11932" s="1">
        <v>3.0399999999999998E-24</v>
      </c>
      <c r="D11932">
        <v>117</v>
      </c>
      <c r="E11932" t="s">
        <v>34507</v>
      </c>
      <c r="F11932" t="s">
        <v>36079</v>
      </c>
      <c r="H11932" t="s">
        <v>31873</v>
      </c>
    </row>
    <row r="11933" spans="1:8">
      <c r="A11933" t="s">
        <v>31874</v>
      </c>
      <c r="B11933" t="s">
        <v>31875</v>
      </c>
      <c r="C11933" s="1">
        <v>2.83E-27</v>
      </c>
      <c r="D11933">
        <v>122</v>
      </c>
      <c r="E11933" t="s">
        <v>34507</v>
      </c>
      <c r="F11933" t="s">
        <v>34864</v>
      </c>
      <c r="H11933" t="s">
        <v>31876</v>
      </c>
    </row>
    <row r="11934" spans="1:8">
      <c r="A11934" t="s">
        <v>31877</v>
      </c>
      <c r="B11934" t="s">
        <v>31878</v>
      </c>
      <c r="C11934" s="1">
        <v>2.7299999999999999E-173</v>
      </c>
      <c r="D11934">
        <v>505</v>
      </c>
      <c r="E11934" t="s">
        <v>34507</v>
      </c>
      <c r="F11934" t="s">
        <v>34677</v>
      </c>
      <c r="H11934" t="s">
        <v>31879</v>
      </c>
    </row>
    <row r="11935" spans="1:8">
      <c r="A11935" t="s">
        <v>31880</v>
      </c>
      <c r="B11935" t="s">
        <v>31881</v>
      </c>
      <c r="C11935" s="1">
        <v>1.94E-16</v>
      </c>
      <c r="D11935">
        <v>90.5</v>
      </c>
      <c r="E11935" t="s">
        <v>34507</v>
      </c>
      <c r="F11935" t="s">
        <v>34666</v>
      </c>
      <c r="H11935" t="s">
        <v>31882</v>
      </c>
    </row>
    <row r="11936" spans="1:8">
      <c r="A11936" t="s">
        <v>31883</v>
      </c>
      <c r="B11936" t="s">
        <v>31884</v>
      </c>
      <c r="C11936" s="1">
        <v>2.52E-47</v>
      </c>
      <c r="D11936">
        <v>191</v>
      </c>
      <c r="E11936" t="s">
        <v>34507</v>
      </c>
      <c r="F11936" t="s">
        <v>34606</v>
      </c>
      <c r="H11936" t="s">
        <v>31885</v>
      </c>
    </row>
    <row r="11937" spans="1:8">
      <c r="A11937" t="s">
        <v>31886</v>
      </c>
      <c r="B11937" t="s">
        <v>31887</v>
      </c>
      <c r="C11937" s="1">
        <v>1.3399999999999999E-26</v>
      </c>
      <c r="D11937">
        <v>130</v>
      </c>
      <c r="E11937" t="s">
        <v>44013</v>
      </c>
      <c r="F11937" t="s">
        <v>34564</v>
      </c>
      <c r="G11937" t="s">
        <v>44014</v>
      </c>
      <c r="H11937" t="s">
        <v>31888</v>
      </c>
    </row>
    <row r="11938" spans="1:8">
      <c r="A11938" t="s">
        <v>31889</v>
      </c>
      <c r="B11938" t="s">
        <v>31890</v>
      </c>
      <c r="C11938" s="1">
        <v>2.6899999999999999E-56</v>
      </c>
      <c r="D11938">
        <v>200</v>
      </c>
      <c r="E11938" t="s">
        <v>34507</v>
      </c>
      <c r="F11938" t="s">
        <v>42630</v>
      </c>
      <c r="H11938" t="s">
        <v>31891</v>
      </c>
    </row>
    <row r="11939" spans="1:8">
      <c r="A11939" t="s">
        <v>31892</v>
      </c>
      <c r="B11939" t="s">
        <v>18401</v>
      </c>
      <c r="C11939" s="1">
        <v>1.16E-139</v>
      </c>
      <c r="D11939">
        <v>418</v>
      </c>
      <c r="E11939" t="s">
        <v>34507</v>
      </c>
      <c r="F11939" t="s">
        <v>34636</v>
      </c>
      <c r="H11939" t="s">
        <v>18402</v>
      </c>
    </row>
    <row r="11940" spans="1:8">
      <c r="A11940" t="s">
        <v>31893</v>
      </c>
      <c r="B11940" t="s">
        <v>31894</v>
      </c>
      <c r="C11940" s="1">
        <v>8.9199999999999995E-46</v>
      </c>
      <c r="D11940">
        <v>156</v>
      </c>
      <c r="E11940" t="s">
        <v>34507</v>
      </c>
      <c r="F11940" t="s">
        <v>34873</v>
      </c>
      <c r="H11940" t="s">
        <v>31895</v>
      </c>
    </row>
    <row r="11941" spans="1:8">
      <c r="A11941" t="s">
        <v>31896</v>
      </c>
      <c r="B11941" t="s">
        <v>31897</v>
      </c>
      <c r="C11941" s="1">
        <v>2.6599999999999999E-43</v>
      </c>
      <c r="D11941">
        <v>159</v>
      </c>
      <c r="E11941" t="s">
        <v>34507</v>
      </c>
      <c r="F11941" t="s">
        <v>35034</v>
      </c>
      <c r="H11941" t="s">
        <v>31898</v>
      </c>
    </row>
    <row r="11942" spans="1:8">
      <c r="A11942" t="s">
        <v>31899</v>
      </c>
      <c r="B11942" t="s">
        <v>31900</v>
      </c>
      <c r="C11942" s="1">
        <v>7.1500000000000004E-106</v>
      </c>
      <c r="D11942">
        <v>347</v>
      </c>
      <c r="E11942" t="s">
        <v>34893</v>
      </c>
      <c r="F11942" t="s">
        <v>34894</v>
      </c>
      <c r="H11942" t="s">
        <v>31901</v>
      </c>
    </row>
    <row r="11943" spans="1:8">
      <c r="A11943" t="s">
        <v>31902</v>
      </c>
      <c r="B11943" t="s">
        <v>31903</v>
      </c>
      <c r="C11943" s="1">
        <v>7.1200000000000003E-44</v>
      </c>
      <c r="D11943">
        <v>164</v>
      </c>
      <c r="E11943" t="s">
        <v>44015</v>
      </c>
      <c r="F11943" t="s">
        <v>34743</v>
      </c>
      <c r="H11943" t="s">
        <v>31904</v>
      </c>
    </row>
    <row r="11944" spans="1:8">
      <c r="A11944" t="s">
        <v>31905</v>
      </c>
      <c r="B11944" t="s">
        <v>31906</v>
      </c>
      <c r="C11944" s="1">
        <v>8.0500000000000005E-23</v>
      </c>
      <c r="D11944">
        <v>114</v>
      </c>
      <c r="E11944" t="s">
        <v>34868</v>
      </c>
      <c r="F11944" t="s">
        <v>36141</v>
      </c>
      <c r="H11944" t="s">
        <v>31907</v>
      </c>
    </row>
    <row r="11945" spans="1:8">
      <c r="A11945" t="s">
        <v>31908</v>
      </c>
      <c r="B11945" t="s">
        <v>31909</v>
      </c>
      <c r="C11945" s="1">
        <v>8.3200000000000001E-115</v>
      </c>
      <c r="D11945">
        <v>389</v>
      </c>
      <c r="E11945" t="s">
        <v>42229</v>
      </c>
      <c r="F11945" t="s">
        <v>37603</v>
      </c>
      <c r="G11945" t="s">
        <v>44016</v>
      </c>
      <c r="H11945" t="s">
        <v>31910</v>
      </c>
    </row>
    <row r="11946" spans="1:8">
      <c r="A11946" t="s">
        <v>31911</v>
      </c>
      <c r="B11946" t="s">
        <v>30565</v>
      </c>
      <c r="C11946" s="1">
        <v>1.76E-57</v>
      </c>
      <c r="D11946">
        <v>213</v>
      </c>
      <c r="E11946" t="s">
        <v>34507</v>
      </c>
      <c r="F11946" t="s">
        <v>35144</v>
      </c>
      <c r="H11946" t="s">
        <v>30566</v>
      </c>
    </row>
    <row r="11947" spans="1:8">
      <c r="A11947" t="s">
        <v>31912</v>
      </c>
      <c r="B11947" t="s">
        <v>31913</v>
      </c>
      <c r="C11947" s="1">
        <v>1.59E-32</v>
      </c>
      <c r="D11947">
        <v>124</v>
      </c>
      <c r="E11947" t="s">
        <v>39493</v>
      </c>
      <c r="F11947" t="s">
        <v>34661</v>
      </c>
      <c r="H11947" t="s">
        <v>31914</v>
      </c>
    </row>
    <row r="11948" spans="1:8">
      <c r="A11948" t="s">
        <v>31915</v>
      </c>
      <c r="B11948" t="s">
        <v>12126</v>
      </c>
      <c r="C11948" s="1">
        <v>5.9399999999999999E-6</v>
      </c>
      <c r="D11948">
        <v>57.8</v>
      </c>
      <c r="E11948" t="s">
        <v>34507</v>
      </c>
      <c r="F11948" t="s">
        <v>34666</v>
      </c>
      <c r="H11948" t="s">
        <v>12127</v>
      </c>
    </row>
    <row r="11949" spans="1:8">
      <c r="A11949" t="s">
        <v>31916</v>
      </c>
      <c r="B11949" t="s">
        <v>31917</v>
      </c>
      <c r="C11949">
        <v>0</v>
      </c>
      <c r="D11949">
        <v>527</v>
      </c>
      <c r="E11949" t="s">
        <v>34507</v>
      </c>
      <c r="F11949" t="s">
        <v>35850</v>
      </c>
      <c r="H11949" t="s">
        <v>31918</v>
      </c>
    </row>
    <row r="11950" spans="1:8">
      <c r="A11950" t="s">
        <v>31919</v>
      </c>
      <c r="B11950" t="s">
        <v>31920</v>
      </c>
      <c r="C11950" s="1">
        <v>4.7200000000000001E-27</v>
      </c>
      <c r="D11950">
        <v>112</v>
      </c>
      <c r="E11950" t="s">
        <v>44017</v>
      </c>
      <c r="F11950" t="s">
        <v>34510</v>
      </c>
      <c r="H11950" t="s">
        <v>31921</v>
      </c>
    </row>
    <row r="11951" spans="1:8">
      <c r="A11951" t="s">
        <v>31922</v>
      </c>
      <c r="B11951" t="s">
        <v>31923</v>
      </c>
      <c r="C11951" s="1">
        <v>1.5199999999999999E-60</v>
      </c>
      <c r="D11951">
        <v>207</v>
      </c>
      <c r="E11951" t="s">
        <v>34507</v>
      </c>
      <c r="F11951" t="s">
        <v>34616</v>
      </c>
      <c r="H11951" t="s">
        <v>31924</v>
      </c>
    </row>
    <row r="11952" spans="1:8">
      <c r="A11952" t="s">
        <v>31925</v>
      </c>
      <c r="B11952" t="s">
        <v>31926</v>
      </c>
      <c r="C11952">
        <v>0</v>
      </c>
      <c r="D11952">
        <v>614</v>
      </c>
      <c r="E11952" t="s">
        <v>44018</v>
      </c>
      <c r="F11952" t="s">
        <v>35150</v>
      </c>
      <c r="H11952" t="s">
        <v>31927</v>
      </c>
    </row>
    <row r="11953" spans="1:8">
      <c r="A11953" t="s">
        <v>31928</v>
      </c>
      <c r="B11953" t="s">
        <v>31929</v>
      </c>
      <c r="C11953" s="1">
        <v>2.14E-17</v>
      </c>
      <c r="D11953">
        <v>88.2</v>
      </c>
      <c r="E11953" t="s">
        <v>44019</v>
      </c>
      <c r="F11953" t="s">
        <v>34616</v>
      </c>
      <c r="H11953" t="s">
        <v>31930</v>
      </c>
    </row>
    <row r="11954" spans="1:8">
      <c r="A11954" t="s">
        <v>31931</v>
      </c>
      <c r="B11954" t="s">
        <v>31932</v>
      </c>
      <c r="C11954" s="1">
        <v>1.1500000000000001E-143</v>
      </c>
      <c r="D11954">
        <v>426</v>
      </c>
      <c r="E11954" t="s">
        <v>38198</v>
      </c>
      <c r="F11954" t="s">
        <v>44020</v>
      </c>
      <c r="H11954" t="s">
        <v>31933</v>
      </c>
    </row>
    <row r="11955" spans="1:8">
      <c r="A11955" t="s">
        <v>31934</v>
      </c>
      <c r="B11955" t="s">
        <v>31935</v>
      </c>
      <c r="C11955">
        <v>0</v>
      </c>
      <c r="D11955">
        <v>660</v>
      </c>
      <c r="E11955" t="s">
        <v>44021</v>
      </c>
      <c r="F11955" t="s">
        <v>34522</v>
      </c>
      <c r="H11955" t="s">
        <v>31936</v>
      </c>
    </row>
    <row r="11956" spans="1:8">
      <c r="A11956" t="s">
        <v>31937</v>
      </c>
      <c r="B11956" t="s">
        <v>31938</v>
      </c>
      <c r="C11956" s="1">
        <v>1.9E-122</v>
      </c>
      <c r="D11956">
        <v>402</v>
      </c>
      <c r="E11956" t="s">
        <v>44022</v>
      </c>
      <c r="F11956" t="s">
        <v>36202</v>
      </c>
      <c r="H11956" t="s">
        <v>31939</v>
      </c>
    </row>
    <row r="11957" spans="1:8">
      <c r="A11957" t="s">
        <v>31940</v>
      </c>
      <c r="B11957" t="s">
        <v>365</v>
      </c>
      <c r="C11957" s="1">
        <v>1.6499999999999999E-16</v>
      </c>
      <c r="D11957">
        <v>86.3</v>
      </c>
      <c r="E11957" t="s">
        <v>34507</v>
      </c>
      <c r="F11957" t="s">
        <v>34542</v>
      </c>
      <c r="H11957" t="s">
        <v>366</v>
      </c>
    </row>
    <row r="11958" spans="1:8">
      <c r="A11958" t="s">
        <v>31941</v>
      </c>
      <c r="B11958" t="s">
        <v>31942</v>
      </c>
      <c r="C11958" s="1">
        <v>1.2799999999999999E-69</v>
      </c>
      <c r="D11958">
        <v>264</v>
      </c>
      <c r="E11958" t="s">
        <v>34507</v>
      </c>
      <c r="F11958" t="s">
        <v>35129</v>
      </c>
      <c r="H11958" t="s">
        <v>31943</v>
      </c>
    </row>
    <row r="11959" spans="1:8">
      <c r="A11959" t="s">
        <v>31944</v>
      </c>
      <c r="B11959" t="s">
        <v>31945</v>
      </c>
      <c r="C11959" s="1">
        <v>2.35E-42</v>
      </c>
      <c r="D11959">
        <v>155</v>
      </c>
      <c r="E11959" t="s">
        <v>44023</v>
      </c>
      <c r="F11959" t="s">
        <v>35712</v>
      </c>
      <c r="G11959" t="s">
        <v>44024</v>
      </c>
      <c r="H11959" t="s">
        <v>31946</v>
      </c>
    </row>
    <row r="11960" spans="1:8">
      <c r="A11960" t="s">
        <v>31947</v>
      </c>
      <c r="B11960" t="s">
        <v>31948</v>
      </c>
      <c r="C11960" s="1">
        <v>7.9000000000000002E-48</v>
      </c>
      <c r="D11960">
        <v>193</v>
      </c>
      <c r="F11960" t="s">
        <v>34518</v>
      </c>
      <c r="H11960" t="s">
        <v>31949</v>
      </c>
    </row>
    <row r="11961" spans="1:8">
      <c r="A11961" t="s">
        <v>31950</v>
      </c>
      <c r="B11961" t="s">
        <v>31909</v>
      </c>
      <c r="C11961" s="1">
        <v>7.0599999999999999E-115</v>
      </c>
      <c r="D11961">
        <v>390</v>
      </c>
      <c r="E11961" t="s">
        <v>42229</v>
      </c>
      <c r="F11961" t="s">
        <v>37603</v>
      </c>
      <c r="G11961" t="s">
        <v>44016</v>
      </c>
      <c r="H11961" t="s">
        <v>31910</v>
      </c>
    </row>
    <row r="11962" spans="1:8">
      <c r="A11962" t="s">
        <v>31951</v>
      </c>
      <c r="B11962" t="s">
        <v>31952</v>
      </c>
      <c r="C11962" s="1">
        <v>4.4599999999999998E-89</v>
      </c>
      <c r="D11962">
        <v>289</v>
      </c>
      <c r="E11962" t="s">
        <v>36948</v>
      </c>
      <c r="F11962" t="s">
        <v>34616</v>
      </c>
      <c r="H11962" t="s">
        <v>31953</v>
      </c>
    </row>
    <row r="11963" spans="1:8">
      <c r="A11963" t="s">
        <v>31954</v>
      </c>
      <c r="B11963" t="s">
        <v>31955</v>
      </c>
      <c r="C11963" s="1">
        <v>8.1800000000000002E-82</v>
      </c>
      <c r="D11963">
        <v>271</v>
      </c>
      <c r="E11963" t="s">
        <v>34507</v>
      </c>
      <c r="F11963" t="s">
        <v>34508</v>
      </c>
      <c r="H11963" t="s">
        <v>31956</v>
      </c>
    </row>
    <row r="11964" spans="1:8">
      <c r="A11964" t="s">
        <v>31957</v>
      </c>
      <c r="B11964" t="s">
        <v>31958</v>
      </c>
      <c r="C11964" s="1">
        <v>5.3099999999999997E-158</v>
      </c>
      <c r="D11964">
        <v>481</v>
      </c>
      <c r="E11964" t="s">
        <v>34507</v>
      </c>
      <c r="F11964" t="s">
        <v>34594</v>
      </c>
      <c r="H11964" t="s">
        <v>31959</v>
      </c>
    </row>
    <row r="11965" spans="1:8">
      <c r="A11965" t="s">
        <v>31960</v>
      </c>
      <c r="B11965" t="s">
        <v>15676</v>
      </c>
      <c r="C11965" s="1">
        <v>6.3400000000000002E-62</v>
      </c>
      <c r="D11965">
        <v>233</v>
      </c>
      <c r="E11965" t="s">
        <v>35620</v>
      </c>
      <c r="F11965" t="s">
        <v>39663</v>
      </c>
      <c r="H11965" t="s">
        <v>15677</v>
      </c>
    </row>
    <row r="11966" spans="1:8">
      <c r="A11966" t="s">
        <v>31961</v>
      </c>
      <c r="B11966" t="s">
        <v>31962</v>
      </c>
      <c r="C11966" s="1">
        <v>1.4100000000000001E-29</v>
      </c>
      <c r="D11966">
        <v>133</v>
      </c>
      <c r="E11966" t="s">
        <v>44025</v>
      </c>
      <c r="F11966" t="s">
        <v>34930</v>
      </c>
      <c r="H11966" t="s">
        <v>31963</v>
      </c>
    </row>
    <row r="11967" spans="1:8">
      <c r="A11967" t="s">
        <v>31964</v>
      </c>
      <c r="B11967" t="s">
        <v>31965</v>
      </c>
      <c r="C11967" s="1">
        <v>1.3599999999999999E-40</v>
      </c>
      <c r="D11967">
        <v>155</v>
      </c>
      <c r="E11967" t="s">
        <v>44026</v>
      </c>
      <c r="F11967" t="s">
        <v>34553</v>
      </c>
      <c r="H11967" t="s">
        <v>31966</v>
      </c>
    </row>
    <row r="11968" spans="1:8">
      <c r="A11968" t="s">
        <v>31967</v>
      </c>
      <c r="B11968" t="s">
        <v>23771</v>
      </c>
      <c r="C11968" s="1">
        <v>3.8599999999999999E-69</v>
      </c>
      <c r="D11968">
        <v>268</v>
      </c>
      <c r="E11968" t="s">
        <v>34507</v>
      </c>
      <c r="F11968" t="s">
        <v>41915</v>
      </c>
      <c r="G11968" t="s">
        <v>41916</v>
      </c>
      <c r="H11968" t="s">
        <v>23772</v>
      </c>
    </row>
    <row r="11969" spans="1:8">
      <c r="A11969" t="s">
        <v>31968</v>
      </c>
      <c r="B11969" t="s">
        <v>31969</v>
      </c>
      <c r="C11969" s="1">
        <v>2.4500000000000001E-54</v>
      </c>
      <c r="D11969">
        <v>214</v>
      </c>
      <c r="E11969" t="s">
        <v>34821</v>
      </c>
      <c r="F11969" t="s">
        <v>37448</v>
      </c>
      <c r="H11969" t="s">
        <v>31970</v>
      </c>
    </row>
    <row r="11970" spans="1:8">
      <c r="A11970" t="s">
        <v>31971</v>
      </c>
      <c r="B11970" t="s">
        <v>31972</v>
      </c>
      <c r="C11970" s="1">
        <v>2.4000000000000002E-103</v>
      </c>
      <c r="D11970">
        <v>362</v>
      </c>
      <c r="E11970" t="s">
        <v>34507</v>
      </c>
      <c r="F11970" t="s">
        <v>34581</v>
      </c>
      <c r="H11970" t="s">
        <v>31973</v>
      </c>
    </row>
    <row r="11971" spans="1:8">
      <c r="A11971" t="s">
        <v>31974</v>
      </c>
      <c r="B11971" t="s">
        <v>31975</v>
      </c>
      <c r="C11971" s="1">
        <v>1E-22</v>
      </c>
      <c r="D11971">
        <v>103</v>
      </c>
      <c r="E11971" t="s">
        <v>34507</v>
      </c>
      <c r="F11971" t="s">
        <v>44027</v>
      </c>
      <c r="H11971" t="s">
        <v>31976</v>
      </c>
    </row>
    <row r="11972" spans="1:8">
      <c r="A11972" t="s">
        <v>31977</v>
      </c>
      <c r="B11972" t="s">
        <v>31978</v>
      </c>
      <c r="C11972" s="1">
        <v>1.66E-36</v>
      </c>
      <c r="D11972">
        <v>146</v>
      </c>
      <c r="E11972" t="s">
        <v>34507</v>
      </c>
      <c r="F11972" t="s">
        <v>44028</v>
      </c>
      <c r="H11972" t="s">
        <v>31979</v>
      </c>
    </row>
    <row r="11973" spans="1:8">
      <c r="A11973" t="s">
        <v>31980</v>
      </c>
      <c r="B11973" t="s">
        <v>23755</v>
      </c>
      <c r="C11973" s="1">
        <v>3.6099999999999998E-21</v>
      </c>
      <c r="D11973">
        <v>107</v>
      </c>
      <c r="E11973" t="s">
        <v>34507</v>
      </c>
      <c r="F11973" t="s">
        <v>38916</v>
      </c>
      <c r="H11973" t="s">
        <v>23756</v>
      </c>
    </row>
    <row r="11974" spans="1:8">
      <c r="A11974" t="s">
        <v>31981</v>
      </c>
      <c r="B11974" t="s">
        <v>31982</v>
      </c>
      <c r="C11974" s="1">
        <v>1.04E-71</v>
      </c>
      <c r="D11974">
        <v>259</v>
      </c>
      <c r="E11974" t="s">
        <v>44029</v>
      </c>
      <c r="F11974" t="s">
        <v>34508</v>
      </c>
      <c r="H11974" t="s">
        <v>31983</v>
      </c>
    </row>
    <row r="11975" spans="1:8">
      <c r="A11975" t="s">
        <v>31984</v>
      </c>
      <c r="B11975" t="s">
        <v>31985</v>
      </c>
      <c r="C11975" s="1">
        <v>2.0600000000000001E-107</v>
      </c>
      <c r="D11975">
        <v>324</v>
      </c>
      <c r="E11975" t="s">
        <v>34507</v>
      </c>
      <c r="F11975" t="s">
        <v>34773</v>
      </c>
      <c r="H11975" t="s">
        <v>31986</v>
      </c>
    </row>
    <row r="11976" spans="1:8">
      <c r="A11976" t="s">
        <v>31987</v>
      </c>
      <c r="B11976" t="s">
        <v>31988</v>
      </c>
      <c r="C11976" s="1">
        <v>1.4999999999999999E-46</v>
      </c>
      <c r="D11976">
        <v>184</v>
      </c>
      <c r="E11976" t="s">
        <v>34507</v>
      </c>
      <c r="F11976" t="s">
        <v>34773</v>
      </c>
      <c r="H11976" t="s">
        <v>31989</v>
      </c>
    </row>
    <row r="11977" spans="1:8">
      <c r="A11977" t="s">
        <v>31990</v>
      </c>
      <c r="B11977" t="s">
        <v>31991</v>
      </c>
      <c r="C11977" s="1">
        <v>1.7299999999999999E-49</v>
      </c>
      <c r="D11977">
        <v>194</v>
      </c>
      <c r="E11977" t="s">
        <v>44030</v>
      </c>
      <c r="F11977" t="s">
        <v>34978</v>
      </c>
      <c r="G11977" t="s">
        <v>44031</v>
      </c>
      <c r="H11977" t="s">
        <v>31992</v>
      </c>
    </row>
    <row r="11978" spans="1:8">
      <c r="A11978" t="s">
        <v>31993</v>
      </c>
      <c r="B11978" t="s">
        <v>31994</v>
      </c>
      <c r="C11978" s="1">
        <v>1.8500000000000001E-58</v>
      </c>
      <c r="D11978">
        <v>216</v>
      </c>
      <c r="E11978" t="s">
        <v>44032</v>
      </c>
      <c r="F11978" t="s">
        <v>34658</v>
      </c>
      <c r="G11978" t="s">
        <v>44033</v>
      </c>
      <c r="H11978" t="s">
        <v>31995</v>
      </c>
    </row>
    <row r="11979" spans="1:8">
      <c r="A11979" t="s">
        <v>31996</v>
      </c>
      <c r="B11979" t="s">
        <v>26074</v>
      </c>
      <c r="C11979" s="1">
        <v>1.01E-9</v>
      </c>
      <c r="D11979">
        <v>73.2</v>
      </c>
      <c r="E11979" t="s">
        <v>34507</v>
      </c>
      <c r="F11979" t="s">
        <v>35222</v>
      </c>
      <c r="H11979" t="s">
        <v>26075</v>
      </c>
    </row>
    <row r="11980" spans="1:8">
      <c r="A11980" t="s">
        <v>31997</v>
      </c>
      <c r="B11980" t="s">
        <v>31998</v>
      </c>
      <c r="C11980" s="1">
        <v>1.5900000000000001E-153</v>
      </c>
      <c r="D11980">
        <v>458</v>
      </c>
      <c r="E11980" t="s">
        <v>43426</v>
      </c>
      <c r="F11980" t="s">
        <v>44034</v>
      </c>
      <c r="H11980" t="s">
        <v>31999</v>
      </c>
    </row>
    <row r="11981" spans="1:8">
      <c r="A11981" t="s">
        <v>32000</v>
      </c>
      <c r="B11981" t="s">
        <v>31920</v>
      </c>
      <c r="C11981" s="1">
        <v>4.5599999999999999E-25</v>
      </c>
      <c r="D11981">
        <v>106</v>
      </c>
      <c r="E11981" t="s">
        <v>44017</v>
      </c>
      <c r="F11981" t="s">
        <v>34510</v>
      </c>
      <c r="H11981" t="s">
        <v>31921</v>
      </c>
    </row>
    <row r="11982" spans="1:8">
      <c r="A11982" t="s">
        <v>32001</v>
      </c>
      <c r="B11982" t="s">
        <v>26894</v>
      </c>
      <c r="C11982" s="1">
        <v>9.25E-15</v>
      </c>
      <c r="D11982">
        <v>79</v>
      </c>
      <c r="E11982" t="s">
        <v>42742</v>
      </c>
      <c r="F11982" t="s">
        <v>41086</v>
      </c>
      <c r="H11982" t="s">
        <v>26895</v>
      </c>
    </row>
    <row r="11983" spans="1:8">
      <c r="A11983" t="s">
        <v>32002</v>
      </c>
      <c r="B11983" t="s">
        <v>32003</v>
      </c>
      <c r="C11983" s="1">
        <v>2.6599999999999999E-35</v>
      </c>
      <c r="D11983">
        <v>150</v>
      </c>
      <c r="E11983" t="s">
        <v>34507</v>
      </c>
      <c r="F11983" t="s">
        <v>34683</v>
      </c>
      <c r="H11983" t="s">
        <v>32004</v>
      </c>
    </row>
    <row r="11984" spans="1:8">
      <c r="A11984" t="s">
        <v>32005</v>
      </c>
      <c r="B11984" t="s">
        <v>32006</v>
      </c>
      <c r="C11984" s="1">
        <v>1.7300000000000001E-40</v>
      </c>
      <c r="D11984">
        <v>172</v>
      </c>
      <c r="E11984" t="s">
        <v>34507</v>
      </c>
      <c r="F11984" t="s">
        <v>37836</v>
      </c>
      <c r="H11984" t="s">
        <v>32007</v>
      </c>
    </row>
    <row r="11985" spans="1:8">
      <c r="A11985" t="s">
        <v>32008</v>
      </c>
      <c r="B11985" t="s">
        <v>32009</v>
      </c>
      <c r="C11985" s="1">
        <v>4.9400000000000002E-13</v>
      </c>
      <c r="D11985">
        <v>81.599999999999994</v>
      </c>
      <c r="E11985" t="s">
        <v>34507</v>
      </c>
      <c r="F11985" t="s">
        <v>34709</v>
      </c>
      <c r="H11985" t="s">
        <v>32010</v>
      </c>
    </row>
    <row r="11986" spans="1:8">
      <c r="A11986" t="s">
        <v>32011</v>
      </c>
      <c r="B11986" t="s">
        <v>32012</v>
      </c>
      <c r="C11986" s="1">
        <v>3.58E-34</v>
      </c>
      <c r="D11986">
        <v>152</v>
      </c>
      <c r="E11986" t="s">
        <v>34507</v>
      </c>
      <c r="F11986" t="s">
        <v>34553</v>
      </c>
      <c r="H11986" t="s">
        <v>32013</v>
      </c>
    </row>
    <row r="11987" spans="1:8">
      <c r="A11987" t="s">
        <v>32014</v>
      </c>
      <c r="B11987" t="s">
        <v>32015</v>
      </c>
      <c r="C11987" s="1">
        <v>2.84E-70</v>
      </c>
      <c r="D11987">
        <v>221</v>
      </c>
      <c r="E11987" t="s">
        <v>44035</v>
      </c>
      <c r="F11987" t="s">
        <v>44036</v>
      </c>
      <c r="H11987" t="s">
        <v>32016</v>
      </c>
    </row>
    <row r="11988" spans="1:8">
      <c r="A11988" t="s">
        <v>32017</v>
      </c>
      <c r="B11988" t="s">
        <v>32018</v>
      </c>
      <c r="C11988" s="1">
        <v>3.2400000000000001E-22</v>
      </c>
      <c r="D11988">
        <v>96.3</v>
      </c>
      <c r="E11988" t="s">
        <v>44037</v>
      </c>
      <c r="F11988" t="s">
        <v>34508</v>
      </c>
      <c r="H11988" t="s">
        <v>32019</v>
      </c>
    </row>
    <row r="11989" spans="1:8">
      <c r="A11989" t="s">
        <v>32020</v>
      </c>
      <c r="B11989" t="s">
        <v>32021</v>
      </c>
      <c r="C11989" s="1">
        <v>9.2199999999999999E-16</v>
      </c>
      <c r="D11989">
        <v>85.9</v>
      </c>
      <c r="F11989" t="s">
        <v>34518</v>
      </c>
      <c r="H11989" t="s">
        <v>32022</v>
      </c>
    </row>
    <row r="11990" spans="1:8">
      <c r="A11990" t="s">
        <v>32023</v>
      </c>
      <c r="B11990" t="s">
        <v>31958</v>
      </c>
      <c r="C11990" s="1">
        <v>5.4799999999999997E-147</v>
      </c>
      <c r="D11990">
        <v>455</v>
      </c>
      <c r="E11990" t="s">
        <v>34507</v>
      </c>
      <c r="F11990" t="s">
        <v>34594</v>
      </c>
      <c r="H11990" t="s">
        <v>31959</v>
      </c>
    </row>
    <row r="11991" spans="1:8">
      <c r="A11991" t="s">
        <v>32024</v>
      </c>
      <c r="B11991" t="s">
        <v>32025</v>
      </c>
      <c r="C11991" s="1">
        <v>6.3399999999999999E-7</v>
      </c>
      <c r="D11991">
        <v>63.5</v>
      </c>
      <c r="E11991" t="s">
        <v>44038</v>
      </c>
      <c r="F11991" t="s">
        <v>34558</v>
      </c>
      <c r="H11991" t="s">
        <v>32026</v>
      </c>
    </row>
    <row r="11992" spans="1:8">
      <c r="A11992" t="s">
        <v>32027</v>
      </c>
      <c r="B11992" t="s">
        <v>32028</v>
      </c>
      <c r="C11992" s="1">
        <v>7.4400000000000006E-39</v>
      </c>
      <c r="D11992">
        <v>147</v>
      </c>
      <c r="E11992" t="s">
        <v>34507</v>
      </c>
      <c r="F11992" t="s">
        <v>34533</v>
      </c>
      <c r="H11992" t="s">
        <v>32029</v>
      </c>
    </row>
    <row r="11993" spans="1:8">
      <c r="A11993" t="s">
        <v>32030</v>
      </c>
      <c r="B11993" t="s">
        <v>32031</v>
      </c>
      <c r="C11993" s="1">
        <v>9.0900000000000003E-43</v>
      </c>
      <c r="D11993">
        <v>157</v>
      </c>
      <c r="E11993" t="s">
        <v>34507</v>
      </c>
      <c r="F11993" t="s">
        <v>34581</v>
      </c>
      <c r="H11993" t="s">
        <v>32032</v>
      </c>
    </row>
    <row r="11994" spans="1:8">
      <c r="A11994" t="s">
        <v>32033</v>
      </c>
      <c r="B11994" t="s">
        <v>31778</v>
      </c>
      <c r="C11994" s="1">
        <v>5.3600000000000004E-6</v>
      </c>
      <c r="D11994">
        <v>60.8</v>
      </c>
      <c r="E11994" t="s">
        <v>34742</v>
      </c>
      <c r="F11994" t="s">
        <v>34743</v>
      </c>
      <c r="H11994" t="s">
        <v>31779</v>
      </c>
    </row>
    <row r="11995" spans="1:8">
      <c r="A11995" t="s">
        <v>32034</v>
      </c>
      <c r="B11995" t="s">
        <v>32035</v>
      </c>
      <c r="C11995" s="1">
        <v>5.5399999999999998E-52</v>
      </c>
      <c r="D11995">
        <v>180</v>
      </c>
      <c r="E11995" t="s">
        <v>34507</v>
      </c>
      <c r="F11995" t="s">
        <v>44039</v>
      </c>
      <c r="H11995" t="s">
        <v>32036</v>
      </c>
    </row>
    <row r="11996" spans="1:8">
      <c r="A11996" t="s">
        <v>32037</v>
      </c>
      <c r="B11996" t="s">
        <v>7815</v>
      </c>
      <c r="C11996" s="1">
        <v>3.93E-38</v>
      </c>
      <c r="D11996">
        <v>164</v>
      </c>
      <c r="E11996" t="s">
        <v>35350</v>
      </c>
      <c r="F11996" t="s">
        <v>37340</v>
      </c>
      <c r="H11996" t="s">
        <v>7816</v>
      </c>
    </row>
    <row r="11997" spans="1:8">
      <c r="A11997" t="s">
        <v>32038</v>
      </c>
      <c r="B11997" t="s">
        <v>32039</v>
      </c>
      <c r="C11997" s="1">
        <v>5.68E-10</v>
      </c>
      <c r="D11997">
        <v>68.599999999999994</v>
      </c>
      <c r="E11997" t="s">
        <v>34507</v>
      </c>
      <c r="F11997" t="s">
        <v>34864</v>
      </c>
      <c r="H11997" t="s">
        <v>32040</v>
      </c>
    </row>
    <row r="11998" spans="1:8">
      <c r="A11998" t="s">
        <v>32041</v>
      </c>
      <c r="B11998" t="s">
        <v>32042</v>
      </c>
      <c r="C11998" s="1">
        <v>4.28E-19</v>
      </c>
      <c r="D11998">
        <v>94.7</v>
      </c>
      <c r="E11998" t="s">
        <v>34507</v>
      </c>
      <c r="F11998" t="s">
        <v>34666</v>
      </c>
      <c r="H11998" t="s">
        <v>32043</v>
      </c>
    </row>
    <row r="11999" spans="1:8">
      <c r="A11999" t="s">
        <v>32044</v>
      </c>
      <c r="B11999" t="s">
        <v>32045</v>
      </c>
      <c r="C11999" s="1">
        <v>1.9300000000000001E-28</v>
      </c>
      <c r="D11999">
        <v>122</v>
      </c>
      <c r="E11999" t="s">
        <v>36540</v>
      </c>
      <c r="F11999" t="s">
        <v>38536</v>
      </c>
      <c r="H11999" t="s">
        <v>32046</v>
      </c>
    </row>
    <row r="12000" spans="1:8">
      <c r="A12000" t="s">
        <v>32047</v>
      </c>
      <c r="B12000" t="s">
        <v>32048</v>
      </c>
      <c r="C12000" s="1">
        <v>2.1400000000000001E-46</v>
      </c>
      <c r="D12000">
        <v>194</v>
      </c>
      <c r="E12000" t="s">
        <v>34507</v>
      </c>
      <c r="F12000" t="s">
        <v>35207</v>
      </c>
      <c r="H12000" t="s">
        <v>32049</v>
      </c>
    </row>
    <row r="12001" spans="1:8">
      <c r="A12001" t="s">
        <v>32050</v>
      </c>
      <c r="B12001" t="s">
        <v>32051</v>
      </c>
      <c r="C12001" s="1">
        <v>3.8700000000000001E-52</v>
      </c>
      <c r="D12001">
        <v>208</v>
      </c>
      <c r="E12001" t="s">
        <v>44040</v>
      </c>
      <c r="F12001" t="s">
        <v>43639</v>
      </c>
      <c r="H12001" t="s">
        <v>32052</v>
      </c>
    </row>
    <row r="12002" spans="1:8">
      <c r="A12002" t="s">
        <v>32053</v>
      </c>
      <c r="B12002" t="s">
        <v>32054</v>
      </c>
      <c r="C12002" s="1">
        <v>6.0600000000000001E-17</v>
      </c>
      <c r="D12002">
        <v>96.7</v>
      </c>
      <c r="E12002" t="s">
        <v>34507</v>
      </c>
      <c r="F12002" t="s">
        <v>34508</v>
      </c>
      <c r="H12002" t="s">
        <v>32055</v>
      </c>
    </row>
    <row r="12003" spans="1:8">
      <c r="A12003" t="s">
        <v>32056</v>
      </c>
      <c r="B12003" t="s">
        <v>31994</v>
      </c>
      <c r="C12003" s="1">
        <v>8.4299999999999995E-64</v>
      </c>
      <c r="D12003">
        <v>233</v>
      </c>
      <c r="E12003" t="s">
        <v>44032</v>
      </c>
      <c r="F12003" t="s">
        <v>34658</v>
      </c>
      <c r="G12003" t="s">
        <v>44033</v>
      </c>
      <c r="H12003" t="s">
        <v>31995</v>
      </c>
    </row>
    <row r="12004" spans="1:8">
      <c r="A12004" t="s">
        <v>32057</v>
      </c>
      <c r="B12004" t="s">
        <v>32058</v>
      </c>
      <c r="C12004">
        <v>0</v>
      </c>
      <c r="D12004">
        <v>762</v>
      </c>
      <c r="E12004" t="s">
        <v>34507</v>
      </c>
      <c r="F12004" t="s">
        <v>35468</v>
      </c>
      <c r="H12004" t="s">
        <v>32059</v>
      </c>
    </row>
    <row r="12005" spans="1:8">
      <c r="A12005" t="s">
        <v>32060</v>
      </c>
      <c r="B12005" t="s">
        <v>32061</v>
      </c>
      <c r="C12005" s="1">
        <v>1.8700000000000001E-16</v>
      </c>
      <c r="D12005">
        <v>94.4</v>
      </c>
      <c r="E12005" t="s">
        <v>34507</v>
      </c>
      <c r="F12005" t="s">
        <v>34924</v>
      </c>
      <c r="G12005" t="s">
        <v>44041</v>
      </c>
      <c r="H12005" t="s">
        <v>32062</v>
      </c>
    </row>
    <row r="12006" spans="1:8">
      <c r="A12006" t="s">
        <v>32063</v>
      </c>
      <c r="B12006" t="s">
        <v>32064</v>
      </c>
      <c r="C12006" s="1">
        <v>2.0200000000000001E-135</v>
      </c>
      <c r="D12006">
        <v>407</v>
      </c>
      <c r="E12006" t="s">
        <v>43682</v>
      </c>
      <c r="F12006" t="s">
        <v>38925</v>
      </c>
      <c r="H12006" t="s">
        <v>32065</v>
      </c>
    </row>
    <row r="12007" spans="1:8">
      <c r="A12007" t="s">
        <v>32066</v>
      </c>
      <c r="B12007" t="s">
        <v>32067</v>
      </c>
      <c r="C12007" s="1">
        <v>1.17E-7</v>
      </c>
      <c r="D12007">
        <v>58.2</v>
      </c>
      <c r="E12007" t="s">
        <v>34507</v>
      </c>
      <c r="F12007" t="s">
        <v>34616</v>
      </c>
      <c r="H12007" t="s">
        <v>32068</v>
      </c>
    </row>
    <row r="12008" spans="1:8">
      <c r="A12008" t="s">
        <v>32069</v>
      </c>
      <c r="B12008" t="s">
        <v>14178</v>
      </c>
      <c r="C12008" s="1">
        <v>6.0900000000000001E-12</v>
      </c>
      <c r="D12008">
        <v>72.400000000000006</v>
      </c>
      <c r="E12008" t="s">
        <v>39226</v>
      </c>
      <c r="F12008" t="s">
        <v>34732</v>
      </c>
      <c r="H12008" t="s">
        <v>14179</v>
      </c>
    </row>
    <row r="12009" spans="1:8">
      <c r="A12009" t="s">
        <v>32070</v>
      </c>
      <c r="B12009" t="s">
        <v>32071</v>
      </c>
      <c r="C12009" s="1">
        <v>9.5700000000000003E-149</v>
      </c>
      <c r="D12009">
        <v>431</v>
      </c>
      <c r="E12009" t="s">
        <v>34507</v>
      </c>
      <c r="F12009" t="s">
        <v>35551</v>
      </c>
      <c r="H12009" t="s">
        <v>32072</v>
      </c>
    </row>
    <row r="12010" spans="1:8">
      <c r="A12010" t="s">
        <v>32073</v>
      </c>
      <c r="B12010" t="s">
        <v>639</v>
      </c>
      <c r="C12010" s="1">
        <v>1E-91</v>
      </c>
      <c r="D12010">
        <v>323</v>
      </c>
      <c r="E12010" t="s">
        <v>34507</v>
      </c>
      <c r="F12010" t="s">
        <v>34844</v>
      </c>
      <c r="H12010" t="s">
        <v>640</v>
      </c>
    </row>
    <row r="12011" spans="1:8">
      <c r="A12011" t="s">
        <v>32074</v>
      </c>
      <c r="B12011" t="s">
        <v>32075</v>
      </c>
      <c r="C12011" s="1">
        <v>3.5000000000000003E-30</v>
      </c>
      <c r="D12011">
        <v>138</v>
      </c>
      <c r="E12011" t="s">
        <v>44042</v>
      </c>
      <c r="F12011" t="s">
        <v>37315</v>
      </c>
      <c r="H12011" t="s">
        <v>32076</v>
      </c>
    </row>
    <row r="12012" spans="1:8">
      <c r="A12012" t="s">
        <v>32077</v>
      </c>
      <c r="B12012" t="s">
        <v>16453</v>
      </c>
      <c r="C12012" s="1">
        <v>5.1E-15</v>
      </c>
      <c r="D12012">
        <v>88.2</v>
      </c>
      <c r="E12012" t="s">
        <v>34507</v>
      </c>
      <c r="F12012" t="s">
        <v>39868</v>
      </c>
      <c r="H12012" t="s">
        <v>16454</v>
      </c>
    </row>
    <row r="12013" spans="1:8">
      <c r="A12013" t="s">
        <v>32078</v>
      </c>
      <c r="B12013" t="s">
        <v>32079</v>
      </c>
      <c r="C12013" s="1">
        <v>3.4100000000000002E-75</v>
      </c>
      <c r="D12013">
        <v>241</v>
      </c>
      <c r="E12013" t="s">
        <v>44043</v>
      </c>
      <c r="F12013" t="s">
        <v>37003</v>
      </c>
      <c r="G12013" t="s">
        <v>44044</v>
      </c>
      <c r="H12013" t="s">
        <v>32080</v>
      </c>
    </row>
    <row r="12014" spans="1:8">
      <c r="A12014" t="s">
        <v>32081</v>
      </c>
      <c r="B12014" t="s">
        <v>32082</v>
      </c>
      <c r="C12014" s="1">
        <v>2.69E-17</v>
      </c>
      <c r="D12014">
        <v>84.7</v>
      </c>
      <c r="E12014" t="s">
        <v>44045</v>
      </c>
      <c r="F12014" t="s">
        <v>37713</v>
      </c>
      <c r="G12014" t="s">
        <v>44046</v>
      </c>
      <c r="H12014" t="s">
        <v>32083</v>
      </c>
    </row>
    <row r="12015" spans="1:8">
      <c r="A12015" t="s">
        <v>32084</v>
      </c>
      <c r="B12015" t="s">
        <v>32085</v>
      </c>
      <c r="C12015" s="1">
        <v>2.2400000000000001E-14</v>
      </c>
      <c r="D12015">
        <v>84.7</v>
      </c>
      <c r="E12015" t="s">
        <v>34507</v>
      </c>
      <c r="F12015" t="s">
        <v>35004</v>
      </c>
      <c r="H12015" t="s">
        <v>32086</v>
      </c>
    </row>
    <row r="12016" spans="1:8">
      <c r="A12016" t="s">
        <v>32087</v>
      </c>
      <c r="B12016" t="s">
        <v>4792</v>
      </c>
      <c r="C12016" s="1">
        <v>2.57E-9</v>
      </c>
      <c r="D12016">
        <v>66.2</v>
      </c>
      <c r="E12016" t="s">
        <v>36372</v>
      </c>
      <c r="F12016" t="s">
        <v>34732</v>
      </c>
      <c r="H12016" t="s">
        <v>4793</v>
      </c>
    </row>
    <row r="12017" spans="1:8">
      <c r="A12017" t="s">
        <v>32088</v>
      </c>
      <c r="B12017" t="s">
        <v>32089</v>
      </c>
      <c r="C12017" s="1">
        <v>1.04E-57</v>
      </c>
      <c r="D12017">
        <v>207</v>
      </c>
      <c r="F12017" t="s">
        <v>34518</v>
      </c>
      <c r="H12017" t="s">
        <v>32090</v>
      </c>
    </row>
    <row r="12018" spans="1:8">
      <c r="A12018" t="s">
        <v>32091</v>
      </c>
      <c r="B12018" t="s">
        <v>32092</v>
      </c>
      <c r="C12018" s="1">
        <v>2.3099999999999999E-34</v>
      </c>
      <c r="D12018">
        <v>144</v>
      </c>
      <c r="E12018" t="s">
        <v>34507</v>
      </c>
      <c r="F12018" t="s">
        <v>34581</v>
      </c>
      <c r="H12018" t="s">
        <v>32093</v>
      </c>
    </row>
    <row r="12019" spans="1:8">
      <c r="A12019" t="s">
        <v>32094</v>
      </c>
      <c r="B12019" t="s">
        <v>32095</v>
      </c>
      <c r="C12019" s="1">
        <v>2.6500000000000002E-16</v>
      </c>
      <c r="D12019">
        <v>93.2</v>
      </c>
      <c r="E12019" t="s">
        <v>35714</v>
      </c>
      <c r="F12019" t="s">
        <v>35715</v>
      </c>
      <c r="G12019" t="s">
        <v>44047</v>
      </c>
      <c r="H12019" t="s">
        <v>32096</v>
      </c>
    </row>
    <row r="12020" spans="1:8">
      <c r="A12020" t="s">
        <v>32097</v>
      </c>
      <c r="B12020" t="s">
        <v>32098</v>
      </c>
      <c r="C12020" s="1">
        <v>6.7799999999999997E-70</v>
      </c>
      <c r="D12020">
        <v>243</v>
      </c>
      <c r="E12020" t="s">
        <v>44048</v>
      </c>
      <c r="F12020" t="s">
        <v>35222</v>
      </c>
      <c r="H12020" t="s">
        <v>32099</v>
      </c>
    </row>
    <row r="12021" spans="1:8">
      <c r="A12021" t="s">
        <v>32100</v>
      </c>
      <c r="B12021" t="s">
        <v>32101</v>
      </c>
      <c r="C12021" s="1">
        <v>3.4200000000000002E-35</v>
      </c>
      <c r="D12021">
        <v>148</v>
      </c>
      <c r="E12021" t="s">
        <v>34507</v>
      </c>
      <c r="F12021" t="s">
        <v>39137</v>
      </c>
      <c r="H12021" t="s">
        <v>32102</v>
      </c>
    </row>
    <row r="12022" spans="1:8">
      <c r="A12022" t="s">
        <v>32103</v>
      </c>
      <c r="B12022" t="s">
        <v>32104</v>
      </c>
      <c r="C12022" s="1">
        <v>2.65E-42</v>
      </c>
      <c r="D12022">
        <v>155</v>
      </c>
      <c r="E12022" t="s">
        <v>44049</v>
      </c>
      <c r="F12022" t="s">
        <v>35165</v>
      </c>
      <c r="H12022" t="s">
        <v>32105</v>
      </c>
    </row>
    <row r="12023" spans="1:8">
      <c r="A12023" t="s">
        <v>32106</v>
      </c>
      <c r="B12023" t="s">
        <v>32107</v>
      </c>
      <c r="C12023" s="1">
        <v>1.8500000000000001E-100</v>
      </c>
      <c r="D12023">
        <v>362</v>
      </c>
      <c r="E12023" t="s">
        <v>34507</v>
      </c>
      <c r="F12023" t="s">
        <v>34614</v>
      </c>
      <c r="H12023" t="s">
        <v>32108</v>
      </c>
    </row>
    <row r="12024" spans="1:8">
      <c r="A12024" t="s">
        <v>32109</v>
      </c>
      <c r="B12024" t="s">
        <v>32110</v>
      </c>
      <c r="C12024">
        <v>0</v>
      </c>
      <c r="D12024">
        <v>779</v>
      </c>
      <c r="F12024" t="s">
        <v>36032</v>
      </c>
      <c r="H12024" t="s">
        <v>32111</v>
      </c>
    </row>
    <row r="12025" spans="1:8">
      <c r="A12025" t="s">
        <v>32112</v>
      </c>
      <c r="B12025" t="s">
        <v>32113</v>
      </c>
      <c r="C12025" s="1">
        <v>1.35E-20</v>
      </c>
      <c r="D12025">
        <v>111</v>
      </c>
      <c r="E12025" t="s">
        <v>34507</v>
      </c>
      <c r="F12025" t="s">
        <v>34606</v>
      </c>
      <c r="H12025" t="s">
        <v>32114</v>
      </c>
    </row>
    <row r="12026" spans="1:8">
      <c r="A12026" t="s">
        <v>32115</v>
      </c>
      <c r="B12026" t="s">
        <v>32116</v>
      </c>
      <c r="C12026" s="1">
        <v>2.8499999999999999E-48</v>
      </c>
      <c r="D12026">
        <v>177</v>
      </c>
      <c r="E12026" t="s">
        <v>35293</v>
      </c>
      <c r="F12026" t="s">
        <v>44050</v>
      </c>
      <c r="H12026" t="s">
        <v>32117</v>
      </c>
    </row>
    <row r="12027" spans="1:8">
      <c r="A12027" t="s">
        <v>32118</v>
      </c>
      <c r="B12027" t="s">
        <v>31</v>
      </c>
      <c r="C12027">
        <v>0</v>
      </c>
      <c r="D12027">
        <v>642</v>
      </c>
      <c r="E12027" t="s">
        <v>34521</v>
      </c>
      <c r="F12027" t="s">
        <v>34522</v>
      </c>
      <c r="H12027" t="s">
        <v>32</v>
      </c>
    </row>
    <row r="12028" spans="1:8">
      <c r="A12028" t="s">
        <v>32119</v>
      </c>
      <c r="B12028" t="s">
        <v>32120</v>
      </c>
      <c r="C12028" s="1">
        <v>1.63E-23</v>
      </c>
      <c r="D12028">
        <v>105</v>
      </c>
      <c r="E12028" t="s">
        <v>44051</v>
      </c>
      <c r="F12028" t="s">
        <v>34571</v>
      </c>
      <c r="G12028" t="s">
        <v>44052</v>
      </c>
      <c r="H12028" t="s">
        <v>32121</v>
      </c>
    </row>
    <row r="12029" spans="1:8">
      <c r="A12029" t="s">
        <v>32122</v>
      </c>
      <c r="B12029" t="s">
        <v>32123</v>
      </c>
      <c r="C12029" s="1">
        <v>3.3900000000000001E-33</v>
      </c>
      <c r="D12029">
        <v>135</v>
      </c>
      <c r="E12029" t="s">
        <v>44053</v>
      </c>
      <c r="F12029" t="s">
        <v>35939</v>
      </c>
      <c r="G12029" t="s">
        <v>44054</v>
      </c>
      <c r="H12029" t="s">
        <v>32124</v>
      </c>
    </row>
    <row r="12030" spans="1:8">
      <c r="A12030" t="s">
        <v>32125</v>
      </c>
      <c r="B12030" t="s">
        <v>32126</v>
      </c>
      <c r="C12030" s="1">
        <v>1.08E-26</v>
      </c>
      <c r="D12030">
        <v>126</v>
      </c>
      <c r="E12030" t="s">
        <v>42612</v>
      </c>
      <c r="F12030" t="s">
        <v>38865</v>
      </c>
      <c r="G12030" t="s">
        <v>42614</v>
      </c>
      <c r="H12030" t="s">
        <v>32127</v>
      </c>
    </row>
    <row r="12031" spans="1:8">
      <c r="A12031" t="s">
        <v>32128</v>
      </c>
      <c r="B12031" t="s">
        <v>32129</v>
      </c>
      <c r="C12031" s="1">
        <v>1.64E-19</v>
      </c>
      <c r="D12031">
        <v>92.8</v>
      </c>
      <c r="E12031" t="s">
        <v>44055</v>
      </c>
      <c r="F12031" t="s">
        <v>44056</v>
      </c>
      <c r="H12031" t="s">
        <v>32130</v>
      </c>
    </row>
    <row r="12032" spans="1:8">
      <c r="A12032" t="s">
        <v>32131</v>
      </c>
      <c r="B12032" t="s">
        <v>32132</v>
      </c>
      <c r="C12032" s="1">
        <v>1.03E-36</v>
      </c>
      <c r="D12032">
        <v>149</v>
      </c>
      <c r="E12032" t="s">
        <v>40430</v>
      </c>
      <c r="F12032" t="s">
        <v>34558</v>
      </c>
      <c r="H12032" t="s">
        <v>32133</v>
      </c>
    </row>
    <row r="12033" spans="1:8">
      <c r="A12033" t="s">
        <v>32134</v>
      </c>
      <c r="B12033" t="s">
        <v>32135</v>
      </c>
      <c r="C12033" s="1">
        <v>1.2199999999999999E-44</v>
      </c>
      <c r="D12033">
        <v>177</v>
      </c>
      <c r="E12033" t="s">
        <v>34507</v>
      </c>
      <c r="F12033" t="s">
        <v>34881</v>
      </c>
      <c r="H12033" t="s">
        <v>32136</v>
      </c>
    </row>
    <row r="12034" spans="1:8">
      <c r="A12034" t="s">
        <v>32137</v>
      </c>
      <c r="B12034" t="s">
        <v>32138</v>
      </c>
      <c r="C12034">
        <v>0</v>
      </c>
      <c r="D12034">
        <v>644</v>
      </c>
      <c r="E12034" t="s">
        <v>44057</v>
      </c>
      <c r="F12034" t="s">
        <v>44058</v>
      </c>
      <c r="H12034" t="s">
        <v>32139</v>
      </c>
    </row>
    <row r="12035" spans="1:8">
      <c r="A12035" t="s">
        <v>32140</v>
      </c>
      <c r="B12035" t="s">
        <v>9069</v>
      </c>
      <c r="C12035" s="1">
        <v>1.9699999999999999E-19</v>
      </c>
      <c r="D12035">
        <v>94.4</v>
      </c>
      <c r="E12035" t="s">
        <v>34507</v>
      </c>
      <c r="F12035" t="s">
        <v>34534</v>
      </c>
      <c r="H12035" t="s">
        <v>9070</v>
      </c>
    </row>
    <row r="12036" spans="1:8">
      <c r="A12036" t="s">
        <v>32141</v>
      </c>
      <c r="B12036" t="s">
        <v>32142</v>
      </c>
      <c r="C12036" s="1">
        <v>5.8899999999999999E-63</v>
      </c>
      <c r="D12036">
        <v>214</v>
      </c>
      <c r="F12036" t="s">
        <v>34518</v>
      </c>
      <c r="H12036" t="s">
        <v>32143</v>
      </c>
    </row>
    <row r="12037" spans="1:8">
      <c r="A12037" t="s">
        <v>32144</v>
      </c>
      <c r="B12037" t="s">
        <v>32145</v>
      </c>
      <c r="C12037" s="1">
        <v>4.5700000000000001E-12</v>
      </c>
      <c r="D12037">
        <v>82</v>
      </c>
      <c r="E12037" t="s">
        <v>34507</v>
      </c>
      <c r="F12037" t="s">
        <v>34581</v>
      </c>
      <c r="H12037" t="s">
        <v>32146</v>
      </c>
    </row>
    <row r="12038" spans="1:8">
      <c r="A12038" t="s">
        <v>32147</v>
      </c>
      <c r="B12038" t="s">
        <v>32148</v>
      </c>
      <c r="C12038" s="1">
        <v>1.25E-20</v>
      </c>
      <c r="D12038">
        <v>105</v>
      </c>
      <c r="E12038" t="s">
        <v>34507</v>
      </c>
      <c r="F12038" t="s">
        <v>34610</v>
      </c>
      <c r="H12038" t="s">
        <v>32149</v>
      </c>
    </row>
    <row r="12039" spans="1:8">
      <c r="A12039" t="s">
        <v>32150</v>
      </c>
      <c r="B12039" t="s">
        <v>32151</v>
      </c>
      <c r="C12039" s="1">
        <v>4.3699999999999998E-44</v>
      </c>
      <c r="D12039">
        <v>166</v>
      </c>
      <c r="E12039" t="s">
        <v>35293</v>
      </c>
      <c r="F12039" t="s">
        <v>40836</v>
      </c>
      <c r="H12039" t="s">
        <v>32152</v>
      </c>
    </row>
    <row r="12040" spans="1:8">
      <c r="A12040" t="s">
        <v>32153</v>
      </c>
      <c r="B12040" t="s">
        <v>13753</v>
      </c>
      <c r="C12040" s="1">
        <v>1.12E-18</v>
      </c>
      <c r="D12040">
        <v>85.1</v>
      </c>
      <c r="E12040" t="s">
        <v>35380</v>
      </c>
      <c r="F12040" t="s">
        <v>39087</v>
      </c>
      <c r="H12040" t="s">
        <v>13754</v>
      </c>
    </row>
    <row r="12041" spans="1:8">
      <c r="A12041" t="s">
        <v>32154</v>
      </c>
      <c r="B12041" t="s">
        <v>32155</v>
      </c>
      <c r="C12041" s="1">
        <v>2.06E-47</v>
      </c>
      <c r="D12041">
        <v>201</v>
      </c>
      <c r="E12041" t="s">
        <v>34507</v>
      </c>
      <c r="F12041" t="s">
        <v>35101</v>
      </c>
      <c r="H12041" t="s">
        <v>32156</v>
      </c>
    </row>
    <row r="12042" spans="1:8">
      <c r="A12042" t="s">
        <v>32157</v>
      </c>
      <c r="B12042" t="s">
        <v>19622</v>
      </c>
      <c r="C12042" s="1">
        <v>1.6299999999999999E-30</v>
      </c>
      <c r="D12042">
        <v>127</v>
      </c>
      <c r="E12042" t="s">
        <v>34507</v>
      </c>
      <c r="F12042" t="s">
        <v>34794</v>
      </c>
      <c r="H12042" t="s">
        <v>19623</v>
      </c>
    </row>
    <row r="12043" spans="1:8">
      <c r="A12043" t="s">
        <v>32158</v>
      </c>
      <c r="B12043" t="s">
        <v>32159</v>
      </c>
      <c r="C12043" s="1">
        <v>2.2200000000000001E-141</v>
      </c>
      <c r="D12043">
        <v>433</v>
      </c>
      <c r="E12043" t="s">
        <v>44059</v>
      </c>
      <c r="F12043" t="s">
        <v>34586</v>
      </c>
      <c r="G12043" t="s">
        <v>44060</v>
      </c>
      <c r="H12043" t="s">
        <v>32160</v>
      </c>
    </row>
    <row r="12044" spans="1:8">
      <c r="A12044" t="s">
        <v>32161</v>
      </c>
      <c r="B12044" t="s">
        <v>32162</v>
      </c>
      <c r="C12044" s="1">
        <v>1.71E-123</v>
      </c>
      <c r="D12044">
        <v>379</v>
      </c>
      <c r="E12044" t="s">
        <v>38616</v>
      </c>
      <c r="F12044" t="s">
        <v>34867</v>
      </c>
      <c r="H12044" t="s">
        <v>32163</v>
      </c>
    </row>
    <row r="12045" spans="1:8">
      <c r="A12045" t="s">
        <v>32164</v>
      </c>
      <c r="B12045" t="s">
        <v>452</v>
      </c>
      <c r="C12045" s="1">
        <v>1.3300000000000001E-33</v>
      </c>
      <c r="D12045">
        <v>136</v>
      </c>
      <c r="E12045" t="s">
        <v>34762</v>
      </c>
      <c r="F12045" t="s">
        <v>34763</v>
      </c>
      <c r="H12045" t="s">
        <v>453</v>
      </c>
    </row>
    <row r="12046" spans="1:8">
      <c r="A12046" t="s">
        <v>32165</v>
      </c>
      <c r="B12046" t="s">
        <v>32166</v>
      </c>
      <c r="C12046" s="1">
        <v>2.0700000000000001E-20</v>
      </c>
      <c r="D12046">
        <v>94.4</v>
      </c>
      <c r="E12046" t="s">
        <v>44061</v>
      </c>
      <c r="F12046" t="s">
        <v>36677</v>
      </c>
      <c r="G12046" t="s">
        <v>44062</v>
      </c>
      <c r="H12046" t="s">
        <v>32167</v>
      </c>
    </row>
    <row r="12047" spans="1:8">
      <c r="A12047" t="s">
        <v>32168</v>
      </c>
      <c r="B12047" t="s">
        <v>19210</v>
      </c>
      <c r="C12047" s="1">
        <v>2.5200000000000001E-58</v>
      </c>
      <c r="D12047">
        <v>213</v>
      </c>
      <c r="E12047" t="s">
        <v>38877</v>
      </c>
      <c r="F12047" t="s">
        <v>38878</v>
      </c>
      <c r="H12047" t="s">
        <v>19211</v>
      </c>
    </row>
    <row r="12048" spans="1:8">
      <c r="A12048" t="s">
        <v>32169</v>
      </c>
      <c r="B12048" t="s">
        <v>32138</v>
      </c>
      <c r="C12048">
        <v>0</v>
      </c>
      <c r="D12048">
        <v>643</v>
      </c>
      <c r="E12048" t="s">
        <v>44057</v>
      </c>
      <c r="F12048" t="s">
        <v>44058</v>
      </c>
      <c r="H12048" t="s">
        <v>32139</v>
      </c>
    </row>
    <row r="12049" spans="1:8">
      <c r="A12049" t="s">
        <v>32170</v>
      </c>
      <c r="B12049" t="s">
        <v>32171</v>
      </c>
      <c r="C12049" s="1">
        <v>1.5600000000000001E-59</v>
      </c>
      <c r="D12049">
        <v>234</v>
      </c>
      <c r="E12049" t="s">
        <v>44063</v>
      </c>
      <c r="F12049" t="s">
        <v>39739</v>
      </c>
      <c r="G12049" t="s">
        <v>44064</v>
      </c>
      <c r="H12049" t="s">
        <v>32172</v>
      </c>
    </row>
    <row r="12050" spans="1:8">
      <c r="A12050" t="s">
        <v>32173</v>
      </c>
      <c r="B12050" t="s">
        <v>20109</v>
      </c>
      <c r="C12050" s="1">
        <v>1.06E-7</v>
      </c>
      <c r="D12050">
        <v>62</v>
      </c>
      <c r="E12050" t="s">
        <v>34507</v>
      </c>
      <c r="F12050" t="s">
        <v>34658</v>
      </c>
      <c r="H12050" t="s">
        <v>20110</v>
      </c>
    </row>
    <row r="12051" spans="1:8">
      <c r="A12051" t="s">
        <v>32174</v>
      </c>
      <c r="B12051" t="s">
        <v>32175</v>
      </c>
      <c r="C12051" s="1">
        <v>2.61E-14</v>
      </c>
      <c r="D12051">
        <v>83.2</v>
      </c>
      <c r="E12051" t="s">
        <v>34507</v>
      </c>
      <c r="F12051" t="s">
        <v>39427</v>
      </c>
      <c r="H12051" t="s">
        <v>32176</v>
      </c>
    </row>
    <row r="12052" spans="1:8">
      <c r="A12052" t="s">
        <v>32177</v>
      </c>
      <c r="B12052" t="s">
        <v>6857</v>
      </c>
      <c r="C12052">
        <v>0</v>
      </c>
      <c r="D12052">
        <v>1138</v>
      </c>
      <c r="E12052" t="s">
        <v>37060</v>
      </c>
      <c r="F12052" t="s">
        <v>34553</v>
      </c>
      <c r="H12052" t="s">
        <v>6858</v>
      </c>
    </row>
    <row r="12053" spans="1:8">
      <c r="A12053" t="s">
        <v>32178</v>
      </c>
      <c r="B12053" t="s">
        <v>32179</v>
      </c>
      <c r="C12053" s="1">
        <v>2.9399999999999999E-49</v>
      </c>
      <c r="D12053">
        <v>198</v>
      </c>
      <c r="E12053" t="s">
        <v>44065</v>
      </c>
      <c r="F12053" t="s">
        <v>35407</v>
      </c>
      <c r="G12053" t="s">
        <v>44066</v>
      </c>
      <c r="H12053" t="s">
        <v>32180</v>
      </c>
    </row>
    <row r="12054" spans="1:8">
      <c r="A12054" t="s">
        <v>32181</v>
      </c>
      <c r="B12054" t="s">
        <v>17266</v>
      </c>
      <c r="C12054" s="1">
        <v>8.4300000000000004E-14</v>
      </c>
      <c r="D12054">
        <v>87.4</v>
      </c>
      <c r="E12054" t="s">
        <v>40100</v>
      </c>
      <c r="F12054" t="s">
        <v>34508</v>
      </c>
      <c r="H12054" t="s">
        <v>17267</v>
      </c>
    </row>
    <row r="12055" spans="1:8">
      <c r="A12055" t="s">
        <v>32182</v>
      </c>
      <c r="B12055" t="s">
        <v>31972</v>
      </c>
      <c r="C12055" s="1">
        <v>7.4000000000000002E-63</v>
      </c>
      <c r="D12055">
        <v>239</v>
      </c>
      <c r="E12055" t="s">
        <v>34507</v>
      </c>
      <c r="F12055" t="s">
        <v>34581</v>
      </c>
      <c r="H12055" t="s">
        <v>31973</v>
      </c>
    </row>
    <row r="12056" spans="1:8">
      <c r="A12056" t="s">
        <v>32183</v>
      </c>
      <c r="B12056" t="s">
        <v>32184</v>
      </c>
      <c r="C12056" s="1">
        <v>6.0999999999999997E-84</v>
      </c>
      <c r="D12056">
        <v>271</v>
      </c>
      <c r="E12056" t="s">
        <v>44067</v>
      </c>
      <c r="F12056" t="s">
        <v>34508</v>
      </c>
      <c r="H12056" t="s">
        <v>32185</v>
      </c>
    </row>
    <row r="12057" spans="1:8">
      <c r="A12057" t="s">
        <v>32186</v>
      </c>
      <c r="B12057" t="s">
        <v>32129</v>
      </c>
      <c r="C12057" s="1">
        <v>1.87E-19</v>
      </c>
      <c r="D12057">
        <v>94.4</v>
      </c>
      <c r="E12057" t="s">
        <v>44055</v>
      </c>
      <c r="F12057" t="s">
        <v>44056</v>
      </c>
      <c r="H12057" t="s">
        <v>32130</v>
      </c>
    </row>
    <row r="12058" spans="1:8">
      <c r="A12058" t="s">
        <v>32187</v>
      </c>
      <c r="B12058" t="s">
        <v>32188</v>
      </c>
      <c r="C12058" s="1">
        <v>3.4599999999999999E-149</v>
      </c>
      <c r="D12058">
        <v>462</v>
      </c>
      <c r="E12058" t="s">
        <v>34507</v>
      </c>
      <c r="F12058" t="s">
        <v>34610</v>
      </c>
      <c r="H12058" t="s">
        <v>32189</v>
      </c>
    </row>
    <row r="12059" spans="1:8">
      <c r="A12059" t="s">
        <v>32190</v>
      </c>
      <c r="B12059" t="s">
        <v>32191</v>
      </c>
      <c r="C12059" s="1">
        <v>4.1800000000000002E-72</v>
      </c>
      <c r="D12059">
        <v>276</v>
      </c>
      <c r="E12059" t="s">
        <v>44068</v>
      </c>
      <c r="F12059" t="s">
        <v>34558</v>
      </c>
      <c r="H12059" t="s">
        <v>32192</v>
      </c>
    </row>
    <row r="12060" spans="1:8">
      <c r="A12060" t="s">
        <v>32193</v>
      </c>
      <c r="B12060" t="s">
        <v>5470</v>
      </c>
      <c r="C12060" s="1">
        <v>2.5799999999999999E-26</v>
      </c>
      <c r="D12060">
        <v>127</v>
      </c>
      <c r="E12060" t="s">
        <v>35731</v>
      </c>
      <c r="F12060" t="s">
        <v>35390</v>
      </c>
      <c r="G12060" t="s">
        <v>36608</v>
      </c>
      <c r="H12060" t="e">
        <f>--------XP_011408178</f>
        <v>#NAME?</v>
      </c>
    </row>
    <row r="12061" spans="1:8">
      <c r="A12061" t="s">
        <v>32194</v>
      </c>
      <c r="B12061" t="s">
        <v>6851</v>
      </c>
      <c r="C12061" s="1">
        <v>1.12E-48</v>
      </c>
      <c r="D12061">
        <v>194</v>
      </c>
      <c r="E12061" t="s">
        <v>34507</v>
      </c>
      <c r="F12061" t="s">
        <v>37057</v>
      </c>
      <c r="H12061" t="s">
        <v>6852</v>
      </c>
    </row>
    <row r="12062" spans="1:8">
      <c r="A12062" t="s">
        <v>32195</v>
      </c>
      <c r="B12062" t="s">
        <v>32196</v>
      </c>
      <c r="C12062" s="1">
        <v>4.5399999999999996E-12</v>
      </c>
      <c r="D12062">
        <v>80.099999999999994</v>
      </c>
      <c r="E12062" t="s">
        <v>44069</v>
      </c>
      <c r="F12062" t="s">
        <v>44070</v>
      </c>
      <c r="H12062" t="s">
        <v>32197</v>
      </c>
    </row>
    <row r="12063" spans="1:8">
      <c r="A12063" t="s">
        <v>32198</v>
      </c>
      <c r="B12063" t="s">
        <v>32199</v>
      </c>
      <c r="C12063">
        <v>0</v>
      </c>
      <c r="D12063">
        <v>865</v>
      </c>
      <c r="E12063" t="s">
        <v>34507</v>
      </c>
      <c r="F12063" t="s">
        <v>34924</v>
      </c>
      <c r="G12063" t="s">
        <v>44071</v>
      </c>
      <c r="H12063" t="s">
        <v>32200</v>
      </c>
    </row>
    <row r="12064" spans="1:8">
      <c r="A12064" t="s">
        <v>32201</v>
      </c>
      <c r="B12064" t="s">
        <v>32202</v>
      </c>
      <c r="C12064" s="1">
        <v>3.1500000000000001E-11</v>
      </c>
      <c r="D12064">
        <v>77</v>
      </c>
      <c r="E12064" t="s">
        <v>37704</v>
      </c>
      <c r="F12064" t="s">
        <v>38604</v>
      </c>
      <c r="G12064" t="s">
        <v>37706</v>
      </c>
      <c r="H12064" t="s">
        <v>32203</v>
      </c>
    </row>
    <row r="12065" spans="1:8">
      <c r="A12065" t="s">
        <v>32204</v>
      </c>
      <c r="B12065" t="s">
        <v>32205</v>
      </c>
      <c r="C12065">
        <v>0</v>
      </c>
      <c r="D12065">
        <v>860</v>
      </c>
      <c r="E12065" t="s">
        <v>44072</v>
      </c>
      <c r="F12065" t="s">
        <v>34553</v>
      </c>
      <c r="H12065" t="s">
        <v>32206</v>
      </c>
    </row>
    <row r="12066" spans="1:8">
      <c r="A12066" t="s">
        <v>32207</v>
      </c>
      <c r="B12066" t="s">
        <v>32208</v>
      </c>
      <c r="C12066" s="1">
        <v>2.69E-68</v>
      </c>
      <c r="D12066">
        <v>221</v>
      </c>
      <c r="E12066" t="s">
        <v>34507</v>
      </c>
      <c r="F12066" t="s">
        <v>34614</v>
      </c>
      <c r="H12066" t="s">
        <v>32209</v>
      </c>
    </row>
    <row r="12067" spans="1:8">
      <c r="A12067" t="s">
        <v>32210</v>
      </c>
      <c r="B12067" t="s">
        <v>32211</v>
      </c>
      <c r="C12067" s="1">
        <v>3.38E-53</v>
      </c>
      <c r="D12067">
        <v>193</v>
      </c>
      <c r="E12067" t="s">
        <v>44073</v>
      </c>
      <c r="F12067" t="s">
        <v>34616</v>
      </c>
      <c r="H12067" t="s">
        <v>32212</v>
      </c>
    </row>
    <row r="12068" spans="1:8">
      <c r="A12068" t="s">
        <v>32213</v>
      </c>
      <c r="B12068" t="s">
        <v>32214</v>
      </c>
      <c r="C12068" s="1">
        <v>3.6900000000000002E-10</v>
      </c>
      <c r="D12068">
        <v>65.099999999999994</v>
      </c>
      <c r="E12068" t="s">
        <v>35024</v>
      </c>
      <c r="F12068" t="s">
        <v>34526</v>
      </c>
      <c r="H12068" t="s">
        <v>32215</v>
      </c>
    </row>
    <row r="12069" spans="1:8">
      <c r="A12069" t="s">
        <v>32216</v>
      </c>
      <c r="B12069" t="s">
        <v>32217</v>
      </c>
      <c r="C12069" s="1">
        <v>1.25E-13</v>
      </c>
      <c r="D12069">
        <v>78.2</v>
      </c>
      <c r="E12069" t="s">
        <v>34507</v>
      </c>
      <c r="F12069" t="s">
        <v>38633</v>
      </c>
      <c r="H12069" t="s">
        <v>32218</v>
      </c>
    </row>
    <row r="12070" spans="1:8">
      <c r="A12070" t="s">
        <v>32219</v>
      </c>
      <c r="B12070" t="s">
        <v>14306</v>
      </c>
      <c r="C12070">
        <v>0</v>
      </c>
      <c r="D12070">
        <v>2491</v>
      </c>
      <c r="E12070" t="s">
        <v>37834</v>
      </c>
      <c r="F12070" t="s">
        <v>34508</v>
      </c>
      <c r="H12070" t="s">
        <v>14307</v>
      </c>
    </row>
    <row r="12071" spans="1:8">
      <c r="A12071" t="s">
        <v>32220</v>
      </c>
      <c r="B12071" t="s">
        <v>32009</v>
      </c>
      <c r="C12071" s="1">
        <v>9.3300000000000004E-11</v>
      </c>
      <c r="D12071">
        <v>75.099999999999994</v>
      </c>
      <c r="E12071" t="s">
        <v>34507</v>
      </c>
      <c r="F12071" t="s">
        <v>34709</v>
      </c>
      <c r="H12071" t="s">
        <v>32010</v>
      </c>
    </row>
    <row r="12072" spans="1:8">
      <c r="A12072" t="s">
        <v>32221</v>
      </c>
      <c r="B12072" t="s">
        <v>10301</v>
      </c>
      <c r="C12072" s="1">
        <v>1.04E-17</v>
      </c>
      <c r="D12072">
        <v>91.3</v>
      </c>
      <c r="E12072" t="s">
        <v>34507</v>
      </c>
      <c r="F12072" t="s">
        <v>38094</v>
      </c>
      <c r="H12072" t="s">
        <v>10302</v>
      </c>
    </row>
    <row r="12073" spans="1:8">
      <c r="A12073" t="s">
        <v>32222</v>
      </c>
      <c r="B12073" t="s">
        <v>4045</v>
      </c>
      <c r="C12073" s="1">
        <v>4.2499999999999997E-21</v>
      </c>
      <c r="D12073">
        <v>98.6</v>
      </c>
      <c r="E12073" t="s">
        <v>36145</v>
      </c>
      <c r="F12073" t="s">
        <v>36146</v>
      </c>
      <c r="H12073" t="s">
        <v>4046</v>
      </c>
    </row>
    <row r="12074" spans="1:8">
      <c r="A12074" t="s">
        <v>32223</v>
      </c>
      <c r="B12074" t="s">
        <v>32224</v>
      </c>
      <c r="C12074" s="1">
        <v>3.1700000000000003E-51</v>
      </c>
      <c r="D12074">
        <v>187</v>
      </c>
      <c r="E12074" t="s">
        <v>44074</v>
      </c>
      <c r="F12074" t="s">
        <v>36076</v>
      </c>
      <c r="H12074" t="s">
        <v>32225</v>
      </c>
    </row>
    <row r="12075" spans="1:8">
      <c r="A12075" t="s">
        <v>32226</v>
      </c>
      <c r="B12075" t="s">
        <v>32227</v>
      </c>
      <c r="C12075" s="1">
        <v>6.7599999999999997E-69</v>
      </c>
      <c r="D12075">
        <v>251</v>
      </c>
      <c r="E12075" t="s">
        <v>34507</v>
      </c>
      <c r="F12075" t="s">
        <v>34870</v>
      </c>
      <c r="H12075" t="s">
        <v>32228</v>
      </c>
    </row>
    <row r="12076" spans="1:8">
      <c r="A12076" t="s">
        <v>32229</v>
      </c>
      <c r="B12076" t="s">
        <v>32230</v>
      </c>
      <c r="C12076">
        <v>0</v>
      </c>
      <c r="D12076">
        <v>740</v>
      </c>
      <c r="E12076" t="s">
        <v>34507</v>
      </c>
      <c r="F12076" t="s">
        <v>34636</v>
      </c>
      <c r="H12076" t="s">
        <v>32231</v>
      </c>
    </row>
    <row r="12077" spans="1:8">
      <c r="A12077" t="s">
        <v>32232</v>
      </c>
      <c r="B12077" t="s">
        <v>32233</v>
      </c>
      <c r="C12077" s="1">
        <v>5.6400000000000004E-9</v>
      </c>
      <c r="D12077">
        <v>63.2</v>
      </c>
      <c r="E12077" t="s">
        <v>34507</v>
      </c>
      <c r="F12077" t="s">
        <v>34542</v>
      </c>
      <c r="H12077" t="s">
        <v>32234</v>
      </c>
    </row>
    <row r="12078" spans="1:8">
      <c r="A12078" t="s">
        <v>32235</v>
      </c>
      <c r="B12078" t="s">
        <v>32236</v>
      </c>
      <c r="C12078" s="1">
        <v>5.0200000000000005E-60</v>
      </c>
      <c r="D12078">
        <v>221</v>
      </c>
      <c r="E12078" t="s">
        <v>34507</v>
      </c>
      <c r="F12078" t="s">
        <v>34534</v>
      </c>
      <c r="H12078" t="s">
        <v>32237</v>
      </c>
    </row>
    <row r="12079" spans="1:8">
      <c r="A12079" t="s">
        <v>32238</v>
      </c>
      <c r="B12079" t="s">
        <v>32239</v>
      </c>
      <c r="C12079" s="1">
        <v>6.5300000000000004E-89</v>
      </c>
      <c r="D12079">
        <v>278</v>
      </c>
      <c r="E12079" t="s">
        <v>34507</v>
      </c>
      <c r="F12079" t="s">
        <v>34534</v>
      </c>
      <c r="H12079" t="s">
        <v>32240</v>
      </c>
    </row>
    <row r="12080" spans="1:8">
      <c r="A12080" t="s">
        <v>32241</v>
      </c>
      <c r="B12080" t="s">
        <v>32202</v>
      </c>
      <c r="C12080" s="1">
        <v>8.0200000000000002E-14</v>
      </c>
      <c r="D12080">
        <v>85.1</v>
      </c>
      <c r="E12080" t="s">
        <v>37704</v>
      </c>
      <c r="F12080" t="s">
        <v>38604</v>
      </c>
      <c r="G12080" t="s">
        <v>37706</v>
      </c>
      <c r="H12080" t="s">
        <v>32203</v>
      </c>
    </row>
    <row r="12081" spans="1:8">
      <c r="A12081" t="s">
        <v>32242</v>
      </c>
      <c r="B12081" t="s">
        <v>32243</v>
      </c>
      <c r="C12081" s="1">
        <v>5.0499999999999999E-6</v>
      </c>
      <c r="D12081">
        <v>58.9</v>
      </c>
      <c r="E12081" t="s">
        <v>34507</v>
      </c>
      <c r="F12081" t="s">
        <v>34528</v>
      </c>
      <c r="H12081" t="s">
        <v>32244</v>
      </c>
    </row>
    <row r="12082" spans="1:8">
      <c r="A12082" t="s">
        <v>32245</v>
      </c>
      <c r="B12082" t="s">
        <v>11855</v>
      </c>
      <c r="C12082">
        <v>0</v>
      </c>
      <c r="D12082">
        <v>593</v>
      </c>
      <c r="E12082" t="s">
        <v>38561</v>
      </c>
      <c r="F12082" t="s">
        <v>38562</v>
      </c>
      <c r="H12082" t="s">
        <v>11856</v>
      </c>
    </row>
    <row r="12083" spans="1:8">
      <c r="A12083" t="s">
        <v>32246</v>
      </c>
      <c r="B12083" t="s">
        <v>32247</v>
      </c>
      <c r="C12083" s="1">
        <v>1.31E-30</v>
      </c>
      <c r="D12083">
        <v>130</v>
      </c>
      <c r="E12083" t="s">
        <v>35620</v>
      </c>
      <c r="F12083" t="s">
        <v>44075</v>
      </c>
      <c r="H12083" t="s">
        <v>32248</v>
      </c>
    </row>
    <row r="12084" spans="1:8">
      <c r="A12084" t="s">
        <v>32249</v>
      </c>
      <c r="B12084" t="s">
        <v>1637</v>
      </c>
      <c r="C12084" s="1">
        <v>3.1900000000000003E-101</v>
      </c>
      <c r="D12084">
        <v>343</v>
      </c>
      <c r="E12084" t="s">
        <v>35204</v>
      </c>
      <c r="F12084" t="s">
        <v>34564</v>
      </c>
      <c r="G12084" t="s">
        <v>35205</v>
      </c>
      <c r="H12084" t="s">
        <v>1638</v>
      </c>
    </row>
    <row r="12085" spans="1:8">
      <c r="A12085" t="s">
        <v>32250</v>
      </c>
      <c r="B12085" t="s">
        <v>14306</v>
      </c>
      <c r="C12085">
        <v>0</v>
      </c>
      <c r="D12085">
        <v>2492</v>
      </c>
      <c r="E12085" t="s">
        <v>37834</v>
      </c>
      <c r="F12085" t="s">
        <v>34508</v>
      </c>
      <c r="H12085" t="s">
        <v>14307</v>
      </c>
    </row>
    <row r="12086" spans="1:8">
      <c r="A12086" t="s">
        <v>32251</v>
      </c>
      <c r="B12086" t="s">
        <v>25791</v>
      </c>
      <c r="C12086" s="1">
        <v>2.6400000000000001E-12</v>
      </c>
      <c r="D12086">
        <v>74.7</v>
      </c>
      <c r="E12086" t="s">
        <v>34507</v>
      </c>
      <c r="F12086" t="s">
        <v>35084</v>
      </c>
      <c r="H12086" t="s">
        <v>25792</v>
      </c>
    </row>
    <row r="12087" spans="1:8">
      <c r="A12087" t="s">
        <v>32252</v>
      </c>
      <c r="B12087" t="s">
        <v>32253</v>
      </c>
      <c r="C12087" s="1">
        <v>2.99E-10</v>
      </c>
      <c r="D12087">
        <v>63.5</v>
      </c>
      <c r="E12087" t="s">
        <v>34507</v>
      </c>
      <c r="F12087" t="s">
        <v>34773</v>
      </c>
      <c r="H12087" t="s">
        <v>32254</v>
      </c>
    </row>
    <row r="12088" spans="1:8">
      <c r="A12088" t="s">
        <v>32255</v>
      </c>
      <c r="B12088" t="s">
        <v>32256</v>
      </c>
      <c r="C12088" s="1">
        <v>2.0099999999999999E-73</v>
      </c>
      <c r="D12088">
        <v>257</v>
      </c>
      <c r="E12088" t="s">
        <v>44074</v>
      </c>
      <c r="F12088" t="s">
        <v>35887</v>
      </c>
      <c r="H12088" t="s">
        <v>32257</v>
      </c>
    </row>
    <row r="12089" spans="1:8">
      <c r="A12089" t="s">
        <v>32258</v>
      </c>
      <c r="B12089" t="s">
        <v>1785</v>
      </c>
      <c r="C12089" s="1">
        <v>2.51E-17</v>
      </c>
      <c r="D12089">
        <v>100</v>
      </c>
      <c r="E12089" t="s">
        <v>35311</v>
      </c>
      <c r="F12089" t="s">
        <v>34513</v>
      </c>
      <c r="G12089" t="s">
        <v>35312</v>
      </c>
      <c r="H12089" t="e">
        <f>--------XP_011425282</f>
        <v>#NAME?</v>
      </c>
    </row>
    <row r="12090" spans="1:8">
      <c r="A12090" t="s">
        <v>32259</v>
      </c>
      <c r="B12090" t="s">
        <v>32260</v>
      </c>
      <c r="C12090" s="1">
        <v>9.8100000000000003E-43</v>
      </c>
      <c r="D12090">
        <v>172</v>
      </c>
      <c r="E12090" t="s">
        <v>44076</v>
      </c>
      <c r="F12090" t="s">
        <v>34600</v>
      </c>
      <c r="G12090" t="s">
        <v>44077</v>
      </c>
      <c r="H12090" t="s">
        <v>32261</v>
      </c>
    </row>
    <row r="12091" spans="1:8">
      <c r="A12091" t="s">
        <v>32262</v>
      </c>
      <c r="B12091" t="s">
        <v>32263</v>
      </c>
      <c r="C12091" s="1">
        <v>2.5699999999999999E-29</v>
      </c>
      <c r="D12091">
        <v>137</v>
      </c>
      <c r="E12091" t="s">
        <v>34507</v>
      </c>
      <c r="F12091" t="s">
        <v>44078</v>
      </c>
      <c r="H12091" t="s">
        <v>32264</v>
      </c>
    </row>
    <row r="12092" spans="1:8">
      <c r="A12092" t="s">
        <v>32265</v>
      </c>
      <c r="B12092" t="s">
        <v>32266</v>
      </c>
      <c r="C12092" s="1">
        <v>4.9199999999999999E-21</v>
      </c>
      <c r="D12092">
        <v>99.8</v>
      </c>
      <c r="E12092" t="s">
        <v>38433</v>
      </c>
      <c r="F12092" t="s">
        <v>34522</v>
      </c>
      <c r="H12092" t="s">
        <v>32267</v>
      </c>
    </row>
    <row r="12093" spans="1:8">
      <c r="A12093" t="s">
        <v>32268</v>
      </c>
      <c r="B12093" t="s">
        <v>32269</v>
      </c>
      <c r="C12093">
        <v>0</v>
      </c>
      <c r="D12093">
        <v>863</v>
      </c>
      <c r="E12093" t="s">
        <v>44079</v>
      </c>
      <c r="F12093" t="s">
        <v>34508</v>
      </c>
      <c r="H12093" t="s">
        <v>32270</v>
      </c>
    </row>
    <row r="12094" spans="1:8">
      <c r="A12094" t="s">
        <v>32271</v>
      </c>
      <c r="B12094" t="s">
        <v>32272</v>
      </c>
      <c r="C12094" s="1">
        <v>1.23E-11</v>
      </c>
      <c r="D12094">
        <v>71.2</v>
      </c>
      <c r="E12094" t="s">
        <v>44080</v>
      </c>
      <c r="F12094" t="s">
        <v>34595</v>
      </c>
      <c r="G12094" t="s">
        <v>44081</v>
      </c>
      <c r="H12094" t="s">
        <v>32273</v>
      </c>
    </row>
    <row r="12095" spans="1:8">
      <c r="A12095" t="s">
        <v>32274</v>
      </c>
      <c r="B12095" t="s">
        <v>32275</v>
      </c>
      <c r="C12095" s="1">
        <v>3.7E-16</v>
      </c>
      <c r="D12095">
        <v>88.2</v>
      </c>
      <c r="E12095" t="s">
        <v>34507</v>
      </c>
      <c r="F12095" t="s">
        <v>34534</v>
      </c>
      <c r="H12095" t="s">
        <v>32276</v>
      </c>
    </row>
    <row r="12096" spans="1:8">
      <c r="A12096" t="s">
        <v>32277</v>
      </c>
      <c r="B12096" t="s">
        <v>32278</v>
      </c>
      <c r="C12096" s="1">
        <v>1.9100000000000001E-25</v>
      </c>
      <c r="D12096">
        <v>105</v>
      </c>
      <c r="E12096" t="s">
        <v>37769</v>
      </c>
      <c r="F12096" t="s">
        <v>44082</v>
      </c>
      <c r="H12096" t="s">
        <v>32279</v>
      </c>
    </row>
    <row r="12097" spans="1:8">
      <c r="A12097" t="s">
        <v>32280</v>
      </c>
      <c r="B12097" t="s">
        <v>32281</v>
      </c>
      <c r="C12097" s="1">
        <v>1.44E-43</v>
      </c>
      <c r="D12097">
        <v>170</v>
      </c>
      <c r="E12097" t="s">
        <v>34507</v>
      </c>
      <c r="F12097" t="s">
        <v>35331</v>
      </c>
      <c r="H12097" t="s">
        <v>32282</v>
      </c>
    </row>
    <row r="12098" spans="1:8">
      <c r="A12098" t="s">
        <v>32283</v>
      </c>
      <c r="B12098" t="s">
        <v>32284</v>
      </c>
      <c r="C12098" s="1">
        <v>1.1700000000000001E-33</v>
      </c>
      <c r="D12098">
        <v>135</v>
      </c>
      <c r="E12098" t="s">
        <v>34507</v>
      </c>
      <c r="F12098" t="s">
        <v>34983</v>
      </c>
      <c r="H12098" t="s">
        <v>32285</v>
      </c>
    </row>
    <row r="12099" spans="1:8">
      <c r="A12099" t="s">
        <v>32286</v>
      </c>
      <c r="B12099" t="s">
        <v>32287</v>
      </c>
      <c r="C12099" s="1">
        <v>1.0699999999999999E-30</v>
      </c>
      <c r="D12099">
        <v>125</v>
      </c>
      <c r="E12099" t="s">
        <v>44083</v>
      </c>
      <c r="F12099" t="s">
        <v>44084</v>
      </c>
      <c r="G12099" t="s">
        <v>44085</v>
      </c>
      <c r="H12099" t="s">
        <v>32288</v>
      </c>
    </row>
    <row r="12100" spans="1:8">
      <c r="A12100" t="s">
        <v>32289</v>
      </c>
      <c r="B12100" t="s">
        <v>32290</v>
      </c>
      <c r="C12100" s="1">
        <v>3.2000000000000001E-52</v>
      </c>
      <c r="D12100">
        <v>182</v>
      </c>
      <c r="E12100" t="s">
        <v>34507</v>
      </c>
      <c r="F12100" t="s">
        <v>36079</v>
      </c>
      <c r="H12100" t="s">
        <v>32291</v>
      </c>
    </row>
    <row r="12101" spans="1:8">
      <c r="A12101" t="s">
        <v>32292</v>
      </c>
      <c r="B12101" t="s">
        <v>19210</v>
      </c>
      <c r="C12101" s="1">
        <v>3.0199999999999999E-71</v>
      </c>
      <c r="D12101">
        <v>246</v>
      </c>
      <c r="E12101" t="s">
        <v>38877</v>
      </c>
      <c r="F12101" t="s">
        <v>38878</v>
      </c>
      <c r="H12101" t="s">
        <v>19211</v>
      </c>
    </row>
    <row r="12102" spans="1:8">
      <c r="A12102" t="s">
        <v>32293</v>
      </c>
      <c r="B12102" t="s">
        <v>32294</v>
      </c>
      <c r="C12102" s="1">
        <v>3.2399999999999999E-6</v>
      </c>
      <c r="D12102">
        <v>57</v>
      </c>
      <c r="E12102" t="s">
        <v>41680</v>
      </c>
      <c r="F12102" t="s">
        <v>44086</v>
      </c>
      <c r="H12102" t="s">
        <v>32295</v>
      </c>
    </row>
    <row r="12103" spans="1:8">
      <c r="A12103" t="s">
        <v>32296</v>
      </c>
      <c r="B12103" t="s">
        <v>32297</v>
      </c>
      <c r="C12103" s="1">
        <v>2.76E-33</v>
      </c>
      <c r="D12103">
        <v>141</v>
      </c>
      <c r="E12103" t="s">
        <v>44087</v>
      </c>
      <c r="F12103" t="s">
        <v>35309</v>
      </c>
      <c r="G12103" t="s">
        <v>44088</v>
      </c>
      <c r="H12103" t="s">
        <v>32298</v>
      </c>
    </row>
    <row r="12104" spans="1:8">
      <c r="A12104" t="s">
        <v>32299</v>
      </c>
      <c r="B12104" t="s">
        <v>32300</v>
      </c>
      <c r="C12104">
        <v>0</v>
      </c>
      <c r="D12104">
        <v>1485</v>
      </c>
      <c r="F12104" t="s">
        <v>37825</v>
      </c>
      <c r="G12104" t="s">
        <v>37497</v>
      </c>
      <c r="H12104" t="s">
        <v>32301</v>
      </c>
    </row>
    <row r="12105" spans="1:8">
      <c r="A12105" t="s">
        <v>32302</v>
      </c>
      <c r="B12105" t="s">
        <v>30016</v>
      </c>
      <c r="C12105" s="1">
        <v>7.13E-9</v>
      </c>
      <c r="D12105">
        <v>65.5</v>
      </c>
      <c r="E12105" t="s">
        <v>43559</v>
      </c>
      <c r="F12105" t="s">
        <v>34508</v>
      </c>
      <c r="H12105" t="s">
        <v>30017</v>
      </c>
    </row>
    <row r="12106" spans="1:8">
      <c r="A12106" t="s">
        <v>32303</v>
      </c>
      <c r="B12106" t="s">
        <v>12147</v>
      </c>
      <c r="C12106" s="1">
        <v>3.6599999999999997E-45</v>
      </c>
      <c r="D12106">
        <v>182</v>
      </c>
      <c r="E12106" t="s">
        <v>34507</v>
      </c>
      <c r="F12106" t="s">
        <v>34573</v>
      </c>
      <c r="H12106" t="s">
        <v>12148</v>
      </c>
    </row>
    <row r="12107" spans="1:8">
      <c r="A12107" t="s">
        <v>32304</v>
      </c>
      <c r="B12107" t="s">
        <v>32205</v>
      </c>
      <c r="C12107" s="1">
        <v>2.2699999999999998E-75</v>
      </c>
      <c r="D12107">
        <v>265</v>
      </c>
      <c r="E12107" t="s">
        <v>44072</v>
      </c>
      <c r="F12107" t="s">
        <v>34553</v>
      </c>
      <c r="H12107" t="s">
        <v>32206</v>
      </c>
    </row>
    <row r="12108" spans="1:8">
      <c r="A12108" t="s">
        <v>32305</v>
      </c>
      <c r="B12108" t="s">
        <v>32306</v>
      </c>
      <c r="C12108" s="1">
        <v>2.7E-8</v>
      </c>
      <c r="D12108">
        <v>64.3</v>
      </c>
      <c r="E12108" t="s">
        <v>34507</v>
      </c>
      <c r="F12108" t="s">
        <v>44089</v>
      </c>
      <c r="H12108" t="s">
        <v>32307</v>
      </c>
    </row>
    <row r="12109" spans="1:8">
      <c r="A12109" t="s">
        <v>32308</v>
      </c>
      <c r="B12109" t="s">
        <v>32309</v>
      </c>
      <c r="C12109" s="1">
        <v>7.4299999999999998E-51</v>
      </c>
      <c r="D12109">
        <v>192</v>
      </c>
      <c r="E12109" t="s">
        <v>44090</v>
      </c>
      <c r="F12109" t="s">
        <v>39794</v>
      </c>
      <c r="H12109" t="s">
        <v>32310</v>
      </c>
    </row>
    <row r="12110" spans="1:8">
      <c r="A12110" t="s">
        <v>32311</v>
      </c>
      <c r="B12110" t="s">
        <v>32312</v>
      </c>
      <c r="C12110" s="1">
        <v>5.0900000000000001E-38</v>
      </c>
      <c r="D12110">
        <v>157</v>
      </c>
      <c r="E12110" t="s">
        <v>34507</v>
      </c>
      <c r="F12110" t="s">
        <v>34508</v>
      </c>
      <c r="H12110" t="s">
        <v>32313</v>
      </c>
    </row>
    <row r="12111" spans="1:8">
      <c r="A12111" t="s">
        <v>32314</v>
      </c>
      <c r="B12111" t="s">
        <v>32315</v>
      </c>
      <c r="C12111" s="1">
        <v>3.3099999999999997E-35</v>
      </c>
      <c r="D12111">
        <v>133</v>
      </c>
      <c r="E12111" t="s">
        <v>44091</v>
      </c>
      <c r="F12111" t="s">
        <v>34573</v>
      </c>
      <c r="G12111" t="s">
        <v>44092</v>
      </c>
      <c r="H12111" t="s">
        <v>32316</v>
      </c>
    </row>
    <row r="12112" spans="1:8">
      <c r="A12112" t="s">
        <v>32317</v>
      </c>
      <c r="B12112" t="s">
        <v>32318</v>
      </c>
      <c r="C12112" s="1">
        <v>7.1499999999999997E-45</v>
      </c>
      <c r="D12112">
        <v>160</v>
      </c>
      <c r="E12112" t="s">
        <v>44093</v>
      </c>
      <c r="F12112" t="s">
        <v>34542</v>
      </c>
      <c r="H12112" t="s">
        <v>32319</v>
      </c>
    </row>
    <row r="12113" spans="1:8">
      <c r="A12113" t="s">
        <v>32320</v>
      </c>
      <c r="B12113" t="s">
        <v>32321</v>
      </c>
      <c r="C12113" s="1">
        <v>2.23E-61</v>
      </c>
      <c r="D12113">
        <v>212</v>
      </c>
      <c r="E12113" t="s">
        <v>34507</v>
      </c>
      <c r="F12113" t="s">
        <v>34683</v>
      </c>
      <c r="H12113" t="s">
        <v>32322</v>
      </c>
    </row>
    <row r="12114" spans="1:8">
      <c r="A12114" t="s">
        <v>32323</v>
      </c>
      <c r="B12114" t="s">
        <v>32324</v>
      </c>
      <c r="C12114" s="1">
        <v>2.77E-46</v>
      </c>
      <c r="D12114">
        <v>156</v>
      </c>
      <c r="E12114" t="s">
        <v>34507</v>
      </c>
      <c r="F12114" t="s">
        <v>35222</v>
      </c>
      <c r="H12114" t="s">
        <v>32325</v>
      </c>
    </row>
    <row r="12115" spans="1:8">
      <c r="A12115" t="s">
        <v>32326</v>
      </c>
      <c r="B12115" t="s">
        <v>32327</v>
      </c>
      <c r="C12115" s="1">
        <v>2.7900000000000001E-26</v>
      </c>
      <c r="D12115">
        <v>115</v>
      </c>
      <c r="E12115" t="s">
        <v>44094</v>
      </c>
      <c r="F12115" t="s">
        <v>44095</v>
      </c>
      <c r="G12115" t="s">
        <v>44096</v>
      </c>
      <c r="H12115" t="s">
        <v>32328</v>
      </c>
    </row>
    <row r="12116" spans="1:8">
      <c r="A12116" t="s">
        <v>32329</v>
      </c>
      <c r="B12116" t="s">
        <v>32330</v>
      </c>
      <c r="C12116" s="1">
        <v>1.52E-18</v>
      </c>
      <c r="D12116">
        <v>101</v>
      </c>
      <c r="E12116" t="s">
        <v>44097</v>
      </c>
      <c r="F12116" t="s">
        <v>35242</v>
      </c>
      <c r="G12116" t="s">
        <v>44098</v>
      </c>
      <c r="H12116" t="s">
        <v>32331</v>
      </c>
    </row>
    <row r="12117" spans="1:8">
      <c r="A12117" t="s">
        <v>32332</v>
      </c>
      <c r="B12117" t="s">
        <v>32333</v>
      </c>
      <c r="C12117" s="1">
        <v>1.55E-75</v>
      </c>
      <c r="D12117">
        <v>254</v>
      </c>
      <c r="E12117" t="s">
        <v>34507</v>
      </c>
      <c r="F12117" t="s">
        <v>34854</v>
      </c>
      <c r="H12117" t="s">
        <v>32334</v>
      </c>
    </row>
    <row r="12118" spans="1:8">
      <c r="A12118" t="s">
        <v>32335</v>
      </c>
      <c r="B12118" t="s">
        <v>32336</v>
      </c>
      <c r="C12118" s="1">
        <v>1.7E-25</v>
      </c>
      <c r="D12118">
        <v>115</v>
      </c>
      <c r="E12118" t="s">
        <v>44099</v>
      </c>
      <c r="F12118" t="s">
        <v>37373</v>
      </c>
      <c r="G12118" t="s">
        <v>44100</v>
      </c>
      <c r="H12118" t="s">
        <v>32337</v>
      </c>
    </row>
    <row r="12119" spans="1:8">
      <c r="A12119" t="s">
        <v>32338</v>
      </c>
      <c r="B12119" t="s">
        <v>32339</v>
      </c>
      <c r="C12119" s="1">
        <v>2.6299999999999999E-42</v>
      </c>
      <c r="D12119">
        <v>177</v>
      </c>
      <c r="E12119" t="s">
        <v>34507</v>
      </c>
      <c r="F12119" t="s">
        <v>35004</v>
      </c>
      <c r="H12119" t="s">
        <v>32340</v>
      </c>
    </row>
    <row r="12120" spans="1:8">
      <c r="A12120" t="s">
        <v>32341</v>
      </c>
      <c r="B12120" t="s">
        <v>32342</v>
      </c>
      <c r="C12120" s="1">
        <v>1.8399999999999999E-72</v>
      </c>
      <c r="D12120">
        <v>277</v>
      </c>
      <c r="E12120" t="s">
        <v>44101</v>
      </c>
      <c r="F12120" t="s">
        <v>36943</v>
      </c>
      <c r="G12120" t="s">
        <v>44102</v>
      </c>
      <c r="H12120" t="s">
        <v>32343</v>
      </c>
    </row>
    <row r="12121" spans="1:8">
      <c r="A12121" t="s">
        <v>32344</v>
      </c>
      <c r="B12121" t="s">
        <v>32345</v>
      </c>
      <c r="C12121" s="1">
        <v>9.1900000000000005E-14</v>
      </c>
      <c r="D12121">
        <v>84.7</v>
      </c>
      <c r="E12121" t="s">
        <v>34507</v>
      </c>
      <c r="F12121" t="s">
        <v>44103</v>
      </c>
      <c r="H12121" t="s">
        <v>32346</v>
      </c>
    </row>
    <row r="12122" spans="1:8">
      <c r="A12122" t="s">
        <v>32347</v>
      </c>
      <c r="B12122" t="s">
        <v>32243</v>
      </c>
      <c r="C12122" s="1">
        <v>9.5199999999999997E-35</v>
      </c>
      <c r="D12122">
        <v>147</v>
      </c>
      <c r="E12122" t="s">
        <v>34507</v>
      </c>
      <c r="F12122" t="s">
        <v>34528</v>
      </c>
      <c r="H12122" t="s">
        <v>32244</v>
      </c>
    </row>
    <row r="12123" spans="1:8">
      <c r="A12123" t="s">
        <v>32348</v>
      </c>
      <c r="B12123" t="s">
        <v>32349</v>
      </c>
      <c r="C12123" s="1">
        <v>2.2299999999999999E-58</v>
      </c>
      <c r="D12123">
        <v>202</v>
      </c>
      <c r="E12123" t="s">
        <v>44104</v>
      </c>
      <c r="F12123" t="s">
        <v>34941</v>
      </c>
      <c r="G12123" t="s">
        <v>44105</v>
      </c>
      <c r="H12123" t="s">
        <v>32350</v>
      </c>
    </row>
    <row r="12124" spans="1:8">
      <c r="A12124" t="s">
        <v>32351</v>
      </c>
      <c r="B12124" t="s">
        <v>4891</v>
      </c>
      <c r="C12124" s="1">
        <v>5.0600000000000003E-46</v>
      </c>
      <c r="D12124">
        <v>191</v>
      </c>
      <c r="E12124" t="s">
        <v>34507</v>
      </c>
      <c r="F12124" t="s">
        <v>34794</v>
      </c>
      <c r="H12124" t="s">
        <v>4892</v>
      </c>
    </row>
    <row r="12125" spans="1:8">
      <c r="A12125" t="s">
        <v>32352</v>
      </c>
      <c r="B12125" t="s">
        <v>32353</v>
      </c>
      <c r="C12125" s="1">
        <v>2.3200000000000001E-14</v>
      </c>
      <c r="D12125">
        <v>88.2</v>
      </c>
      <c r="E12125" t="s">
        <v>35749</v>
      </c>
      <c r="F12125" t="s">
        <v>35179</v>
      </c>
      <c r="H12125" t="s">
        <v>32354</v>
      </c>
    </row>
    <row r="12126" spans="1:8">
      <c r="A12126" t="s">
        <v>32355</v>
      </c>
      <c r="B12126" t="s">
        <v>2709</v>
      </c>
      <c r="C12126" s="1">
        <v>7.75E-32</v>
      </c>
      <c r="D12126">
        <v>149</v>
      </c>
      <c r="E12126" t="s">
        <v>34507</v>
      </c>
      <c r="F12126" t="s">
        <v>35622</v>
      </c>
      <c r="H12126" t="s">
        <v>2710</v>
      </c>
    </row>
    <row r="12127" spans="1:8">
      <c r="A12127" t="s">
        <v>32356</v>
      </c>
      <c r="B12127" t="s">
        <v>32357</v>
      </c>
      <c r="C12127" s="1">
        <v>1.8200000000000001E-105</v>
      </c>
      <c r="D12127">
        <v>328</v>
      </c>
      <c r="E12127" t="s">
        <v>34507</v>
      </c>
      <c r="F12127" t="s">
        <v>34606</v>
      </c>
      <c r="H12127" t="s">
        <v>32358</v>
      </c>
    </row>
    <row r="12128" spans="1:8">
      <c r="A12128" t="s">
        <v>32359</v>
      </c>
      <c r="B12128" t="s">
        <v>32360</v>
      </c>
      <c r="C12128" s="1">
        <v>5.3799999999999999E-34</v>
      </c>
      <c r="D12128">
        <v>143</v>
      </c>
      <c r="E12128" t="s">
        <v>34507</v>
      </c>
      <c r="F12128" t="s">
        <v>34594</v>
      </c>
      <c r="H12128" t="s">
        <v>32361</v>
      </c>
    </row>
    <row r="12129" spans="1:8">
      <c r="A12129" t="s">
        <v>32362</v>
      </c>
      <c r="B12129" t="s">
        <v>32363</v>
      </c>
      <c r="C12129" s="1">
        <v>1.0800000000000001E-30</v>
      </c>
      <c r="D12129">
        <v>119</v>
      </c>
      <c r="E12129" t="s">
        <v>36284</v>
      </c>
      <c r="F12129" t="s">
        <v>41972</v>
      </c>
      <c r="H12129" t="s">
        <v>32364</v>
      </c>
    </row>
    <row r="12130" spans="1:8">
      <c r="A12130" t="s">
        <v>32365</v>
      </c>
      <c r="B12130" t="s">
        <v>32366</v>
      </c>
      <c r="C12130" s="1">
        <v>6.7599999999999996E-38</v>
      </c>
      <c r="D12130">
        <v>157</v>
      </c>
      <c r="E12130" t="s">
        <v>34507</v>
      </c>
      <c r="F12130" t="s">
        <v>34511</v>
      </c>
      <c r="H12130" t="s">
        <v>32367</v>
      </c>
    </row>
    <row r="12131" spans="1:8">
      <c r="A12131" t="s">
        <v>32368</v>
      </c>
      <c r="B12131" t="s">
        <v>32369</v>
      </c>
      <c r="C12131" s="1">
        <v>3.37E-69</v>
      </c>
      <c r="D12131">
        <v>224</v>
      </c>
      <c r="E12131" t="s">
        <v>44106</v>
      </c>
      <c r="F12131" t="s">
        <v>34844</v>
      </c>
      <c r="H12131" t="s">
        <v>32370</v>
      </c>
    </row>
    <row r="12132" spans="1:8">
      <c r="A12132" t="s">
        <v>32371</v>
      </c>
      <c r="B12132" t="s">
        <v>32205</v>
      </c>
      <c r="C12132" s="1">
        <v>8.3799999999999996E-154</v>
      </c>
      <c r="D12132">
        <v>485</v>
      </c>
      <c r="E12132" t="s">
        <v>44072</v>
      </c>
      <c r="F12132" t="s">
        <v>34553</v>
      </c>
      <c r="H12132" t="s">
        <v>32206</v>
      </c>
    </row>
    <row r="12133" spans="1:8">
      <c r="A12133" t="s">
        <v>32372</v>
      </c>
      <c r="B12133" t="s">
        <v>32373</v>
      </c>
      <c r="C12133" s="1">
        <v>2.9799999999999999E-33</v>
      </c>
      <c r="D12133">
        <v>138</v>
      </c>
      <c r="E12133" t="s">
        <v>40887</v>
      </c>
      <c r="F12133" t="s">
        <v>35765</v>
      </c>
      <c r="G12133" t="s">
        <v>44107</v>
      </c>
      <c r="H12133" t="s">
        <v>32374</v>
      </c>
    </row>
    <row r="12134" spans="1:8">
      <c r="A12134" t="s">
        <v>32375</v>
      </c>
      <c r="B12134" t="s">
        <v>32376</v>
      </c>
      <c r="C12134" s="1">
        <v>1.4000000000000001E-13</v>
      </c>
      <c r="D12134">
        <v>78.599999999999994</v>
      </c>
      <c r="E12134" t="s">
        <v>34507</v>
      </c>
      <c r="F12134" t="s">
        <v>35045</v>
      </c>
      <c r="H12134" t="s">
        <v>32377</v>
      </c>
    </row>
    <row r="12135" spans="1:8">
      <c r="A12135" t="s">
        <v>32378</v>
      </c>
      <c r="B12135" t="s">
        <v>32217</v>
      </c>
      <c r="C12135" s="1">
        <v>1.25E-13</v>
      </c>
      <c r="D12135">
        <v>78.2</v>
      </c>
      <c r="E12135" t="s">
        <v>34507</v>
      </c>
      <c r="F12135" t="s">
        <v>38633</v>
      </c>
      <c r="H12135" t="s">
        <v>32218</v>
      </c>
    </row>
    <row r="12136" spans="1:8">
      <c r="A12136" t="s">
        <v>32379</v>
      </c>
      <c r="B12136" t="s">
        <v>1888</v>
      </c>
      <c r="C12136" s="1">
        <v>2.6800000000000002E-29</v>
      </c>
      <c r="D12136">
        <v>135</v>
      </c>
      <c r="E12136" t="s">
        <v>34507</v>
      </c>
      <c r="F12136" t="s">
        <v>34675</v>
      </c>
      <c r="H12136" t="s">
        <v>1889</v>
      </c>
    </row>
    <row r="12137" spans="1:8">
      <c r="A12137" t="s">
        <v>32380</v>
      </c>
      <c r="B12137" t="s">
        <v>32381</v>
      </c>
      <c r="C12137" s="1">
        <v>7.0999999999999999E-109</v>
      </c>
      <c r="D12137">
        <v>342</v>
      </c>
      <c r="E12137" t="s">
        <v>44108</v>
      </c>
      <c r="F12137" t="s">
        <v>43227</v>
      </c>
      <c r="H12137" t="s">
        <v>32382</v>
      </c>
    </row>
    <row r="12138" spans="1:8">
      <c r="A12138" t="s">
        <v>32383</v>
      </c>
      <c r="B12138" t="s">
        <v>32384</v>
      </c>
      <c r="C12138" s="1">
        <v>2.7599999999999999E-106</v>
      </c>
      <c r="D12138">
        <v>334</v>
      </c>
      <c r="E12138" t="s">
        <v>44109</v>
      </c>
      <c r="F12138" t="s">
        <v>34719</v>
      </c>
      <c r="H12138" t="s">
        <v>32385</v>
      </c>
    </row>
    <row r="12139" spans="1:8">
      <c r="A12139" t="s">
        <v>32386</v>
      </c>
      <c r="B12139" t="s">
        <v>32387</v>
      </c>
      <c r="C12139" s="1">
        <v>3.2000000000000001E-145</v>
      </c>
      <c r="D12139">
        <v>441</v>
      </c>
      <c r="E12139" t="s">
        <v>34507</v>
      </c>
      <c r="F12139" t="s">
        <v>34661</v>
      </c>
      <c r="H12139" t="s">
        <v>32388</v>
      </c>
    </row>
    <row r="12140" spans="1:8">
      <c r="A12140" t="s">
        <v>32389</v>
      </c>
      <c r="B12140" t="s">
        <v>32390</v>
      </c>
      <c r="C12140" s="1">
        <v>1.4199999999999999E-83</v>
      </c>
      <c r="D12140">
        <v>296</v>
      </c>
      <c r="E12140" t="s">
        <v>44110</v>
      </c>
      <c r="F12140" t="s">
        <v>34563</v>
      </c>
      <c r="H12140" t="s">
        <v>32391</v>
      </c>
    </row>
    <row r="12141" spans="1:8">
      <c r="A12141" t="s">
        <v>32392</v>
      </c>
      <c r="B12141" t="s">
        <v>32363</v>
      </c>
      <c r="C12141" s="1">
        <v>2.9300000000000001E-34</v>
      </c>
      <c r="D12141">
        <v>128</v>
      </c>
      <c r="E12141" t="s">
        <v>36284</v>
      </c>
      <c r="F12141" t="s">
        <v>41972</v>
      </c>
      <c r="H12141" t="s">
        <v>32364</v>
      </c>
    </row>
    <row r="12142" spans="1:8">
      <c r="A12142" t="s">
        <v>32393</v>
      </c>
      <c r="B12142" t="s">
        <v>32394</v>
      </c>
      <c r="C12142" s="1">
        <v>8.0399999999999997E-119</v>
      </c>
      <c r="D12142">
        <v>360</v>
      </c>
      <c r="E12142" t="s">
        <v>44111</v>
      </c>
      <c r="F12142" t="s">
        <v>34612</v>
      </c>
      <c r="G12142" t="s">
        <v>44112</v>
      </c>
      <c r="H12142" t="s">
        <v>32395</v>
      </c>
    </row>
    <row r="12143" spans="1:8">
      <c r="A12143" t="s">
        <v>32396</v>
      </c>
      <c r="B12143" t="s">
        <v>32397</v>
      </c>
      <c r="C12143" s="1">
        <v>9.6199999999999997E-94</v>
      </c>
      <c r="D12143">
        <v>284</v>
      </c>
      <c r="E12143" t="s">
        <v>44113</v>
      </c>
      <c r="F12143" t="s">
        <v>34534</v>
      </c>
      <c r="G12143" t="s">
        <v>44114</v>
      </c>
      <c r="H12143" t="s">
        <v>32398</v>
      </c>
    </row>
    <row r="12144" spans="1:8">
      <c r="A12144" t="s">
        <v>32399</v>
      </c>
      <c r="B12144" t="s">
        <v>32400</v>
      </c>
      <c r="C12144" s="1">
        <v>1.28E-23</v>
      </c>
      <c r="D12144">
        <v>114</v>
      </c>
      <c r="E12144" t="s">
        <v>34507</v>
      </c>
      <c r="F12144" t="s">
        <v>35468</v>
      </c>
      <c r="H12144" t="s">
        <v>32401</v>
      </c>
    </row>
    <row r="12145" spans="1:8">
      <c r="A12145" t="s">
        <v>32402</v>
      </c>
      <c r="B12145" t="s">
        <v>5776</v>
      </c>
      <c r="C12145" s="1">
        <v>5.3400000000000002E-9</v>
      </c>
      <c r="D12145">
        <v>67</v>
      </c>
      <c r="E12145" t="s">
        <v>34507</v>
      </c>
      <c r="F12145" t="s">
        <v>35004</v>
      </c>
      <c r="H12145" t="s">
        <v>5777</v>
      </c>
    </row>
    <row r="12146" spans="1:8">
      <c r="A12146" t="s">
        <v>32403</v>
      </c>
      <c r="B12146" t="s">
        <v>32404</v>
      </c>
      <c r="C12146">
        <v>0</v>
      </c>
      <c r="D12146">
        <v>709</v>
      </c>
      <c r="E12146" t="s">
        <v>44115</v>
      </c>
      <c r="F12146" t="s">
        <v>34719</v>
      </c>
      <c r="H12146" t="s">
        <v>32405</v>
      </c>
    </row>
    <row r="12147" spans="1:8">
      <c r="A12147" t="s">
        <v>32406</v>
      </c>
      <c r="B12147" t="s">
        <v>32407</v>
      </c>
      <c r="C12147" s="1">
        <v>4.9399999999999999E-115</v>
      </c>
      <c r="D12147">
        <v>382</v>
      </c>
      <c r="E12147" t="s">
        <v>34507</v>
      </c>
      <c r="F12147" t="s">
        <v>34614</v>
      </c>
      <c r="H12147" t="s">
        <v>32408</v>
      </c>
    </row>
    <row r="12148" spans="1:8">
      <c r="A12148" t="s">
        <v>32409</v>
      </c>
      <c r="B12148" t="s">
        <v>32410</v>
      </c>
      <c r="C12148" s="1">
        <v>2.9399999999999999E-22</v>
      </c>
      <c r="D12148">
        <v>106</v>
      </c>
      <c r="E12148" t="s">
        <v>34507</v>
      </c>
      <c r="F12148" t="s">
        <v>35480</v>
      </c>
      <c r="H12148" t="s">
        <v>32411</v>
      </c>
    </row>
    <row r="12149" spans="1:8">
      <c r="A12149" t="s">
        <v>32412</v>
      </c>
      <c r="B12149" t="s">
        <v>32413</v>
      </c>
      <c r="C12149">
        <v>0</v>
      </c>
      <c r="D12149">
        <v>566</v>
      </c>
      <c r="E12149" t="s">
        <v>44116</v>
      </c>
      <c r="F12149" t="s">
        <v>34616</v>
      </c>
      <c r="H12149" t="s">
        <v>32414</v>
      </c>
    </row>
    <row r="12150" spans="1:8">
      <c r="A12150" t="s">
        <v>32415</v>
      </c>
      <c r="B12150" t="s">
        <v>32416</v>
      </c>
      <c r="C12150" s="1">
        <v>9.6800000000000005E-51</v>
      </c>
      <c r="D12150">
        <v>179</v>
      </c>
      <c r="E12150" t="s">
        <v>37094</v>
      </c>
      <c r="F12150" t="s">
        <v>34790</v>
      </c>
      <c r="H12150" t="e">
        <f>--------WP_051463878</f>
        <v>#NAME?</v>
      </c>
    </row>
    <row r="12151" spans="1:8">
      <c r="A12151" t="s">
        <v>32417</v>
      </c>
      <c r="B12151" t="s">
        <v>639</v>
      </c>
      <c r="C12151" s="1">
        <v>2.1300000000000001E-93</v>
      </c>
      <c r="D12151">
        <v>323</v>
      </c>
      <c r="E12151" t="s">
        <v>34507</v>
      </c>
      <c r="F12151" t="s">
        <v>34844</v>
      </c>
      <c r="H12151" t="s">
        <v>640</v>
      </c>
    </row>
    <row r="12152" spans="1:8">
      <c r="A12152" t="s">
        <v>32418</v>
      </c>
      <c r="B12152" t="s">
        <v>32419</v>
      </c>
      <c r="C12152" s="1">
        <v>2.8600000000000001E-34</v>
      </c>
      <c r="D12152">
        <v>150</v>
      </c>
      <c r="E12152" t="s">
        <v>36594</v>
      </c>
      <c r="F12152" t="s">
        <v>36804</v>
      </c>
      <c r="H12152" t="s">
        <v>32420</v>
      </c>
    </row>
    <row r="12153" spans="1:8">
      <c r="A12153" t="s">
        <v>32421</v>
      </c>
      <c r="B12153" t="s">
        <v>27742</v>
      </c>
      <c r="C12153" s="1">
        <v>1.35E-16</v>
      </c>
      <c r="D12153">
        <v>83.2</v>
      </c>
      <c r="E12153" t="s">
        <v>42967</v>
      </c>
      <c r="F12153" t="s">
        <v>35165</v>
      </c>
      <c r="H12153" t="s">
        <v>27743</v>
      </c>
    </row>
    <row r="12154" spans="1:8">
      <c r="A12154" t="s">
        <v>32422</v>
      </c>
      <c r="B12154" t="s">
        <v>6535</v>
      </c>
      <c r="C12154" s="1">
        <v>2.2299999999999998E-37</v>
      </c>
      <c r="D12154">
        <v>147</v>
      </c>
      <c r="E12154" t="s">
        <v>34507</v>
      </c>
      <c r="F12154" t="s">
        <v>36947</v>
      </c>
      <c r="H12154" t="s">
        <v>6536</v>
      </c>
    </row>
    <row r="12155" spans="1:8">
      <c r="A12155" t="s">
        <v>32423</v>
      </c>
      <c r="B12155" t="s">
        <v>30413</v>
      </c>
      <c r="C12155" s="1">
        <v>2.9100000000000001E-41</v>
      </c>
      <c r="D12155">
        <v>175</v>
      </c>
      <c r="E12155" t="s">
        <v>34507</v>
      </c>
      <c r="F12155" t="s">
        <v>34530</v>
      </c>
      <c r="H12155" t="s">
        <v>30414</v>
      </c>
    </row>
    <row r="12156" spans="1:8">
      <c r="A12156" t="s">
        <v>32424</v>
      </c>
      <c r="B12156" t="s">
        <v>32425</v>
      </c>
      <c r="C12156" s="1">
        <v>7.2399999999999996E-128</v>
      </c>
      <c r="D12156">
        <v>391</v>
      </c>
      <c r="E12156" t="s">
        <v>44117</v>
      </c>
      <c r="F12156" t="s">
        <v>34861</v>
      </c>
      <c r="G12156" t="s">
        <v>44118</v>
      </c>
      <c r="H12156" t="s">
        <v>32426</v>
      </c>
    </row>
    <row r="12157" spans="1:8">
      <c r="A12157" t="s">
        <v>32427</v>
      </c>
      <c r="B12157" t="s">
        <v>32428</v>
      </c>
      <c r="C12157" s="1">
        <v>5.5E-154</v>
      </c>
      <c r="D12157">
        <v>480</v>
      </c>
      <c r="E12157" t="s">
        <v>34507</v>
      </c>
      <c r="F12157" t="s">
        <v>34658</v>
      </c>
      <c r="H12157" t="s">
        <v>32429</v>
      </c>
    </row>
    <row r="12158" spans="1:8">
      <c r="A12158" t="s">
        <v>32430</v>
      </c>
      <c r="B12158" t="s">
        <v>32431</v>
      </c>
      <c r="C12158">
        <v>0</v>
      </c>
      <c r="D12158">
        <v>1348</v>
      </c>
      <c r="E12158" t="s">
        <v>41701</v>
      </c>
      <c r="F12158" t="s">
        <v>35853</v>
      </c>
      <c r="H12158" t="s">
        <v>32432</v>
      </c>
    </row>
    <row r="12159" spans="1:8">
      <c r="A12159" t="s">
        <v>32433</v>
      </c>
      <c r="B12159" t="s">
        <v>32434</v>
      </c>
      <c r="C12159" s="1">
        <v>3.08E-65</v>
      </c>
      <c r="D12159">
        <v>251</v>
      </c>
      <c r="E12159" t="s">
        <v>34507</v>
      </c>
      <c r="F12159" t="s">
        <v>34606</v>
      </c>
      <c r="H12159" t="s">
        <v>32435</v>
      </c>
    </row>
    <row r="12160" spans="1:8">
      <c r="A12160" t="s">
        <v>32436</v>
      </c>
      <c r="B12160" t="s">
        <v>32437</v>
      </c>
      <c r="C12160" s="1">
        <v>6.1200000000000003E-7</v>
      </c>
      <c r="D12160">
        <v>55.1</v>
      </c>
      <c r="E12160" t="s">
        <v>34507</v>
      </c>
      <c r="F12160" t="s">
        <v>34606</v>
      </c>
      <c r="H12160" t="s">
        <v>32438</v>
      </c>
    </row>
    <row r="12161" spans="1:8">
      <c r="A12161" t="s">
        <v>32439</v>
      </c>
      <c r="B12161" t="s">
        <v>32440</v>
      </c>
      <c r="C12161" s="1">
        <v>1.08E-10</v>
      </c>
      <c r="D12161">
        <v>67.8</v>
      </c>
      <c r="E12161" t="s">
        <v>44119</v>
      </c>
      <c r="F12161" t="s">
        <v>35264</v>
      </c>
      <c r="G12161" t="s">
        <v>44120</v>
      </c>
      <c r="H12161" t="s">
        <v>32441</v>
      </c>
    </row>
    <row r="12162" spans="1:8">
      <c r="A12162" t="s">
        <v>32442</v>
      </c>
      <c r="B12162" t="s">
        <v>32443</v>
      </c>
      <c r="C12162" s="1">
        <v>8.2900000000000002E-7</v>
      </c>
      <c r="D12162">
        <v>62.8</v>
      </c>
      <c r="E12162" t="s">
        <v>34507</v>
      </c>
      <c r="F12162" t="s">
        <v>35480</v>
      </c>
      <c r="H12162" t="s">
        <v>32444</v>
      </c>
    </row>
    <row r="12163" spans="1:8">
      <c r="A12163" t="s">
        <v>32445</v>
      </c>
      <c r="B12163" t="s">
        <v>412</v>
      </c>
      <c r="C12163" s="1">
        <v>2.0700000000000001E-10</v>
      </c>
      <c r="D12163">
        <v>72</v>
      </c>
      <c r="E12163" t="s">
        <v>34736</v>
      </c>
      <c r="F12163" t="s">
        <v>34737</v>
      </c>
      <c r="H12163" t="s">
        <v>413</v>
      </c>
    </row>
    <row r="12164" spans="1:8">
      <c r="A12164" t="s">
        <v>32446</v>
      </c>
      <c r="B12164" t="s">
        <v>32447</v>
      </c>
      <c r="C12164" s="1">
        <v>9.4100000000000008E-115</v>
      </c>
      <c r="D12164">
        <v>380</v>
      </c>
      <c r="E12164" t="s">
        <v>44121</v>
      </c>
      <c r="F12164" t="s">
        <v>35190</v>
      </c>
      <c r="G12164" t="s">
        <v>44122</v>
      </c>
      <c r="H12164" t="s">
        <v>32448</v>
      </c>
    </row>
    <row r="12165" spans="1:8">
      <c r="A12165" t="s">
        <v>32449</v>
      </c>
      <c r="B12165" t="s">
        <v>7182</v>
      </c>
      <c r="C12165" s="1">
        <v>6.0300000000000001E-39</v>
      </c>
      <c r="D12165">
        <v>167</v>
      </c>
      <c r="E12165" t="s">
        <v>34507</v>
      </c>
      <c r="F12165" t="s">
        <v>34534</v>
      </c>
      <c r="H12165" t="s">
        <v>7183</v>
      </c>
    </row>
    <row r="12166" spans="1:8">
      <c r="A12166" t="s">
        <v>32450</v>
      </c>
      <c r="B12166" t="s">
        <v>32451</v>
      </c>
      <c r="C12166" s="1">
        <v>2.3799999999999999E-20</v>
      </c>
      <c r="D12166">
        <v>106</v>
      </c>
      <c r="E12166" t="s">
        <v>34507</v>
      </c>
      <c r="F12166" t="s">
        <v>41742</v>
      </c>
      <c r="H12166" t="s">
        <v>32452</v>
      </c>
    </row>
    <row r="12167" spans="1:8">
      <c r="A12167" t="s">
        <v>32453</v>
      </c>
      <c r="B12167" t="s">
        <v>32454</v>
      </c>
      <c r="C12167" s="1">
        <v>3.3499999999999999E-40</v>
      </c>
      <c r="D12167">
        <v>154</v>
      </c>
      <c r="E12167" t="s">
        <v>44123</v>
      </c>
      <c r="F12167" t="s">
        <v>34844</v>
      </c>
      <c r="H12167" t="s">
        <v>32455</v>
      </c>
    </row>
    <row r="12168" spans="1:8">
      <c r="A12168" t="s">
        <v>32456</v>
      </c>
      <c r="B12168" t="s">
        <v>32457</v>
      </c>
      <c r="C12168" s="1">
        <v>8.3600000000000002E-75</v>
      </c>
      <c r="D12168">
        <v>242</v>
      </c>
      <c r="E12168" t="s">
        <v>34897</v>
      </c>
      <c r="F12168" t="s">
        <v>35675</v>
      </c>
      <c r="H12168" t="s">
        <v>32458</v>
      </c>
    </row>
    <row r="12169" spans="1:8">
      <c r="A12169" t="s">
        <v>32459</v>
      </c>
      <c r="B12169" t="s">
        <v>32460</v>
      </c>
      <c r="C12169" s="1">
        <v>3.9299999999999999E-13</v>
      </c>
      <c r="D12169">
        <v>73.2</v>
      </c>
      <c r="E12169" t="s">
        <v>34507</v>
      </c>
      <c r="F12169" t="s">
        <v>44124</v>
      </c>
      <c r="H12169" t="s">
        <v>32461</v>
      </c>
    </row>
    <row r="12170" spans="1:8">
      <c r="A12170" t="s">
        <v>32462</v>
      </c>
      <c r="B12170" t="s">
        <v>32463</v>
      </c>
      <c r="C12170" s="1">
        <v>2.0800000000000001E-39</v>
      </c>
      <c r="D12170">
        <v>151</v>
      </c>
      <c r="E12170" t="s">
        <v>34507</v>
      </c>
      <c r="F12170" t="s">
        <v>34594</v>
      </c>
      <c r="H12170" t="s">
        <v>32464</v>
      </c>
    </row>
    <row r="12171" spans="1:8">
      <c r="A12171" t="s">
        <v>32465</v>
      </c>
      <c r="B12171" t="s">
        <v>32466</v>
      </c>
      <c r="C12171" s="1">
        <v>1.05E-108</v>
      </c>
      <c r="D12171">
        <v>357</v>
      </c>
      <c r="E12171" t="s">
        <v>34507</v>
      </c>
      <c r="F12171" t="s">
        <v>44125</v>
      </c>
      <c r="H12171" t="s">
        <v>32467</v>
      </c>
    </row>
    <row r="12172" spans="1:8">
      <c r="A12172" t="s">
        <v>32468</v>
      </c>
      <c r="B12172" t="s">
        <v>32469</v>
      </c>
      <c r="C12172" s="1">
        <v>1.9199999999999999E-44</v>
      </c>
      <c r="D12172">
        <v>166</v>
      </c>
      <c r="E12172" t="s">
        <v>44126</v>
      </c>
      <c r="F12172" t="s">
        <v>44127</v>
      </c>
      <c r="G12172" t="s">
        <v>44128</v>
      </c>
      <c r="H12172" t="s">
        <v>32470</v>
      </c>
    </row>
    <row r="12173" spans="1:8">
      <c r="A12173" t="s">
        <v>32471</v>
      </c>
      <c r="B12173" t="s">
        <v>32472</v>
      </c>
      <c r="C12173" s="1">
        <v>9.5400000000000001E-149</v>
      </c>
      <c r="D12173">
        <v>449</v>
      </c>
      <c r="E12173" t="s">
        <v>34507</v>
      </c>
      <c r="F12173" t="s">
        <v>34636</v>
      </c>
      <c r="H12173" t="s">
        <v>32473</v>
      </c>
    </row>
    <row r="12174" spans="1:8">
      <c r="A12174" t="s">
        <v>32474</v>
      </c>
      <c r="B12174" t="s">
        <v>32475</v>
      </c>
      <c r="C12174" s="1">
        <v>1.7699999999999999E-26</v>
      </c>
      <c r="D12174">
        <v>115</v>
      </c>
      <c r="E12174" t="s">
        <v>34507</v>
      </c>
      <c r="F12174" t="s">
        <v>35331</v>
      </c>
      <c r="H12174" t="s">
        <v>32476</v>
      </c>
    </row>
    <row r="12175" spans="1:8">
      <c r="A12175" t="s">
        <v>32477</v>
      </c>
      <c r="B12175" t="s">
        <v>32478</v>
      </c>
      <c r="C12175" s="1">
        <v>1.86E-6</v>
      </c>
      <c r="D12175">
        <v>57.4</v>
      </c>
      <c r="E12175" t="s">
        <v>34507</v>
      </c>
      <c r="F12175" t="s">
        <v>44129</v>
      </c>
      <c r="H12175" t="s">
        <v>32479</v>
      </c>
    </row>
    <row r="12176" spans="1:8">
      <c r="A12176" t="s">
        <v>32480</v>
      </c>
      <c r="B12176" t="s">
        <v>32481</v>
      </c>
      <c r="C12176" s="1">
        <v>3.2800000000000003E-8</v>
      </c>
      <c r="D12176">
        <v>65.5</v>
      </c>
      <c r="E12176" t="s">
        <v>34507</v>
      </c>
      <c r="F12176" t="s">
        <v>34880</v>
      </c>
      <c r="H12176" t="s">
        <v>32482</v>
      </c>
    </row>
    <row r="12177" spans="1:8">
      <c r="A12177" t="s">
        <v>32483</v>
      </c>
      <c r="B12177" t="s">
        <v>32484</v>
      </c>
      <c r="C12177" s="1">
        <v>7.26E-59</v>
      </c>
      <c r="D12177">
        <v>209</v>
      </c>
      <c r="E12177" t="s">
        <v>34507</v>
      </c>
      <c r="F12177" t="s">
        <v>37204</v>
      </c>
      <c r="H12177" t="s">
        <v>32485</v>
      </c>
    </row>
    <row r="12178" spans="1:8">
      <c r="A12178" t="s">
        <v>32486</v>
      </c>
      <c r="B12178" t="s">
        <v>1876</v>
      </c>
      <c r="C12178" s="1">
        <v>3.4699999999999999E-47</v>
      </c>
      <c r="D12178">
        <v>194</v>
      </c>
      <c r="E12178" t="s">
        <v>35337</v>
      </c>
      <c r="F12178" t="s">
        <v>34616</v>
      </c>
      <c r="H12178" t="s">
        <v>1877</v>
      </c>
    </row>
    <row r="12179" spans="1:8">
      <c r="A12179" t="s">
        <v>32487</v>
      </c>
      <c r="B12179" t="s">
        <v>9171</v>
      </c>
      <c r="C12179" s="1">
        <v>1.45E-73</v>
      </c>
      <c r="D12179">
        <v>232</v>
      </c>
      <c r="E12179" t="s">
        <v>34507</v>
      </c>
      <c r="F12179" t="s">
        <v>34870</v>
      </c>
      <c r="H12179" t="s">
        <v>9172</v>
      </c>
    </row>
    <row r="12180" spans="1:8">
      <c r="A12180" t="s">
        <v>32488</v>
      </c>
      <c r="B12180" t="s">
        <v>1442</v>
      </c>
      <c r="C12180" s="1">
        <v>4.81E-130</v>
      </c>
      <c r="D12180">
        <v>474</v>
      </c>
      <c r="E12180" t="s">
        <v>34507</v>
      </c>
      <c r="F12180" t="s">
        <v>35188</v>
      </c>
      <c r="H12180" t="s">
        <v>1443</v>
      </c>
    </row>
    <row r="12181" spans="1:8">
      <c r="A12181" t="s">
        <v>32489</v>
      </c>
      <c r="B12181" t="s">
        <v>7321</v>
      </c>
      <c r="C12181" s="1">
        <v>2.7800000000000001E-37</v>
      </c>
      <c r="D12181">
        <v>147</v>
      </c>
      <c r="E12181" t="s">
        <v>37206</v>
      </c>
      <c r="F12181" t="s">
        <v>34616</v>
      </c>
      <c r="H12181" t="s">
        <v>7322</v>
      </c>
    </row>
    <row r="12182" spans="1:8">
      <c r="A12182" t="s">
        <v>32490</v>
      </c>
      <c r="B12182" t="s">
        <v>32491</v>
      </c>
      <c r="C12182">
        <v>0</v>
      </c>
      <c r="D12182">
        <v>1292</v>
      </c>
      <c r="E12182" t="s">
        <v>34507</v>
      </c>
      <c r="F12182" t="s">
        <v>35300</v>
      </c>
      <c r="G12182" t="s">
        <v>44130</v>
      </c>
      <c r="H12182" t="s">
        <v>32492</v>
      </c>
    </row>
    <row r="12183" spans="1:8">
      <c r="A12183" t="s">
        <v>32493</v>
      </c>
      <c r="B12183" t="s">
        <v>32494</v>
      </c>
      <c r="C12183" s="1">
        <v>2.6E-14</v>
      </c>
      <c r="D12183">
        <v>78.599999999999994</v>
      </c>
      <c r="E12183" t="s">
        <v>44131</v>
      </c>
      <c r="F12183" t="s">
        <v>44132</v>
      </c>
      <c r="H12183" t="s">
        <v>32495</v>
      </c>
    </row>
    <row r="12184" spans="1:8">
      <c r="A12184" t="s">
        <v>32496</v>
      </c>
      <c r="B12184" t="s">
        <v>32497</v>
      </c>
      <c r="C12184" s="1">
        <v>2.9299999999999999E-80</v>
      </c>
      <c r="D12184">
        <v>262</v>
      </c>
      <c r="E12184" t="s">
        <v>35524</v>
      </c>
      <c r="F12184" t="s">
        <v>35832</v>
      </c>
      <c r="H12184" t="s">
        <v>32498</v>
      </c>
    </row>
    <row r="12185" spans="1:8">
      <c r="A12185" t="s">
        <v>32499</v>
      </c>
      <c r="B12185" t="s">
        <v>32500</v>
      </c>
      <c r="C12185" s="1">
        <v>6.2400000000000002E-48</v>
      </c>
      <c r="D12185">
        <v>185</v>
      </c>
      <c r="E12185" t="s">
        <v>44133</v>
      </c>
      <c r="F12185" t="s">
        <v>34616</v>
      </c>
      <c r="H12185" t="s">
        <v>32501</v>
      </c>
    </row>
    <row r="12186" spans="1:8">
      <c r="A12186" t="s">
        <v>32502</v>
      </c>
      <c r="B12186" t="s">
        <v>32503</v>
      </c>
      <c r="C12186" s="1">
        <v>3.43E-16</v>
      </c>
      <c r="D12186">
        <v>90.1</v>
      </c>
      <c r="E12186" t="s">
        <v>34507</v>
      </c>
      <c r="F12186" t="s">
        <v>44134</v>
      </c>
      <c r="H12186" t="s">
        <v>32504</v>
      </c>
    </row>
    <row r="12187" spans="1:8">
      <c r="A12187" t="s">
        <v>32505</v>
      </c>
      <c r="B12187" t="s">
        <v>1855</v>
      </c>
      <c r="C12187" s="1">
        <v>4.4200000000000003E-28</v>
      </c>
      <c r="D12187">
        <v>117</v>
      </c>
      <c r="E12187" t="s">
        <v>35332</v>
      </c>
      <c r="F12187" t="s">
        <v>34542</v>
      </c>
      <c r="H12187" t="s">
        <v>1856</v>
      </c>
    </row>
    <row r="12188" spans="1:8">
      <c r="A12188" t="s">
        <v>32506</v>
      </c>
      <c r="B12188" t="s">
        <v>4523</v>
      </c>
      <c r="C12188" s="1">
        <v>1.3500000000000001E-21</v>
      </c>
      <c r="D12188">
        <v>114</v>
      </c>
      <c r="E12188" t="s">
        <v>34507</v>
      </c>
      <c r="F12188" t="s">
        <v>34530</v>
      </c>
      <c r="H12188" t="s">
        <v>4524</v>
      </c>
    </row>
    <row r="12189" spans="1:8">
      <c r="A12189" t="s">
        <v>32507</v>
      </c>
      <c r="B12189" t="s">
        <v>32508</v>
      </c>
      <c r="C12189" s="1">
        <v>1.12E-17</v>
      </c>
      <c r="D12189">
        <v>87.4</v>
      </c>
      <c r="E12189" t="s">
        <v>34507</v>
      </c>
      <c r="F12189" t="s">
        <v>34958</v>
      </c>
      <c r="H12189" t="s">
        <v>32509</v>
      </c>
    </row>
    <row r="12190" spans="1:8">
      <c r="A12190" t="s">
        <v>32510</v>
      </c>
      <c r="B12190" t="s">
        <v>32511</v>
      </c>
      <c r="C12190" s="1">
        <v>9.1299999999999994E-62</v>
      </c>
      <c r="D12190">
        <v>214</v>
      </c>
      <c r="E12190" t="s">
        <v>34507</v>
      </c>
      <c r="F12190" t="s">
        <v>34614</v>
      </c>
      <c r="H12190" t="s">
        <v>32512</v>
      </c>
    </row>
    <row r="12191" spans="1:8">
      <c r="A12191" t="s">
        <v>32513</v>
      </c>
      <c r="B12191" t="s">
        <v>32514</v>
      </c>
      <c r="C12191" s="1">
        <v>9.7800000000000005E-60</v>
      </c>
      <c r="D12191">
        <v>214</v>
      </c>
      <c r="E12191" t="s">
        <v>34507</v>
      </c>
      <c r="F12191" t="s">
        <v>35480</v>
      </c>
      <c r="H12191" t="s">
        <v>32515</v>
      </c>
    </row>
    <row r="12192" spans="1:8">
      <c r="A12192" t="s">
        <v>32516</v>
      </c>
      <c r="B12192" t="s">
        <v>6331</v>
      </c>
      <c r="C12192" s="1">
        <v>3.9399999999999998E-10</v>
      </c>
      <c r="D12192">
        <v>71.599999999999994</v>
      </c>
      <c r="E12192" t="s">
        <v>34507</v>
      </c>
      <c r="F12192" t="s">
        <v>36882</v>
      </c>
      <c r="H12192" t="s">
        <v>6332</v>
      </c>
    </row>
    <row r="12193" spans="1:8">
      <c r="A12193" t="s">
        <v>32517</v>
      </c>
      <c r="B12193" t="s">
        <v>25904</v>
      </c>
      <c r="C12193" s="1">
        <v>6.4000000000000001E-98</v>
      </c>
      <c r="D12193">
        <v>306</v>
      </c>
      <c r="E12193" t="s">
        <v>42483</v>
      </c>
      <c r="F12193" t="s">
        <v>34616</v>
      </c>
      <c r="H12193" t="s">
        <v>25905</v>
      </c>
    </row>
    <row r="12194" spans="1:8">
      <c r="A12194" t="s">
        <v>32518</v>
      </c>
      <c r="B12194" t="s">
        <v>2072</v>
      </c>
      <c r="C12194" s="1">
        <v>2.78E-82</v>
      </c>
      <c r="D12194">
        <v>313</v>
      </c>
      <c r="E12194" t="s">
        <v>35403</v>
      </c>
      <c r="F12194" t="s">
        <v>35000</v>
      </c>
      <c r="H12194" t="s">
        <v>2073</v>
      </c>
    </row>
    <row r="12195" spans="1:8">
      <c r="A12195" t="s">
        <v>32519</v>
      </c>
      <c r="B12195" t="s">
        <v>32520</v>
      </c>
      <c r="C12195">
        <v>0</v>
      </c>
      <c r="D12195">
        <v>1358</v>
      </c>
      <c r="E12195" t="s">
        <v>44135</v>
      </c>
      <c r="F12195" t="s">
        <v>37368</v>
      </c>
      <c r="G12195" t="s">
        <v>43651</v>
      </c>
      <c r="H12195" t="s">
        <v>32521</v>
      </c>
    </row>
    <row r="12196" spans="1:8">
      <c r="A12196" t="s">
        <v>32522</v>
      </c>
      <c r="B12196" t="s">
        <v>23347</v>
      </c>
      <c r="C12196" s="1">
        <v>3.2199999999999998E-64</v>
      </c>
      <c r="D12196">
        <v>231</v>
      </c>
      <c r="E12196" t="s">
        <v>41803</v>
      </c>
      <c r="F12196" t="s">
        <v>34530</v>
      </c>
      <c r="H12196" t="s">
        <v>23348</v>
      </c>
    </row>
    <row r="12197" spans="1:8">
      <c r="A12197" t="s">
        <v>32523</v>
      </c>
      <c r="B12197" t="s">
        <v>32524</v>
      </c>
      <c r="C12197" s="1">
        <v>4.24E-26</v>
      </c>
      <c r="D12197">
        <v>109</v>
      </c>
      <c r="E12197" t="s">
        <v>35442</v>
      </c>
      <c r="F12197" t="s">
        <v>44136</v>
      </c>
      <c r="H12197" t="s">
        <v>32525</v>
      </c>
    </row>
    <row r="12198" spans="1:8">
      <c r="A12198" t="s">
        <v>32526</v>
      </c>
      <c r="B12198" t="s">
        <v>32527</v>
      </c>
      <c r="C12198" s="1">
        <v>2.8199999999999998E-51</v>
      </c>
      <c r="D12198">
        <v>204</v>
      </c>
      <c r="E12198" t="s">
        <v>34507</v>
      </c>
      <c r="F12198" t="s">
        <v>34683</v>
      </c>
      <c r="H12198" t="s">
        <v>32528</v>
      </c>
    </row>
    <row r="12199" spans="1:8">
      <c r="A12199" t="s">
        <v>32529</v>
      </c>
      <c r="B12199" t="s">
        <v>32530</v>
      </c>
      <c r="C12199">
        <v>0</v>
      </c>
      <c r="D12199">
        <v>601</v>
      </c>
      <c r="E12199" t="s">
        <v>40824</v>
      </c>
      <c r="F12199" t="s">
        <v>44137</v>
      </c>
      <c r="H12199" t="s">
        <v>32531</v>
      </c>
    </row>
    <row r="12200" spans="1:8">
      <c r="A12200" t="s">
        <v>32532</v>
      </c>
      <c r="B12200" t="s">
        <v>32315</v>
      </c>
      <c r="C12200" s="1">
        <v>1.6E-34</v>
      </c>
      <c r="D12200">
        <v>132</v>
      </c>
      <c r="E12200" t="s">
        <v>44091</v>
      </c>
      <c r="F12200" t="s">
        <v>34573</v>
      </c>
      <c r="G12200" t="s">
        <v>44092</v>
      </c>
      <c r="H12200" t="s">
        <v>32316</v>
      </c>
    </row>
    <row r="12201" spans="1:8">
      <c r="A12201" t="s">
        <v>32533</v>
      </c>
      <c r="B12201" t="s">
        <v>32534</v>
      </c>
      <c r="C12201" s="1">
        <v>2.8500000000000001E-53</v>
      </c>
      <c r="D12201">
        <v>201</v>
      </c>
      <c r="E12201" t="s">
        <v>44091</v>
      </c>
      <c r="F12201" t="s">
        <v>34573</v>
      </c>
      <c r="G12201" t="s">
        <v>44092</v>
      </c>
      <c r="H12201" t="s">
        <v>32535</v>
      </c>
    </row>
    <row r="12202" spans="1:8">
      <c r="A12202" t="s">
        <v>32536</v>
      </c>
      <c r="B12202" t="s">
        <v>31</v>
      </c>
      <c r="C12202" s="1">
        <v>1.29E-123</v>
      </c>
      <c r="D12202">
        <v>435</v>
      </c>
      <c r="E12202" t="s">
        <v>34521</v>
      </c>
      <c r="F12202" t="s">
        <v>34522</v>
      </c>
      <c r="H12202" t="s">
        <v>32</v>
      </c>
    </row>
    <row r="12203" spans="1:8">
      <c r="A12203" t="s">
        <v>32537</v>
      </c>
      <c r="B12203" t="s">
        <v>3491</v>
      </c>
      <c r="C12203" s="1">
        <v>2.4099999999999998E-13</v>
      </c>
      <c r="D12203">
        <v>84</v>
      </c>
      <c r="E12203" t="s">
        <v>34814</v>
      </c>
      <c r="F12203" t="s">
        <v>35468</v>
      </c>
      <c r="G12203" t="s">
        <v>35917</v>
      </c>
      <c r="H12203" t="s">
        <v>3492</v>
      </c>
    </row>
    <row r="12204" spans="1:8">
      <c r="A12204" t="s">
        <v>32538</v>
      </c>
      <c r="B12204" t="s">
        <v>19031</v>
      </c>
      <c r="C12204" s="1">
        <v>1.4999999999999999E-14</v>
      </c>
      <c r="D12204">
        <v>89</v>
      </c>
      <c r="E12204" t="s">
        <v>40631</v>
      </c>
      <c r="F12204" t="s">
        <v>36864</v>
      </c>
      <c r="H12204" t="s">
        <v>19032</v>
      </c>
    </row>
    <row r="12205" spans="1:8">
      <c r="A12205" t="s">
        <v>32539</v>
      </c>
      <c r="B12205" t="s">
        <v>32540</v>
      </c>
      <c r="C12205" s="1">
        <v>4.2999999999999997E-88</v>
      </c>
      <c r="D12205">
        <v>310</v>
      </c>
      <c r="E12205" t="s">
        <v>43948</v>
      </c>
      <c r="F12205" t="s">
        <v>34553</v>
      </c>
      <c r="H12205" t="s">
        <v>32541</v>
      </c>
    </row>
    <row r="12206" spans="1:8">
      <c r="A12206" t="s">
        <v>32542</v>
      </c>
      <c r="B12206" t="s">
        <v>32543</v>
      </c>
      <c r="C12206" s="1">
        <v>5.0199999999999997E-137</v>
      </c>
      <c r="D12206">
        <v>454</v>
      </c>
      <c r="E12206" t="s">
        <v>34507</v>
      </c>
      <c r="F12206" t="s">
        <v>35480</v>
      </c>
      <c r="H12206" t="s">
        <v>32544</v>
      </c>
    </row>
    <row r="12207" spans="1:8">
      <c r="A12207" t="s">
        <v>32545</v>
      </c>
      <c r="B12207" t="s">
        <v>32546</v>
      </c>
      <c r="C12207" s="1">
        <v>1.1E-13</v>
      </c>
      <c r="D12207">
        <v>85.5</v>
      </c>
      <c r="E12207" t="s">
        <v>34507</v>
      </c>
      <c r="F12207" t="s">
        <v>34534</v>
      </c>
      <c r="H12207" t="s">
        <v>32547</v>
      </c>
    </row>
    <row r="12208" spans="1:8">
      <c r="A12208" t="s">
        <v>32548</v>
      </c>
      <c r="B12208" t="s">
        <v>32549</v>
      </c>
      <c r="C12208" s="1">
        <v>1.03E-16</v>
      </c>
      <c r="D12208">
        <v>86.3</v>
      </c>
      <c r="E12208" t="s">
        <v>34507</v>
      </c>
      <c r="F12208" t="s">
        <v>34616</v>
      </c>
      <c r="H12208" t="s">
        <v>32550</v>
      </c>
    </row>
    <row r="12209" spans="1:8">
      <c r="A12209" t="s">
        <v>32551</v>
      </c>
      <c r="B12209" t="s">
        <v>32552</v>
      </c>
      <c r="C12209" s="1">
        <v>3.9299999999999999E-7</v>
      </c>
      <c r="D12209">
        <v>61.2</v>
      </c>
      <c r="E12209" t="s">
        <v>44138</v>
      </c>
      <c r="F12209" t="s">
        <v>35022</v>
      </c>
      <c r="G12209" t="s">
        <v>44139</v>
      </c>
      <c r="H12209" t="s">
        <v>32553</v>
      </c>
    </row>
    <row r="12210" spans="1:8">
      <c r="A12210" t="s">
        <v>32554</v>
      </c>
      <c r="B12210" t="s">
        <v>32555</v>
      </c>
      <c r="C12210" s="1">
        <v>9.5300000000000002E-154</v>
      </c>
      <c r="D12210">
        <v>462</v>
      </c>
      <c r="E12210" t="s">
        <v>44140</v>
      </c>
      <c r="F12210" t="s">
        <v>35799</v>
      </c>
      <c r="G12210" t="s">
        <v>44141</v>
      </c>
      <c r="H12210" t="s">
        <v>32556</v>
      </c>
    </row>
    <row r="12211" spans="1:8">
      <c r="A12211" t="s">
        <v>32557</v>
      </c>
      <c r="B12211" t="s">
        <v>32558</v>
      </c>
      <c r="C12211" s="1">
        <v>1.5800000000000001E-13</v>
      </c>
      <c r="D12211">
        <v>76.3</v>
      </c>
      <c r="E12211" t="s">
        <v>44142</v>
      </c>
      <c r="F12211" t="s">
        <v>35264</v>
      </c>
      <c r="G12211" t="s">
        <v>44143</v>
      </c>
      <c r="H12211" t="s">
        <v>32559</v>
      </c>
    </row>
    <row r="12212" spans="1:8">
      <c r="A12212" t="s">
        <v>32560</v>
      </c>
      <c r="B12212" t="s">
        <v>32561</v>
      </c>
      <c r="C12212" s="1">
        <v>1.78E-78</v>
      </c>
      <c r="D12212">
        <v>242</v>
      </c>
      <c r="E12212" t="s">
        <v>41902</v>
      </c>
      <c r="F12212" t="s">
        <v>34508</v>
      </c>
      <c r="H12212" t="s">
        <v>32562</v>
      </c>
    </row>
    <row r="12213" spans="1:8">
      <c r="A12213" t="s">
        <v>32563</v>
      </c>
      <c r="B12213" t="s">
        <v>32564</v>
      </c>
      <c r="C12213" s="1">
        <v>1.42E-13</v>
      </c>
      <c r="D12213">
        <v>81.3</v>
      </c>
      <c r="E12213" t="s">
        <v>44144</v>
      </c>
      <c r="F12213" t="s">
        <v>44145</v>
      </c>
      <c r="H12213" t="s">
        <v>32565</v>
      </c>
    </row>
    <row r="12214" spans="1:8">
      <c r="A12214" t="s">
        <v>32566</v>
      </c>
      <c r="B12214" t="s">
        <v>32567</v>
      </c>
      <c r="C12214" s="1">
        <v>2.8400000000000001E-22</v>
      </c>
      <c r="D12214">
        <v>102</v>
      </c>
      <c r="E12214" t="s">
        <v>44146</v>
      </c>
      <c r="F12214" t="s">
        <v>35834</v>
      </c>
      <c r="G12214" t="s">
        <v>44147</v>
      </c>
      <c r="H12214" t="e">
        <f>--------XP_003447663</f>
        <v>#NAME?</v>
      </c>
    </row>
    <row r="12215" spans="1:8">
      <c r="A12215" t="s">
        <v>32568</v>
      </c>
      <c r="B12215" t="s">
        <v>16055</v>
      </c>
      <c r="C12215" s="1">
        <v>3.4500000000000002E-24</v>
      </c>
      <c r="D12215">
        <v>118</v>
      </c>
      <c r="E12215" t="s">
        <v>34758</v>
      </c>
      <c r="F12215" t="s">
        <v>39766</v>
      </c>
      <c r="H12215" t="s">
        <v>16056</v>
      </c>
    </row>
    <row r="12216" spans="1:8">
      <c r="A12216" t="s">
        <v>32569</v>
      </c>
      <c r="B12216" t="s">
        <v>32570</v>
      </c>
      <c r="C12216" s="1">
        <v>5.6499999999999998E-43</v>
      </c>
      <c r="D12216">
        <v>177</v>
      </c>
      <c r="E12216" t="s">
        <v>38609</v>
      </c>
      <c r="F12216" t="s">
        <v>34558</v>
      </c>
      <c r="H12216" t="s">
        <v>32571</v>
      </c>
    </row>
    <row r="12217" spans="1:8">
      <c r="A12217" t="s">
        <v>32572</v>
      </c>
      <c r="B12217" t="s">
        <v>32573</v>
      </c>
      <c r="C12217" s="1">
        <v>1.9399999999999998E-8</v>
      </c>
      <c r="D12217">
        <v>67.8</v>
      </c>
      <c r="E12217" t="s">
        <v>34821</v>
      </c>
      <c r="F12217" t="s">
        <v>44148</v>
      </c>
      <c r="H12217" t="s">
        <v>32574</v>
      </c>
    </row>
    <row r="12218" spans="1:8">
      <c r="A12218" t="s">
        <v>32575</v>
      </c>
      <c r="B12218" t="s">
        <v>28774</v>
      </c>
      <c r="C12218" s="1">
        <v>4.2300000000000001E-87</v>
      </c>
      <c r="D12218">
        <v>317</v>
      </c>
      <c r="E12218" t="s">
        <v>35002</v>
      </c>
      <c r="F12218" t="s">
        <v>35022</v>
      </c>
      <c r="G12218" t="s">
        <v>43235</v>
      </c>
      <c r="H12218" t="s">
        <v>28775</v>
      </c>
    </row>
    <row r="12219" spans="1:8">
      <c r="A12219" t="s">
        <v>32576</v>
      </c>
      <c r="B12219" t="s">
        <v>32577</v>
      </c>
      <c r="C12219">
        <v>0</v>
      </c>
      <c r="D12219">
        <v>975</v>
      </c>
      <c r="E12219" t="s">
        <v>36837</v>
      </c>
      <c r="F12219" t="s">
        <v>34528</v>
      </c>
      <c r="H12219" t="s">
        <v>32578</v>
      </c>
    </row>
    <row r="12220" spans="1:8">
      <c r="A12220" t="s">
        <v>32579</v>
      </c>
      <c r="B12220" t="s">
        <v>11785</v>
      </c>
      <c r="C12220" s="1">
        <v>6.8900000000000001E-6</v>
      </c>
      <c r="D12220">
        <v>55.5</v>
      </c>
      <c r="E12220" t="s">
        <v>34507</v>
      </c>
      <c r="F12220" t="s">
        <v>34773</v>
      </c>
      <c r="H12220" t="s">
        <v>11786</v>
      </c>
    </row>
    <row r="12221" spans="1:8">
      <c r="A12221" t="s">
        <v>32580</v>
      </c>
      <c r="B12221" t="s">
        <v>32581</v>
      </c>
      <c r="C12221" s="1">
        <v>1.5799999999999999E-8</v>
      </c>
      <c r="D12221">
        <v>67.8</v>
      </c>
      <c r="E12221" t="s">
        <v>44149</v>
      </c>
      <c r="F12221" t="s">
        <v>44150</v>
      </c>
      <c r="G12221" t="s">
        <v>44151</v>
      </c>
      <c r="H12221" t="s">
        <v>32582</v>
      </c>
    </row>
    <row r="12222" spans="1:8">
      <c r="A12222" t="s">
        <v>32583</v>
      </c>
      <c r="B12222" t="s">
        <v>32584</v>
      </c>
      <c r="C12222" s="1">
        <v>8.3200000000000004E-118</v>
      </c>
      <c r="D12222">
        <v>401</v>
      </c>
      <c r="E12222" t="s">
        <v>34507</v>
      </c>
      <c r="F12222" t="s">
        <v>34738</v>
      </c>
      <c r="H12222" t="s">
        <v>32585</v>
      </c>
    </row>
    <row r="12223" spans="1:8">
      <c r="A12223" t="s">
        <v>32586</v>
      </c>
      <c r="B12223" t="s">
        <v>32587</v>
      </c>
      <c r="C12223" s="1">
        <v>1.2800000000000001E-61</v>
      </c>
      <c r="D12223">
        <v>202</v>
      </c>
      <c r="E12223" t="s">
        <v>44152</v>
      </c>
      <c r="F12223" t="s">
        <v>43536</v>
      </c>
      <c r="H12223" t="s">
        <v>32588</v>
      </c>
    </row>
    <row r="12224" spans="1:8">
      <c r="A12224" t="s">
        <v>32589</v>
      </c>
      <c r="B12224" t="s">
        <v>32590</v>
      </c>
      <c r="C12224" s="1">
        <v>1.2599999999999999E-37</v>
      </c>
      <c r="D12224">
        <v>160</v>
      </c>
      <c r="E12224" t="s">
        <v>34821</v>
      </c>
      <c r="F12224" t="s">
        <v>37836</v>
      </c>
      <c r="H12224" t="s">
        <v>32591</v>
      </c>
    </row>
    <row r="12225" spans="1:8">
      <c r="A12225" t="s">
        <v>32592</v>
      </c>
      <c r="B12225" t="s">
        <v>32593</v>
      </c>
      <c r="C12225" s="1">
        <v>1.2699999999999999E-46</v>
      </c>
      <c r="D12225">
        <v>191</v>
      </c>
      <c r="E12225" t="s">
        <v>34507</v>
      </c>
      <c r="F12225" t="s">
        <v>44153</v>
      </c>
      <c r="H12225" t="s">
        <v>32594</v>
      </c>
    </row>
    <row r="12226" spans="1:8">
      <c r="A12226" t="s">
        <v>32595</v>
      </c>
      <c r="B12226" t="s">
        <v>24091</v>
      </c>
      <c r="C12226" s="1">
        <v>3.3E-27</v>
      </c>
      <c r="D12226">
        <v>125</v>
      </c>
      <c r="E12226" t="s">
        <v>41994</v>
      </c>
      <c r="F12226" t="s">
        <v>39592</v>
      </c>
      <c r="G12226" t="s">
        <v>41995</v>
      </c>
      <c r="H12226" t="s">
        <v>24092</v>
      </c>
    </row>
    <row r="12227" spans="1:8">
      <c r="A12227" t="s">
        <v>32596</v>
      </c>
      <c r="B12227" t="s">
        <v>32597</v>
      </c>
      <c r="C12227" s="1">
        <v>4.7400000000000002E-104</v>
      </c>
      <c r="D12227">
        <v>340</v>
      </c>
      <c r="E12227" t="s">
        <v>44154</v>
      </c>
      <c r="F12227" t="s">
        <v>35186</v>
      </c>
      <c r="H12227" t="s">
        <v>32598</v>
      </c>
    </row>
    <row r="12228" spans="1:8">
      <c r="A12228" t="s">
        <v>32599</v>
      </c>
      <c r="B12228" t="s">
        <v>32600</v>
      </c>
      <c r="C12228" s="1">
        <v>9.8800000000000004E-69</v>
      </c>
      <c r="D12228">
        <v>226</v>
      </c>
      <c r="E12228" t="s">
        <v>35524</v>
      </c>
      <c r="F12228" t="s">
        <v>44155</v>
      </c>
      <c r="H12228" t="s">
        <v>32601</v>
      </c>
    </row>
    <row r="12229" spans="1:8">
      <c r="A12229" t="s">
        <v>32602</v>
      </c>
      <c r="B12229" t="s">
        <v>32603</v>
      </c>
      <c r="C12229">
        <v>0</v>
      </c>
      <c r="D12229">
        <v>793</v>
      </c>
      <c r="E12229" t="s">
        <v>44156</v>
      </c>
      <c r="F12229" t="s">
        <v>34696</v>
      </c>
      <c r="G12229" t="s">
        <v>44157</v>
      </c>
      <c r="H12229" t="s">
        <v>32604</v>
      </c>
    </row>
    <row r="12230" spans="1:8">
      <c r="A12230" t="s">
        <v>32605</v>
      </c>
      <c r="B12230" t="s">
        <v>32606</v>
      </c>
      <c r="C12230" s="1">
        <v>5.0700000000000002E-54</v>
      </c>
      <c r="D12230">
        <v>200</v>
      </c>
      <c r="E12230" t="s">
        <v>35393</v>
      </c>
      <c r="F12230" t="s">
        <v>35394</v>
      </c>
      <c r="H12230" t="s">
        <v>32607</v>
      </c>
    </row>
    <row r="12231" spans="1:8">
      <c r="A12231" t="s">
        <v>32608</v>
      </c>
      <c r="B12231" t="s">
        <v>32609</v>
      </c>
      <c r="C12231" s="1">
        <v>7.3099999999999999E-96</v>
      </c>
      <c r="D12231">
        <v>298</v>
      </c>
      <c r="E12231" t="s">
        <v>34507</v>
      </c>
      <c r="F12231" t="s">
        <v>34818</v>
      </c>
      <c r="H12231" t="s">
        <v>32610</v>
      </c>
    </row>
    <row r="12232" spans="1:8">
      <c r="A12232" t="s">
        <v>32611</v>
      </c>
      <c r="B12232" t="s">
        <v>32612</v>
      </c>
      <c r="C12232" s="1">
        <v>6.57E-14</v>
      </c>
      <c r="D12232">
        <v>85.1</v>
      </c>
      <c r="E12232" t="s">
        <v>34507</v>
      </c>
      <c r="F12232" t="s">
        <v>34558</v>
      </c>
      <c r="H12232" t="s">
        <v>32613</v>
      </c>
    </row>
    <row r="12233" spans="1:8">
      <c r="A12233" t="s">
        <v>32614</v>
      </c>
      <c r="B12233" t="s">
        <v>32615</v>
      </c>
      <c r="C12233" s="1">
        <v>1.5699999999999999E-96</v>
      </c>
      <c r="D12233">
        <v>293</v>
      </c>
      <c r="E12233" t="s">
        <v>44158</v>
      </c>
      <c r="F12233" t="s">
        <v>39627</v>
      </c>
      <c r="H12233" t="s">
        <v>32616</v>
      </c>
    </row>
    <row r="12234" spans="1:8">
      <c r="A12234" t="s">
        <v>32617</v>
      </c>
      <c r="B12234" t="s">
        <v>32618</v>
      </c>
      <c r="C12234" s="1">
        <v>9.3500000000000001E-32</v>
      </c>
      <c r="D12234">
        <v>149</v>
      </c>
      <c r="E12234" t="s">
        <v>44159</v>
      </c>
      <c r="F12234" t="s">
        <v>34530</v>
      </c>
      <c r="H12234" t="s">
        <v>32619</v>
      </c>
    </row>
    <row r="12235" spans="1:8">
      <c r="A12235" t="s">
        <v>32620</v>
      </c>
      <c r="B12235" t="s">
        <v>12514</v>
      </c>
      <c r="C12235" s="1">
        <v>7.7799999999999995E-111</v>
      </c>
      <c r="D12235">
        <v>365</v>
      </c>
      <c r="E12235" t="s">
        <v>38761</v>
      </c>
      <c r="F12235" t="s">
        <v>34643</v>
      </c>
      <c r="G12235" t="s">
        <v>38762</v>
      </c>
      <c r="H12235" t="s">
        <v>12515</v>
      </c>
    </row>
    <row r="12236" spans="1:8">
      <c r="A12236" t="s">
        <v>32621</v>
      </c>
      <c r="B12236" t="s">
        <v>32622</v>
      </c>
      <c r="C12236" s="1">
        <v>2.3199999999999999E-159</v>
      </c>
      <c r="D12236">
        <v>518</v>
      </c>
      <c r="E12236" t="s">
        <v>44160</v>
      </c>
      <c r="F12236" t="s">
        <v>34542</v>
      </c>
      <c r="H12236" t="s">
        <v>32623</v>
      </c>
    </row>
    <row r="12237" spans="1:8">
      <c r="A12237" t="s">
        <v>32624</v>
      </c>
      <c r="B12237" t="s">
        <v>25594</v>
      </c>
      <c r="C12237" s="1">
        <v>1.0399999999999999E-43</v>
      </c>
      <c r="D12237">
        <v>175</v>
      </c>
      <c r="E12237" t="s">
        <v>34507</v>
      </c>
      <c r="F12237" t="s">
        <v>34794</v>
      </c>
      <c r="H12237" t="s">
        <v>25595</v>
      </c>
    </row>
    <row r="12238" spans="1:8">
      <c r="A12238" t="s">
        <v>32625</v>
      </c>
      <c r="B12238" t="s">
        <v>32626</v>
      </c>
      <c r="C12238" s="1">
        <v>8.8100000000000001E-18</v>
      </c>
      <c r="D12238">
        <v>98.2</v>
      </c>
      <c r="E12238" t="s">
        <v>44161</v>
      </c>
      <c r="F12238" t="s">
        <v>34978</v>
      </c>
      <c r="G12238" t="s">
        <v>44162</v>
      </c>
      <c r="H12238" t="s">
        <v>32627</v>
      </c>
    </row>
    <row r="12239" spans="1:8">
      <c r="A12239" t="s">
        <v>32628</v>
      </c>
      <c r="B12239" t="s">
        <v>32629</v>
      </c>
      <c r="C12239" s="1">
        <v>2.37E-13</v>
      </c>
      <c r="D12239">
        <v>85.5</v>
      </c>
      <c r="E12239" t="s">
        <v>34980</v>
      </c>
      <c r="F12239" t="s">
        <v>44163</v>
      </c>
      <c r="H12239" t="s">
        <v>32630</v>
      </c>
    </row>
    <row r="12240" spans="1:8">
      <c r="A12240" t="s">
        <v>32631</v>
      </c>
      <c r="B12240" t="s">
        <v>32632</v>
      </c>
      <c r="C12240" s="1">
        <v>5.5599999999999998E-9</v>
      </c>
      <c r="D12240">
        <v>63.9</v>
      </c>
      <c r="E12240" t="s">
        <v>34507</v>
      </c>
      <c r="F12240" t="s">
        <v>35493</v>
      </c>
      <c r="H12240" t="s">
        <v>32633</v>
      </c>
    </row>
    <row r="12241" spans="1:8">
      <c r="A12241" t="s">
        <v>32634</v>
      </c>
      <c r="B12241" t="s">
        <v>32635</v>
      </c>
      <c r="C12241" s="1">
        <v>7.4899999999999998E-64</v>
      </c>
      <c r="D12241">
        <v>222</v>
      </c>
      <c r="E12241" t="s">
        <v>34507</v>
      </c>
      <c r="F12241" t="s">
        <v>34594</v>
      </c>
      <c r="H12241" t="s">
        <v>32636</v>
      </c>
    </row>
    <row r="12242" spans="1:8">
      <c r="A12242" t="s">
        <v>32637</v>
      </c>
      <c r="B12242" t="s">
        <v>32443</v>
      </c>
      <c r="C12242" s="1">
        <v>8.91E-15</v>
      </c>
      <c r="D12242">
        <v>88.6</v>
      </c>
      <c r="E12242" t="s">
        <v>34507</v>
      </c>
      <c r="F12242" t="s">
        <v>35480</v>
      </c>
      <c r="H12242" t="s">
        <v>32444</v>
      </c>
    </row>
    <row r="12243" spans="1:8">
      <c r="A12243" t="s">
        <v>32638</v>
      </c>
      <c r="B12243" t="s">
        <v>2593</v>
      </c>
      <c r="C12243" s="1">
        <v>2.1599999999999999E-63</v>
      </c>
      <c r="D12243">
        <v>223</v>
      </c>
      <c r="E12243" t="s">
        <v>35586</v>
      </c>
      <c r="F12243" t="s">
        <v>34696</v>
      </c>
      <c r="G12243" t="s">
        <v>35587</v>
      </c>
      <c r="H12243" t="s">
        <v>2594</v>
      </c>
    </row>
    <row r="12244" spans="1:8">
      <c r="A12244" t="s">
        <v>32639</v>
      </c>
      <c r="B12244" t="s">
        <v>2072</v>
      </c>
      <c r="C12244" s="1">
        <v>1.37E-75</v>
      </c>
      <c r="D12244">
        <v>290</v>
      </c>
      <c r="E12244" t="s">
        <v>35403</v>
      </c>
      <c r="F12244" t="s">
        <v>35000</v>
      </c>
      <c r="H12244" t="s">
        <v>2073</v>
      </c>
    </row>
    <row r="12245" spans="1:8">
      <c r="A12245" t="s">
        <v>32640</v>
      </c>
      <c r="B12245" t="s">
        <v>32641</v>
      </c>
      <c r="C12245" s="1">
        <v>7.9699999999999994E-12</v>
      </c>
      <c r="D12245">
        <v>82.8</v>
      </c>
      <c r="E12245" t="s">
        <v>34507</v>
      </c>
      <c r="F12245" t="s">
        <v>44164</v>
      </c>
      <c r="H12245" t="s">
        <v>32642</v>
      </c>
    </row>
    <row r="12246" spans="1:8">
      <c r="A12246" t="s">
        <v>32643</v>
      </c>
      <c r="B12246" t="s">
        <v>32644</v>
      </c>
      <c r="C12246" s="1">
        <v>8.13E-16</v>
      </c>
      <c r="D12246">
        <v>84</v>
      </c>
      <c r="E12246" t="s">
        <v>34884</v>
      </c>
      <c r="F12246" t="s">
        <v>34542</v>
      </c>
      <c r="H12246" t="s">
        <v>32645</v>
      </c>
    </row>
    <row r="12247" spans="1:8">
      <c r="A12247" t="s">
        <v>32646</v>
      </c>
      <c r="B12247" t="s">
        <v>32647</v>
      </c>
      <c r="C12247" s="1">
        <v>1.74E-19</v>
      </c>
      <c r="D12247">
        <v>96.7</v>
      </c>
      <c r="E12247" t="s">
        <v>34507</v>
      </c>
      <c r="F12247" t="s">
        <v>37222</v>
      </c>
      <c r="H12247" t="s">
        <v>32648</v>
      </c>
    </row>
    <row r="12248" spans="1:8">
      <c r="A12248" t="s">
        <v>32649</v>
      </c>
      <c r="B12248" t="s">
        <v>32650</v>
      </c>
      <c r="C12248" s="1">
        <v>5.6799999999999997E-72</v>
      </c>
      <c r="D12248">
        <v>251</v>
      </c>
      <c r="E12248" t="s">
        <v>34507</v>
      </c>
      <c r="F12248" t="s">
        <v>35559</v>
      </c>
      <c r="H12248" t="s">
        <v>32651</v>
      </c>
    </row>
    <row r="12249" spans="1:8">
      <c r="A12249" t="s">
        <v>32652</v>
      </c>
      <c r="B12249" t="s">
        <v>32653</v>
      </c>
      <c r="C12249" s="1">
        <v>2.3700000000000001E-10</v>
      </c>
      <c r="D12249">
        <v>66.2</v>
      </c>
      <c r="E12249" t="s">
        <v>34507</v>
      </c>
      <c r="F12249" t="s">
        <v>37776</v>
      </c>
      <c r="H12249" t="s">
        <v>32654</v>
      </c>
    </row>
    <row r="12250" spans="1:8">
      <c r="A12250" t="s">
        <v>32655</v>
      </c>
      <c r="B12250" t="s">
        <v>32656</v>
      </c>
      <c r="C12250" s="1">
        <v>2.5600000000000002E-28</v>
      </c>
      <c r="D12250">
        <v>133</v>
      </c>
      <c r="E12250" t="s">
        <v>34507</v>
      </c>
      <c r="F12250" t="s">
        <v>35036</v>
      </c>
      <c r="H12250" t="s">
        <v>32657</v>
      </c>
    </row>
    <row r="12251" spans="1:8">
      <c r="A12251" t="s">
        <v>32658</v>
      </c>
      <c r="B12251" t="s">
        <v>32659</v>
      </c>
      <c r="C12251" s="1">
        <v>5.9599999999999999E-70</v>
      </c>
      <c r="D12251">
        <v>244</v>
      </c>
      <c r="E12251" t="s">
        <v>34507</v>
      </c>
      <c r="F12251" t="s">
        <v>38687</v>
      </c>
      <c r="H12251" t="s">
        <v>32660</v>
      </c>
    </row>
    <row r="12252" spans="1:8">
      <c r="A12252" t="s">
        <v>32661</v>
      </c>
      <c r="B12252" t="s">
        <v>32662</v>
      </c>
      <c r="C12252" s="1">
        <v>3.9600000000000002E-23</v>
      </c>
      <c r="D12252">
        <v>114</v>
      </c>
      <c r="E12252" t="s">
        <v>34507</v>
      </c>
      <c r="F12252" t="s">
        <v>35144</v>
      </c>
      <c r="H12252" t="s">
        <v>32663</v>
      </c>
    </row>
    <row r="12253" spans="1:8">
      <c r="A12253" t="s">
        <v>32664</v>
      </c>
      <c r="B12253" t="s">
        <v>12076</v>
      </c>
      <c r="C12253" s="1">
        <v>3.5100000000000001E-44</v>
      </c>
      <c r="D12253">
        <v>186</v>
      </c>
      <c r="E12253" t="s">
        <v>34507</v>
      </c>
      <c r="F12253" t="s">
        <v>34794</v>
      </c>
      <c r="H12253" t="s">
        <v>12077</v>
      </c>
    </row>
    <row r="12254" spans="1:8">
      <c r="A12254" t="s">
        <v>32665</v>
      </c>
      <c r="B12254" t="s">
        <v>7663</v>
      </c>
      <c r="C12254" s="1">
        <v>9.1099999999999996E-10</v>
      </c>
      <c r="D12254">
        <v>70.099999999999994</v>
      </c>
      <c r="E12254" t="s">
        <v>36952</v>
      </c>
      <c r="F12254" t="s">
        <v>34856</v>
      </c>
      <c r="G12254" t="s">
        <v>37305</v>
      </c>
      <c r="H12254" t="s">
        <v>7664</v>
      </c>
    </row>
    <row r="12255" spans="1:8">
      <c r="A12255" t="s">
        <v>32666</v>
      </c>
      <c r="B12255" t="s">
        <v>32667</v>
      </c>
      <c r="C12255" s="1">
        <v>4.9799999999999998E-155</v>
      </c>
      <c r="D12255">
        <v>482</v>
      </c>
      <c r="E12255" t="s">
        <v>44165</v>
      </c>
      <c r="F12255" t="s">
        <v>37666</v>
      </c>
      <c r="G12255" t="s">
        <v>44166</v>
      </c>
      <c r="H12255" t="s">
        <v>32668</v>
      </c>
    </row>
    <row r="12256" spans="1:8">
      <c r="A12256" t="s">
        <v>32669</v>
      </c>
      <c r="B12256" t="s">
        <v>32670</v>
      </c>
      <c r="C12256" s="1">
        <v>1.1000000000000001E-11</v>
      </c>
      <c r="D12256">
        <v>80.099999999999994</v>
      </c>
      <c r="E12256" t="s">
        <v>34507</v>
      </c>
      <c r="F12256" t="s">
        <v>34534</v>
      </c>
      <c r="H12256" t="s">
        <v>32671</v>
      </c>
    </row>
    <row r="12257" spans="1:8">
      <c r="A12257" t="s">
        <v>32672</v>
      </c>
      <c r="B12257" t="s">
        <v>32673</v>
      </c>
      <c r="C12257" s="1">
        <v>5.03E-95</v>
      </c>
      <c r="D12257">
        <v>286</v>
      </c>
      <c r="E12257" t="s">
        <v>34507</v>
      </c>
      <c r="F12257" t="s">
        <v>34594</v>
      </c>
      <c r="H12257" t="s">
        <v>32674</v>
      </c>
    </row>
    <row r="12258" spans="1:8">
      <c r="A12258" t="s">
        <v>32675</v>
      </c>
      <c r="B12258" t="s">
        <v>18715</v>
      </c>
      <c r="C12258" s="1">
        <v>7.9500000000000001E-85</v>
      </c>
      <c r="D12258">
        <v>293</v>
      </c>
      <c r="E12258" t="s">
        <v>40526</v>
      </c>
      <c r="F12258" t="s">
        <v>35390</v>
      </c>
      <c r="G12258" t="s">
        <v>40527</v>
      </c>
      <c r="H12258" t="e">
        <f>--------XP_003389084</f>
        <v>#NAME?</v>
      </c>
    </row>
    <row r="12259" spans="1:8">
      <c r="A12259" t="s">
        <v>32676</v>
      </c>
      <c r="B12259" t="s">
        <v>32677</v>
      </c>
      <c r="C12259" s="1">
        <v>9.5299999999999994E-74</v>
      </c>
      <c r="D12259">
        <v>259</v>
      </c>
      <c r="E12259" t="s">
        <v>35081</v>
      </c>
      <c r="F12259" t="s">
        <v>40896</v>
      </c>
      <c r="H12259" t="s">
        <v>32678</v>
      </c>
    </row>
    <row r="12260" spans="1:8">
      <c r="A12260" t="s">
        <v>32679</v>
      </c>
      <c r="B12260" t="s">
        <v>32680</v>
      </c>
      <c r="C12260" s="1">
        <v>1.82E-30</v>
      </c>
      <c r="D12260">
        <v>135</v>
      </c>
      <c r="E12260" t="s">
        <v>34507</v>
      </c>
      <c r="F12260" t="s">
        <v>34719</v>
      </c>
      <c r="H12260" t="s">
        <v>32681</v>
      </c>
    </row>
    <row r="12261" spans="1:8">
      <c r="A12261" t="s">
        <v>32682</v>
      </c>
      <c r="B12261" t="s">
        <v>32683</v>
      </c>
      <c r="C12261" s="1">
        <v>1.6100000000000001E-10</v>
      </c>
      <c r="D12261">
        <v>80.099999999999994</v>
      </c>
      <c r="E12261" t="s">
        <v>34507</v>
      </c>
      <c r="F12261" t="s">
        <v>44167</v>
      </c>
      <c r="H12261" t="e">
        <f>--------WP_007099290</f>
        <v>#NAME?</v>
      </c>
    </row>
    <row r="12262" spans="1:8">
      <c r="A12262" t="s">
        <v>32684</v>
      </c>
      <c r="B12262" t="s">
        <v>32685</v>
      </c>
      <c r="C12262" s="1">
        <v>4.8899999999999998E-20</v>
      </c>
      <c r="D12262">
        <v>100</v>
      </c>
      <c r="E12262" t="s">
        <v>44168</v>
      </c>
      <c r="F12262" t="s">
        <v>44169</v>
      </c>
      <c r="H12262" t="s">
        <v>32686</v>
      </c>
    </row>
    <row r="12263" spans="1:8">
      <c r="A12263" t="s">
        <v>32687</v>
      </c>
      <c r="B12263" t="s">
        <v>32653</v>
      </c>
      <c r="C12263" s="1">
        <v>4.4400000000000004E-9</v>
      </c>
      <c r="D12263">
        <v>62.4</v>
      </c>
      <c r="E12263" t="s">
        <v>34507</v>
      </c>
      <c r="F12263" t="s">
        <v>37776</v>
      </c>
      <c r="H12263" t="s">
        <v>32654</v>
      </c>
    </row>
    <row r="12264" spans="1:8">
      <c r="A12264" t="s">
        <v>32688</v>
      </c>
      <c r="B12264" t="s">
        <v>32689</v>
      </c>
      <c r="C12264" s="1">
        <v>1.25E-80</v>
      </c>
      <c r="D12264">
        <v>281</v>
      </c>
      <c r="E12264" t="s">
        <v>34507</v>
      </c>
      <c r="F12264" t="s">
        <v>34870</v>
      </c>
      <c r="H12264" t="s">
        <v>32690</v>
      </c>
    </row>
    <row r="12265" spans="1:8">
      <c r="A12265" t="s">
        <v>32691</v>
      </c>
      <c r="B12265" t="s">
        <v>25594</v>
      </c>
      <c r="C12265" s="1">
        <v>6.7600000000000001E-44</v>
      </c>
      <c r="D12265">
        <v>174</v>
      </c>
      <c r="E12265" t="s">
        <v>34507</v>
      </c>
      <c r="F12265" t="s">
        <v>34794</v>
      </c>
      <c r="H12265" t="s">
        <v>25595</v>
      </c>
    </row>
    <row r="12266" spans="1:8">
      <c r="A12266" t="s">
        <v>32692</v>
      </c>
      <c r="B12266" t="s">
        <v>32693</v>
      </c>
      <c r="C12266" s="1">
        <v>2.7700000000000003E-10</v>
      </c>
      <c r="D12266">
        <v>67</v>
      </c>
      <c r="E12266" t="s">
        <v>34507</v>
      </c>
      <c r="F12266" t="s">
        <v>44170</v>
      </c>
      <c r="H12266" t="s">
        <v>32694</v>
      </c>
    </row>
    <row r="12267" spans="1:8">
      <c r="A12267" t="s">
        <v>32695</v>
      </c>
      <c r="B12267" t="s">
        <v>32635</v>
      </c>
      <c r="C12267" s="1">
        <v>9.9199999999999995E-62</v>
      </c>
      <c r="D12267">
        <v>216</v>
      </c>
      <c r="E12267" t="s">
        <v>34507</v>
      </c>
      <c r="F12267" t="s">
        <v>34594</v>
      </c>
      <c r="H12267" t="s">
        <v>32636</v>
      </c>
    </row>
    <row r="12268" spans="1:8">
      <c r="A12268" t="s">
        <v>32696</v>
      </c>
      <c r="B12268" t="s">
        <v>32697</v>
      </c>
      <c r="C12268" s="1">
        <v>9.7900000000000008E-56</v>
      </c>
      <c r="D12268">
        <v>216</v>
      </c>
      <c r="F12268" t="s">
        <v>34518</v>
      </c>
      <c r="H12268" t="s">
        <v>32698</v>
      </c>
    </row>
    <row r="12269" spans="1:8">
      <c r="A12269" t="s">
        <v>32699</v>
      </c>
      <c r="B12269" t="s">
        <v>1382</v>
      </c>
      <c r="C12269" s="1">
        <v>5.7499999999999995E-23</v>
      </c>
      <c r="D12269">
        <v>112</v>
      </c>
      <c r="E12269" t="s">
        <v>34507</v>
      </c>
      <c r="F12269" t="s">
        <v>35159</v>
      </c>
      <c r="H12269" t="s">
        <v>1383</v>
      </c>
    </row>
    <row r="12270" spans="1:8">
      <c r="A12270" t="s">
        <v>32700</v>
      </c>
      <c r="B12270" t="s">
        <v>32701</v>
      </c>
      <c r="C12270" s="1">
        <v>6.16E-77</v>
      </c>
      <c r="D12270">
        <v>261</v>
      </c>
      <c r="E12270" t="s">
        <v>34507</v>
      </c>
      <c r="F12270" t="s">
        <v>34773</v>
      </c>
      <c r="H12270" t="s">
        <v>32702</v>
      </c>
    </row>
    <row r="12271" spans="1:8">
      <c r="A12271" t="s">
        <v>32703</v>
      </c>
      <c r="B12271" t="s">
        <v>32704</v>
      </c>
      <c r="C12271" s="1">
        <v>1.0799999999999999E-11</v>
      </c>
      <c r="D12271">
        <v>72.8</v>
      </c>
      <c r="E12271" t="s">
        <v>34507</v>
      </c>
      <c r="F12271" t="s">
        <v>34533</v>
      </c>
      <c r="H12271" t="s">
        <v>32705</v>
      </c>
    </row>
    <row r="12272" spans="1:8">
      <c r="A12272" t="s">
        <v>32706</v>
      </c>
      <c r="B12272" t="s">
        <v>32707</v>
      </c>
      <c r="C12272" s="1">
        <v>2.4599999999999999E-17</v>
      </c>
      <c r="D12272">
        <v>97.8</v>
      </c>
      <c r="E12272" t="s">
        <v>44171</v>
      </c>
      <c r="F12272" t="s">
        <v>34627</v>
      </c>
      <c r="G12272" t="s">
        <v>44172</v>
      </c>
      <c r="H12272" t="s">
        <v>32708</v>
      </c>
    </row>
    <row r="12273" spans="1:8">
      <c r="A12273" t="s">
        <v>32709</v>
      </c>
      <c r="B12273" t="s">
        <v>32710</v>
      </c>
      <c r="C12273" s="1">
        <v>1.76E-105</v>
      </c>
      <c r="D12273">
        <v>373</v>
      </c>
      <c r="E12273" t="s">
        <v>34507</v>
      </c>
      <c r="F12273" t="s">
        <v>44173</v>
      </c>
      <c r="H12273" t="s">
        <v>32711</v>
      </c>
    </row>
    <row r="12274" spans="1:8">
      <c r="A12274" t="s">
        <v>32712</v>
      </c>
      <c r="B12274" t="s">
        <v>9199</v>
      </c>
      <c r="C12274" s="1">
        <v>5.7700000000000004E-7</v>
      </c>
      <c r="D12274">
        <v>53.5</v>
      </c>
      <c r="E12274" t="s">
        <v>34507</v>
      </c>
      <c r="F12274" t="s">
        <v>37776</v>
      </c>
      <c r="H12274" t="s">
        <v>9200</v>
      </c>
    </row>
    <row r="12275" spans="1:8">
      <c r="A12275" t="s">
        <v>32713</v>
      </c>
      <c r="B12275" t="s">
        <v>9368</v>
      </c>
      <c r="C12275" s="1">
        <v>1.9899999999999999E-42</v>
      </c>
      <c r="D12275">
        <v>169</v>
      </c>
      <c r="E12275" t="s">
        <v>34507</v>
      </c>
      <c r="F12275" t="s">
        <v>34976</v>
      </c>
      <c r="H12275" t="s">
        <v>9369</v>
      </c>
    </row>
    <row r="12276" spans="1:8">
      <c r="A12276" t="s">
        <v>32714</v>
      </c>
      <c r="B12276" t="s">
        <v>32715</v>
      </c>
      <c r="C12276" s="1">
        <v>2.9099999999999998E-32</v>
      </c>
      <c r="D12276">
        <v>133</v>
      </c>
      <c r="E12276" t="s">
        <v>44174</v>
      </c>
      <c r="F12276" t="s">
        <v>34522</v>
      </c>
      <c r="H12276" t="s">
        <v>32716</v>
      </c>
    </row>
    <row r="12277" spans="1:8">
      <c r="A12277" t="s">
        <v>32717</v>
      </c>
      <c r="B12277" t="s">
        <v>32718</v>
      </c>
      <c r="C12277" s="1">
        <v>3.0899999999999999E-80</v>
      </c>
      <c r="D12277">
        <v>303</v>
      </c>
      <c r="E12277" t="s">
        <v>44175</v>
      </c>
      <c r="F12277" t="s">
        <v>34553</v>
      </c>
      <c r="H12277" t="s">
        <v>32719</v>
      </c>
    </row>
    <row r="12278" spans="1:8">
      <c r="A12278" t="s">
        <v>32720</v>
      </c>
      <c r="B12278" t="s">
        <v>32721</v>
      </c>
      <c r="C12278" s="1">
        <v>5.7699999999999995E-48</v>
      </c>
      <c r="D12278">
        <v>167</v>
      </c>
      <c r="F12278" t="s">
        <v>35957</v>
      </c>
      <c r="H12278" t="s">
        <v>32722</v>
      </c>
    </row>
    <row r="12279" spans="1:8">
      <c r="A12279" t="s">
        <v>32723</v>
      </c>
      <c r="B12279" t="s">
        <v>32724</v>
      </c>
      <c r="C12279" s="1">
        <v>5.5600000000000006E-17</v>
      </c>
      <c r="D12279">
        <v>89.7</v>
      </c>
      <c r="E12279" t="s">
        <v>34507</v>
      </c>
      <c r="F12279" t="s">
        <v>34534</v>
      </c>
      <c r="H12279" t="s">
        <v>32725</v>
      </c>
    </row>
    <row r="12280" spans="1:8">
      <c r="A12280" t="s">
        <v>32726</v>
      </c>
      <c r="B12280" t="s">
        <v>18715</v>
      </c>
      <c r="C12280" s="1">
        <v>5.0500000000000003E-79</v>
      </c>
      <c r="D12280">
        <v>282</v>
      </c>
      <c r="E12280" t="s">
        <v>40526</v>
      </c>
      <c r="F12280" t="s">
        <v>35390</v>
      </c>
      <c r="G12280" t="s">
        <v>40527</v>
      </c>
      <c r="H12280" t="e">
        <f>--------XP_003389084</f>
        <v>#NAME?</v>
      </c>
    </row>
    <row r="12281" spans="1:8">
      <c r="A12281" t="s">
        <v>32727</v>
      </c>
      <c r="B12281" t="s">
        <v>32728</v>
      </c>
      <c r="C12281" s="1">
        <v>3.8300000000000001E-16</v>
      </c>
      <c r="D12281">
        <v>90.9</v>
      </c>
      <c r="E12281" t="s">
        <v>34742</v>
      </c>
      <c r="F12281" t="s">
        <v>34743</v>
      </c>
      <c r="H12281" t="s">
        <v>32729</v>
      </c>
    </row>
    <row r="12282" spans="1:8">
      <c r="A12282" t="s">
        <v>32730</v>
      </c>
      <c r="B12282" t="s">
        <v>32731</v>
      </c>
      <c r="C12282" s="1">
        <v>1.03E-9</v>
      </c>
      <c r="D12282">
        <v>67.400000000000006</v>
      </c>
      <c r="E12282" t="s">
        <v>34507</v>
      </c>
      <c r="F12282" t="s">
        <v>34595</v>
      </c>
      <c r="H12282" t="s">
        <v>32732</v>
      </c>
    </row>
    <row r="12283" spans="1:8">
      <c r="A12283" t="s">
        <v>32733</v>
      </c>
      <c r="B12283" t="s">
        <v>32734</v>
      </c>
      <c r="C12283" s="1">
        <v>1.5100000000000001E-30</v>
      </c>
      <c r="D12283">
        <v>115</v>
      </c>
      <c r="E12283" t="s">
        <v>36096</v>
      </c>
      <c r="F12283" t="s">
        <v>37219</v>
      </c>
      <c r="G12283" t="s">
        <v>42845</v>
      </c>
      <c r="H12283" t="s">
        <v>32735</v>
      </c>
    </row>
    <row r="12284" spans="1:8">
      <c r="A12284" t="s">
        <v>32736</v>
      </c>
      <c r="B12284" t="s">
        <v>32737</v>
      </c>
      <c r="C12284" s="1">
        <v>6.9700000000000003E-145</v>
      </c>
      <c r="D12284">
        <v>436</v>
      </c>
      <c r="E12284" t="s">
        <v>34507</v>
      </c>
      <c r="F12284" t="s">
        <v>34773</v>
      </c>
      <c r="H12284" t="s">
        <v>32738</v>
      </c>
    </row>
    <row r="12285" spans="1:8">
      <c r="A12285" t="s">
        <v>32739</v>
      </c>
      <c r="B12285" t="s">
        <v>32740</v>
      </c>
      <c r="C12285" s="1">
        <v>4.3000000000000002E-65</v>
      </c>
      <c r="D12285">
        <v>242</v>
      </c>
      <c r="E12285" t="s">
        <v>44176</v>
      </c>
      <c r="F12285" t="s">
        <v>34564</v>
      </c>
      <c r="G12285" t="s">
        <v>44177</v>
      </c>
      <c r="H12285" t="s">
        <v>32741</v>
      </c>
    </row>
    <row r="12286" spans="1:8">
      <c r="A12286" t="s">
        <v>32742</v>
      </c>
      <c r="B12286" t="s">
        <v>32743</v>
      </c>
      <c r="C12286" s="1">
        <v>7.0400000000000002E-21</v>
      </c>
      <c r="D12286">
        <v>110</v>
      </c>
      <c r="E12286" t="s">
        <v>34507</v>
      </c>
      <c r="F12286" t="s">
        <v>35633</v>
      </c>
      <c r="H12286" t="s">
        <v>32744</v>
      </c>
    </row>
    <row r="12287" spans="1:8">
      <c r="A12287" t="s">
        <v>32745</v>
      </c>
      <c r="B12287" t="s">
        <v>32746</v>
      </c>
      <c r="C12287" s="1">
        <v>1.1E-26</v>
      </c>
      <c r="D12287">
        <v>126</v>
      </c>
      <c r="E12287" t="s">
        <v>34507</v>
      </c>
      <c r="F12287" t="s">
        <v>34773</v>
      </c>
      <c r="H12287" t="s">
        <v>32747</v>
      </c>
    </row>
    <row r="12288" spans="1:8">
      <c r="A12288" t="s">
        <v>32748</v>
      </c>
      <c r="B12288" t="s">
        <v>8815</v>
      </c>
      <c r="C12288" s="1">
        <v>7.0399999999999999E-166</v>
      </c>
      <c r="D12288">
        <v>506</v>
      </c>
      <c r="E12288" t="s">
        <v>37657</v>
      </c>
      <c r="F12288" t="s">
        <v>34542</v>
      </c>
      <c r="H12288" t="s">
        <v>8816</v>
      </c>
    </row>
    <row r="12289" spans="1:8">
      <c r="A12289" t="s">
        <v>32749</v>
      </c>
      <c r="B12289" t="s">
        <v>32750</v>
      </c>
      <c r="C12289" s="1">
        <v>1.23E-62</v>
      </c>
      <c r="D12289">
        <v>225</v>
      </c>
      <c r="E12289" t="s">
        <v>34507</v>
      </c>
      <c r="F12289" t="s">
        <v>34528</v>
      </c>
      <c r="H12289" t="s">
        <v>32751</v>
      </c>
    </row>
    <row r="12290" spans="1:8">
      <c r="A12290" t="s">
        <v>32752</v>
      </c>
      <c r="B12290" t="s">
        <v>29899</v>
      </c>
      <c r="C12290" s="1">
        <v>1.32E-34</v>
      </c>
      <c r="D12290">
        <v>135</v>
      </c>
      <c r="E12290" t="s">
        <v>34507</v>
      </c>
      <c r="F12290" t="s">
        <v>43534</v>
      </c>
      <c r="H12290" t="s">
        <v>29900</v>
      </c>
    </row>
    <row r="12291" spans="1:8">
      <c r="A12291" t="s">
        <v>32753</v>
      </c>
      <c r="B12291" t="s">
        <v>31634</v>
      </c>
      <c r="C12291" s="1">
        <v>4.2200000000000004E-31</v>
      </c>
      <c r="D12291">
        <v>136</v>
      </c>
      <c r="E12291" t="s">
        <v>34507</v>
      </c>
      <c r="F12291" t="s">
        <v>35581</v>
      </c>
      <c r="H12291" t="s">
        <v>31635</v>
      </c>
    </row>
    <row r="12292" spans="1:8">
      <c r="A12292" t="s">
        <v>32754</v>
      </c>
      <c r="B12292" t="s">
        <v>32755</v>
      </c>
      <c r="C12292" s="1">
        <v>3.24E-28</v>
      </c>
      <c r="D12292">
        <v>115</v>
      </c>
      <c r="E12292" t="s">
        <v>34507</v>
      </c>
      <c r="F12292" t="s">
        <v>35866</v>
      </c>
      <c r="H12292" t="s">
        <v>32756</v>
      </c>
    </row>
    <row r="12293" spans="1:8">
      <c r="A12293" t="s">
        <v>32757</v>
      </c>
      <c r="B12293" t="s">
        <v>32758</v>
      </c>
      <c r="C12293" s="1">
        <v>3.9800000000000001E-16</v>
      </c>
      <c r="D12293">
        <v>80.900000000000006</v>
      </c>
      <c r="E12293" t="s">
        <v>44178</v>
      </c>
      <c r="F12293" t="s">
        <v>35712</v>
      </c>
      <c r="G12293" t="s">
        <v>44179</v>
      </c>
      <c r="H12293" t="s">
        <v>32759</v>
      </c>
    </row>
    <row r="12294" spans="1:8">
      <c r="A12294" t="s">
        <v>32760</v>
      </c>
      <c r="B12294" t="s">
        <v>32761</v>
      </c>
      <c r="C12294" s="1">
        <v>1.9199999999999999E-33</v>
      </c>
      <c r="D12294">
        <v>153</v>
      </c>
      <c r="E12294" t="s">
        <v>44180</v>
      </c>
      <c r="F12294" t="s">
        <v>37471</v>
      </c>
      <c r="G12294" t="s">
        <v>44181</v>
      </c>
      <c r="H12294" t="s">
        <v>32762</v>
      </c>
    </row>
    <row r="12295" spans="1:8">
      <c r="A12295" t="s">
        <v>32763</v>
      </c>
      <c r="B12295" t="s">
        <v>12076</v>
      </c>
      <c r="C12295" s="1">
        <v>8.9799999999999995E-43</v>
      </c>
      <c r="D12295">
        <v>181</v>
      </c>
      <c r="E12295" t="s">
        <v>34507</v>
      </c>
      <c r="F12295" t="s">
        <v>34794</v>
      </c>
      <c r="H12295" t="s">
        <v>12077</v>
      </c>
    </row>
    <row r="12296" spans="1:8">
      <c r="A12296" t="s">
        <v>32764</v>
      </c>
      <c r="B12296" t="s">
        <v>2651</v>
      </c>
      <c r="C12296" s="1">
        <v>7.9200000000000005E-23</v>
      </c>
      <c r="D12296">
        <v>117</v>
      </c>
      <c r="E12296" t="s">
        <v>34507</v>
      </c>
      <c r="F12296" t="s">
        <v>35606</v>
      </c>
      <c r="H12296" t="s">
        <v>2652</v>
      </c>
    </row>
    <row r="12297" spans="1:8">
      <c r="A12297" t="s">
        <v>32765</v>
      </c>
      <c r="B12297" t="s">
        <v>32766</v>
      </c>
      <c r="C12297" s="1">
        <v>2.3800000000000001E-25</v>
      </c>
      <c r="D12297">
        <v>122</v>
      </c>
      <c r="E12297" t="s">
        <v>44182</v>
      </c>
      <c r="F12297" t="s">
        <v>34664</v>
      </c>
      <c r="G12297" t="s">
        <v>44183</v>
      </c>
      <c r="H12297" t="s">
        <v>32767</v>
      </c>
    </row>
    <row r="12298" spans="1:8">
      <c r="A12298" t="s">
        <v>32768</v>
      </c>
      <c r="B12298" t="s">
        <v>32769</v>
      </c>
      <c r="C12298" s="1">
        <v>4.6900000000000004E-46</v>
      </c>
      <c r="D12298">
        <v>171</v>
      </c>
      <c r="E12298" t="s">
        <v>44184</v>
      </c>
      <c r="F12298" t="s">
        <v>38214</v>
      </c>
      <c r="G12298" t="s">
        <v>44185</v>
      </c>
      <c r="H12298" t="s">
        <v>32770</v>
      </c>
    </row>
    <row r="12299" spans="1:8">
      <c r="A12299" t="s">
        <v>32771</v>
      </c>
      <c r="B12299" t="s">
        <v>32772</v>
      </c>
      <c r="C12299" s="1">
        <v>4.8699999999999997E-127</v>
      </c>
      <c r="D12299">
        <v>392</v>
      </c>
      <c r="E12299" t="s">
        <v>44186</v>
      </c>
      <c r="F12299" t="s">
        <v>44187</v>
      </c>
      <c r="H12299" t="s">
        <v>32773</v>
      </c>
    </row>
    <row r="12300" spans="1:8">
      <c r="A12300" t="s">
        <v>32774</v>
      </c>
      <c r="B12300" t="s">
        <v>32775</v>
      </c>
      <c r="C12300" s="1">
        <v>1.2100000000000001E-7</v>
      </c>
      <c r="D12300">
        <v>63.5</v>
      </c>
      <c r="E12300" t="s">
        <v>34507</v>
      </c>
      <c r="F12300" t="s">
        <v>36881</v>
      </c>
      <c r="H12300" t="s">
        <v>32776</v>
      </c>
    </row>
    <row r="12301" spans="1:8">
      <c r="A12301" t="s">
        <v>32777</v>
      </c>
      <c r="B12301" t="s">
        <v>32778</v>
      </c>
      <c r="C12301" s="1">
        <v>4.82E-71</v>
      </c>
      <c r="D12301">
        <v>234</v>
      </c>
      <c r="E12301" t="s">
        <v>34507</v>
      </c>
      <c r="F12301" t="s">
        <v>44188</v>
      </c>
      <c r="H12301" t="s">
        <v>32779</v>
      </c>
    </row>
    <row r="12302" spans="1:8">
      <c r="A12302" t="s">
        <v>32780</v>
      </c>
      <c r="B12302" t="s">
        <v>2771</v>
      </c>
      <c r="C12302" s="1">
        <v>5.2600000000000004E-10</v>
      </c>
      <c r="D12302">
        <v>75.900000000000006</v>
      </c>
      <c r="E12302" t="s">
        <v>35646</v>
      </c>
      <c r="F12302" t="s">
        <v>35647</v>
      </c>
      <c r="G12302" t="s">
        <v>35648</v>
      </c>
      <c r="H12302" t="e">
        <f>--------XP_004025562</f>
        <v>#NAME?</v>
      </c>
    </row>
    <row r="12303" spans="1:8">
      <c r="A12303" t="s">
        <v>32781</v>
      </c>
      <c r="B12303" t="s">
        <v>32782</v>
      </c>
      <c r="C12303" s="1">
        <v>9.6700000000000005E-120</v>
      </c>
      <c r="D12303">
        <v>417</v>
      </c>
      <c r="E12303" t="s">
        <v>35795</v>
      </c>
      <c r="F12303" t="s">
        <v>34533</v>
      </c>
      <c r="G12303" t="s">
        <v>44189</v>
      </c>
      <c r="H12303" t="s">
        <v>32783</v>
      </c>
    </row>
    <row r="12304" spans="1:8">
      <c r="A12304" t="s">
        <v>32784</v>
      </c>
      <c r="B12304" t="s">
        <v>32785</v>
      </c>
      <c r="C12304" s="1">
        <v>1.21E-10</v>
      </c>
      <c r="D12304">
        <v>73.900000000000006</v>
      </c>
      <c r="E12304" t="s">
        <v>34507</v>
      </c>
      <c r="F12304" t="s">
        <v>34773</v>
      </c>
      <c r="H12304" t="s">
        <v>32786</v>
      </c>
    </row>
    <row r="12305" spans="1:8">
      <c r="A12305" t="s">
        <v>32787</v>
      </c>
      <c r="B12305" t="s">
        <v>32788</v>
      </c>
      <c r="C12305" s="1">
        <v>1.7300000000000001E-34</v>
      </c>
      <c r="D12305">
        <v>137</v>
      </c>
      <c r="E12305" t="s">
        <v>44190</v>
      </c>
      <c r="F12305" t="s">
        <v>35304</v>
      </c>
      <c r="H12305" t="s">
        <v>32789</v>
      </c>
    </row>
    <row r="12306" spans="1:8">
      <c r="A12306" t="s">
        <v>32790</v>
      </c>
      <c r="B12306" t="s">
        <v>3491</v>
      </c>
      <c r="C12306" s="1">
        <v>1.11E-14</v>
      </c>
      <c r="D12306">
        <v>89</v>
      </c>
      <c r="E12306" t="s">
        <v>34814</v>
      </c>
      <c r="F12306" t="s">
        <v>35468</v>
      </c>
      <c r="G12306" t="s">
        <v>35917</v>
      </c>
      <c r="H12306" t="s">
        <v>3492</v>
      </c>
    </row>
    <row r="12307" spans="1:8">
      <c r="A12307" t="s">
        <v>32791</v>
      </c>
      <c r="B12307" t="s">
        <v>32792</v>
      </c>
      <c r="C12307" s="1">
        <v>1.46E-74</v>
      </c>
      <c r="D12307">
        <v>271</v>
      </c>
      <c r="E12307" t="s">
        <v>44191</v>
      </c>
      <c r="F12307" t="s">
        <v>34658</v>
      </c>
      <c r="H12307" t="s">
        <v>32793</v>
      </c>
    </row>
    <row r="12308" spans="1:8">
      <c r="A12308" t="s">
        <v>32794</v>
      </c>
      <c r="B12308" t="s">
        <v>32795</v>
      </c>
      <c r="C12308" s="1">
        <v>1.07E-9</v>
      </c>
      <c r="D12308">
        <v>67.400000000000006</v>
      </c>
      <c r="E12308" t="s">
        <v>44192</v>
      </c>
      <c r="F12308" t="s">
        <v>35390</v>
      </c>
      <c r="G12308" t="s">
        <v>44193</v>
      </c>
      <c r="H12308" t="s">
        <v>32796</v>
      </c>
    </row>
    <row r="12309" spans="1:8">
      <c r="A12309" t="s">
        <v>32797</v>
      </c>
      <c r="B12309" t="s">
        <v>32798</v>
      </c>
      <c r="C12309" s="1">
        <v>3.0200000000000002E-78</v>
      </c>
      <c r="D12309">
        <v>249</v>
      </c>
      <c r="E12309" t="s">
        <v>34507</v>
      </c>
      <c r="F12309" t="s">
        <v>43240</v>
      </c>
      <c r="H12309" t="s">
        <v>32799</v>
      </c>
    </row>
    <row r="12310" spans="1:8">
      <c r="A12310" t="s">
        <v>32800</v>
      </c>
      <c r="B12310" t="s">
        <v>32801</v>
      </c>
      <c r="C12310" s="1">
        <v>4.84E-43</v>
      </c>
      <c r="D12310">
        <v>157</v>
      </c>
      <c r="E12310" t="s">
        <v>44194</v>
      </c>
      <c r="F12310" t="s">
        <v>35667</v>
      </c>
      <c r="H12310" t="s">
        <v>32802</v>
      </c>
    </row>
    <row r="12311" spans="1:8">
      <c r="A12311" t="s">
        <v>32803</v>
      </c>
      <c r="B12311" t="s">
        <v>32804</v>
      </c>
      <c r="C12311" s="1">
        <v>5.8799999999999998E-31</v>
      </c>
      <c r="D12311">
        <v>137</v>
      </c>
      <c r="E12311" t="s">
        <v>34507</v>
      </c>
      <c r="F12311" t="s">
        <v>35037</v>
      </c>
      <c r="H12311" t="s">
        <v>32805</v>
      </c>
    </row>
    <row r="12312" spans="1:8">
      <c r="A12312" t="s">
        <v>32806</v>
      </c>
      <c r="B12312" t="s">
        <v>8850</v>
      </c>
      <c r="C12312" s="1">
        <v>7.7600000000000002E-28</v>
      </c>
      <c r="D12312">
        <v>117</v>
      </c>
      <c r="E12312" t="s">
        <v>34507</v>
      </c>
      <c r="F12312" t="s">
        <v>37666</v>
      </c>
      <c r="H12312" t="s">
        <v>8851</v>
      </c>
    </row>
    <row r="12313" spans="1:8">
      <c r="A12313" t="s">
        <v>32807</v>
      </c>
      <c r="B12313" t="s">
        <v>32808</v>
      </c>
      <c r="C12313" s="1">
        <v>1.41E-92</v>
      </c>
      <c r="D12313">
        <v>311</v>
      </c>
      <c r="E12313" t="s">
        <v>44195</v>
      </c>
      <c r="F12313" t="s">
        <v>44196</v>
      </c>
      <c r="H12313" t="s">
        <v>32809</v>
      </c>
    </row>
    <row r="12314" spans="1:8">
      <c r="A12314" t="s">
        <v>32810</v>
      </c>
      <c r="B12314" t="s">
        <v>32811</v>
      </c>
      <c r="C12314" s="1">
        <v>1.13E-9</v>
      </c>
      <c r="D12314">
        <v>65.099999999999994</v>
      </c>
      <c r="E12314" t="s">
        <v>34507</v>
      </c>
      <c r="F12314" t="s">
        <v>34534</v>
      </c>
      <c r="H12314" t="s">
        <v>32812</v>
      </c>
    </row>
    <row r="12315" spans="1:8">
      <c r="A12315" t="s">
        <v>32813</v>
      </c>
      <c r="B12315" t="s">
        <v>32814</v>
      </c>
      <c r="C12315" s="1">
        <v>1.3999999999999999E-25</v>
      </c>
      <c r="D12315">
        <v>110</v>
      </c>
      <c r="E12315" t="s">
        <v>42267</v>
      </c>
      <c r="F12315" t="s">
        <v>38918</v>
      </c>
      <c r="G12315" t="s">
        <v>44197</v>
      </c>
      <c r="H12315" t="s">
        <v>32815</v>
      </c>
    </row>
    <row r="12316" spans="1:8">
      <c r="A12316" t="s">
        <v>32816</v>
      </c>
      <c r="B12316" t="s">
        <v>32817</v>
      </c>
      <c r="C12316" s="1">
        <v>6.74E-54</v>
      </c>
      <c r="D12316">
        <v>200</v>
      </c>
      <c r="E12316" t="s">
        <v>44198</v>
      </c>
      <c r="F12316" t="s">
        <v>34508</v>
      </c>
      <c r="H12316" t="s">
        <v>32818</v>
      </c>
    </row>
    <row r="12317" spans="1:8">
      <c r="A12317" t="s">
        <v>32819</v>
      </c>
      <c r="B12317" t="s">
        <v>32820</v>
      </c>
      <c r="C12317" s="1">
        <v>8.5599999999999999E-8</v>
      </c>
      <c r="D12317">
        <v>65.900000000000006</v>
      </c>
      <c r="E12317" t="s">
        <v>44199</v>
      </c>
      <c r="F12317" t="s">
        <v>35390</v>
      </c>
      <c r="G12317" t="s">
        <v>44200</v>
      </c>
      <c r="H12317" t="s">
        <v>32821</v>
      </c>
    </row>
    <row r="12318" spans="1:8">
      <c r="A12318" t="s">
        <v>32822</v>
      </c>
      <c r="B12318" t="s">
        <v>452</v>
      </c>
      <c r="C12318" s="1">
        <v>1.22E-34</v>
      </c>
      <c r="D12318">
        <v>140</v>
      </c>
      <c r="E12318" t="s">
        <v>34762</v>
      </c>
      <c r="F12318" t="s">
        <v>34763</v>
      </c>
      <c r="H12318" t="s">
        <v>453</v>
      </c>
    </row>
    <row r="12319" spans="1:8">
      <c r="A12319" t="s">
        <v>32823</v>
      </c>
      <c r="B12319" t="s">
        <v>10549</v>
      </c>
      <c r="C12319" s="1">
        <v>4.2199999999999998E-34</v>
      </c>
      <c r="D12319">
        <v>137</v>
      </c>
      <c r="E12319" t="s">
        <v>36657</v>
      </c>
      <c r="F12319" t="s">
        <v>38168</v>
      </c>
      <c r="H12319" t="s">
        <v>10550</v>
      </c>
    </row>
    <row r="12320" spans="1:8">
      <c r="A12320" t="s">
        <v>32824</v>
      </c>
      <c r="B12320" t="s">
        <v>32641</v>
      </c>
      <c r="C12320" s="1">
        <v>2.0399999999999999E-10</v>
      </c>
      <c r="D12320">
        <v>76.599999999999994</v>
      </c>
      <c r="E12320" t="s">
        <v>34507</v>
      </c>
      <c r="F12320" t="s">
        <v>44164</v>
      </c>
      <c r="H12320" t="s">
        <v>32642</v>
      </c>
    </row>
    <row r="12321" spans="1:8">
      <c r="A12321" t="s">
        <v>32825</v>
      </c>
      <c r="B12321" t="s">
        <v>32644</v>
      </c>
      <c r="C12321" s="1">
        <v>2.7799999999999998E-18</v>
      </c>
      <c r="D12321">
        <v>91.7</v>
      </c>
      <c r="E12321" t="s">
        <v>34884</v>
      </c>
      <c r="F12321" t="s">
        <v>34542</v>
      </c>
      <c r="H12321" t="s">
        <v>32645</v>
      </c>
    </row>
    <row r="12322" spans="1:8">
      <c r="A12322" t="s">
        <v>32826</v>
      </c>
      <c r="B12322" t="s">
        <v>32827</v>
      </c>
      <c r="C12322" s="1">
        <v>6.4999999999999997E-106</v>
      </c>
      <c r="D12322">
        <v>327</v>
      </c>
      <c r="E12322" t="s">
        <v>34507</v>
      </c>
      <c r="F12322" t="s">
        <v>35038</v>
      </c>
      <c r="H12322" t="s">
        <v>32828</v>
      </c>
    </row>
    <row r="12323" spans="1:8">
      <c r="A12323" t="s">
        <v>32829</v>
      </c>
      <c r="B12323" t="s">
        <v>32830</v>
      </c>
      <c r="C12323" s="1">
        <v>3.24E-26</v>
      </c>
      <c r="D12323">
        <v>120</v>
      </c>
      <c r="E12323" t="s">
        <v>44201</v>
      </c>
      <c r="F12323" t="s">
        <v>34937</v>
      </c>
      <c r="G12323" t="s">
        <v>44202</v>
      </c>
      <c r="H12323" t="s">
        <v>32831</v>
      </c>
    </row>
    <row r="12324" spans="1:8">
      <c r="A12324" t="s">
        <v>32832</v>
      </c>
      <c r="B12324" t="s">
        <v>32833</v>
      </c>
      <c r="C12324" s="1">
        <v>2.2900000000000001E-6</v>
      </c>
      <c r="D12324">
        <v>60.8</v>
      </c>
      <c r="E12324" t="s">
        <v>36908</v>
      </c>
      <c r="F12324" t="s">
        <v>34790</v>
      </c>
      <c r="H12324" t="s">
        <v>32834</v>
      </c>
    </row>
    <row r="12325" spans="1:8">
      <c r="A12325" t="s">
        <v>32835</v>
      </c>
      <c r="B12325" t="s">
        <v>32836</v>
      </c>
      <c r="C12325" s="1">
        <v>1.5600000000000001E-6</v>
      </c>
      <c r="D12325">
        <v>60.5</v>
      </c>
      <c r="E12325" t="s">
        <v>34507</v>
      </c>
      <c r="F12325" t="s">
        <v>34533</v>
      </c>
      <c r="H12325" t="s">
        <v>32837</v>
      </c>
    </row>
    <row r="12326" spans="1:8">
      <c r="A12326" t="s">
        <v>32838</v>
      </c>
      <c r="B12326" t="s">
        <v>32839</v>
      </c>
      <c r="C12326" s="1">
        <v>5.0099999999999997E-19</v>
      </c>
      <c r="D12326">
        <v>97.1</v>
      </c>
      <c r="E12326" t="s">
        <v>44203</v>
      </c>
      <c r="F12326" t="s">
        <v>36587</v>
      </c>
      <c r="H12326" t="s">
        <v>32840</v>
      </c>
    </row>
    <row r="12327" spans="1:8">
      <c r="A12327" t="s">
        <v>32841</v>
      </c>
      <c r="B12327" t="s">
        <v>32842</v>
      </c>
      <c r="C12327" s="1">
        <v>8.5100000000000005E-121</v>
      </c>
      <c r="D12327">
        <v>372</v>
      </c>
      <c r="E12327" t="s">
        <v>44204</v>
      </c>
      <c r="F12327" t="s">
        <v>36881</v>
      </c>
      <c r="H12327" t="s">
        <v>32843</v>
      </c>
    </row>
    <row r="12328" spans="1:8">
      <c r="A12328" t="s">
        <v>32844</v>
      </c>
      <c r="B12328" t="s">
        <v>32845</v>
      </c>
      <c r="C12328" s="1">
        <v>9.4299999999999999E-17</v>
      </c>
      <c r="D12328">
        <v>80.900000000000006</v>
      </c>
      <c r="E12328" t="s">
        <v>34507</v>
      </c>
      <c r="F12328" t="s">
        <v>41086</v>
      </c>
      <c r="H12328" t="s">
        <v>32846</v>
      </c>
    </row>
    <row r="12329" spans="1:8">
      <c r="A12329" t="s">
        <v>32847</v>
      </c>
      <c r="B12329" t="s">
        <v>32848</v>
      </c>
      <c r="C12329" s="1">
        <v>3.3100000000000001E-11</v>
      </c>
      <c r="D12329">
        <v>68.599999999999994</v>
      </c>
      <c r="E12329" t="s">
        <v>42267</v>
      </c>
      <c r="F12329" t="s">
        <v>34510</v>
      </c>
      <c r="H12329" t="s">
        <v>32849</v>
      </c>
    </row>
    <row r="12330" spans="1:8">
      <c r="A12330" t="s">
        <v>32850</v>
      </c>
      <c r="B12330" t="s">
        <v>32851</v>
      </c>
      <c r="C12330" s="1">
        <v>8.7399999999999993E-19</v>
      </c>
      <c r="D12330">
        <v>100</v>
      </c>
      <c r="E12330" t="s">
        <v>34507</v>
      </c>
      <c r="F12330" t="s">
        <v>34675</v>
      </c>
      <c r="H12330" t="s">
        <v>32852</v>
      </c>
    </row>
    <row r="12331" spans="1:8">
      <c r="A12331" t="s">
        <v>32853</v>
      </c>
      <c r="B12331" t="s">
        <v>32854</v>
      </c>
      <c r="C12331" s="1">
        <v>6.1299999999999996E-81</v>
      </c>
      <c r="D12331">
        <v>259</v>
      </c>
      <c r="E12331" t="s">
        <v>34507</v>
      </c>
      <c r="F12331" t="s">
        <v>34666</v>
      </c>
      <c r="H12331" t="s">
        <v>32855</v>
      </c>
    </row>
    <row r="12332" spans="1:8">
      <c r="A12332" t="s">
        <v>32856</v>
      </c>
      <c r="B12332" t="s">
        <v>32857</v>
      </c>
      <c r="C12332" s="1">
        <v>9.1899999999999998E-60</v>
      </c>
      <c r="D12332">
        <v>213</v>
      </c>
      <c r="E12332" t="s">
        <v>34507</v>
      </c>
      <c r="F12332" t="s">
        <v>35418</v>
      </c>
      <c r="H12332" t="s">
        <v>32858</v>
      </c>
    </row>
    <row r="12333" spans="1:8">
      <c r="A12333" t="s">
        <v>32859</v>
      </c>
      <c r="B12333" t="s">
        <v>30016</v>
      </c>
      <c r="C12333" s="1">
        <v>1.5700000000000001E-11</v>
      </c>
      <c r="D12333">
        <v>72.400000000000006</v>
      </c>
      <c r="E12333" t="s">
        <v>43559</v>
      </c>
      <c r="F12333" t="s">
        <v>34508</v>
      </c>
      <c r="H12333" t="s">
        <v>30017</v>
      </c>
    </row>
    <row r="12334" spans="1:8">
      <c r="A12334" t="s">
        <v>32860</v>
      </c>
      <c r="B12334" t="s">
        <v>32861</v>
      </c>
      <c r="C12334" s="1">
        <v>5.9400000000000001E-24</v>
      </c>
      <c r="D12334">
        <v>118</v>
      </c>
      <c r="E12334" t="s">
        <v>34793</v>
      </c>
      <c r="F12334" t="s">
        <v>38334</v>
      </c>
      <c r="H12334" t="e">
        <f>--------WP_052290035</f>
        <v>#NAME?</v>
      </c>
    </row>
    <row r="12335" spans="1:8">
      <c r="A12335" t="s">
        <v>32862</v>
      </c>
      <c r="B12335" t="s">
        <v>32863</v>
      </c>
      <c r="C12335" s="1">
        <v>1.6500000000000001E-166</v>
      </c>
      <c r="D12335">
        <v>482</v>
      </c>
      <c r="E12335" t="s">
        <v>44205</v>
      </c>
      <c r="F12335" t="s">
        <v>35408</v>
      </c>
      <c r="G12335" t="s">
        <v>44206</v>
      </c>
      <c r="H12335" t="s">
        <v>32864</v>
      </c>
    </row>
    <row r="12336" spans="1:8">
      <c r="A12336" t="s">
        <v>32865</v>
      </c>
      <c r="B12336" t="s">
        <v>32866</v>
      </c>
      <c r="C12336" s="1">
        <v>3.8600000000000001E-16</v>
      </c>
      <c r="D12336">
        <v>93.6</v>
      </c>
      <c r="E12336" t="s">
        <v>44207</v>
      </c>
      <c r="F12336" t="s">
        <v>38676</v>
      </c>
      <c r="G12336" t="s">
        <v>37706</v>
      </c>
      <c r="H12336" t="s">
        <v>32867</v>
      </c>
    </row>
    <row r="12337" spans="1:8">
      <c r="A12337" t="s">
        <v>32868</v>
      </c>
      <c r="B12337" t="s">
        <v>32869</v>
      </c>
      <c r="C12337" s="1">
        <v>5.9699999999999997E-67</v>
      </c>
      <c r="D12337">
        <v>246</v>
      </c>
      <c r="E12337" t="s">
        <v>44208</v>
      </c>
      <c r="F12337" t="s">
        <v>34513</v>
      </c>
      <c r="G12337" t="s">
        <v>44209</v>
      </c>
      <c r="H12337" t="s">
        <v>32870</v>
      </c>
    </row>
    <row r="12338" spans="1:8">
      <c r="A12338" t="s">
        <v>32871</v>
      </c>
      <c r="B12338" t="s">
        <v>32872</v>
      </c>
      <c r="C12338" s="1">
        <v>2.2800000000000001E-32</v>
      </c>
      <c r="D12338">
        <v>139</v>
      </c>
      <c r="E12338" t="s">
        <v>38877</v>
      </c>
      <c r="F12338" t="s">
        <v>38878</v>
      </c>
      <c r="H12338" t="s">
        <v>32873</v>
      </c>
    </row>
    <row r="12339" spans="1:8">
      <c r="A12339" t="s">
        <v>32874</v>
      </c>
      <c r="B12339" t="s">
        <v>32875</v>
      </c>
      <c r="C12339" s="1">
        <v>1.5100000000000001E-36</v>
      </c>
      <c r="D12339">
        <v>140</v>
      </c>
      <c r="E12339" t="s">
        <v>44210</v>
      </c>
      <c r="F12339" t="s">
        <v>34798</v>
      </c>
      <c r="H12339" t="s">
        <v>32876</v>
      </c>
    </row>
    <row r="12340" spans="1:8">
      <c r="A12340" t="s">
        <v>32877</v>
      </c>
      <c r="B12340" t="s">
        <v>32878</v>
      </c>
      <c r="C12340" s="1">
        <v>1.8099999999999999E-29</v>
      </c>
      <c r="D12340">
        <v>120</v>
      </c>
      <c r="E12340" t="s">
        <v>34507</v>
      </c>
      <c r="F12340" t="s">
        <v>34526</v>
      </c>
      <c r="H12340" t="s">
        <v>32879</v>
      </c>
    </row>
    <row r="12341" spans="1:8">
      <c r="A12341" t="s">
        <v>32880</v>
      </c>
      <c r="B12341" t="s">
        <v>32881</v>
      </c>
      <c r="C12341" s="1">
        <v>1.62E-18</v>
      </c>
      <c r="D12341">
        <v>95.5</v>
      </c>
      <c r="E12341" t="s">
        <v>44211</v>
      </c>
      <c r="F12341" t="s">
        <v>44212</v>
      </c>
      <c r="H12341" t="s">
        <v>32882</v>
      </c>
    </row>
    <row r="12342" spans="1:8">
      <c r="A12342" t="s">
        <v>32883</v>
      </c>
      <c r="B12342" t="s">
        <v>32884</v>
      </c>
      <c r="C12342" s="1">
        <v>1.2000000000000001E-38</v>
      </c>
      <c r="D12342">
        <v>160</v>
      </c>
      <c r="E12342" t="s">
        <v>34507</v>
      </c>
      <c r="F12342" t="s">
        <v>35551</v>
      </c>
      <c r="H12342" t="s">
        <v>32885</v>
      </c>
    </row>
    <row r="12343" spans="1:8">
      <c r="A12343" t="s">
        <v>32886</v>
      </c>
      <c r="B12343" t="s">
        <v>32887</v>
      </c>
      <c r="C12343" s="1">
        <v>1.41E-46</v>
      </c>
      <c r="D12343">
        <v>193</v>
      </c>
      <c r="E12343" t="s">
        <v>34507</v>
      </c>
      <c r="F12343" t="s">
        <v>44213</v>
      </c>
      <c r="H12343" t="s">
        <v>32888</v>
      </c>
    </row>
    <row r="12344" spans="1:8">
      <c r="A12344" t="s">
        <v>32889</v>
      </c>
      <c r="B12344" t="s">
        <v>32890</v>
      </c>
      <c r="C12344" s="1">
        <v>9.9300000000000006E-75</v>
      </c>
      <c r="D12344">
        <v>249</v>
      </c>
      <c r="E12344" t="s">
        <v>44214</v>
      </c>
      <c r="F12344" t="s">
        <v>37753</v>
      </c>
      <c r="G12344" t="s">
        <v>44215</v>
      </c>
      <c r="H12344" t="s">
        <v>32891</v>
      </c>
    </row>
    <row r="12345" spans="1:8">
      <c r="A12345" t="s">
        <v>32892</v>
      </c>
      <c r="B12345" t="s">
        <v>32893</v>
      </c>
      <c r="C12345" s="1">
        <v>3.0599999999999998E-54</v>
      </c>
      <c r="D12345">
        <v>190</v>
      </c>
      <c r="E12345" t="s">
        <v>34507</v>
      </c>
      <c r="F12345" t="s">
        <v>34915</v>
      </c>
      <c r="H12345" t="s">
        <v>32894</v>
      </c>
    </row>
    <row r="12346" spans="1:8">
      <c r="A12346" t="s">
        <v>32895</v>
      </c>
      <c r="B12346" t="s">
        <v>32896</v>
      </c>
      <c r="C12346" s="1">
        <v>1.22E-76</v>
      </c>
      <c r="D12346">
        <v>273</v>
      </c>
      <c r="F12346" t="s">
        <v>36032</v>
      </c>
      <c r="H12346" t="s">
        <v>32897</v>
      </c>
    </row>
    <row r="12347" spans="1:8">
      <c r="A12347" t="s">
        <v>32898</v>
      </c>
      <c r="B12347" t="s">
        <v>32899</v>
      </c>
      <c r="C12347" s="1">
        <v>2.48E-24</v>
      </c>
      <c r="D12347">
        <v>120</v>
      </c>
      <c r="E12347" t="s">
        <v>44094</v>
      </c>
      <c r="F12347" t="s">
        <v>44216</v>
      </c>
      <c r="G12347" t="s">
        <v>44217</v>
      </c>
      <c r="H12347" t="s">
        <v>32900</v>
      </c>
    </row>
    <row r="12348" spans="1:8">
      <c r="A12348" t="s">
        <v>32901</v>
      </c>
      <c r="B12348" t="s">
        <v>32902</v>
      </c>
      <c r="C12348" s="1">
        <v>1.79E-106</v>
      </c>
      <c r="D12348">
        <v>347</v>
      </c>
      <c r="E12348" t="s">
        <v>34507</v>
      </c>
      <c r="F12348" t="s">
        <v>34508</v>
      </c>
      <c r="H12348" t="s">
        <v>32903</v>
      </c>
    </row>
    <row r="12349" spans="1:8">
      <c r="A12349" t="s">
        <v>32904</v>
      </c>
      <c r="B12349" t="s">
        <v>29188</v>
      </c>
      <c r="C12349" s="1">
        <v>5.4899999999999998E-42</v>
      </c>
      <c r="D12349">
        <v>165</v>
      </c>
      <c r="E12349" t="s">
        <v>34507</v>
      </c>
      <c r="F12349" t="s">
        <v>41340</v>
      </c>
      <c r="H12349" t="s">
        <v>29189</v>
      </c>
    </row>
    <row r="12350" spans="1:8">
      <c r="A12350" t="s">
        <v>32905</v>
      </c>
      <c r="B12350" t="s">
        <v>32906</v>
      </c>
      <c r="C12350" s="1">
        <v>2.7500000000000001E-27</v>
      </c>
      <c r="D12350">
        <v>127</v>
      </c>
      <c r="E12350" t="s">
        <v>44218</v>
      </c>
      <c r="F12350" t="s">
        <v>34513</v>
      </c>
      <c r="G12350" t="s">
        <v>44219</v>
      </c>
      <c r="H12350" t="e">
        <f>--------XP_011430116</f>
        <v>#NAME?</v>
      </c>
    </row>
    <row r="12351" spans="1:8">
      <c r="A12351" t="s">
        <v>32907</v>
      </c>
      <c r="B12351" t="s">
        <v>32908</v>
      </c>
      <c r="C12351" s="1">
        <v>3.4200000000000002E-9</v>
      </c>
      <c r="D12351">
        <v>59.7</v>
      </c>
      <c r="E12351" t="s">
        <v>34507</v>
      </c>
      <c r="F12351" t="s">
        <v>34635</v>
      </c>
      <c r="H12351" t="s">
        <v>32909</v>
      </c>
    </row>
    <row r="12352" spans="1:8">
      <c r="A12352" t="s">
        <v>32910</v>
      </c>
      <c r="B12352" t="s">
        <v>244</v>
      </c>
      <c r="C12352" s="1">
        <v>5.3700000000000001E-45</v>
      </c>
      <c r="D12352">
        <v>178</v>
      </c>
      <c r="E12352" t="s">
        <v>34507</v>
      </c>
      <c r="F12352" t="s">
        <v>34660</v>
      </c>
      <c r="H12352" t="s">
        <v>245</v>
      </c>
    </row>
    <row r="12353" spans="1:8">
      <c r="A12353" t="s">
        <v>32911</v>
      </c>
      <c r="B12353" t="s">
        <v>32184</v>
      </c>
      <c r="C12353" s="1">
        <v>4.0200000000000002E-77</v>
      </c>
      <c r="D12353">
        <v>254</v>
      </c>
      <c r="E12353" t="s">
        <v>44067</v>
      </c>
      <c r="F12353" t="s">
        <v>34508</v>
      </c>
      <c r="H12353" t="s">
        <v>32185</v>
      </c>
    </row>
    <row r="12354" spans="1:8">
      <c r="A12354" t="s">
        <v>32912</v>
      </c>
      <c r="B12354" t="s">
        <v>32913</v>
      </c>
      <c r="C12354" s="1">
        <v>3.5100000000000001E-45</v>
      </c>
      <c r="D12354">
        <v>177</v>
      </c>
      <c r="E12354" t="s">
        <v>34507</v>
      </c>
      <c r="F12354" t="s">
        <v>34661</v>
      </c>
      <c r="H12354" t="s">
        <v>32914</v>
      </c>
    </row>
    <row r="12355" spans="1:8">
      <c r="A12355" t="s">
        <v>32915</v>
      </c>
      <c r="B12355" t="s">
        <v>32916</v>
      </c>
      <c r="C12355" s="1">
        <v>2.6499999999999999E-45</v>
      </c>
      <c r="D12355">
        <v>174</v>
      </c>
      <c r="E12355" t="s">
        <v>44220</v>
      </c>
      <c r="F12355" t="s">
        <v>36171</v>
      </c>
      <c r="H12355" t="s">
        <v>32917</v>
      </c>
    </row>
    <row r="12356" spans="1:8">
      <c r="A12356" t="s">
        <v>32918</v>
      </c>
      <c r="B12356" t="s">
        <v>32919</v>
      </c>
      <c r="C12356" s="1">
        <v>1.28E-8</v>
      </c>
      <c r="D12356">
        <v>65.5</v>
      </c>
      <c r="E12356" t="s">
        <v>44221</v>
      </c>
      <c r="F12356" t="s">
        <v>35190</v>
      </c>
      <c r="G12356" t="s">
        <v>44222</v>
      </c>
      <c r="H12356" t="s">
        <v>32920</v>
      </c>
    </row>
    <row r="12357" spans="1:8">
      <c r="A12357" t="s">
        <v>32921</v>
      </c>
      <c r="B12357" t="s">
        <v>10998</v>
      </c>
      <c r="C12357" s="1">
        <v>5.0500000000000001E-76</v>
      </c>
      <c r="D12357">
        <v>267</v>
      </c>
      <c r="E12357" t="s">
        <v>35350</v>
      </c>
      <c r="F12357" t="s">
        <v>38290</v>
      </c>
      <c r="H12357" t="s">
        <v>10999</v>
      </c>
    </row>
    <row r="12358" spans="1:8">
      <c r="A12358" t="s">
        <v>32922</v>
      </c>
      <c r="B12358" t="s">
        <v>32923</v>
      </c>
      <c r="C12358" s="1">
        <v>3.7E-8</v>
      </c>
      <c r="D12358">
        <v>62.8</v>
      </c>
      <c r="F12358" t="s">
        <v>36582</v>
      </c>
      <c r="H12358" t="s">
        <v>32924</v>
      </c>
    </row>
    <row r="12359" spans="1:8">
      <c r="A12359" t="s">
        <v>32925</v>
      </c>
      <c r="B12359" t="s">
        <v>3280</v>
      </c>
      <c r="C12359" s="1">
        <v>1.3400000000000001E-34</v>
      </c>
      <c r="D12359">
        <v>140</v>
      </c>
      <c r="E12359" t="s">
        <v>35830</v>
      </c>
      <c r="F12359" t="s">
        <v>34616</v>
      </c>
      <c r="H12359" t="s">
        <v>3281</v>
      </c>
    </row>
    <row r="12360" spans="1:8">
      <c r="A12360" t="s">
        <v>32926</v>
      </c>
      <c r="B12360" t="s">
        <v>20053</v>
      </c>
      <c r="C12360" s="1">
        <v>1.73E-20</v>
      </c>
      <c r="D12360">
        <v>102</v>
      </c>
      <c r="E12360" t="s">
        <v>34507</v>
      </c>
      <c r="F12360" t="s">
        <v>34581</v>
      </c>
      <c r="H12360" t="s">
        <v>20054</v>
      </c>
    </row>
    <row r="12361" spans="1:8">
      <c r="A12361" t="s">
        <v>32927</v>
      </c>
      <c r="B12361" t="s">
        <v>32928</v>
      </c>
      <c r="C12361" s="1">
        <v>4.3900000000000001E-110</v>
      </c>
      <c r="D12361">
        <v>352</v>
      </c>
      <c r="E12361" t="s">
        <v>44223</v>
      </c>
      <c r="F12361" t="s">
        <v>44224</v>
      </c>
      <c r="H12361" t="s">
        <v>32929</v>
      </c>
    </row>
    <row r="12362" spans="1:8">
      <c r="A12362" t="s">
        <v>32930</v>
      </c>
      <c r="B12362" t="s">
        <v>32931</v>
      </c>
      <c r="C12362">
        <v>0</v>
      </c>
      <c r="D12362">
        <v>1522</v>
      </c>
      <c r="E12362" t="s">
        <v>34507</v>
      </c>
      <c r="F12362" t="s">
        <v>34606</v>
      </c>
      <c r="H12362" t="s">
        <v>32932</v>
      </c>
    </row>
    <row r="12363" spans="1:8">
      <c r="A12363" t="s">
        <v>32933</v>
      </c>
      <c r="B12363" t="s">
        <v>32934</v>
      </c>
      <c r="C12363" s="1">
        <v>2.2600000000000001E-67</v>
      </c>
      <c r="D12363">
        <v>228</v>
      </c>
      <c r="E12363" t="s">
        <v>42896</v>
      </c>
      <c r="F12363" t="s">
        <v>35903</v>
      </c>
      <c r="G12363" t="s">
        <v>44225</v>
      </c>
      <c r="H12363" t="s">
        <v>32935</v>
      </c>
    </row>
    <row r="12364" spans="1:8">
      <c r="A12364" t="s">
        <v>32936</v>
      </c>
      <c r="B12364" t="s">
        <v>1521</v>
      </c>
      <c r="C12364" s="1">
        <v>8.6800000000000006E-155</v>
      </c>
      <c r="D12364">
        <v>452</v>
      </c>
      <c r="E12364" t="s">
        <v>35218</v>
      </c>
      <c r="F12364" t="s">
        <v>35219</v>
      </c>
      <c r="H12364" t="s">
        <v>1522</v>
      </c>
    </row>
    <row r="12365" spans="1:8">
      <c r="A12365" t="s">
        <v>32937</v>
      </c>
      <c r="B12365" t="s">
        <v>32938</v>
      </c>
      <c r="C12365" s="1">
        <v>1.1399999999999999E-36</v>
      </c>
      <c r="D12365">
        <v>160</v>
      </c>
      <c r="E12365" t="s">
        <v>44226</v>
      </c>
      <c r="F12365" t="s">
        <v>34627</v>
      </c>
      <c r="G12365" t="s">
        <v>44227</v>
      </c>
      <c r="H12365" t="s">
        <v>32939</v>
      </c>
    </row>
    <row r="12366" spans="1:8">
      <c r="A12366" t="s">
        <v>32940</v>
      </c>
      <c r="B12366" t="s">
        <v>11852</v>
      </c>
      <c r="C12366" s="1">
        <v>6.15E-50</v>
      </c>
      <c r="D12366">
        <v>183</v>
      </c>
      <c r="E12366" t="s">
        <v>38560</v>
      </c>
      <c r="F12366" t="s">
        <v>36947</v>
      </c>
      <c r="H12366" t="s">
        <v>11853</v>
      </c>
    </row>
    <row r="12367" spans="1:8">
      <c r="A12367" t="s">
        <v>32941</v>
      </c>
      <c r="B12367" t="s">
        <v>32942</v>
      </c>
      <c r="C12367" s="1">
        <v>3.2899999999999998E-39</v>
      </c>
      <c r="D12367">
        <v>141</v>
      </c>
      <c r="E12367" t="s">
        <v>35380</v>
      </c>
      <c r="F12367" t="s">
        <v>36202</v>
      </c>
      <c r="H12367" t="s">
        <v>32943</v>
      </c>
    </row>
    <row r="12368" spans="1:8">
      <c r="A12368" t="s">
        <v>32944</v>
      </c>
      <c r="B12368" t="s">
        <v>32945</v>
      </c>
      <c r="C12368" s="1">
        <v>6.1600000000000003E-50</v>
      </c>
      <c r="D12368">
        <v>173</v>
      </c>
      <c r="E12368" t="s">
        <v>36284</v>
      </c>
      <c r="F12368" t="s">
        <v>42819</v>
      </c>
      <c r="H12368" t="s">
        <v>32946</v>
      </c>
    </row>
    <row r="12369" spans="1:8">
      <c r="A12369" t="s">
        <v>32947</v>
      </c>
      <c r="B12369" t="s">
        <v>32948</v>
      </c>
      <c r="C12369" s="1">
        <v>2.7200000000000001E-25</v>
      </c>
      <c r="D12369">
        <v>113</v>
      </c>
      <c r="E12369" t="s">
        <v>34507</v>
      </c>
      <c r="F12369" t="s">
        <v>35188</v>
      </c>
      <c r="H12369" t="s">
        <v>32949</v>
      </c>
    </row>
    <row r="12370" spans="1:8">
      <c r="A12370" t="s">
        <v>32950</v>
      </c>
      <c r="B12370" t="s">
        <v>32951</v>
      </c>
      <c r="C12370" s="1">
        <v>9.2300000000000002E-31</v>
      </c>
      <c r="D12370">
        <v>129</v>
      </c>
      <c r="E12370" t="s">
        <v>44228</v>
      </c>
      <c r="F12370" t="s">
        <v>35376</v>
      </c>
      <c r="G12370" t="s">
        <v>44229</v>
      </c>
      <c r="H12370" t="s">
        <v>32952</v>
      </c>
    </row>
    <row r="12371" spans="1:8">
      <c r="A12371" t="s">
        <v>32953</v>
      </c>
      <c r="B12371" t="s">
        <v>32954</v>
      </c>
      <c r="C12371" s="1">
        <v>4.1299999999999998E-165</v>
      </c>
      <c r="D12371">
        <v>498</v>
      </c>
      <c r="E12371" t="s">
        <v>44230</v>
      </c>
      <c r="F12371" t="s">
        <v>34719</v>
      </c>
      <c r="H12371" t="s">
        <v>32955</v>
      </c>
    </row>
    <row r="12372" spans="1:8">
      <c r="A12372" t="s">
        <v>32956</v>
      </c>
      <c r="B12372" t="s">
        <v>32957</v>
      </c>
      <c r="C12372" s="1">
        <v>1.7299999999999999E-29</v>
      </c>
      <c r="D12372">
        <v>119</v>
      </c>
      <c r="E12372" t="s">
        <v>42829</v>
      </c>
      <c r="F12372" t="s">
        <v>34616</v>
      </c>
      <c r="H12372" t="s">
        <v>32958</v>
      </c>
    </row>
    <row r="12373" spans="1:8">
      <c r="A12373" t="s">
        <v>32959</v>
      </c>
      <c r="B12373" t="s">
        <v>32960</v>
      </c>
      <c r="C12373" s="1">
        <v>1.16E-49</v>
      </c>
      <c r="D12373">
        <v>204</v>
      </c>
      <c r="E12373" t="s">
        <v>34507</v>
      </c>
      <c r="F12373" t="s">
        <v>35037</v>
      </c>
      <c r="H12373" t="s">
        <v>32961</v>
      </c>
    </row>
    <row r="12374" spans="1:8">
      <c r="A12374" t="s">
        <v>32962</v>
      </c>
      <c r="B12374" t="s">
        <v>32963</v>
      </c>
      <c r="C12374" s="1">
        <v>6.49E-21</v>
      </c>
      <c r="D12374">
        <v>99.4</v>
      </c>
      <c r="E12374" t="s">
        <v>34507</v>
      </c>
      <c r="F12374" t="s">
        <v>34675</v>
      </c>
      <c r="H12374" t="s">
        <v>32964</v>
      </c>
    </row>
    <row r="12375" spans="1:8">
      <c r="A12375" t="s">
        <v>32965</v>
      </c>
      <c r="B12375" t="s">
        <v>27877</v>
      </c>
      <c r="C12375" s="1">
        <v>9.62E-82</v>
      </c>
      <c r="D12375">
        <v>275</v>
      </c>
      <c r="E12375" t="s">
        <v>34507</v>
      </c>
      <c r="F12375" t="s">
        <v>34594</v>
      </c>
      <c r="H12375" t="s">
        <v>27878</v>
      </c>
    </row>
    <row r="12376" spans="1:8">
      <c r="A12376" t="s">
        <v>32966</v>
      </c>
      <c r="B12376" t="s">
        <v>32967</v>
      </c>
      <c r="C12376" s="1">
        <v>1.46E-12</v>
      </c>
      <c r="D12376">
        <v>77.400000000000006</v>
      </c>
      <c r="E12376" t="s">
        <v>34507</v>
      </c>
      <c r="F12376" t="s">
        <v>34530</v>
      </c>
      <c r="H12376" t="s">
        <v>32968</v>
      </c>
    </row>
    <row r="12377" spans="1:8">
      <c r="A12377" t="s">
        <v>32969</v>
      </c>
      <c r="B12377" t="s">
        <v>32970</v>
      </c>
      <c r="C12377" s="1">
        <v>4.1700000000000001E-44</v>
      </c>
      <c r="D12377">
        <v>183</v>
      </c>
      <c r="E12377" t="s">
        <v>34507</v>
      </c>
      <c r="F12377" t="s">
        <v>44231</v>
      </c>
      <c r="H12377" t="s">
        <v>32971</v>
      </c>
    </row>
    <row r="12378" spans="1:8">
      <c r="A12378" t="s">
        <v>32972</v>
      </c>
      <c r="B12378" t="s">
        <v>30736</v>
      </c>
      <c r="C12378" s="1">
        <v>7.3500000000000003E-8</v>
      </c>
      <c r="D12378">
        <v>65.5</v>
      </c>
      <c r="E12378" t="s">
        <v>43737</v>
      </c>
      <c r="F12378" t="s">
        <v>34675</v>
      </c>
      <c r="H12378" t="s">
        <v>30737</v>
      </c>
    </row>
    <row r="12379" spans="1:8">
      <c r="A12379" t="s">
        <v>32973</v>
      </c>
      <c r="B12379" t="s">
        <v>32974</v>
      </c>
      <c r="C12379" s="1">
        <v>1.71E-47</v>
      </c>
      <c r="D12379">
        <v>175</v>
      </c>
      <c r="E12379" t="s">
        <v>37961</v>
      </c>
      <c r="F12379" t="s">
        <v>44232</v>
      </c>
      <c r="H12379" t="s">
        <v>32975</v>
      </c>
    </row>
    <row r="12380" spans="1:8">
      <c r="A12380" t="s">
        <v>32976</v>
      </c>
      <c r="B12380" t="s">
        <v>27439</v>
      </c>
      <c r="C12380" s="1">
        <v>7.8399999999999998E-24</v>
      </c>
      <c r="D12380">
        <v>111</v>
      </c>
      <c r="E12380" t="s">
        <v>42883</v>
      </c>
      <c r="F12380" t="s">
        <v>34508</v>
      </c>
      <c r="H12380" t="s">
        <v>27440</v>
      </c>
    </row>
    <row r="12381" spans="1:8">
      <c r="A12381" t="s">
        <v>32977</v>
      </c>
      <c r="B12381" t="s">
        <v>32653</v>
      </c>
      <c r="C12381" s="1">
        <v>2.0999999999999998E-6</v>
      </c>
      <c r="D12381">
        <v>57</v>
      </c>
      <c r="E12381" t="s">
        <v>34507</v>
      </c>
      <c r="F12381" t="s">
        <v>37776</v>
      </c>
      <c r="H12381" t="s">
        <v>32654</v>
      </c>
    </row>
    <row r="12382" spans="1:8">
      <c r="A12382" t="s">
        <v>32978</v>
      </c>
      <c r="B12382" t="s">
        <v>32979</v>
      </c>
      <c r="C12382" s="1">
        <v>9.9399999999999995E-46</v>
      </c>
      <c r="D12382">
        <v>174</v>
      </c>
      <c r="E12382" t="s">
        <v>34507</v>
      </c>
      <c r="F12382" t="s">
        <v>34683</v>
      </c>
      <c r="H12382" t="s">
        <v>32980</v>
      </c>
    </row>
    <row r="12383" spans="1:8">
      <c r="A12383" t="s">
        <v>32981</v>
      </c>
      <c r="B12383" t="s">
        <v>32982</v>
      </c>
      <c r="C12383" s="1">
        <v>8.99E-43</v>
      </c>
      <c r="D12383">
        <v>159</v>
      </c>
      <c r="E12383" t="s">
        <v>34507</v>
      </c>
      <c r="F12383" t="s">
        <v>35256</v>
      </c>
      <c r="H12383" t="s">
        <v>32983</v>
      </c>
    </row>
    <row r="12384" spans="1:8">
      <c r="A12384" t="s">
        <v>32984</v>
      </c>
      <c r="B12384" t="s">
        <v>32985</v>
      </c>
      <c r="C12384" s="1">
        <v>2.39E-33</v>
      </c>
      <c r="D12384">
        <v>148</v>
      </c>
      <c r="E12384" t="s">
        <v>44233</v>
      </c>
      <c r="F12384" t="s">
        <v>36016</v>
      </c>
      <c r="G12384" t="s">
        <v>44234</v>
      </c>
      <c r="H12384" t="s">
        <v>32986</v>
      </c>
    </row>
    <row r="12385" spans="1:8">
      <c r="A12385" t="s">
        <v>32987</v>
      </c>
      <c r="B12385" t="s">
        <v>32988</v>
      </c>
      <c r="C12385" s="1">
        <v>9.2000000000000001E-51</v>
      </c>
      <c r="D12385">
        <v>191</v>
      </c>
      <c r="E12385" t="s">
        <v>44235</v>
      </c>
      <c r="F12385" t="s">
        <v>35390</v>
      </c>
      <c r="G12385" t="s">
        <v>44236</v>
      </c>
      <c r="H12385" t="e">
        <f>--------XP_011405749</f>
        <v>#NAME?</v>
      </c>
    </row>
    <row r="12386" spans="1:8">
      <c r="A12386" t="s">
        <v>32989</v>
      </c>
      <c r="B12386" t="s">
        <v>32990</v>
      </c>
      <c r="C12386" s="1">
        <v>5.11E-75</v>
      </c>
      <c r="D12386">
        <v>266</v>
      </c>
      <c r="E12386" t="s">
        <v>34507</v>
      </c>
      <c r="F12386" t="s">
        <v>34581</v>
      </c>
      <c r="H12386" t="s">
        <v>32991</v>
      </c>
    </row>
    <row r="12387" spans="1:8">
      <c r="A12387" t="s">
        <v>32992</v>
      </c>
      <c r="B12387" t="s">
        <v>32993</v>
      </c>
      <c r="C12387" s="1">
        <v>3.93E-38</v>
      </c>
      <c r="D12387">
        <v>147</v>
      </c>
      <c r="E12387" t="s">
        <v>34507</v>
      </c>
      <c r="F12387" t="s">
        <v>44089</v>
      </c>
      <c r="H12387" t="s">
        <v>32994</v>
      </c>
    </row>
    <row r="12388" spans="1:8">
      <c r="A12388" t="s">
        <v>32995</v>
      </c>
      <c r="B12388" t="s">
        <v>9340</v>
      </c>
      <c r="C12388" s="1">
        <v>6.9900000000000003E-30</v>
      </c>
      <c r="D12388">
        <v>139</v>
      </c>
      <c r="E12388" t="s">
        <v>37820</v>
      </c>
      <c r="F12388" t="s">
        <v>37821</v>
      </c>
      <c r="H12388" t="s">
        <v>9341</v>
      </c>
    </row>
    <row r="12389" spans="1:8">
      <c r="A12389" t="s">
        <v>32996</v>
      </c>
      <c r="B12389" t="s">
        <v>32997</v>
      </c>
      <c r="C12389" s="1">
        <v>3.0599999999999999E-27</v>
      </c>
      <c r="D12389">
        <v>128</v>
      </c>
      <c r="E12389" t="s">
        <v>44237</v>
      </c>
      <c r="F12389" t="s">
        <v>34847</v>
      </c>
      <c r="G12389" t="s">
        <v>44238</v>
      </c>
      <c r="H12389" t="s">
        <v>32998</v>
      </c>
    </row>
    <row r="12390" spans="1:8">
      <c r="A12390" t="s">
        <v>32999</v>
      </c>
      <c r="B12390" t="s">
        <v>33000</v>
      </c>
      <c r="C12390" s="1">
        <v>4.95E-162</v>
      </c>
      <c r="D12390">
        <v>484</v>
      </c>
      <c r="E12390" t="s">
        <v>44239</v>
      </c>
      <c r="F12390" t="s">
        <v>44240</v>
      </c>
      <c r="G12390" t="s">
        <v>44241</v>
      </c>
      <c r="H12390" t="s">
        <v>33001</v>
      </c>
    </row>
    <row r="12391" spans="1:8">
      <c r="A12391" t="s">
        <v>33002</v>
      </c>
      <c r="B12391" t="s">
        <v>33003</v>
      </c>
      <c r="C12391" s="1">
        <v>6.0200000000000003E-33</v>
      </c>
      <c r="D12391">
        <v>146</v>
      </c>
      <c r="E12391" t="s">
        <v>34708</v>
      </c>
      <c r="F12391" t="s">
        <v>39986</v>
      </c>
      <c r="H12391" t="s">
        <v>33004</v>
      </c>
    </row>
    <row r="12392" spans="1:8">
      <c r="A12392" t="s">
        <v>33005</v>
      </c>
      <c r="B12392" t="s">
        <v>33006</v>
      </c>
      <c r="C12392" s="1">
        <v>7.3900000000000002E-31</v>
      </c>
      <c r="D12392">
        <v>121</v>
      </c>
      <c r="E12392" t="s">
        <v>43907</v>
      </c>
      <c r="F12392" t="s">
        <v>34606</v>
      </c>
      <c r="H12392" t="s">
        <v>33007</v>
      </c>
    </row>
    <row r="12393" spans="1:8">
      <c r="A12393" t="s">
        <v>33008</v>
      </c>
      <c r="B12393" t="s">
        <v>17579</v>
      </c>
      <c r="C12393" s="1">
        <v>8.3800000000000002E-36</v>
      </c>
      <c r="D12393">
        <v>145</v>
      </c>
      <c r="E12393" t="s">
        <v>34507</v>
      </c>
      <c r="F12393" t="s">
        <v>34794</v>
      </c>
      <c r="H12393" t="s">
        <v>17580</v>
      </c>
    </row>
    <row r="12394" spans="1:8">
      <c r="A12394" t="s">
        <v>33009</v>
      </c>
      <c r="B12394" t="s">
        <v>33010</v>
      </c>
      <c r="C12394" s="1">
        <v>1.9599999999999999E-6</v>
      </c>
      <c r="D12394">
        <v>57.8</v>
      </c>
      <c r="E12394" t="s">
        <v>34507</v>
      </c>
      <c r="F12394" t="s">
        <v>44242</v>
      </c>
      <c r="H12394" t="s">
        <v>33011</v>
      </c>
    </row>
    <row r="12395" spans="1:8">
      <c r="A12395" t="s">
        <v>33012</v>
      </c>
      <c r="B12395" t="s">
        <v>16290</v>
      </c>
      <c r="C12395" s="1">
        <v>5.2699999999999999E-14</v>
      </c>
      <c r="D12395">
        <v>90.5</v>
      </c>
      <c r="E12395" t="s">
        <v>34507</v>
      </c>
      <c r="F12395" t="s">
        <v>39823</v>
      </c>
      <c r="H12395" t="s">
        <v>16291</v>
      </c>
    </row>
    <row r="12396" spans="1:8">
      <c r="A12396" t="s">
        <v>33013</v>
      </c>
      <c r="B12396" t="s">
        <v>33014</v>
      </c>
      <c r="C12396" s="1">
        <v>1.6400000000000001E-135</v>
      </c>
      <c r="D12396">
        <v>444</v>
      </c>
      <c r="E12396" t="s">
        <v>34507</v>
      </c>
      <c r="F12396" t="s">
        <v>34508</v>
      </c>
      <c r="H12396" t="s">
        <v>33015</v>
      </c>
    </row>
    <row r="12397" spans="1:8">
      <c r="A12397" t="s">
        <v>33016</v>
      </c>
      <c r="B12397" t="s">
        <v>33017</v>
      </c>
      <c r="C12397" s="1">
        <v>6.3999999999999996E-10</v>
      </c>
      <c r="D12397">
        <v>73.900000000000006</v>
      </c>
      <c r="E12397" t="s">
        <v>34507</v>
      </c>
      <c r="F12397" t="s">
        <v>44243</v>
      </c>
      <c r="H12397" t="s">
        <v>33018</v>
      </c>
    </row>
    <row r="12398" spans="1:8">
      <c r="A12398" t="s">
        <v>33019</v>
      </c>
      <c r="B12398" t="s">
        <v>33020</v>
      </c>
      <c r="C12398" s="1">
        <v>1.0299999999999999E-29</v>
      </c>
      <c r="D12398">
        <v>115</v>
      </c>
      <c r="E12398" t="s">
        <v>44244</v>
      </c>
      <c r="F12398" t="s">
        <v>36957</v>
      </c>
      <c r="H12398" t="s">
        <v>33021</v>
      </c>
    </row>
    <row r="12399" spans="1:8">
      <c r="A12399" t="s">
        <v>33022</v>
      </c>
      <c r="B12399" t="s">
        <v>33023</v>
      </c>
      <c r="C12399" s="1">
        <v>1.11E-7</v>
      </c>
      <c r="D12399">
        <v>55.8</v>
      </c>
      <c r="E12399" t="s">
        <v>44245</v>
      </c>
      <c r="F12399" t="s">
        <v>44246</v>
      </c>
      <c r="H12399" t="s">
        <v>33024</v>
      </c>
    </row>
    <row r="12400" spans="1:8">
      <c r="A12400" t="s">
        <v>33025</v>
      </c>
      <c r="B12400" t="s">
        <v>33026</v>
      </c>
      <c r="C12400" s="1">
        <v>6.9400000000000003E-30</v>
      </c>
      <c r="D12400">
        <v>117</v>
      </c>
      <c r="E12400" t="s">
        <v>44247</v>
      </c>
      <c r="F12400" t="s">
        <v>35052</v>
      </c>
      <c r="G12400" t="s">
        <v>44248</v>
      </c>
      <c r="H12400" t="s">
        <v>33027</v>
      </c>
    </row>
    <row r="12401" spans="1:8">
      <c r="A12401" t="s">
        <v>33028</v>
      </c>
      <c r="B12401" t="s">
        <v>8764</v>
      </c>
      <c r="C12401" s="1">
        <v>6.8300000000000002E-28</v>
      </c>
      <c r="D12401">
        <v>114</v>
      </c>
      <c r="E12401" t="s">
        <v>34507</v>
      </c>
      <c r="F12401" t="s">
        <v>37563</v>
      </c>
      <c r="H12401" t="s">
        <v>8765</v>
      </c>
    </row>
    <row r="12402" spans="1:8">
      <c r="A12402" t="s">
        <v>33029</v>
      </c>
      <c r="B12402" t="s">
        <v>4131</v>
      </c>
      <c r="C12402" s="1">
        <v>3.5500000000000001E-63</v>
      </c>
      <c r="D12402">
        <v>241</v>
      </c>
      <c r="E12402" t="s">
        <v>36176</v>
      </c>
      <c r="F12402" t="s">
        <v>36177</v>
      </c>
      <c r="H12402" t="s">
        <v>4132</v>
      </c>
    </row>
    <row r="12403" spans="1:8">
      <c r="A12403" t="s">
        <v>33030</v>
      </c>
      <c r="B12403" t="s">
        <v>2087</v>
      </c>
      <c r="C12403" s="1">
        <v>4.6799999999999997E-18</v>
      </c>
      <c r="D12403">
        <v>99</v>
      </c>
      <c r="E12403" t="s">
        <v>34893</v>
      </c>
      <c r="F12403" t="s">
        <v>34847</v>
      </c>
      <c r="G12403" t="s">
        <v>35405</v>
      </c>
      <c r="H12403" t="s">
        <v>2088</v>
      </c>
    </row>
    <row r="12404" spans="1:8">
      <c r="A12404" t="s">
        <v>33031</v>
      </c>
      <c r="B12404" t="s">
        <v>33032</v>
      </c>
      <c r="C12404" s="1">
        <v>4.7099999999999997E-9</v>
      </c>
      <c r="D12404">
        <v>68.900000000000006</v>
      </c>
      <c r="E12404" t="s">
        <v>37634</v>
      </c>
      <c r="F12404" t="s">
        <v>44249</v>
      </c>
      <c r="H12404" t="s">
        <v>33033</v>
      </c>
    </row>
    <row r="12405" spans="1:8">
      <c r="A12405" t="s">
        <v>33034</v>
      </c>
      <c r="B12405" t="s">
        <v>32908</v>
      </c>
      <c r="C12405" s="1">
        <v>3.4200000000000002E-9</v>
      </c>
      <c r="D12405">
        <v>59.7</v>
      </c>
      <c r="E12405" t="s">
        <v>34507</v>
      </c>
      <c r="F12405" t="s">
        <v>34635</v>
      </c>
      <c r="H12405" t="s">
        <v>32909</v>
      </c>
    </row>
    <row r="12406" spans="1:8">
      <c r="A12406" t="s">
        <v>33035</v>
      </c>
      <c r="B12406" t="s">
        <v>33036</v>
      </c>
      <c r="C12406" s="1">
        <v>1.17E-26</v>
      </c>
      <c r="D12406">
        <v>122</v>
      </c>
      <c r="E12406" t="s">
        <v>38231</v>
      </c>
      <c r="F12406" t="s">
        <v>35190</v>
      </c>
      <c r="G12406" t="s">
        <v>44250</v>
      </c>
      <c r="H12406" t="s">
        <v>33037</v>
      </c>
    </row>
    <row r="12407" spans="1:8">
      <c r="A12407" t="s">
        <v>33038</v>
      </c>
      <c r="B12407" t="s">
        <v>33039</v>
      </c>
      <c r="C12407" s="1">
        <v>1.9699999999999999E-10</v>
      </c>
      <c r="D12407">
        <v>73.900000000000006</v>
      </c>
      <c r="E12407" t="s">
        <v>41734</v>
      </c>
      <c r="F12407" t="s">
        <v>34513</v>
      </c>
      <c r="G12407" t="s">
        <v>44251</v>
      </c>
      <c r="H12407" t="s">
        <v>33040</v>
      </c>
    </row>
    <row r="12408" spans="1:8">
      <c r="A12408" t="s">
        <v>33041</v>
      </c>
      <c r="B12408" t="s">
        <v>33042</v>
      </c>
      <c r="C12408" s="1">
        <v>4.6800000000000004E-44</v>
      </c>
      <c r="D12408">
        <v>165</v>
      </c>
      <c r="E12408" t="s">
        <v>44252</v>
      </c>
      <c r="F12408" t="s">
        <v>34856</v>
      </c>
      <c r="G12408" t="s">
        <v>44253</v>
      </c>
      <c r="H12408" t="s">
        <v>33043</v>
      </c>
    </row>
    <row r="12409" spans="1:8">
      <c r="A12409" t="s">
        <v>33044</v>
      </c>
      <c r="B12409" t="s">
        <v>33045</v>
      </c>
      <c r="C12409" s="1">
        <v>5.5000000000000001E-59</v>
      </c>
      <c r="D12409">
        <v>197</v>
      </c>
      <c r="E12409" t="s">
        <v>34507</v>
      </c>
      <c r="F12409" t="s">
        <v>35037</v>
      </c>
      <c r="H12409" t="s">
        <v>33046</v>
      </c>
    </row>
    <row r="12410" spans="1:8">
      <c r="A12410" t="s">
        <v>33047</v>
      </c>
      <c r="B12410" t="s">
        <v>33048</v>
      </c>
      <c r="C12410" s="1">
        <v>5.0500000000000002E-41</v>
      </c>
      <c r="D12410">
        <v>177</v>
      </c>
      <c r="E12410" t="s">
        <v>34507</v>
      </c>
      <c r="F12410" t="s">
        <v>34816</v>
      </c>
      <c r="H12410" t="s">
        <v>33049</v>
      </c>
    </row>
    <row r="12411" spans="1:8">
      <c r="A12411" t="s">
        <v>33050</v>
      </c>
      <c r="B12411" t="s">
        <v>33051</v>
      </c>
      <c r="C12411" s="1">
        <v>3.41E-33</v>
      </c>
      <c r="D12411">
        <v>145</v>
      </c>
      <c r="E12411" t="s">
        <v>44254</v>
      </c>
      <c r="F12411" t="s">
        <v>35022</v>
      </c>
      <c r="G12411" t="s">
        <v>44255</v>
      </c>
      <c r="H12411" t="s">
        <v>33052</v>
      </c>
    </row>
    <row r="12412" spans="1:8">
      <c r="A12412" t="s">
        <v>33053</v>
      </c>
      <c r="B12412" t="s">
        <v>8815</v>
      </c>
      <c r="C12412" s="1">
        <v>6.8299999999999997E-164</v>
      </c>
      <c r="D12412">
        <v>506</v>
      </c>
      <c r="E12412" t="s">
        <v>37657</v>
      </c>
      <c r="F12412" t="s">
        <v>34542</v>
      </c>
      <c r="H12412" t="s">
        <v>8816</v>
      </c>
    </row>
    <row r="12413" spans="1:8">
      <c r="A12413" t="s">
        <v>33054</v>
      </c>
      <c r="B12413" t="s">
        <v>33055</v>
      </c>
      <c r="C12413" s="1">
        <v>2.7500000000000001E-53</v>
      </c>
      <c r="D12413">
        <v>192</v>
      </c>
      <c r="E12413" t="s">
        <v>34507</v>
      </c>
      <c r="F12413" t="s">
        <v>34614</v>
      </c>
      <c r="H12413" t="s">
        <v>33056</v>
      </c>
    </row>
    <row r="12414" spans="1:8">
      <c r="A12414" t="s">
        <v>33057</v>
      </c>
      <c r="B12414" t="s">
        <v>33058</v>
      </c>
      <c r="C12414" s="1">
        <v>3.8499999999999998E-147</v>
      </c>
      <c r="D12414">
        <v>440</v>
      </c>
      <c r="E12414" t="s">
        <v>44256</v>
      </c>
      <c r="F12414" t="s">
        <v>38334</v>
      </c>
      <c r="H12414" t="e">
        <f>--------WP_039717429</f>
        <v>#NAME?</v>
      </c>
    </row>
    <row r="12415" spans="1:8">
      <c r="A12415" t="s">
        <v>33059</v>
      </c>
      <c r="B12415" t="s">
        <v>31</v>
      </c>
      <c r="C12415" s="1">
        <v>1.2800000000000001E-154</v>
      </c>
      <c r="D12415">
        <v>513</v>
      </c>
      <c r="E12415" t="s">
        <v>34521</v>
      </c>
      <c r="F12415" t="s">
        <v>34522</v>
      </c>
      <c r="H12415" t="s">
        <v>32</v>
      </c>
    </row>
    <row r="12416" spans="1:8">
      <c r="A12416" t="s">
        <v>33060</v>
      </c>
      <c r="B12416" t="s">
        <v>33061</v>
      </c>
      <c r="C12416" s="1">
        <v>4.5E-11</v>
      </c>
      <c r="D12416">
        <v>77</v>
      </c>
      <c r="E12416" t="s">
        <v>34507</v>
      </c>
      <c r="F12416" t="s">
        <v>44257</v>
      </c>
      <c r="H12416" t="s">
        <v>33062</v>
      </c>
    </row>
    <row r="12417" spans="1:8">
      <c r="A12417" t="s">
        <v>33063</v>
      </c>
      <c r="B12417" t="s">
        <v>33064</v>
      </c>
      <c r="C12417" s="1">
        <v>1.4299999999999999E-178</v>
      </c>
      <c r="D12417">
        <v>520</v>
      </c>
      <c r="E12417" t="s">
        <v>34507</v>
      </c>
      <c r="F12417" t="s">
        <v>34614</v>
      </c>
      <c r="H12417" t="s">
        <v>33065</v>
      </c>
    </row>
    <row r="12418" spans="1:8">
      <c r="A12418" t="s">
        <v>33066</v>
      </c>
      <c r="B12418" t="s">
        <v>33067</v>
      </c>
      <c r="C12418" s="1">
        <v>1.12E-24</v>
      </c>
      <c r="D12418">
        <v>109</v>
      </c>
      <c r="E12418" t="s">
        <v>34507</v>
      </c>
      <c r="F12418" t="s">
        <v>44258</v>
      </c>
      <c r="H12418" t="s">
        <v>33068</v>
      </c>
    </row>
    <row r="12419" spans="1:8">
      <c r="A12419" t="s">
        <v>33069</v>
      </c>
      <c r="B12419" t="s">
        <v>33070</v>
      </c>
      <c r="C12419" s="1">
        <v>3.3599999999999999E-7</v>
      </c>
      <c r="D12419">
        <v>55.8</v>
      </c>
      <c r="E12419" t="s">
        <v>34507</v>
      </c>
      <c r="F12419" t="s">
        <v>34534</v>
      </c>
      <c r="H12419" t="s">
        <v>33071</v>
      </c>
    </row>
    <row r="12420" spans="1:8">
      <c r="A12420" t="s">
        <v>33072</v>
      </c>
      <c r="B12420" t="s">
        <v>13401</v>
      </c>
      <c r="C12420" s="1">
        <v>4.63E-7</v>
      </c>
      <c r="D12420">
        <v>65.900000000000006</v>
      </c>
      <c r="E12420" t="s">
        <v>34507</v>
      </c>
      <c r="F12420" t="s">
        <v>34773</v>
      </c>
      <c r="H12420" t="s">
        <v>13402</v>
      </c>
    </row>
    <row r="12421" spans="1:8">
      <c r="A12421" t="s">
        <v>33073</v>
      </c>
      <c r="B12421" t="s">
        <v>10571</v>
      </c>
      <c r="C12421" s="1">
        <v>1.9800000000000001E-6</v>
      </c>
      <c r="D12421">
        <v>61.6</v>
      </c>
      <c r="E12421" t="s">
        <v>34507</v>
      </c>
      <c r="F12421" t="s">
        <v>34687</v>
      </c>
      <c r="H12421" t="s">
        <v>10572</v>
      </c>
    </row>
    <row r="12422" spans="1:8">
      <c r="A12422" t="s">
        <v>33074</v>
      </c>
      <c r="B12422" t="s">
        <v>33075</v>
      </c>
      <c r="C12422" s="1">
        <v>8.4099999999999997E-37</v>
      </c>
      <c r="D12422">
        <v>147</v>
      </c>
      <c r="E12422" t="s">
        <v>34507</v>
      </c>
      <c r="F12422" t="s">
        <v>35004</v>
      </c>
      <c r="H12422" t="s">
        <v>33076</v>
      </c>
    </row>
    <row r="12423" spans="1:8">
      <c r="A12423" t="s">
        <v>33077</v>
      </c>
      <c r="B12423" t="s">
        <v>33078</v>
      </c>
      <c r="C12423" s="1">
        <v>4.43E-23</v>
      </c>
      <c r="D12423">
        <v>103</v>
      </c>
      <c r="E12423" t="s">
        <v>34507</v>
      </c>
      <c r="F12423" t="s">
        <v>34606</v>
      </c>
      <c r="H12423" t="s">
        <v>33079</v>
      </c>
    </row>
    <row r="12424" spans="1:8">
      <c r="A12424" t="s">
        <v>33080</v>
      </c>
      <c r="B12424" t="s">
        <v>32761</v>
      </c>
      <c r="C12424" s="1">
        <v>2.8500000000000001E-33</v>
      </c>
      <c r="D12424">
        <v>152</v>
      </c>
      <c r="E12424" t="s">
        <v>44180</v>
      </c>
      <c r="F12424" t="s">
        <v>37471</v>
      </c>
      <c r="G12424" t="s">
        <v>44181</v>
      </c>
      <c r="H12424" t="s">
        <v>32762</v>
      </c>
    </row>
    <row r="12425" spans="1:8">
      <c r="A12425" t="s">
        <v>33081</v>
      </c>
      <c r="B12425" t="s">
        <v>27742</v>
      </c>
      <c r="C12425" s="1">
        <v>1.35E-16</v>
      </c>
      <c r="D12425">
        <v>83.2</v>
      </c>
      <c r="E12425" t="s">
        <v>42967</v>
      </c>
      <c r="F12425" t="s">
        <v>35165</v>
      </c>
      <c r="H12425" t="s">
        <v>27743</v>
      </c>
    </row>
    <row r="12426" spans="1:8">
      <c r="A12426" t="s">
        <v>33082</v>
      </c>
      <c r="B12426" t="s">
        <v>33083</v>
      </c>
      <c r="C12426" s="1">
        <v>2.4999999999999999E-8</v>
      </c>
      <c r="D12426">
        <v>65.5</v>
      </c>
      <c r="E12426" t="s">
        <v>34507</v>
      </c>
      <c r="F12426" t="s">
        <v>40271</v>
      </c>
      <c r="H12426" t="s">
        <v>33084</v>
      </c>
    </row>
    <row r="12427" spans="1:8">
      <c r="A12427" t="s">
        <v>33085</v>
      </c>
      <c r="B12427" t="s">
        <v>33086</v>
      </c>
      <c r="C12427" s="1">
        <v>5.0099999999999999E-156</v>
      </c>
      <c r="D12427">
        <v>469</v>
      </c>
      <c r="E12427" t="s">
        <v>44259</v>
      </c>
      <c r="F12427" t="s">
        <v>35437</v>
      </c>
      <c r="H12427" t="s">
        <v>33087</v>
      </c>
    </row>
    <row r="12428" spans="1:8">
      <c r="A12428" t="s">
        <v>33088</v>
      </c>
      <c r="B12428" t="s">
        <v>33089</v>
      </c>
      <c r="C12428" s="1">
        <v>4.0899999999999997E-40</v>
      </c>
      <c r="D12428">
        <v>157</v>
      </c>
      <c r="E12428" t="s">
        <v>44260</v>
      </c>
      <c r="F12428" t="s">
        <v>35932</v>
      </c>
      <c r="G12428" t="s">
        <v>44261</v>
      </c>
      <c r="H12428" t="s">
        <v>33090</v>
      </c>
    </row>
    <row r="12429" spans="1:8">
      <c r="A12429" t="s">
        <v>33091</v>
      </c>
      <c r="B12429" t="s">
        <v>33092</v>
      </c>
      <c r="C12429" s="1">
        <v>1.45E-128</v>
      </c>
      <c r="D12429">
        <v>397</v>
      </c>
      <c r="E12429" t="s">
        <v>44262</v>
      </c>
      <c r="F12429" t="s">
        <v>35468</v>
      </c>
      <c r="G12429" t="s">
        <v>44263</v>
      </c>
      <c r="H12429" t="s">
        <v>33093</v>
      </c>
    </row>
    <row r="12430" spans="1:8">
      <c r="A12430" t="s">
        <v>33094</v>
      </c>
      <c r="B12430" t="s">
        <v>5367</v>
      </c>
      <c r="C12430" s="1">
        <v>7.5600000000000005E-43</v>
      </c>
      <c r="D12430">
        <v>169</v>
      </c>
      <c r="E12430" t="s">
        <v>36578</v>
      </c>
      <c r="F12430" t="s">
        <v>34508</v>
      </c>
      <c r="H12430" t="s">
        <v>5368</v>
      </c>
    </row>
    <row r="12431" spans="1:8">
      <c r="A12431" t="s">
        <v>33095</v>
      </c>
      <c r="B12431" t="s">
        <v>33096</v>
      </c>
      <c r="C12431" s="1">
        <v>2.9300000000000002E-22</v>
      </c>
      <c r="D12431">
        <v>115</v>
      </c>
      <c r="E12431" t="s">
        <v>34507</v>
      </c>
      <c r="F12431" t="s">
        <v>44264</v>
      </c>
      <c r="H12431" t="s">
        <v>33097</v>
      </c>
    </row>
    <row r="12432" spans="1:8">
      <c r="A12432" t="s">
        <v>33098</v>
      </c>
      <c r="B12432" t="s">
        <v>32928</v>
      </c>
      <c r="C12432" s="1">
        <v>2.83E-110</v>
      </c>
      <c r="D12432">
        <v>352</v>
      </c>
      <c r="E12432" t="s">
        <v>44223</v>
      </c>
      <c r="F12432" t="s">
        <v>44224</v>
      </c>
      <c r="H12432" t="s">
        <v>32929</v>
      </c>
    </row>
    <row r="12433" spans="1:8">
      <c r="A12433" t="s">
        <v>33099</v>
      </c>
      <c r="B12433" t="s">
        <v>2415</v>
      </c>
      <c r="C12433" s="1">
        <v>6.0099999999999998E-43</v>
      </c>
      <c r="D12433">
        <v>163</v>
      </c>
      <c r="E12433" t="s">
        <v>35522</v>
      </c>
      <c r="F12433" t="s">
        <v>35046</v>
      </c>
      <c r="G12433" t="s">
        <v>35523</v>
      </c>
      <c r="H12433" t="s">
        <v>2416</v>
      </c>
    </row>
    <row r="12434" spans="1:8">
      <c r="A12434" t="s">
        <v>33100</v>
      </c>
      <c r="B12434" t="s">
        <v>33101</v>
      </c>
      <c r="C12434" s="1">
        <v>1.19E-10</v>
      </c>
      <c r="D12434">
        <v>67.8</v>
      </c>
      <c r="E12434" t="s">
        <v>34507</v>
      </c>
      <c r="F12434" t="s">
        <v>34818</v>
      </c>
      <c r="H12434" t="s">
        <v>33102</v>
      </c>
    </row>
    <row r="12435" spans="1:8">
      <c r="A12435" t="s">
        <v>33103</v>
      </c>
      <c r="B12435" t="s">
        <v>6922</v>
      </c>
      <c r="C12435" s="1">
        <v>1.9200000000000002E-102</v>
      </c>
      <c r="D12435">
        <v>335</v>
      </c>
      <c r="E12435" t="s">
        <v>37078</v>
      </c>
      <c r="F12435" t="s">
        <v>35715</v>
      </c>
      <c r="G12435" t="s">
        <v>37079</v>
      </c>
      <c r="H12435" t="s">
        <v>6923</v>
      </c>
    </row>
    <row r="12436" spans="1:8">
      <c r="A12436" t="s">
        <v>33104</v>
      </c>
      <c r="B12436" t="s">
        <v>33105</v>
      </c>
      <c r="C12436" s="1">
        <v>3.0299999999999999E-24</v>
      </c>
      <c r="D12436">
        <v>102</v>
      </c>
      <c r="E12436" t="s">
        <v>34507</v>
      </c>
      <c r="F12436" t="s">
        <v>34606</v>
      </c>
      <c r="H12436" t="s">
        <v>33106</v>
      </c>
    </row>
    <row r="12437" spans="1:8">
      <c r="A12437" t="s">
        <v>33107</v>
      </c>
      <c r="B12437" t="s">
        <v>33108</v>
      </c>
      <c r="C12437" s="1">
        <v>4.8500000000000001E-132</v>
      </c>
      <c r="D12437">
        <v>427</v>
      </c>
      <c r="E12437" t="s">
        <v>34507</v>
      </c>
      <c r="F12437" t="s">
        <v>34610</v>
      </c>
      <c r="H12437" t="s">
        <v>33109</v>
      </c>
    </row>
    <row r="12438" spans="1:8">
      <c r="A12438" t="s">
        <v>33110</v>
      </c>
      <c r="B12438" t="s">
        <v>33111</v>
      </c>
      <c r="C12438">
        <v>0</v>
      </c>
      <c r="D12438">
        <v>602</v>
      </c>
      <c r="E12438" t="s">
        <v>44265</v>
      </c>
      <c r="F12438" t="s">
        <v>35633</v>
      </c>
      <c r="G12438" t="s">
        <v>44266</v>
      </c>
      <c r="H12438" t="s">
        <v>33112</v>
      </c>
    </row>
    <row r="12439" spans="1:8">
      <c r="A12439" t="s">
        <v>33113</v>
      </c>
      <c r="B12439" t="s">
        <v>21234</v>
      </c>
      <c r="C12439" s="1">
        <v>1.8899999999999999E-61</v>
      </c>
      <c r="D12439">
        <v>208</v>
      </c>
      <c r="E12439" t="s">
        <v>41225</v>
      </c>
      <c r="F12439" t="s">
        <v>41226</v>
      </c>
      <c r="H12439" t="s">
        <v>21235</v>
      </c>
    </row>
    <row r="12440" spans="1:8">
      <c r="A12440" t="s">
        <v>33114</v>
      </c>
      <c r="B12440" t="s">
        <v>33092</v>
      </c>
      <c r="C12440" s="1">
        <v>2.1200000000000001E-130</v>
      </c>
      <c r="D12440">
        <v>401</v>
      </c>
      <c r="E12440" t="s">
        <v>44262</v>
      </c>
      <c r="F12440" t="s">
        <v>35468</v>
      </c>
      <c r="G12440" t="s">
        <v>44263</v>
      </c>
      <c r="H12440" t="s">
        <v>33093</v>
      </c>
    </row>
    <row r="12441" spans="1:8">
      <c r="A12441" t="s">
        <v>33115</v>
      </c>
      <c r="B12441" t="s">
        <v>32957</v>
      </c>
      <c r="C12441" s="1">
        <v>9.8100000000000004E-36</v>
      </c>
      <c r="D12441">
        <v>137</v>
      </c>
      <c r="E12441" t="s">
        <v>42829</v>
      </c>
      <c r="F12441" t="s">
        <v>34616</v>
      </c>
      <c r="H12441" t="s">
        <v>32958</v>
      </c>
    </row>
    <row r="12442" spans="1:8">
      <c r="A12442" t="s">
        <v>33116</v>
      </c>
      <c r="B12442" t="s">
        <v>33117</v>
      </c>
      <c r="C12442" s="1">
        <v>9.7199999999999998E-12</v>
      </c>
      <c r="D12442">
        <v>73.900000000000006</v>
      </c>
      <c r="E12442" t="s">
        <v>44267</v>
      </c>
      <c r="F12442" t="s">
        <v>35129</v>
      </c>
      <c r="H12442" t="s">
        <v>33118</v>
      </c>
    </row>
    <row r="12443" spans="1:8">
      <c r="A12443" t="s">
        <v>33119</v>
      </c>
      <c r="B12443" t="s">
        <v>33120</v>
      </c>
      <c r="C12443" s="1">
        <v>1.04E-22</v>
      </c>
      <c r="D12443">
        <v>108</v>
      </c>
      <c r="E12443" t="s">
        <v>34507</v>
      </c>
      <c r="F12443" t="s">
        <v>35046</v>
      </c>
      <c r="H12443" t="s">
        <v>33121</v>
      </c>
    </row>
    <row r="12444" spans="1:8">
      <c r="A12444" t="s">
        <v>33122</v>
      </c>
      <c r="B12444" t="s">
        <v>6922</v>
      </c>
      <c r="C12444" s="1">
        <v>6.3999999999999996E-105</v>
      </c>
      <c r="D12444">
        <v>342</v>
      </c>
      <c r="E12444" t="s">
        <v>37078</v>
      </c>
      <c r="F12444" t="s">
        <v>35715</v>
      </c>
      <c r="G12444" t="s">
        <v>37079</v>
      </c>
      <c r="H12444" t="s">
        <v>6923</v>
      </c>
    </row>
    <row r="12445" spans="1:8">
      <c r="A12445" t="s">
        <v>33123</v>
      </c>
      <c r="B12445" t="s">
        <v>33124</v>
      </c>
      <c r="C12445">
        <v>0</v>
      </c>
      <c r="D12445">
        <v>661</v>
      </c>
      <c r="E12445" t="s">
        <v>44268</v>
      </c>
      <c r="F12445" t="s">
        <v>35207</v>
      </c>
      <c r="H12445" t="s">
        <v>33125</v>
      </c>
    </row>
    <row r="12446" spans="1:8">
      <c r="A12446" t="s">
        <v>33126</v>
      </c>
      <c r="B12446" t="s">
        <v>8779</v>
      </c>
      <c r="C12446" s="1">
        <v>8.3200000000000004E-119</v>
      </c>
      <c r="D12446">
        <v>363</v>
      </c>
      <c r="E12446" t="s">
        <v>37639</v>
      </c>
      <c r="F12446" t="s">
        <v>34696</v>
      </c>
      <c r="G12446" t="s">
        <v>37640</v>
      </c>
      <c r="H12446" t="s">
        <v>8780</v>
      </c>
    </row>
    <row r="12447" spans="1:8">
      <c r="A12447" t="s">
        <v>33127</v>
      </c>
      <c r="B12447" t="s">
        <v>33128</v>
      </c>
      <c r="C12447">
        <v>0</v>
      </c>
      <c r="D12447">
        <v>682</v>
      </c>
      <c r="E12447" t="s">
        <v>36209</v>
      </c>
      <c r="F12447" t="s">
        <v>41271</v>
      </c>
      <c r="H12447" t="s">
        <v>33129</v>
      </c>
    </row>
    <row r="12448" spans="1:8">
      <c r="A12448" t="s">
        <v>33130</v>
      </c>
      <c r="B12448" t="s">
        <v>33131</v>
      </c>
      <c r="C12448" s="1">
        <v>9.4300000000000001E-7</v>
      </c>
      <c r="D12448">
        <v>60.8</v>
      </c>
      <c r="E12448" t="s">
        <v>35714</v>
      </c>
      <c r="F12448" t="s">
        <v>35715</v>
      </c>
      <c r="G12448" t="s">
        <v>44269</v>
      </c>
      <c r="H12448" t="s">
        <v>33132</v>
      </c>
    </row>
    <row r="12449" spans="1:8">
      <c r="A12449" t="s">
        <v>33133</v>
      </c>
      <c r="B12449" t="s">
        <v>33134</v>
      </c>
      <c r="C12449">
        <v>0</v>
      </c>
      <c r="D12449">
        <v>5322</v>
      </c>
      <c r="E12449" t="s">
        <v>34507</v>
      </c>
      <c r="F12449" t="s">
        <v>34683</v>
      </c>
      <c r="H12449" t="s">
        <v>33135</v>
      </c>
    </row>
    <row r="12450" spans="1:8">
      <c r="A12450" t="s">
        <v>33136</v>
      </c>
      <c r="B12450" t="s">
        <v>33137</v>
      </c>
      <c r="C12450" s="1">
        <v>1.9599999999999999E-6</v>
      </c>
      <c r="D12450">
        <v>58.5</v>
      </c>
      <c r="E12450" t="s">
        <v>34507</v>
      </c>
      <c r="F12450" t="s">
        <v>34666</v>
      </c>
      <c r="H12450" t="s">
        <v>33138</v>
      </c>
    </row>
    <row r="12451" spans="1:8">
      <c r="A12451" t="s">
        <v>33139</v>
      </c>
      <c r="B12451" t="s">
        <v>33140</v>
      </c>
      <c r="C12451" s="1">
        <v>6.1600000000000005E-17</v>
      </c>
      <c r="D12451">
        <v>88.6</v>
      </c>
      <c r="E12451" t="s">
        <v>42637</v>
      </c>
      <c r="F12451" t="s">
        <v>35059</v>
      </c>
      <c r="G12451" t="s">
        <v>34806</v>
      </c>
      <c r="H12451" t="s">
        <v>33141</v>
      </c>
    </row>
    <row r="12452" spans="1:8">
      <c r="A12452" t="s">
        <v>33142</v>
      </c>
      <c r="B12452" t="s">
        <v>33143</v>
      </c>
      <c r="C12452" s="1">
        <v>2.7699999999999998E-75</v>
      </c>
      <c r="D12452">
        <v>257</v>
      </c>
      <c r="E12452" t="s">
        <v>39146</v>
      </c>
      <c r="F12452" t="s">
        <v>39425</v>
      </c>
      <c r="H12452" t="s">
        <v>33144</v>
      </c>
    </row>
    <row r="12453" spans="1:8">
      <c r="A12453" t="s">
        <v>33145</v>
      </c>
      <c r="B12453" t="s">
        <v>33146</v>
      </c>
      <c r="C12453" s="1">
        <v>2.4399999999999999E-29</v>
      </c>
      <c r="D12453">
        <v>120</v>
      </c>
      <c r="E12453" t="s">
        <v>34507</v>
      </c>
      <c r="F12453" t="s">
        <v>34534</v>
      </c>
      <c r="H12453" t="s">
        <v>33147</v>
      </c>
    </row>
    <row r="12454" spans="1:8">
      <c r="A12454" t="s">
        <v>33148</v>
      </c>
      <c r="B12454" t="s">
        <v>33149</v>
      </c>
      <c r="C12454" s="1">
        <v>8.1700000000000003E-75</v>
      </c>
      <c r="D12454">
        <v>240</v>
      </c>
      <c r="E12454" t="s">
        <v>44270</v>
      </c>
      <c r="F12454" t="s">
        <v>35129</v>
      </c>
      <c r="H12454" t="s">
        <v>33150</v>
      </c>
    </row>
    <row r="12455" spans="1:8">
      <c r="A12455" t="s">
        <v>33151</v>
      </c>
      <c r="B12455" t="s">
        <v>33152</v>
      </c>
      <c r="C12455" s="1">
        <v>6.5400000000000003E-30</v>
      </c>
      <c r="D12455">
        <v>118</v>
      </c>
      <c r="E12455" t="s">
        <v>44271</v>
      </c>
      <c r="F12455" t="s">
        <v>39521</v>
      </c>
      <c r="H12455" t="s">
        <v>33153</v>
      </c>
    </row>
    <row r="12456" spans="1:8">
      <c r="A12456" t="s">
        <v>33154</v>
      </c>
      <c r="B12456" t="s">
        <v>33155</v>
      </c>
      <c r="C12456" s="1">
        <v>1.6000000000000001E-62</v>
      </c>
      <c r="D12456">
        <v>247</v>
      </c>
      <c r="E12456" t="s">
        <v>34507</v>
      </c>
      <c r="F12456" t="s">
        <v>34816</v>
      </c>
      <c r="H12456" t="s">
        <v>33156</v>
      </c>
    </row>
    <row r="12457" spans="1:8">
      <c r="A12457" t="s">
        <v>33157</v>
      </c>
      <c r="B12457" t="s">
        <v>33158</v>
      </c>
      <c r="C12457">
        <v>0</v>
      </c>
      <c r="D12457">
        <v>1357</v>
      </c>
      <c r="E12457" t="s">
        <v>44272</v>
      </c>
      <c r="F12457" t="s">
        <v>39800</v>
      </c>
      <c r="G12457" t="s">
        <v>44273</v>
      </c>
      <c r="H12457" t="s">
        <v>33159</v>
      </c>
    </row>
    <row r="12458" spans="1:8">
      <c r="A12458" t="s">
        <v>33160</v>
      </c>
      <c r="B12458" t="s">
        <v>33161</v>
      </c>
      <c r="C12458" s="1">
        <v>4.0799999999999997E-11</v>
      </c>
      <c r="D12458">
        <v>70.900000000000006</v>
      </c>
      <c r="E12458" t="s">
        <v>34507</v>
      </c>
      <c r="F12458" t="s">
        <v>35256</v>
      </c>
      <c r="H12458" t="s">
        <v>33162</v>
      </c>
    </row>
    <row r="12459" spans="1:8">
      <c r="A12459" t="s">
        <v>33163</v>
      </c>
      <c r="B12459" t="s">
        <v>33131</v>
      </c>
      <c r="C12459" s="1">
        <v>9.3200000000000003E-7</v>
      </c>
      <c r="D12459">
        <v>60.8</v>
      </c>
      <c r="E12459" t="s">
        <v>35714</v>
      </c>
      <c r="F12459" t="s">
        <v>35715</v>
      </c>
      <c r="G12459" t="s">
        <v>44269</v>
      </c>
      <c r="H12459" t="s">
        <v>33132</v>
      </c>
    </row>
    <row r="12460" spans="1:8">
      <c r="A12460" t="s">
        <v>33164</v>
      </c>
      <c r="B12460" t="s">
        <v>33165</v>
      </c>
      <c r="C12460" s="1">
        <v>1.6299999999999998E-27</v>
      </c>
      <c r="D12460">
        <v>118</v>
      </c>
      <c r="E12460" t="s">
        <v>34507</v>
      </c>
      <c r="F12460" t="s">
        <v>35331</v>
      </c>
      <c r="H12460" t="s">
        <v>33166</v>
      </c>
    </row>
    <row r="12461" spans="1:8">
      <c r="A12461" t="s">
        <v>33167</v>
      </c>
      <c r="B12461" t="s">
        <v>33168</v>
      </c>
      <c r="C12461" s="1">
        <v>3.8199999999999998E-38</v>
      </c>
      <c r="D12461">
        <v>165</v>
      </c>
      <c r="E12461" t="s">
        <v>34507</v>
      </c>
      <c r="F12461" t="s">
        <v>34794</v>
      </c>
      <c r="H12461" t="s">
        <v>33169</v>
      </c>
    </row>
    <row r="12462" spans="1:8">
      <c r="A12462" t="s">
        <v>33170</v>
      </c>
      <c r="B12462" t="s">
        <v>33171</v>
      </c>
      <c r="C12462" s="1">
        <v>3.7200000000000002E-32</v>
      </c>
      <c r="D12462">
        <v>124</v>
      </c>
      <c r="E12462" t="s">
        <v>44274</v>
      </c>
      <c r="F12462" t="s">
        <v>34564</v>
      </c>
      <c r="G12462" t="s">
        <v>44275</v>
      </c>
      <c r="H12462" t="s">
        <v>33172</v>
      </c>
    </row>
    <row r="12463" spans="1:8">
      <c r="A12463" t="s">
        <v>33173</v>
      </c>
      <c r="B12463" t="s">
        <v>33174</v>
      </c>
      <c r="C12463" s="1">
        <v>2.9700000000000002E-14</v>
      </c>
      <c r="D12463">
        <v>79.3</v>
      </c>
      <c r="E12463" t="s">
        <v>44276</v>
      </c>
      <c r="F12463" t="s">
        <v>35207</v>
      </c>
      <c r="H12463" t="s">
        <v>33175</v>
      </c>
    </row>
    <row r="12464" spans="1:8">
      <c r="A12464" t="s">
        <v>33176</v>
      </c>
      <c r="B12464" t="s">
        <v>33177</v>
      </c>
      <c r="C12464" s="1">
        <v>2.5799999999999998E-78</v>
      </c>
      <c r="D12464">
        <v>288</v>
      </c>
      <c r="E12464" t="s">
        <v>44277</v>
      </c>
      <c r="F12464" t="s">
        <v>36690</v>
      </c>
      <c r="G12464" t="s">
        <v>44278</v>
      </c>
      <c r="H12464" t="s">
        <v>33178</v>
      </c>
    </row>
    <row r="12465" spans="1:8">
      <c r="A12465" t="s">
        <v>33179</v>
      </c>
      <c r="B12465" t="s">
        <v>7862</v>
      </c>
      <c r="C12465" s="1">
        <v>6.7500000000000003E-72</v>
      </c>
      <c r="D12465">
        <v>241</v>
      </c>
      <c r="E12465" t="s">
        <v>34507</v>
      </c>
      <c r="F12465" t="s">
        <v>36581</v>
      </c>
      <c r="H12465" t="s">
        <v>7863</v>
      </c>
    </row>
    <row r="12466" spans="1:8">
      <c r="A12466" t="s">
        <v>33180</v>
      </c>
      <c r="B12466" t="s">
        <v>31</v>
      </c>
      <c r="C12466" s="1">
        <v>3.79E-103</v>
      </c>
      <c r="D12466">
        <v>368</v>
      </c>
      <c r="E12466" t="s">
        <v>34521</v>
      </c>
      <c r="F12466" t="s">
        <v>34522</v>
      </c>
      <c r="H12466" t="s">
        <v>32</v>
      </c>
    </row>
    <row r="12467" spans="1:8">
      <c r="A12467" t="s">
        <v>33181</v>
      </c>
      <c r="B12467" t="s">
        <v>33182</v>
      </c>
      <c r="C12467" s="1">
        <v>3.04E-37</v>
      </c>
      <c r="D12467">
        <v>148</v>
      </c>
      <c r="E12467" t="s">
        <v>44279</v>
      </c>
      <c r="F12467" t="s">
        <v>34719</v>
      </c>
      <c r="H12467" t="s">
        <v>33183</v>
      </c>
    </row>
    <row r="12468" spans="1:8">
      <c r="A12468" t="s">
        <v>33184</v>
      </c>
      <c r="B12468" t="s">
        <v>33185</v>
      </c>
      <c r="C12468" s="1">
        <v>3.58E-6</v>
      </c>
      <c r="D12468">
        <v>59.7</v>
      </c>
      <c r="E12468" t="s">
        <v>44280</v>
      </c>
      <c r="F12468" t="s">
        <v>42153</v>
      </c>
      <c r="G12468" t="s">
        <v>44281</v>
      </c>
      <c r="H12468" t="s">
        <v>33186</v>
      </c>
    </row>
    <row r="12469" spans="1:8">
      <c r="A12469" t="s">
        <v>33187</v>
      </c>
      <c r="B12469" t="s">
        <v>1603</v>
      </c>
      <c r="C12469" s="1">
        <v>1.8999999999999999E-25</v>
      </c>
      <c r="D12469">
        <v>122</v>
      </c>
      <c r="E12469" t="s">
        <v>35241</v>
      </c>
      <c r="F12469" t="s">
        <v>35242</v>
      </c>
      <c r="G12469" t="s">
        <v>35243</v>
      </c>
      <c r="H12469" t="s">
        <v>1604</v>
      </c>
    </row>
    <row r="12470" spans="1:8">
      <c r="A12470" t="s">
        <v>33188</v>
      </c>
      <c r="B12470" t="s">
        <v>33189</v>
      </c>
      <c r="C12470" s="1">
        <v>3.2799999999999998E-17</v>
      </c>
      <c r="D12470">
        <v>96.7</v>
      </c>
      <c r="E12470" t="s">
        <v>44282</v>
      </c>
      <c r="F12470" t="s">
        <v>34551</v>
      </c>
      <c r="G12470" t="s">
        <v>44283</v>
      </c>
      <c r="H12470" t="s">
        <v>33190</v>
      </c>
    </row>
    <row r="12471" spans="1:8">
      <c r="A12471" t="s">
        <v>33191</v>
      </c>
      <c r="B12471" t="s">
        <v>33192</v>
      </c>
      <c r="C12471" s="1">
        <v>4.4899999999999997E-63</v>
      </c>
      <c r="D12471">
        <v>225</v>
      </c>
      <c r="E12471" t="s">
        <v>44284</v>
      </c>
      <c r="F12471" t="s">
        <v>44285</v>
      </c>
      <c r="G12471" t="s">
        <v>44286</v>
      </c>
      <c r="H12471" t="s">
        <v>33193</v>
      </c>
    </row>
    <row r="12472" spans="1:8">
      <c r="A12472" t="s">
        <v>33194</v>
      </c>
      <c r="B12472" t="s">
        <v>33195</v>
      </c>
      <c r="C12472" s="1">
        <v>2.4099999999999998E-40</v>
      </c>
      <c r="D12472">
        <v>164</v>
      </c>
      <c r="E12472" t="s">
        <v>44287</v>
      </c>
      <c r="F12472" t="s">
        <v>37471</v>
      </c>
      <c r="G12472" t="s">
        <v>44288</v>
      </c>
      <c r="H12472" t="s">
        <v>33196</v>
      </c>
    </row>
    <row r="12473" spans="1:8">
      <c r="A12473" t="s">
        <v>33197</v>
      </c>
      <c r="B12473" t="s">
        <v>1058</v>
      </c>
      <c r="C12473" s="1">
        <v>6.99E-7</v>
      </c>
      <c r="D12473">
        <v>56.6</v>
      </c>
      <c r="E12473" t="s">
        <v>44287</v>
      </c>
      <c r="F12473" t="s">
        <v>37471</v>
      </c>
      <c r="G12473" t="s">
        <v>44288</v>
      </c>
      <c r="H12473" t="s">
        <v>1059</v>
      </c>
    </row>
    <row r="12474" spans="1:8">
      <c r="A12474" t="s">
        <v>33198</v>
      </c>
      <c r="B12474" t="s">
        <v>33199</v>
      </c>
      <c r="C12474" s="1">
        <v>8.1299999999999997E-114</v>
      </c>
      <c r="D12474">
        <v>357</v>
      </c>
      <c r="E12474" t="s">
        <v>34507</v>
      </c>
      <c r="F12474" t="s">
        <v>34534</v>
      </c>
      <c r="H12474" t="s">
        <v>33200</v>
      </c>
    </row>
    <row r="12475" spans="1:8">
      <c r="A12475" t="s">
        <v>33201</v>
      </c>
      <c r="B12475" t="s">
        <v>33202</v>
      </c>
      <c r="C12475" s="1">
        <v>1.37E-6</v>
      </c>
      <c r="D12475">
        <v>55.1</v>
      </c>
      <c r="E12475" t="s">
        <v>37442</v>
      </c>
      <c r="F12475" t="s">
        <v>35509</v>
      </c>
      <c r="G12475" t="s">
        <v>44289</v>
      </c>
      <c r="H12475" t="s">
        <v>33203</v>
      </c>
    </row>
    <row r="12476" spans="1:8">
      <c r="A12476" t="s">
        <v>33204</v>
      </c>
      <c r="B12476" t="s">
        <v>33205</v>
      </c>
      <c r="C12476" s="1">
        <v>2.2600000000000001E-22</v>
      </c>
      <c r="D12476">
        <v>107</v>
      </c>
      <c r="E12476" t="s">
        <v>44290</v>
      </c>
      <c r="F12476" t="s">
        <v>44291</v>
      </c>
      <c r="H12476" t="s">
        <v>33206</v>
      </c>
    </row>
    <row r="12477" spans="1:8">
      <c r="A12477" t="s">
        <v>33207</v>
      </c>
      <c r="B12477" t="s">
        <v>33208</v>
      </c>
      <c r="C12477" s="1">
        <v>2.7599999999999999E-124</v>
      </c>
      <c r="D12477">
        <v>372</v>
      </c>
      <c r="E12477" t="s">
        <v>44292</v>
      </c>
      <c r="F12477" t="s">
        <v>34522</v>
      </c>
      <c r="H12477" t="s">
        <v>33209</v>
      </c>
    </row>
    <row r="12478" spans="1:8">
      <c r="A12478" t="s">
        <v>33210</v>
      </c>
      <c r="B12478" t="s">
        <v>33211</v>
      </c>
      <c r="C12478" s="1">
        <v>5.6300000000000001E-8</v>
      </c>
      <c r="D12478">
        <v>64.3</v>
      </c>
      <c r="F12478" t="s">
        <v>35041</v>
      </c>
      <c r="H12478" t="s">
        <v>33212</v>
      </c>
    </row>
    <row r="12479" spans="1:8">
      <c r="A12479" t="s">
        <v>33213</v>
      </c>
      <c r="B12479" t="s">
        <v>33214</v>
      </c>
      <c r="C12479" s="1">
        <v>3.32E-6</v>
      </c>
      <c r="D12479">
        <v>59.7</v>
      </c>
      <c r="E12479" t="s">
        <v>44293</v>
      </c>
      <c r="F12479" t="s">
        <v>34638</v>
      </c>
      <c r="G12479" t="s">
        <v>44294</v>
      </c>
      <c r="H12479" t="s">
        <v>33215</v>
      </c>
    </row>
    <row r="12480" spans="1:8">
      <c r="A12480" t="s">
        <v>33216</v>
      </c>
      <c r="B12480" t="s">
        <v>33217</v>
      </c>
      <c r="C12480" s="1">
        <v>1.8400000000000001E-104</v>
      </c>
      <c r="D12480">
        <v>327</v>
      </c>
      <c r="E12480" t="s">
        <v>34507</v>
      </c>
      <c r="F12480" t="s">
        <v>34534</v>
      </c>
      <c r="H12480" t="s">
        <v>33218</v>
      </c>
    </row>
    <row r="12481" spans="1:8">
      <c r="A12481" t="s">
        <v>33219</v>
      </c>
      <c r="B12481" t="s">
        <v>33220</v>
      </c>
      <c r="C12481" s="1">
        <v>8.8100000000000001E-106</v>
      </c>
      <c r="D12481">
        <v>354</v>
      </c>
      <c r="E12481" t="s">
        <v>34507</v>
      </c>
      <c r="F12481" t="s">
        <v>34606</v>
      </c>
      <c r="H12481" t="s">
        <v>33221</v>
      </c>
    </row>
    <row r="12482" spans="1:8">
      <c r="A12482" t="s">
        <v>33222</v>
      </c>
      <c r="B12482" t="s">
        <v>33223</v>
      </c>
      <c r="C12482" s="1">
        <v>9.8499999999999994E-30</v>
      </c>
      <c r="D12482">
        <v>128</v>
      </c>
      <c r="E12482" t="s">
        <v>34507</v>
      </c>
      <c r="F12482" t="s">
        <v>34844</v>
      </c>
      <c r="H12482" t="s">
        <v>33224</v>
      </c>
    </row>
    <row r="12483" spans="1:8">
      <c r="A12483" t="s">
        <v>33225</v>
      </c>
      <c r="B12483" t="s">
        <v>33226</v>
      </c>
      <c r="C12483" s="1">
        <v>8.1800000000000001E-67</v>
      </c>
      <c r="D12483">
        <v>220</v>
      </c>
      <c r="E12483" t="s">
        <v>44295</v>
      </c>
      <c r="F12483" t="s">
        <v>39703</v>
      </c>
      <c r="H12483" t="s">
        <v>33227</v>
      </c>
    </row>
    <row r="12484" spans="1:8">
      <c r="A12484" t="s">
        <v>33228</v>
      </c>
      <c r="B12484" t="s">
        <v>18214</v>
      </c>
      <c r="C12484" s="1">
        <v>4.5299999999999997E-54</v>
      </c>
      <c r="D12484">
        <v>196</v>
      </c>
      <c r="E12484" t="s">
        <v>37997</v>
      </c>
      <c r="F12484" t="s">
        <v>34616</v>
      </c>
      <c r="H12484" t="s">
        <v>18215</v>
      </c>
    </row>
    <row r="12485" spans="1:8">
      <c r="A12485" t="s">
        <v>33229</v>
      </c>
      <c r="B12485" t="s">
        <v>33230</v>
      </c>
      <c r="C12485" s="1">
        <v>1.16E-31</v>
      </c>
      <c r="D12485">
        <v>143</v>
      </c>
      <c r="E12485" t="s">
        <v>44296</v>
      </c>
      <c r="F12485" t="s">
        <v>34612</v>
      </c>
      <c r="G12485" t="s">
        <v>41862</v>
      </c>
      <c r="H12485" t="s">
        <v>33231</v>
      </c>
    </row>
    <row r="12486" spans="1:8">
      <c r="A12486" t="s">
        <v>33232</v>
      </c>
      <c r="B12486" t="s">
        <v>30142</v>
      </c>
      <c r="C12486" s="1">
        <v>1.63E-68</v>
      </c>
      <c r="D12486">
        <v>255</v>
      </c>
      <c r="E12486" t="s">
        <v>34507</v>
      </c>
      <c r="F12486" t="s">
        <v>34650</v>
      </c>
      <c r="H12486" t="s">
        <v>30143</v>
      </c>
    </row>
    <row r="12487" spans="1:8">
      <c r="A12487" t="s">
        <v>33233</v>
      </c>
      <c r="B12487" t="s">
        <v>33234</v>
      </c>
      <c r="C12487" s="1">
        <v>4.5200000000000005E-16</v>
      </c>
      <c r="D12487">
        <v>83.2</v>
      </c>
      <c r="E12487" t="s">
        <v>44297</v>
      </c>
      <c r="F12487" t="s">
        <v>34511</v>
      </c>
      <c r="H12487" t="s">
        <v>33235</v>
      </c>
    </row>
    <row r="12488" spans="1:8">
      <c r="A12488" t="s">
        <v>33236</v>
      </c>
      <c r="B12488" t="s">
        <v>33237</v>
      </c>
      <c r="C12488" s="1">
        <v>5.21E-9</v>
      </c>
      <c r="D12488">
        <v>65.099999999999994</v>
      </c>
      <c r="E12488" t="s">
        <v>38708</v>
      </c>
      <c r="F12488" t="s">
        <v>44298</v>
      </c>
      <c r="H12488" t="s">
        <v>33238</v>
      </c>
    </row>
    <row r="12489" spans="1:8">
      <c r="A12489" t="s">
        <v>33239</v>
      </c>
      <c r="B12489" t="s">
        <v>33240</v>
      </c>
      <c r="C12489" s="1">
        <v>4.96E-127</v>
      </c>
      <c r="D12489">
        <v>452</v>
      </c>
      <c r="E12489" t="s">
        <v>34728</v>
      </c>
      <c r="F12489" t="s">
        <v>34627</v>
      </c>
      <c r="G12489" t="s">
        <v>44299</v>
      </c>
      <c r="H12489" t="s">
        <v>33241</v>
      </c>
    </row>
    <row r="12490" spans="1:8">
      <c r="A12490" t="s">
        <v>33242</v>
      </c>
      <c r="B12490" t="s">
        <v>17579</v>
      </c>
      <c r="C12490" s="1">
        <v>5.4599999999999998E-35</v>
      </c>
      <c r="D12490">
        <v>143</v>
      </c>
      <c r="E12490" t="s">
        <v>34507</v>
      </c>
      <c r="F12490" t="s">
        <v>34794</v>
      </c>
      <c r="H12490" t="s">
        <v>17580</v>
      </c>
    </row>
    <row r="12491" spans="1:8">
      <c r="A12491" t="s">
        <v>33243</v>
      </c>
      <c r="B12491" t="s">
        <v>4553</v>
      </c>
      <c r="C12491" s="1">
        <v>5.8399999999999999E-91</v>
      </c>
      <c r="D12491">
        <v>342</v>
      </c>
      <c r="E12491" t="s">
        <v>34507</v>
      </c>
      <c r="F12491" t="s">
        <v>34666</v>
      </c>
      <c r="H12491" t="s">
        <v>4554</v>
      </c>
    </row>
    <row r="12492" spans="1:8">
      <c r="A12492" t="s">
        <v>33244</v>
      </c>
      <c r="B12492" t="s">
        <v>3693</v>
      </c>
      <c r="C12492" s="1">
        <v>1.8399999999999999E-19</v>
      </c>
      <c r="D12492">
        <v>101</v>
      </c>
      <c r="E12492" t="s">
        <v>36011</v>
      </c>
      <c r="F12492" t="s">
        <v>36012</v>
      </c>
      <c r="G12492" t="s">
        <v>36013</v>
      </c>
      <c r="H12492" t="s">
        <v>3694</v>
      </c>
    </row>
    <row r="12493" spans="1:8">
      <c r="A12493" t="s">
        <v>33245</v>
      </c>
      <c r="B12493" t="s">
        <v>33246</v>
      </c>
      <c r="C12493" s="1">
        <v>7.0299999999999997E-171</v>
      </c>
      <c r="D12493">
        <v>491</v>
      </c>
      <c r="E12493" t="s">
        <v>44300</v>
      </c>
      <c r="F12493" t="s">
        <v>42690</v>
      </c>
      <c r="G12493" t="s">
        <v>44301</v>
      </c>
      <c r="H12493" t="s">
        <v>33247</v>
      </c>
    </row>
    <row r="12494" spans="1:8">
      <c r="A12494" t="s">
        <v>33248</v>
      </c>
      <c r="B12494" t="s">
        <v>33249</v>
      </c>
      <c r="C12494" s="1">
        <v>6.44E-7</v>
      </c>
      <c r="D12494">
        <v>58.5</v>
      </c>
      <c r="E12494" t="s">
        <v>44302</v>
      </c>
      <c r="F12494" t="s">
        <v>44303</v>
      </c>
      <c r="G12494" t="s">
        <v>44304</v>
      </c>
      <c r="H12494" t="s">
        <v>33250</v>
      </c>
    </row>
    <row r="12495" spans="1:8">
      <c r="A12495" t="s">
        <v>33251</v>
      </c>
      <c r="B12495" t="s">
        <v>33252</v>
      </c>
      <c r="C12495" s="1">
        <v>3.1399999999999998E-95</v>
      </c>
      <c r="D12495">
        <v>324</v>
      </c>
      <c r="E12495" t="s">
        <v>37589</v>
      </c>
      <c r="F12495" t="s">
        <v>39673</v>
      </c>
      <c r="H12495" t="s">
        <v>33253</v>
      </c>
    </row>
    <row r="12496" spans="1:8">
      <c r="A12496" t="s">
        <v>33254</v>
      </c>
      <c r="B12496" t="s">
        <v>33255</v>
      </c>
      <c r="C12496" s="1">
        <v>3.43E-40</v>
      </c>
      <c r="D12496">
        <v>140</v>
      </c>
      <c r="E12496" t="s">
        <v>34507</v>
      </c>
      <c r="F12496" t="s">
        <v>34534</v>
      </c>
      <c r="H12496" t="s">
        <v>33256</v>
      </c>
    </row>
    <row r="12497" spans="1:8">
      <c r="A12497" t="s">
        <v>33257</v>
      </c>
      <c r="B12497" t="s">
        <v>33258</v>
      </c>
      <c r="C12497" s="1">
        <v>9.3499999999999992E-130</v>
      </c>
      <c r="D12497">
        <v>397</v>
      </c>
      <c r="E12497" t="s">
        <v>44305</v>
      </c>
      <c r="F12497" t="s">
        <v>34583</v>
      </c>
      <c r="G12497" t="s">
        <v>44306</v>
      </c>
      <c r="H12497" t="s">
        <v>33259</v>
      </c>
    </row>
    <row r="12498" spans="1:8">
      <c r="A12498" t="s">
        <v>33260</v>
      </c>
      <c r="B12498" t="s">
        <v>33261</v>
      </c>
      <c r="C12498" s="1">
        <v>3.7199999999999999E-34</v>
      </c>
      <c r="D12498">
        <v>139</v>
      </c>
      <c r="E12498" t="s">
        <v>34655</v>
      </c>
      <c r="F12498" t="s">
        <v>44307</v>
      </c>
      <c r="H12498" t="s">
        <v>33262</v>
      </c>
    </row>
    <row r="12499" spans="1:8">
      <c r="A12499" t="s">
        <v>33263</v>
      </c>
      <c r="B12499" t="s">
        <v>33264</v>
      </c>
      <c r="C12499" s="1">
        <v>1.2000000000000001E-35</v>
      </c>
      <c r="D12499">
        <v>150</v>
      </c>
      <c r="E12499" t="s">
        <v>34507</v>
      </c>
      <c r="F12499" t="s">
        <v>35342</v>
      </c>
      <c r="H12499" t="s">
        <v>33265</v>
      </c>
    </row>
    <row r="12500" spans="1:8">
      <c r="A12500" t="s">
        <v>33266</v>
      </c>
      <c r="B12500" t="s">
        <v>33267</v>
      </c>
      <c r="C12500">
        <v>0</v>
      </c>
      <c r="D12500">
        <v>559</v>
      </c>
      <c r="E12500" t="s">
        <v>34507</v>
      </c>
      <c r="F12500" t="s">
        <v>39210</v>
      </c>
      <c r="H12500" t="s">
        <v>33268</v>
      </c>
    </row>
    <row r="12501" spans="1:8">
      <c r="A12501" t="s">
        <v>33269</v>
      </c>
      <c r="B12501" t="s">
        <v>7095</v>
      </c>
      <c r="C12501" s="1">
        <v>2.1200000000000001E-64</v>
      </c>
      <c r="D12501">
        <v>219</v>
      </c>
      <c r="E12501" t="s">
        <v>37140</v>
      </c>
      <c r="F12501" t="s">
        <v>37141</v>
      </c>
      <c r="H12501" t="s">
        <v>7096</v>
      </c>
    </row>
    <row r="12502" spans="1:8">
      <c r="A12502" t="s">
        <v>33270</v>
      </c>
      <c r="B12502" t="s">
        <v>33237</v>
      </c>
      <c r="C12502" s="1">
        <v>4.8599999999999998E-10</v>
      </c>
      <c r="D12502">
        <v>68.599999999999994</v>
      </c>
      <c r="E12502" t="s">
        <v>38708</v>
      </c>
      <c r="F12502" t="s">
        <v>44298</v>
      </c>
      <c r="H12502" t="s">
        <v>33238</v>
      </c>
    </row>
    <row r="12503" spans="1:8">
      <c r="A12503" t="s">
        <v>33271</v>
      </c>
      <c r="B12503" t="s">
        <v>33272</v>
      </c>
      <c r="C12503" s="1">
        <v>2.2000000000000001E-6</v>
      </c>
      <c r="D12503">
        <v>60.5</v>
      </c>
      <c r="E12503" t="s">
        <v>44308</v>
      </c>
      <c r="F12503" t="s">
        <v>44309</v>
      </c>
      <c r="H12503" t="s">
        <v>33273</v>
      </c>
    </row>
    <row r="12504" spans="1:8">
      <c r="A12504" t="s">
        <v>33274</v>
      </c>
      <c r="B12504" t="s">
        <v>33275</v>
      </c>
      <c r="C12504" s="1">
        <v>3.6099999999999998E-98</v>
      </c>
      <c r="D12504">
        <v>318</v>
      </c>
      <c r="E12504" t="s">
        <v>43420</v>
      </c>
      <c r="F12504" t="s">
        <v>34575</v>
      </c>
      <c r="H12504" t="s">
        <v>33276</v>
      </c>
    </row>
    <row r="12505" spans="1:8">
      <c r="A12505" t="s">
        <v>33277</v>
      </c>
      <c r="B12505" t="s">
        <v>33278</v>
      </c>
      <c r="C12505" s="1">
        <v>8.6100000000000001E-70</v>
      </c>
      <c r="D12505">
        <v>233</v>
      </c>
      <c r="E12505" t="s">
        <v>35630</v>
      </c>
      <c r="F12505" t="s">
        <v>44310</v>
      </c>
      <c r="H12505" t="s">
        <v>33279</v>
      </c>
    </row>
    <row r="12506" spans="1:8">
      <c r="A12506" t="s">
        <v>33280</v>
      </c>
      <c r="B12506" t="s">
        <v>33281</v>
      </c>
      <c r="C12506" s="1">
        <v>2.3099999999999998E-8</v>
      </c>
      <c r="D12506">
        <v>58.5</v>
      </c>
      <c r="E12506" t="s">
        <v>44311</v>
      </c>
      <c r="F12506" t="s">
        <v>44312</v>
      </c>
      <c r="H12506" t="s">
        <v>33282</v>
      </c>
    </row>
    <row r="12507" spans="1:8">
      <c r="A12507" t="s">
        <v>33283</v>
      </c>
      <c r="B12507" t="s">
        <v>33284</v>
      </c>
      <c r="C12507" s="1">
        <v>1.9899999999999999E-92</v>
      </c>
      <c r="D12507">
        <v>300</v>
      </c>
      <c r="E12507" t="s">
        <v>44313</v>
      </c>
      <c r="F12507" t="s">
        <v>36866</v>
      </c>
      <c r="G12507" t="s">
        <v>44314</v>
      </c>
      <c r="H12507" t="s">
        <v>33285</v>
      </c>
    </row>
    <row r="12508" spans="1:8">
      <c r="A12508" t="s">
        <v>33286</v>
      </c>
      <c r="B12508" t="s">
        <v>26780</v>
      </c>
      <c r="C12508" s="1">
        <v>5.0199999999999999E-22</v>
      </c>
      <c r="D12508">
        <v>97.4</v>
      </c>
      <c r="E12508" t="s">
        <v>42709</v>
      </c>
      <c r="F12508" t="s">
        <v>42710</v>
      </c>
      <c r="G12508" t="s">
        <v>42711</v>
      </c>
      <c r="H12508" t="s">
        <v>26781</v>
      </c>
    </row>
    <row r="12509" spans="1:8">
      <c r="A12509" t="s">
        <v>33287</v>
      </c>
      <c r="B12509" t="s">
        <v>33288</v>
      </c>
      <c r="C12509" s="1">
        <v>5.6499999999999998E-101</v>
      </c>
      <c r="D12509">
        <v>326</v>
      </c>
      <c r="E12509" t="s">
        <v>44315</v>
      </c>
      <c r="F12509" t="s">
        <v>34508</v>
      </c>
      <c r="H12509" t="s">
        <v>33289</v>
      </c>
    </row>
    <row r="12510" spans="1:8">
      <c r="A12510" t="s">
        <v>33290</v>
      </c>
      <c r="B12510" t="s">
        <v>33291</v>
      </c>
      <c r="C12510" s="1">
        <v>5.9100000000000003E-43</v>
      </c>
      <c r="D12510">
        <v>162</v>
      </c>
      <c r="E12510" t="s">
        <v>44316</v>
      </c>
      <c r="F12510" t="s">
        <v>37662</v>
      </c>
      <c r="G12510" t="s">
        <v>44317</v>
      </c>
      <c r="H12510" t="s">
        <v>33292</v>
      </c>
    </row>
    <row r="12511" spans="1:8">
      <c r="A12511" t="s">
        <v>33293</v>
      </c>
      <c r="B12511" t="s">
        <v>33294</v>
      </c>
      <c r="C12511" s="1">
        <v>6.6800000000000005E-72</v>
      </c>
      <c r="D12511">
        <v>227</v>
      </c>
      <c r="E12511" t="s">
        <v>44318</v>
      </c>
      <c r="F12511" t="s">
        <v>34528</v>
      </c>
      <c r="G12511" t="s">
        <v>44319</v>
      </c>
      <c r="H12511" t="s">
        <v>33295</v>
      </c>
    </row>
    <row r="12512" spans="1:8">
      <c r="A12512" t="s">
        <v>33296</v>
      </c>
      <c r="B12512" t="s">
        <v>33297</v>
      </c>
      <c r="C12512">
        <v>0</v>
      </c>
      <c r="D12512">
        <v>613</v>
      </c>
      <c r="E12512" t="s">
        <v>44320</v>
      </c>
      <c r="F12512" t="s">
        <v>34530</v>
      </c>
      <c r="H12512" t="s">
        <v>33298</v>
      </c>
    </row>
    <row r="12513" spans="1:8">
      <c r="A12513" t="s">
        <v>33299</v>
      </c>
      <c r="B12513" t="s">
        <v>33300</v>
      </c>
      <c r="C12513" s="1">
        <v>2.1599999999999999E-109</v>
      </c>
      <c r="D12513">
        <v>342</v>
      </c>
      <c r="E12513" t="s">
        <v>34507</v>
      </c>
      <c r="F12513" t="s">
        <v>35724</v>
      </c>
      <c r="H12513" t="s">
        <v>33301</v>
      </c>
    </row>
    <row r="12514" spans="1:8">
      <c r="A12514" t="s">
        <v>33302</v>
      </c>
      <c r="B12514" t="s">
        <v>33303</v>
      </c>
      <c r="C12514" s="1">
        <v>5.8399999999999997E-27</v>
      </c>
      <c r="D12514">
        <v>124</v>
      </c>
      <c r="E12514" t="s">
        <v>34507</v>
      </c>
      <c r="F12514" t="s">
        <v>35641</v>
      </c>
      <c r="H12514" t="s">
        <v>33304</v>
      </c>
    </row>
    <row r="12515" spans="1:8">
      <c r="A12515" t="s">
        <v>33305</v>
      </c>
      <c r="B12515" t="s">
        <v>33306</v>
      </c>
      <c r="C12515" s="1">
        <v>1.1E-28</v>
      </c>
      <c r="D12515">
        <v>134</v>
      </c>
      <c r="E12515" t="s">
        <v>34507</v>
      </c>
      <c r="F12515" t="s">
        <v>44321</v>
      </c>
      <c r="H12515" t="s">
        <v>33307</v>
      </c>
    </row>
    <row r="12516" spans="1:8">
      <c r="A12516" t="s">
        <v>33308</v>
      </c>
      <c r="B12516" t="s">
        <v>33309</v>
      </c>
      <c r="C12516" s="1">
        <v>5.81E-119</v>
      </c>
      <c r="D12516">
        <v>369</v>
      </c>
      <c r="E12516" t="s">
        <v>44322</v>
      </c>
      <c r="F12516" t="s">
        <v>34528</v>
      </c>
      <c r="H12516" t="s">
        <v>33310</v>
      </c>
    </row>
    <row r="12517" spans="1:8">
      <c r="A12517" t="s">
        <v>33311</v>
      </c>
      <c r="B12517" t="s">
        <v>33312</v>
      </c>
      <c r="C12517" s="1">
        <v>1.6999999999999999E-154</v>
      </c>
      <c r="D12517">
        <v>496</v>
      </c>
      <c r="E12517" t="s">
        <v>34507</v>
      </c>
      <c r="F12517" t="s">
        <v>34581</v>
      </c>
      <c r="H12517" t="s">
        <v>33313</v>
      </c>
    </row>
    <row r="12518" spans="1:8">
      <c r="A12518" t="s">
        <v>33314</v>
      </c>
      <c r="B12518" t="s">
        <v>33315</v>
      </c>
      <c r="C12518" s="1">
        <v>3.45E-6</v>
      </c>
      <c r="D12518">
        <v>62.4</v>
      </c>
      <c r="E12518" t="s">
        <v>44323</v>
      </c>
      <c r="F12518" t="s">
        <v>35306</v>
      </c>
      <c r="G12518" t="s">
        <v>44324</v>
      </c>
      <c r="H12518" t="s">
        <v>33316</v>
      </c>
    </row>
    <row r="12519" spans="1:8">
      <c r="A12519" t="s">
        <v>33317</v>
      </c>
      <c r="B12519" t="s">
        <v>33318</v>
      </c>
      <c r="C12519" s="1">
        <v>1.3600000000000001E-150</v>
      </c>
      <c r="D12519">
        <v>448</v>
      </c>
      <c r="E12519" t="s">
        <v>34507</v>
      </c>
      <c r="F12519" t="s">
        <v>35229</v>
      </c>
      <c r="H12519" t="s">
        <v>33319</v>
      </c>
    </row>
    <row r="12520" spans="1:8">
      <c r="A12520" t="s">
        <v>33320</v>
      </c>
      <c r="B12520" t="s">
        <v>32475</v>
      </c>
      <c r="C12520" s="1">
        <v>1.0500000000000001E-38</v>
      </c>
      <c r="D12520">
        <v>157</v>
      </c>
      <c r="E12520" t="s">
        <v>34507</v>
      </c>
      <c r="F12520" t="s">
        <v>35331</v>
      </c>
      <c r="H12520" t="s">
        <v>32476</v>
      </c>
    </row>
    <row r="12521" spans="1:8">
      <c r="A12521" t="s">
        <v>33321</v>
      </c>
      <c r="B12521" t="s">
        <v>33226</v>
      </c>
      <c r="C12521" s="1">
        <v>1.8399999999999999E-29</v>
      </c>
      <c r="D12521">
        <v>122</v>
      </c>
      <c r="E12521" t="s">
        <v>44295</v>
      </c>
      <c r="F12521" t="s">
        <v>39703</v>
      </c>
      <c r="H12521" t="s">
        <v>33227</v>
      </c>
    </row>
    <row r="12522" spans="1:8">
      <c r="A12522" t="s">
        <v>33322</v>
      </c>
      <c r="B12522" t="s">
        <v>33323</v>
      </c>
      <c r="C12522" s="1">
        <v>6.5999999999999999E-75</v>
      </c>
      <c r="D12522">
        <v>256</v>
      </c>
      <c r="E12522" t="s">
        <v>44325</v>
      </c>
      <c r="F12522" t="s">
        <v>35437</v>
      </c>
      <c r="H12522" t="s">
        <v>33324</v>
      </c>
    </row>
    <row r="12523" spans="1:8">
      <c r="A12523" t="s">
        <v>33325</v>
      </c>
      <c r="B12523" t="s">
        <v>33297</v>
      </c>
      <c r="C12523">
        <v>0</v>
      </c>
      <c r="D12523">
        <v>609</v>
      </c>
      <c r="E12523" t="s">
        <v>44320</v>
      </c>
      <c r="F12523" t="s">
        <v>34530</v>
      </c>
      <c r="H12523" t="s">
        <v>33298</v>
      </c>
    </row>
    <row r="12524" spans="1:8">
      <c r="A12524" t="s">
        <v>33326</v>
      </c>
      <c r="B12524" t="s">
        <v>33327</v>
      </c>
      <c r="C12524" s="1">
        <v>4.1899999999999999E-19</v>
      </c>
      <c r="D12524">
        <v>98.6</v>
      </c>
      <c r="E12524" t="s">
        <v>44326</v>
      </c>
      <c r="F12524" t="s">
        <v>35264</v>
      </c>
      <c r="G12524" t="s">
        <v>44327</v>
      </c>
      <c r="H12524" t="s">
        <v>33328</v>
      </c>
    </row>
    <row r="12525" spans="1:8">
      <c r="A12525" t="s">
        <v>33329</v>
      </c>
      <c r="B12525" t="s">
        <v>33330</v>
      </c>
      <c r="C12525" s="1">
        <v>2.7199999999999998E-16</v>
      </c>
      <c r="D12525">
        <v>92.8</v>
      </c>
      <c r="E12525" t="s">
        <v>34507</v>
      </c>
      <c r="F12525" t="s">
        <v>34656</v>
      </c>
      <c r="H12525" t="e">
        <f>--------WP_043409385</f>
        <v>#NAME?</v>
      </c>
    </row>
    <row r="12526" spans="1:8">
      <c r="A12526" t="s">
        <v>33331</v>
      </c>
      <c r="B12526" t="s">
        <v>33332</v>
      </c>
      <c r="C12526" s="1">
        <v>2.8900000000000002E-85</v>
      </c>
      <c r="D12526">
        <v>269</v>
      </c>
      <c r="E12526" t="s">
        <v>34507</v>
      </c>
      <c r="F12526" t="s">
        <v>34666</v>
      </c>
      <c r="H12526" t="s">
        <v>33333</v>
      </c>
    </row>
    <row r="12527" spans="1:8">
      <c r="A12527" t="s">
        <v>33334</v>
      </c>
      <c r="B12527" t="s">
        <v>33335</v>
      </c>
      <c r="C12527" s="1">
        <v>1.7699999999999998E-42</v>
      </c>
      <c r="D12527">
        <v>175</v>
      </c>
      <c r="E12527" t="s">
        <v>44328</v>
      </c>
      <c r="F12527" t="s">
        <v>36864</v>
      </c>
      <c r="H12527" t="s">
        <v>33336</v>
      </c>
    </row>
    <row r="12528" spans="1:8">
      <c r="A12528" t="s">
        <v>33337</v>
      </c>
      <c r="B12528" t="s">
        <v>33338</v>
      </c>
      <c r="C12528" s="1">
        <v>2.7700000000000001E-12</v>
      </c>
      <c r="D12528">
        <v>75.900000000000006</v>
      </c>
      <c r="E12528" t="s">
        <v>44329</v>
      </c>
      <c r="F12528" t="s">
        <v>34608</v>
      </c>
      <c r="G12528" t="s">
        <v>44330</v>
      </c>
      <c r="H12528" t="s">
        <v>33339</v>
      </c>
    </row>
    <row r="12529" spans="1:8">
      <c r="A12529" t="s">
        <v>33340</v>
      </c>
      <c r="B12529" t="s">
        <v>33341</v>
      </c>
      <c r="C12529" s="1">
        <v>1.37E-118</v>
      </c>
      <c r="D12529">
        <v>374</v>
      </c>
      <c r="E12529" t="s">
        <v>34507</v>
      </c>
      <c r="F12529" t="s">
        <v>34636</v>
      </c>
      <c r="H12529" t="s">
        <v>33342</v>
      </c>
    </row>
    <row r="12530" spans="1:8">
      <c r="A12530" t="s">
        <v>33343</v>
      </c>
      <c r="B12530" t="s">
        <v>33344</v>
      </c>
      <c r="C12530" s="1">
        <v>4.3800000000000002E-8</v>
      </c>
      <c r="D12530">
        <v>64.3</v>
      </c>
      <c r="E12530" t="s">
        <v>34507</v>
      </c>
      <c r="F12530" t="s">
        <v>44331</v>
      </c>
      <c r="H12530" t="s">
        <v>33345</v>
      </c>
    </row>
    <row r="12531" spans="1:8">
      <c r="A12531" t="s">
        <v>33346</v>
      </c>
      <c r="B12531" t="s">
        <v>33347</v>
      </c>
      <c r="C12531" s="1">
        <v>3.0899999999999998E-70</v>
      </c>
      <c r="D12531">
        <v>236</v>
      </c>
      <c r="E12531" t="s">
        <v>34507</v>
      </c>
      <c r="F12531" t="s">
        <v>36024</v>
      </c>
      <c r="H12531" t="s">
        <v>33348</v>
      </c>
    </row>
    <row r="12532" spans="1:8">
      <c r="A12532" t="s">
        <v>33349</v>
      </c>
      <c r="B12532" t="s">
        <v>33350</v>
      </c>
      <c r="C12532" s="1">
        <v>3.0100000000000002E-18</v>
      </c>
      <c r="D12532">
        <v>95.9</v>
      </c>
      <c r="E12532" t="s">
        <v>34507</v>
      </c>
      <c r="F12532" t="s">
        <v>34534</v>
      </c>
      <c r="H12532" t="s">
        <v>33351</v>
      </c>
    </row>
    <row r="12533" spans="1:8">
      <c r="A12533" t="s">
        <v>33352</v>
      </c>
      <c r="B12533" t="s">
        <v>30413</v>
      </c>
      <c r="C12533" s="1">
        <v>1.57E-37</v>
      </c>
      <c r="D12533">
        <v>165</v>
      </c>
      <c r="E12533" t="s">
        <v>34507</v>
      </c>
      <c r="F12533" t="s">
        <v>34530</v>
      </c>
      <c r="H12533" t="s">
        <v>30414</v>
      </c>
    </row>
    <row r="12534" spans="1:8">
      <c r="A12534" t="s">
        <v>33353</v>
      </c>
      <c r="B12534" t="s">
        <v>3638</v>
      </c>
      <c r="C12534" s="1">
        <v>1.5600000000000001E-55</v>
      </c>
      <c r="D12534">
        <v>203</v>
      </c>
      <c r="E12534" t="s">
        <v>34507</v>
      </c>
      <c r="F12534" t="s">
        <v>35989</v>
      </c>
      <c r="H12534" t="s">
        <v>3639</v>
      </c>
    </row>
    <row r="12535" spans="1:8">
      <c r="A12535" t="s">
        <v>33354</v>
      </c>
      <c r="B12535" t="s">
        <v>33355</v>
      </c>
      <c r="C12535" s="1">
        <v>1.96E-24</v>
      </c>
      <c r="D12535">
        <v>117</v>
      </c>
      <c r="E12535" t="s">
        <v>44332</v>
      </c>
      <c r="F12535" t="s">
        <v>35165</v>
      </c>
      <c r="H12535" t="s">
        <v>33356</v>
      </c>
    </row>
    <row r="12536" spans="1:8">
      <c r="A12536" t="s">
        <v>33357</v>
      </c>
      <c r="B12536" t="s">
        <v>7225</v>
      </c>
      <c r="C12536" s="1">
        <v>2.61E-24</v>
      </c>
      <c r="D12536">
        <v>122</v>
      </c>
      <c r="E12536" t="s">
        <v>34507</v>
      </c>
      <c r="F12536" t="s">
        <v>34510</v>
      </c>
      <c r="H12536" t="s">
        <v>7226</v>
      </c>
    </row>
    <row r="12537" spans="1:8">
      <c r="A12537" t="s">
        <v>33358</v>
      </c>
      <c r="B12537" t="s">
        <v>7412</v>
      </c>
      <c r="C12537" s="1">
        <v>1.06E-41</v>
      </c>
      <c r="D12537">
        <v>154</v>
      </c>
      <c r="F12537" t="s">
        <v>34518</v>
      </c>
      <c r="H12537" t="s">
        <v>7413</v>
      </c>
    </row>
    <row r="12538" spans="1:8">
      <c r="A12538" t="s">
        <v>33359</v>
      </c>
      <c r="B12538" t="s">
        <v>33360</v>
      </c>
      <c r="C12538" s="1">
        <v>5.4800000000000001E-75</v>
      </c>
      <c r="D12538">
        <v>262</v>
      </c>
      <c r="E12538" t="s">
        <v>44333</v>
      </c>
      <c r="F12538" t="s">
        <v>37105</v>
      </c>
      <c r="G12538" t="s">
        <v>44334</v>
      </c>
      <c r="H12538" t="s">
        <v>33361</v>
      </c>
    </row>
    <row r="12539" spans="1:8">
      <c r="A12539" t="s">
        <v>33362</v>
      </c>
      <c r="B12539" t="s">
        <v>33363</v>
      </c>
      <c r="C12539" s="1">
        <v>2.6E-43</v>
      </c>
      <c r="D12539">
        <v>174</v>
      </c>
      <c r="E12539" t="s">
        <v>44335</v>
      </c>
      <c r="F12539" t="s">
        <v>34583</v>
      </c>
      <c r="G12539" t="s">
        <v>44336</v>
      </c>
      <c r="H12539" t="s">
        <v>33364</v>
      </c>
    </row>
    <row r="12540" spans="1:8">
      <c r="A12540" t="s">
        <v>33365</v>
      </c>
      <c r="B12540" t="s">
        <v>33366</v>
      </c>
      <c r="C12540" s="1">
        <v>7.1500000000000004E-174</v>
      </c>
      <c r="D12540">
        <v>515</v>
      </c>
      <c r="E12540" t="s">
        <v>42385</v>
      </c>
      <c r="F12540" t="s">
        <v>34616</v>
      </c>
      <c r="H12540" t="s">
        <v>33367</v>
      </c>
    </row>
    <row r="12541" spans="1:8">
      <c r="A12541" t="s">
        <v>33368</v>
      </c>
      <c r="B12541" t="s">
        <v>33369</v>
      </c>
      <c r="C12541" s="1">
        <v>2.1400000000000002E-12</v>
      </c>
      <c r="D12541">
        <v>72</v>
      </c>
      <c r="F12541" t="s">
        <v>34779</v>
      </c>
      <c r="H12541" t="s">
        <v>33370</v>
      </c>
    </row>
    <row r="12542" spans="1:8">
      <c r="A12542" t="s">
        <v>33371</v>
      </c>
      <c r="B12542" t="s">
        <v>33372</v>
      </c>
      <c r="C12542" s="1">
        <v>4.5399999999999996E-12</v>
      </c>
      <c r="D12542">
        <v>76.3</v>
      </c>
      <c r="E12542" t="s">
        <v>44337</v>
      </c>
      <c r="F12542" t="s">
        <v>34522</v>
      </c>
      <c r="H12542" t="s">
        <v>33373</v>
      </c>
    </row>
    <row r="12543" spans="1:8">
      <c r="A12543" t="s">
        <v>33374</v>
      </c>
      <c r="B12543" t="s">
        <v>33375</v>
      </c>
      <c r="C12543" s="1">
        <v>1.9399999999999999E-33</v>
      </c>
      <c r="D12543">
        <v>138</v>
      </c>
      <c r="E12543" t="s">
        <v>44338</v>
      </c>
      <c r="F12543" t="s">
        <v>44339</v>
      </c>
      <c r="H12543" t="s">
        <v>33376</v>
      </c>
    </row>
    <row r="12544" spans="1:8">
      <c r="A12544" t="s">
        <v>33377</v>
      </c>
      <c r="B12544" t="s">
        <v>33378</v>
      </c>
      <c r="C12544" s="1">
        <v>1.3999999999999999E-23</v>
      </c>
      <c r="D12544">
        <v>99.4</v>
      </c>
      <c r="E12544" t="s">
        <v>34507</v>
      </c>
      <c r="F12544" t="s">
        <v>44340</v>
      </c>
      <c r="H12544" t="s">
        <v>33379</v>
      </c>
    </row>
    <row r="12545" spans="1:8">
      <c r="A12545" t="s">
        <v>33380</v>
      </c>
      <c r="B12545" t="s">
        <v>33381</v>
      </c>
      <c r="C12545" s="1">
        <v>2.9199999999999998E-119</v>
      </c>
      <c r="D12545">
        <v>366</v>
      </c>
      <c r="E12545" t="s">
        <v>44341</v>
      </c>
      <c r="F12545" t="s">
        <v>34844</v>
      </c>
      <c r="H12545" t="s">
        <v>33382</v>
      </c>
    </row>
    <row r="12546" spans="1:8">
      <c r="A12546" t="s">
        <v>33383</v>
      </c>
      <c r="B12546" t="s">
        <v>33384</v>
      </c>
      <c r="C12546" s="1">
        <v>1.56E-19</v>
      </c>
      <c r="D12546">
        <v>103</v>
      </c>
      <c r="E12546" t="s">
        <v>34507</v>
      </c>
      <c r="F12546" t="s">
        <v>34508</v>
      </c>
      <c r="H12546" t="s">
        <v>33385</v>
      </c>
    </row>
    <row r="12547" spans="1:8">
      <c r="A12547" t="s">
        <v>33386</v>
      </c>
      <c r="B12547" t="s">
        <v>9864</v>
      </c>
      <c r="C12547" s="1">
        <v>3.3499999999999998E-9</v>
      </c>
      <c r="D12547">
        <v>67.400000000000006</v>
      </c>
      <c r="E12547" t="s">
        <v>37970</v>
      </c>
      <c r="F12547" t="s">
        <v>36566</v>
      </c>
      <c r="G12547" t="s">
        <v>36567</v>
      </c>
      <c r="H12547" t="s">
        <v>9865</v>
      </c>
    </row>
    <row r="12548" spans="1:8">
      <c r="A12548" t="s">
        <v>33387</v>
      </c>
      <c r="B12548" t="s">
        <v>33388</v>
      </c>
      <c r="C12548" s="1">
        <v>3.4700000000000001E-136</v>
      </c>
      <c r="D12548">
        <v>412</v>
      </c>
      <c r="E12548" t="s">
        <v>34507</v>
      </c>
      <c r="F12548" t="s">
        <v>34524</v>
      </c>
      <c r="H12548" t="s">
        <v>33389</v>
      </c>
    </row>
    <row r="12549" spans="1:8">
      <c r="A12549" t="s">
        <v>33390</v>
      </c>
      <c r="B12549" t="s">
        <v>33391</v>
      </c>
      <c r="C12549" s="1">
        <v>6.22E-40</v>
      </c>
      <c r="D12549">
        <v>159</v>
      </c>
      <c r="E12549" t="s">
        <v>34507</v>
      </c>
      <c r="F12549" t="s">
        <v>35969</v>
      </c>
      <c r="H12549" t="s">
        <v>33392</v>
      </c>
    </row>
    <row r="12550" spans="1:8">
      <c r="A12550" t="s">
        <v>33393</v>
      </c>
      <c r="B12550" t="s">
        <v>33394</v>
      </c>
      <c r="C12550" s="1">
        <v>1.6200000000000001E-88</v>
      </c>
      <c r="D12550">
        <v>268</v>
      </c>
      <c r="E12550" t="s">
        <v>44342</v>
      </c>
      <c r="F12550" t="s">
        <v>34533</v>
      </c>
      <c r="G12550" t="s">
        <v>44343</v>
      </c>
      <c r="H12550" t="s">
        <v>33395</v>
      </c>
    </row>
    <row r="12551" spans="1:8">
      <c r="A12551" t="s">
        <v>33396</v>
      </c>
      <c r="B12551" t="s">
        <v>33397</v>
      </c>
      <c r="C12551" s="1">
        <v>3.18E-8</v>
      </c>
      <c r="D12551">
        <v>67.8</v>
      </c>
      <c r="E12551" t="s">
        <v>34507</v>
      </c>
      <c r="F12551" t="s">
        <v>34558</v>
      </c>
      <c r="H12551" t="s">
        <v>33398</v>
      </c>
    </row>
    <row r="12552" spans="1:8">
      <c r="A12552" t="s">
        <v>33399</v>
      </c>
      <c r="B12552" t="s">
        <v>33400</v>
      </c>
      <c r="C12552" s="1">
        <v>3.2499999999999999E-21</v>
      </c>
      <c r="D12552">
        <v>102</v>
      </c>
      <c r="E12552" t="s">
        <v>34507</v>
      </c>
      <c r="F12552" t="s">
        <v>34833</v>
      </c>
      <c r="H12552" t="s">
        <v>33401</v>
      </c>
    </row>
    <row r="12553" spans="1:8">
      <c r="A12553" t="s">
        <v>33402</v>
      </c>
      <c r="B12553" t="s">
        <v>33403</v>
      </c>
      <c r="C12553" s="1">
        <v>4.9400000000000004E-68</v>
      </c>
      <c r="D12553">
        <v>231</v>
      </c>
      <c r="E12553" t="s">
        <v>44344</v>
      </c>
      <c r="F12553" t="s">
        <v>41238</v>
      </c>
      <c r="H12553" t="s">
        <v>33404</v>
      </c>
    </row>
    <row r="12554" spans="1:8">
      <c r="A12554" t="s">
        <v>33405</v>
      </c>
      <c r="B12554" t="s">
        <v>33406</v>
      </c>
      <c r="C12554">
        <v>0</v>
      </c>
      <c r="D12554">
        <v>580</v>
      </c>
      <c r="E12554" t="s">
        <v>44345</v>
      </c>
      <c r="F12554" t="s">
        <v>35903</v>
      </c>
      <c r="G12554" t="s">
        <v>44346</v>
      </c>
      <c r="H12554" t="s">
        <v>33407</v>
      </c>
    </row>
    <row r="12555" spans="1:8">
      <c r="A12555" t="s">
        <v>33408</v>
      </c>
      <c r="B12555" t="s">
        <v>33409</v>
      </c>
      <c r="C12555" s="1">
        <v>5.5700000000000004E-38</v>
      </c>
      <c r="D12555">
        <v>142</v>
      </c>
      <c r="E12555" t="s">
        <v>44347</v>
      </c>
      <c r="F12555" t="s">
        <v>34978</v>
      </c>
      <c r="G12555" t="s">
        <v>44348</v>
      </c>
      <c r="H12555" t="s">
        <v>33410</v>
      </c>
    </row>
    <row r="12556" spans="1:8">
      <c r="A12556" t="s">
        <v>33411</v>
      </c>
      <c r="B12556" t="s">
        <v>33412</v>
      </c>
      <c r="C12556" s="1">
        <v>1.4100000000000001E-7</v>
      </c>
      <c r="D12556">
        <v>63.5</v>
      </c>
      <c r="E12556" t="s">
        <v>34507</v>
      </c>
      <c r="F12556" t="s">
        <v>38687</v>
      </c>
      <c r="H12556" t="s">
        <v>33413</v>
      </c>
    </row>
    <row r="12557" spans="1:8">
      <c r="A12557" t="s">
        <v>33414</v>
      </c>
      <c r="B12557" t="s">
        <v>33415</v>
      </c>
      <c r="C12557" s="1">
        <v>1.43E-49</v>
      </c>
      <c r="D12557">
        <v>172</v>
      </c>
      <c r="E12557" t="s">
        <v>44349</v>
      </c>
      <c r="F12557" t="s">
        <v>34511</v>
      </c>
      <c r="H12557" t="s">
        <v>33416</v>
      </c>
    </row>
    <row r="12558" spans="1:8">
      <c r="A12558" t="s">
        <v>33417</v>
      </c>
      <c r="B12558" t="s">
        <v>33418</v>
      </c>
      <c r="C12558" s="1">
        <v>1.36E-68</v>
      </c>
      <c r="D12558">
        <v>238</v>
      </c>
      <c r="E12558" t="s">
        <v>44350</v>
      </c>
      <c r="F12558" t="s">
        <v>34818</v>
      </c>
      <c r="H12558" t="s">
        <v>33419</v>
      </c>
    </row>
    <row r="12559" spans="1:8">
      <c r="A12559" t="s">
        <v>33420</v>
      </c>
      <c r="B12559" t="s">
        <v>5194</v>
      </c>
      <c r="C12559" s="1">
        <v>1.98E-48</v>
      </c>
      <c r="D12559">
        <v>190</v>
      </c>
      <c r="E12559" t="s">
        <v>34507</v>
      </c>
      <c r="F12559" t="s">
        <v>34719</v>
      </c>
      <c r="H12559" t="s">
        <v>5195</v>
      </c>
    </row>
    <row r="12560" spans="1:8">
      <c r="A12560" t="s">
        <v>33421</v>
      </c>
      <c r="B12560" t="s">
        <v>33422</v>
      </c>
      <c r="C12560" s="1">
        <v>6.7300000000000001E-106</v>
      </c>
      <c r="D12560">
        <v>345</v>
      </c>
      <c r="E12560" t="s">
        <v>44351</v>
      </c>
      <c r="F12560" t="s">
        <v>35761</v>
      </c>
      <c r="H12560" t="s">
        <v>33423</v>
      </c>
    </row>
    <row r="12561" spans="1:8">
      <c r="A12561" t="s">
        <v>33424</v>
      </c>
      <c r="B12561" t="s">
        <v>33425</v>
      </c>
      <c r="C12561" s="1">
        <v>8.1300000000000004E-156</v>
      </c>
      <c r="D12561">
        <v>467</v>
      </c>
      <c r="E12561" t="s">
        <v>44325</v>
      </c>
      <c r="F12561" t="s">
        <v>35250</v>
      </c>
      <c r="H12561" t="s">
        <v>33426</v>
      </c>
    </row>
    <row r="12562" spans="1:8">
      <c r="A12562" t="s">
        <v>33427</v>
      </c>
      <c r="B12562" t="s">
        <v>33428</v>
      </c>
      <c r="C12562" s="1">
        <v>3.08E-27</v>
      </c>
      <c r="D12562">
        <v>127</v>
      </c>
      <c r="E12562" t="s">
        <v>44352</v>
      </c>
      <c r="F12562" t="s">
        <v>44353</v>
      </c>
      <c r="H12562" t="s">
        <v>33429</v>
      </c>
    </row>
    <row r="12563" spans="1:8">
      <c r="A12563" t="s">
        <v>33430</v>
      </c>
      <c r="B12563" t="s">
        <v>33431</v>
      </c>
      <c r="C12563" s="1">
        <v>7.4900000000000001E-21</v>
      </c>
      <c r="D12563">
        <v>102</v>
      </c>
      <c r="E12563" t="s">
        <v>44354</v>
      </c>
      <c r="F12563" t="s">
        <v>34508</v>
      </c>
      <c r="H12563" t="s">
        <v>33432</v>
      </c>
    </row>
    <row r="12564" spans="1:8">
      <c r="A12564" t="s">
        <v>33433</v>
      </c>
      <c r="B12564" t="s">
        <v>33434</v>
      </c>
      <c r="C12564" s="1">
        <v>8.6799999999999999E-38</v>
      </c>
      <c r="D12564">
        <v>161</v>
      </c>
      <c r="E12564" t="s">
        <v>44296</v>
      </c>
      <c r="F12564" t="s">
        <v>35022</v>
      </c>
      <c r="G12564" t="s">
        <v>44355</v>
      </c>
      <c r="H12564" t="s">
        <v>33435</v>
      </c>
    </row>
    <row r="12565" spans="1:8">
      <c r="A12565" t="s">
        <v>33436</v>
      </c>
      <c r="B12565" t="s">
        <v>33437</v>
      </c>
      <c r="C12565" s="1">
        <v>3.6600000000000001E-6</v>
      </c>
      <c r="D12565">
        <v>55.8</v>
      </c>
      <c r="E12565" t="s">
        <v>34507</v>
      </c>
      <c r="F12565" t="s">
        <v>38636</v>
      </c>
      <c r="H12565" t="s">
        <v>33438</v>
      </c>
    </row>
    <row r="12566" spans="1:8">
      <c r="A12566" t="s">
        <v>33439</v>
      </c>
      <c r="B12566" t="s">
        <v>33440</v>
      </c>
      <c r="C12566" s="1">
        <v>1.9099999999999999E-6</v>
      </c>
      <c r="D12566">
        <v>57</v>
      </c>
      <c r="E12566" t="s">
        <v>34507</v>
      </c>
      <c r="F12566" t="s">
        <v>35554</v>
      </c>
      <c r="H12566" t="s">
        <v>33441</v>
      </c>
    </row>
    <row r="12567" spans="1:8">
      <c r="A12567" t="s">
        <v>33442</v>
      </c>
      <c r="B12567" t="s">
        <v>33443</v>
      </c>
      <c r="C12567" s="1">
        <v>6.4099999999999994E-30</v>
      </c>
      <c r="D12567">
        <v>135</v>
      </c>
      <c r="E12567" t="s">
        <v>34507</v>
      </c>
      <c r="F12567" t="s">
        <v>34594</v>
      </c>
      <c r="H12567" t="s">
        <v>33444</v>
      </c>
    </row>
    <row r="12568" spans="1:8">
      <c r="A12568" t="s">
        <v>33445</v>
      </c>
      <c r="B12568" t="s">
        <v>33446</v>
      </c>
      <c r="C12568" s="1">
        <v>3.7699999999999998E-45</v>
      </c>
      <c r="D12568">
        <v>161</v>
      </c>
      <c r="E12568" t="s">
        <v>34507</v>
      </c>
      <c r="F12568" t="s">
        <v>34581</v>
      </c>
      <c r="H12568" t="s">
        <v>33447</v>
      </c>
    </row>
    <row r="12569" spans="1:8">
      <c r="A12569" t="s">
        <v>33448</v>
      </c>
      <c r="B12569" t="s">
        <v>33449</v>
      </c>
      <c r="C12569" s="1">
        <v>5.9600000000000006E-14</v>
      </c>
      <c r="D12569">
        <v>80.099999999999994</v>
      </c>
      <c r="E12569" t="s">
        <v>34507</v>
      </c>
      <c r="F12569" t="s">
        <v>39021</v>
      </c>
      <c r="H12569" t="s">
        <v>33450</v>
      </c>
    </row>
    <row r="12570" spans="1:8">
      <c r="A12570" t="s">
        <v>33451</v>
      </c>
      <c r="B12570" t="s">
        <v>33452</v>
      </c>
      <c r="C12570">
        <v>0</v>
      </c>
      <c r="D12570">
        <v>678</v>
      </c>
      <c r="E12570" t="s">
        <v>44351</v>
      </c>
      <c r="F12570" t="s">
        <v>34606</v>
      </c>
      <c r="H12570" t="s">
        <v>33453</v>
      </c>
    </row>
    <row r="12571" spans="1:8">
      <c r="A12571" t="s">
        <v>33454</v>
      </c>
      <c r="B12571" t="s">
        <v>33455</v>
      </c>
      <c r="C12571" s="1">
        <v>4.5599999999999999E-22</v>
      </c>
      <c r="D12571">
        <v>114</v>
      </c>
      <c r="E12571" t="s">
        <v>34507</v>
      </c>
      <c r="F12571" t="s">
        <v>35037</v>
      </c>
      <c r="H12571" t="s">
        <v>33456</v>
      </c>
    </row>
    <row r="12572" spans="1:8">
      <c r="A12572" t="s">
        <v>33457</v>
      </c>
      <c r="B12572" t="s">
        <v>33458</v>
      </c>
      <c r="C12572" s="1">
        <v>1.8099999999999998E-21</v>
      </c>
      <c r="D12572">
        <v>106</v>
      </c>
      <c r="E12572" t="s">
        <v>34507</v>
      </c>
      <c r="F12572" t="s">
        <v>37222</v>
      </c>
      <c r="H12572" t="s">
        <v>33459</v>
      </c>
    </row>
    <row r="12573" spans="1:8">
      <c r="A12573" t="s">
        <v>33460</v>
      </c>
      <c r="B12573" t="s">
        <v>33461</v>
      </c>
      <c r="C12573">
        <v>0</v>
      </c>
      <c r="D12573">
        <v>758</v>
      </c>
      <c r="E12573" t="s">
        <v>44356</v>
      </c>
      <c r="F12573" t="s">
        <v>34551</v>
      </c>
      <c r="G12573" t="s">
        <v>44357</v>
      </c>
      <c r="H12573" t="s">
        <v>33462</v>
      </c>
    </row>
    <row r="12574" spans="1:8">
      <c r="A12574" t="s">
        <v>33463</v>
      </c>
      <c r="B12574" t="s">
        <v>33464</v>
      </c>
      <c r="C12574" s="1">
        <v>6.0199999999999999E-51</v>
      </c>
      <c r="D12574">
        <v>191</v>
      </c>
      <c r="E12574" t="s">
        <v>34507</v>
      </c>
      <c r="F12574" t="s">
        <v>41461</v>
      </c>
      <c r="H12574" t="s">
        <v>33465</v>
      </c>
    </row>
    <row r="12575" spans="1:8">
      <c r="A12575" t="s">
        <v>33466</v>
      </c>
      <c r="B12575" t="s">
        <v>33467</v>
      </c>
      <c r="C12575" s="1">
        <v>7.2700000000000007E-74</v>
      </c>
      <c r="D12575">
        <v>237</v>
      </c>
      <c r="E12575" t="s">
        <v>42855</v>
      </c>
      <c r="F12575" t="s">
        <v>34573</v>
      </c>
      <c r="G12575" t="s">
        <v>44358</v>
      </c>
      <c r="H12575" t="s">
        <v>33468</v>
      </c>
    </row>
    <row r="12576" spans="1:8">
      <c r="A12576" t="s">
        <v>33469</v>
      </c>
      <c r="B12576" t="s">
        <v>33470</v>
      </c>
      <c r="C12576" s="1">
        <v>2.0899999999999999E-20</v>
      </c>
      <c r="D12576">
        <v>103</v>
      </c>
      <c r="E12576" t="s">
        <v>44359</v>
      </c>
      <c r="F12576" t="s">
        <v>36024</v>
      </c>
      <c r="G12576" t="s">
        <v>44360</v>
      </c>
      <c r="H12576" t="s">
        <v>33471</v>
      </c>
    </row>
    <row r="12577" spans="1:8">
      <c r="A12577" t="s">
        <v>33472</v>
      </c>
      <c r="B12577" t="s">
        <v>33473</v>
      </c>
      <c r="C12577" s="1">
        <v>1.6000000000000001E-83</v>
      </c>
      <c r="D12577">
        <v>288</v>
      </c>
      <c r="E12577" t="s">
        <v>36639</v>
      </c>
      <c r="F12577" t="s">
        <v>44361</v>
      </c>
      <c r="H12577" t="s">
        <v>33474</v>
      </c>
    </row>
    <row r="12578" spans="1:8">
      <c r="A12578" t="s">
        <v>33475</v>
      </c>
      <c r="B12578" t="s">
        <v>33476</v>
      </c>
      <c r="C12578" s="1">
        <v>2.6600000000000001E-10</v>
      </c>
      <c r="D12578">
        <v>65.099999999999994</v>
      </c>
      <c r="E12578" t="s">
        <v>34507</v>
      </c>
      <c r="F12578" t="s">
        <v>37257</v>
      </c>
      <c r="H12578" t="s">
        <v>33477</v>
      </c>
    </row>
    <row r="12579" spans="1:8">
      <c r="A12579" t="s">
        <v>33478</v>
      </c>
      <c r="B12579" t="s">
        <v>33479</v>
      </c>
      <c r="C12579" s="1">
        <v>5.4899999999999998E-92</v>
      </c>
      <c r="D12579">
        <v>302</v>
      </c>
      <c r="E12579" t="s">
        <v>44362</v>
      </c>
      <c r="F12579" t="s">
        <v>34818</v>
      </c>
      <c r="H12579" t="s">
        <v>33480</v>
      </c>
    </row>
    <row r="12580" spans="1:8">
      <c r="A12580" t="s">
        <v>33481</v>
      </c>
      <c r="B12580" t="s">
        <v>33482</v>
      </c>
      <c r="C12580">
        <v>0</v>
      </c>
      <c r="D12580">
        <v>855</v>
      </c>
      <c r="E12580" t="s">
        <v>42086</v>
      </c>
      <c r="F12580" t="s">
        <v>34696</v>
      </c>
      <c r="G12580" t="s">
        <v>44363</v>
      </c>
      <c r="H12580" t="s">
        <v>33483</v>
      </c>
    </row>
    <row r="12581" spans="1:8">
      <c r="A12581" t="s">
        <v>33484</v>
      </c>
      <c r="B12581" t="s">
        <v>33485</v>
      </c>
      <c r="C12581" s="1">
        <v>6.8099999999999997E-78</v>
      </c>
      <c r="D12581">
        <v>283</v>
      </c>
      <c r="E12581" t="s">
        <v>34507</v>
      </c>
      <c r="F12581" t="s">
        <v>34530</v>
      </c>
      <c r="H12581" t="s">
        <v>33486</v>
      </c>
    </row>
    <row r="12582" spans="1:8">
      <c r="A12582" t="s">
        <v>33487</v>
      </c>
      <c r="B12582" t="s">
        <v>33488</v>
      </c>
      <c r="C12582" s="1">
        <v>7.61E-152</v>
      </c>
      <c r="D12582">
        <v>436</v>
      </c>
      <c r="E12582" t="s">
        <v>44364</v>
      </c>
      <c r="F12582" t="s">
        <v>34534</v>
      </c>
      <c r="H12582" t="s">
        <v>33489</v>
      </c>
    </row>
    <row r="12583" spans="1:8">
      <c r="A12583" t="s">
        <v>33490</v>
      </c>
      <c r="B12583" t="s">
        <v>33491</v>
      </c>
      <c r="C12583" s="1">
        <v>1.5E-10</v>
      </c>
      <c r="D12583">
        <v>69.3</v>
      </c>
      <c r="E12583" t="s">
        <v>44365</v>
      </c>
      <c r="F12583" t="s">
        <v>35675</v>
      </c>
      <c r="H12583" t="s">
        <v>33492</v>
      </c>
    </row>
    <row r="12584" spans="1:8">
      <c r="A12584" t="s">
        <v>33493</v>
      </c>
      <c r="B12584" t="s">
        <v>33494</v>
      </c>
      <c r="C12584" s="1">
        <v>8.9100000000000001E-48</v>
      </c>
      <c r="D12584">
        <v>175</v>
      </c>
      <c r="E12584" t="s">
        <v>34507</v>
      </c>
      <c r="F12584" t="s">
        <v>35037</v>
      </c>
      <c r="H12584" t="s">
        <v>33495</v>
      </c>
    </row>
    <row r="12585" spans="1:8">
      <c r="A12585" t="s">
        <v>33496</v>
      </c>
      <c r="B12585" t="s">
        <v>33397</v>
      </c>
      <c r="C12585" s="1">
        <v>1.2200000000000001E-7</v>
      </c>
      <c r="D12585">
        <v>65.900000000000006</v>
      </c>
      <c r="E12585" t="s">
        <v>34507</v>
      </c>
      <c r="F12585" t="s">
        <v>34558</v>
      </c>
      <c r="H12585" t="s">
        <v>33398</v>
      </c>
    </row>
    <row r="12586" spans="1:8">
      <c r="A12586" t="s">
        <v>33497</v>
      </c>
      <c r="B12586" t="s">
        <v>33498</v>
      </c>
      <c r="C12586" s="1">
        <v>1.97E-76</v>
      </c>
      <c r="D12586">
        <v>289</v>
      </c>
      <c r="E12586" t="s">
        <v>34507</v>
      </c>
      <c r="F12586" t="s">
        <v>35034</v>
      </c>
      <c r="H12586" t="s">
        <v>33499</v>
      </c>
    </row>
    <row r="12587" spans="1:8">
      <c r="A12587" t="s">
        <v>33500</v>
      </c>
      <c r="B12587" t="s">
        <v>33501</v>
      </c>
      <c r="C12587" s="1">
        <v>5.8799999999999998E-28</v>
      </c>
      <c r="D12587">
        <v>133</v>
      </c>
      <c r="E12587" t="s">
        <v>34507</v>
      </c>
      <c r="F12587" t="s">
        <v>35821</v>
      </c>
      <c r="H12587" t="s">
        <v>33502</v>
      </c>
    </row>
    <row r="12588" spans="1:8">
      <c r="A12588" t="s">
        <v>33503</v>
      </c>
      <c r="B12588" t="s">
        <v>33504</v>
      </c>
      <c r="C12588" s="1">
        <v>2.8499999999999999E-56</v>
      </c>
      <c r="D12588">
        <v>201</v>
      </c>
      <c r="E12588" t="s">
        <v>34507</v>
      </c>
      <c r="F12588" t="s">
        <v>34773</v>
      </c>
      <c r="H12588" t="s">
        <v>33505</v>
      </c>
    </row>
    <row r="12589" spans="1:8">
      <c r="A12589" t="s">
        <v>33506</v>
      </c>
      <c r="B12589" t="s">
        <v>33507</v>
      </c>
      <c r="C12589" s="1">
        <v>5.9399999999999996E-37</v>
      </c>
      <c r="D12589">
        <v>139</v>
      </c>
      <c r="E12589" t="s">
        <v>44366</v>
      </c>
      <c r="F12589" t="s">
        <v>35672</v>
      </c>
      <c r="G12589" t="s">
        <v>44367</v>
      </c>
      <c r="H12589" t="s">
        <v>33508</v>
      </c>
    </row>
    <row r="12590" spans="1:8">
      <c r="A12590" t="s">
        <v>33509</v>
      </c>
      <c r="B12590" t="s">
        <v>33510</v>
      </c>
      <c r="C12590" s="1">
        <v>1.9299999999999999E-112</v>
      </c>
      <c r="D12590">
        <v>349</v>
      </c>
      <c r="E12590" t="s">
        <v>44368</v>
      </c>
      <c r="F12590" t="s">
        <v>34598</v>
      </c>
      <c r="H12590" t="s">
        <v>33511</v>
      </c>
    </row>
    <row r="12591" spans="1:8">
      <c r="A12591" t="s">
        <v>33512</v>
      </c>
      <c r="B12591" t="s">
        <v>33482</v>
      </c>
      <c r="C12591">
        <v>0</v>
      </c>
      <c r="D12591">
        <v>862</v>
      </c>
      <c r="E12591" t="s">
        <v>42086</v>
      </c>
      <c r="F12591" t="s">
        <v>34696</v>
      </c>
      <c r="G12591" t="s">
        <v>44363</v>
      </c>
      <c r="H12591" t="s">
        <v>33483</v>
      </c>
    </row>
    <row r="12592" spans="1:8">
      <c r="A12592" t="s">
        <v>33513</v>
      </c>
      <c r="B12592" t="s">
        <v>33514</v>
      </c>
      <c r="C12592" s="1">
        <v>1.5299999999999999E-10</v>
      </c>
      <c r="D12592">
        <v>64.3</v>
      </c>
      <c r="E12592" t="s">
        <v>34507</v>
      </c>
      <c r="F12592" t="s">
        <v>35112</v>
      </c>
      <c r="H12592" t="s">
        <v>33515</v>
      </c>
    </row>
    <row r="12593" spans="1:8">
      <c r="A12593" t="s">
        <v>33516</v>
      </c>
      <c r="B12593" t="s">
        <v>33517</v>
      </c>
      <c r="C12593">
        <v>0</v>
      </c>
      <c r="D12593">
        <v>679</v>
      </c>
      <c r="E12593" t="s">
        <v>44369</v>
      </c>
      <c r="F12593" t="s">
        <v>39809</v>
      </c>
      <c r="H12593" t="s">
        <v>33518</v>
      </c>
    </row>
    <row r="12594" spans="1:8">
      <c r="A12594" t="s">
        <v>33519</v>
      </c>
      <c r="B12594" t="s">
        <v>33520</v>
      </c>
      <c r="C12594" s="1">
        <v>3.57E-59</v>
      </c>
      <c r="D12594">
        <v>221</v>
      </c>
      <c r="E12594" t="s">
        <v>34507</v>
      </c>
      <c r="F12594" t="s">
        <v>34534</v>
      </c>
      <c r="H12594" t="s">
        <v>33521</v>
      </c>
    </row>
    <row r="12595" spans="1:8">
      <c r="A12595" t="s">
        <v>33522</v>
      </c>
      <c r="B12595" t="s">
        <v>33523</v>
      </c>
      <c r="C12595" s="1">
        <v>6.9599999999999994E-24</v>
      </c>
      <c r="D12595">
        <v>117</v>
      </c>
      <c r="E12595" t="s">
        <v>34507</v>
      </c>
      <c r="F12595" t="s">
        <v>34533</v>
      </c>
      <c r="H12595" t="s">
        <v>33524</v>
      </c>
    </row>
    <row r="12596" spans="1:8">
      <c r="A12596" t="s">
        <v>33525</v>
      </c>
      <c r="B12596" t="s">
        <v>33526</v>
      </c>
      <c r="C12596" s="1">
        <v>2.7199999999999998E-26</v>
      </c>
      <c r="D12596">
        <v>127</v>
      </c>
      <c r="E12596" t="s">
        <v>44370</v>
      </c>
      <c r="F12596" t="s">
        <v>35182</v>
      </c>
      <c r="G12596" t="s">
        <v>42904</v>
      </c>
      <c r="H12596" t="s">
        <v>33527</v>
      </c>
    </row>
    <row r="12597" spans="1:8">
      <c r="A12597" t="s">
        <v>33528</v>
      </c>
      <c r="B12597" t="s">
        <v>33529</v>
      </c>
      <c r="C12597" s="1">
        <v>4.8000000000000002E-11</v>
      </c>
      <c r="D12597">
        <v>73.900000000000006</v>
      </c>
      <c r="E12597" t="s">
        <v>34507</v>
      </c>
      <c r="F12597" t="s">
        <v>38612</v>
      </c>
      <c r="H12597" t="s">
        <v>33530</v>
      </c>
    </row>
    <row r="12598" spans="1:8">
      <c r="A12598" t="s">
        <v>33531</v>
      </c>
      <c r="B12598" t="s">
        <v>33532</v>
      </c>
      <c r="C12598" s="1">
        <v>3.96E-7</v>
      </c>
      <c r="D12598">
        <v>62.4</v>
      </c>
      <c r="E12598" t="s">
        <v>44371</v>
      </c>
      <c r="F12598" t="s">
        <v>35043</v>
      </c>
      <c r="G12598" t="s">
        <v>44372</v>
      </c>
      <c r="H12598" t="s">
        <v>33533</v>
      </c>
    </row>
    <row r="12599" spans="1:8">
      <c r="A12599" t="s">
        <v>33534</v>
      </c>
      <c r="B12599" t="s">
        <v>33535</v>
      </c>
      <c r="C12599" s="1">
        <v>1.3100000000000001E-47</v>
      </c>
      <c r="D12599">
        <v>177</v>
      </c>
      <c r="E12599" t="s">
        <v>34507</v>
      </c>
      <c r="F12599" t="s">
        <v>35480</v>
      </c>
      <c r="H12599" t="s">
        <v>33536</v>
      </c>
    </row>
    <row r="12600" spans="1:8">
      <c r="A12600" t="s">
        <v>33537</v>
      </c>
      <c r="B12600" t="s">
        <v>33538</v>
      </c>
      <c r="C12600">
        <v>0</v>
      </c>
      <c r="D12600">
        <v>645</v>
      </c>
      <c r="E12600" t="s">
        <v>44373</v>
      </c>
      <c r="F12600" t="s">
        <v>34573</v>
      </c>
      <c r="G12600" t="s">
        <v>44374</v>
      </c>
      <c r="H12600" t="s">
        <v>33539</v>
      </c>
    </row>
    <row r="12601" spans="1:8">
      <c r="A12601" t="s">
        <v>33540</v>
      </c>
      <c r="B12601" t="s">
        <v>33541</v>
      </c>
      <c r="C12601" s="1">
        <v>9.2500000000000007E-59</v>
      </c>
      <c r="D12601">
        <v>214</v>
      </c>
      <c r="E12601" t="s">
        <v>37100</v>
      </c>
      <c r="F12601" t="s">
        <v>34522</v>
      </c>
      <c r="H12601" t="s">
        <v>33542</v>
      </c>
    </row>
    <row r="12602" spans="1:8">
      <c r="A12602" t="s">
        <v>33543</v>
      </c>
      <c r="B12602" t="s">
        <v>14232</v>
      </c>
      <c r="C12602" s="1">
        <v>4.5100000000000003E-55</v>
      </c>
      <c r="D12602">
        <v>181</v>
      </c>
      <c r="E12602" t="s">
        <v>35380</v>
      </c>
      <c r="F12602" t="s">
        <v>34769</v>
      </c>
      <c r="H12602" t="s">
        <v>14233</v>
      </c>
    </row>
    <row r="12603" spans="1:8">
      <c r="A12603" t="s">
        <v>33544</v>
      </c>
      <c r="B12603" t="s">
        <v>33545</v>
      </c>
      <c r="C12603">
        <v>0</v>
      </c>
      <c r="D12603">
        <v>653</v>
      </c>
      <c r="E12603" t="s">
        <v>34507</v>
      </c>
      <c r="F12603" t="s">
        <v>35256</v>
      </c>
      <c r="H12603" t="s">
        <v>33546</v>
      </c>
    </row>
    <row r="12604" spans="1:8">
      <c r="A12604" t="s">
        <v>33547</v>
      </c>
      <c r="B12604" t="s">
        <v>33548</v>
      </c>
      <c r="C12604" s="1">
        <v>7.5199999999999999E-10</v>
      </c>
      <c r="D12604">
        <v>62.8</v>
      </c>
      <c r="E12604" t="s">
        <v>34507</v>
      </c>
      <c r="F12604" t="s">
        <v>44375</v>
      </c>
      <c r="H12604" t="s">
        <v>33549</v>
      </c>
    </row>
    <row r="12605" spans="1:8">
      <c r="A12605" t="s">
        <v>33550</v>
      </c>
      <c r="B12605" t="s">
        <v>33551</v>
      </c>
      <c r="C12605" s="1">
        <v>6.9500000000000006E-80</v>
      </c>
      <c r="D12605">
        <v>253</v>
      </c>
      <c r="E12605" t="s">
        <v>44376</v>
      </c>
      <c r="F12605" t="s">
        <v>34693</v>
      </c>
      <c r="G12605" t="s">
        <v>44377</v>
      </c>
      <c r="H12605" t="s">
        <v>33552</v>
      </c>
    </row>
    <row r="12606" spans="1:8">
      <c r="A12606" t="s">
        <v>33553</v>
      </c>
      <c r="B12606" t="s">
        <v>33554</v>
      </c>
      <c r="C12606" s="1">
        <v>7.7399999999999999E-22</v>
      </c>
      <c r="D12606">
        <v>105</v>
      </c>
      <c r="E12606" t="s">
        <v>34507</v>
      </c>
      <c r="F12606" t="s">
        <v>35821</v>
      </c>
      <c r="H12606" t="s">
        <v>33555</v>
      </c>
    </row>
    <row r="12607" spans="1:8">
      <c r="A12607" t="s">
        <v>33556</v>
      </c>
      <c r="B12607" t="s">
        <v>33557</v>
      </c>
      <c r="C12607" s="1">
        <v>1.4100000000000001E-27</v>
      </c>
      <c r="D12607">
        <v>117</v>
      </c>
      <c r="E12607" t="s">
        <v>44378</v>
      </c>
      <c r="F12607" t="s">
        <v>34756</v>
      </c>
      <c r="G12607" t="s">
        <v>44379</v>
      </c>
      <c r="H12607" t="s">
        <v>33558</v>
      </c>
    </row>
    <row r="12608" spans="1:8">
      <c r="A12608" t="s">
        <v>33559</v>
      </c>
      <c r="B12608" t="s">
        <v>33560</v>
      </c>
      <c r="C12608" s="1">
        <v>1.03E-7</v>
      </c>
      <c r="D12608">
        <v>65.099999999999994</v>
      </c>
      <c r="E12608" t="s">
        <v>34507</v>
      </c>
      <c r="F12608" t="s">
        <v>34773</v>
      </c>
      <c r="H12608" t="s">
        <v>33561</v>
      </c>
    </row>
    <row r="12609" spans="1:8">
      <c r="A12609" t="s">
        <v>33562</v>
      </c>
      <c r="B12609" t="s">
        <v>33563</v>
      </c>
      <c r="C12609" s="1">
        <v>4.7399999999999998E-9</v>
      </c>
      <c r="D12609">
        <v>63.2</v>
      </c>
      <c r="E12609" t="s">
        <v>44380</v>
      </c>
      <c r="F12609" t="s">
        <v>44381</v>
      </c>
      <c r="H12609" t="s">
        <v>33564</v>
      </c>
    </row>
    <row r="12610" spans="1:8">
      <c r="A12610" t="s">
        <v>33565</v>
      </c>
      <c r="B12610" t="s">
        <v>33566</v>
      </c>
      <c r="C12610" s="1">
        <v>1.3100000000000001E-12</v>
      </c>
      <c r="D12610">
        <v>73.599999999999994</v>
      </c>
      <c r="E12610" t="s">
        <v>44382</v>
      </c>
      <c r="F12610" t="s">
        <v>35052</v>
      </c>
      <c r="G12610" t="s">
        <v>44383</v>
      </c>
      <c r="H12610" t="s">
        <v>33567</v>
      </c>
    </row>
    <row r="12611" spans="1:8">
      <c r="A12611" t="s">
        <v>33568</v>
      </c>
      <c r="B12611" t="s">
        <v>33569</v>
      </c>
      <c r="C12611" s="1">
        <v>1.2400000000000001E-52</v>
      </c>
      <c r="D12611">
        <v>216</v>
      </c>
      <c r="E12611" t="s">
        <v>44384</v>
      </c>
      <c r="F12611" t="s">
        <v>36864</v>
      </c>
      <c r="H12611" t="s">
        <v>33570</v>
      </c>
    </row>
    <row r="12612" spans="1:8">
      <c r="A12612" t="s">
        <v>33571</v>
      </c>
      <c r="B12612" t="s">
        <v>26218</v>
      </c>
      <c r="C12612" s="1">
        <v>1.46E-52</v>
      </c>
      <c r="D12612">
        <v>194</v>
      </c>
      <c r="E12612" t="s">
        <v>34507</v>
      </c>
      <c r="F12612" t="s">
        <v>34553</v>
      </c>
      <c r="H12612" t="s">
        <v>26219</v>
      </c>
    </row>
    <row r="12613" spans="1:8">
      <c r="A12613" t="s">
        <v>33572</v>
      </c>
      <c r="B12613" t="s">
        <v>33573</v>
      </c>
      <c r="C12613" s="1">
        <v>2.2600000000000001E-9</v>
      </c>
      <c r="D12613">
        <v>72</v>
      </c>
      <c r="E12613" t="s">
        <v>38674</v>
      </c>
      <c r="F12613" t="s">
        <v>34508</v>
      </c>
      <c r="H12613" t="s">
        <v>33574</v>
      </c>
    </row>
    <row r="12614" spans="1:8">
      <c r="A12614" t="s">
        <v>33575</v>
      </c>
      <c r="B12614" t="s">
        <v>22964</v>
      </c>
      <c r="C12614" s="1">
        <v>3.6399999999999998E-47</v>
      </c>
      <c r="D12614">
        <v>192</v>
      </c>
      <c r="E12614" t="s">
        <v>34507</v>
      </c>
      <c r="F12614" t="s">
        <v>35000</v>
      </c>
      <c r="H12614" t="s">
        <v>22965</v>
      </c>
    </row>
    <row r="12615" spans="1:8">
      <c r="A12615" t="s">
        <v>33576</v>
      </c>
      <c r="B12615" t="s">
        <v>33577</v>
      </c>
      <c r="C12615" s="1">
        <v>1.3599999999999999E-26</v>
      </c>
      <c r="D12615">
        <v>114</v>
      </c>
      <c r="E12615" t="s">
        <v>34507</v>
      </c>
      <c r="F12615" t="s">
        <v>34534</v>
      </c>
      <c r="H12615" t="s">
        <v>33578</v>
      </c>
    </row>
    <row r="12616" spans="1:8">
      <c r="A12616" t="s">
        <v>33579</v>
      </c>
      <c r="B12616" t="s">
        <v>33161</v>
      </c>
      <c r="C12616" s="1">
        <v>1.78E-25</v>
      </c>
      <c r="D12616">
        <v>110</v>
      </c>
      <c r="E12616" t="s">
        <v>34507</v>
      </c>
      <c r="F12616" t="s">
        <v>35256</v>
      </c>
      <c r="H12616" t="s">
        <v>33162</v>
      </c>
    </row>
    <row r="12617" spans="1:8">
      <c r="A12617" t="s">
        <v>33580</v>
      </c>
      <c r="B12617" t="s">
        <v>33581</v>
      </c>
      <c r="C12617" s="1">
        <v>1.3000000000000001E-40</v>
      </c>
      <c r="D12617">
        <v>165</v>
      </c>
      <c r="E12617" t="s">
        <v>34507</v>
      </c>
      <c r="F12617" t="s">
        <v>34553</v>
      </c>
      <c r="H12617" t="s">
        <v>33582</v>
      </c>
    </row>
    <row r="12618" spans="1:8">
      <c r="A12618" t="s">
        <v>33583</v>
      </c>
      <c r="B12618" t="s">
        <v>17129</v>
      </c>
      <c r="C12618" s="1">
        <v>1.15E-15</v>
      </c>
      <c r="D12618">
        <v>79.3</v>
      </c>
      <c r="E12618" t="s">
        <v>34507</v>
      </c>
      <c r="F12618" t="s">
        <v>39853</v>
      </c>
      <c r="H12618" t="s">
        <v>17130</v>
      </c>
    </row>
    <row r="12619" spans="1:8">
      <c r="A12619" t="s">
        <v>33584</v>
      </c>
      <c r="B12619" t="s">
        <v>33585</v>
      </c>
      <c r="C12619" s="1">
        <v>5.1E-8</v>
      </c>
      <c r="D12619">
        <v>62.8</v>
      </c>
      <c r="E12619" t="s">
        <v>34507</v>
      </c>
      <c r="F12619" t="s">
        <v>44385</v>
      </c>
      <c r="H12619" t="s">
        <v>33586</v>
      </c>
    </row>
    <row r="12620" spans="1:8">
      <c r="A12620" t="s">
        <v>33587</v>
      </c>
      <c r="B12620" t="s">
        <v>33545</v>
      </c>
      <c r="C12620">
        <v>0</v>
      </c>
      <c r="D12620">
        <v>653</v>
      </c>
      <c r="E12620" t="s">
        <v>34507</v>
      </c>
      <c r="F12620" t="s">
        <v>35256</v>
      </c>
      <c r="H12620" t="s">
        <v>33546</v>
      </c>
    </row>
    <row r="12621" spans="1:8">
      <c r="A12621" t="s">
        <v>33588</v>
      </c>
      <c r="B12621" t="s">
        <v>33589</v>
      </c>
      <c r="C12621" s="1">
        <v>2.2999999999999999E-12</v>
      </c>
      <c r="D12621">
        <v>70.5</v>
      </c>
      <c r="E12621" t="s">
        <v>34507</v>
      </c>
      <c r="F12621" t="s">
        <v>44386</v>
      </c>
      <c r="H12621" t="s">
        <v>33590</v>
      </c>
    </row>
    <row r="12622" spans="1:8">
      <c r="A12622" t="s">
        <v>33591</v>
      </c>
      <c r="B12622" t="s">
        <v>33592</v>
      </c>
      <c r="C12622" s="1">
        <v>1.1499999999999999E-43</v>
      </c>
      <c r="D12622">
        <v>163</v>
      </c>
      <c r="E12622" t="s">
        <v>44387</v>
      </c>
      <c r="F12622" t="s">
        <v>44388</v>
      </c>
      <c r="H12622" t="s">
        <v>33593</v>
      </c>
    </row>
    <row r="12623" spans="1:8">
      <c r="A12623" t="s">
        <v>33594</v>
      </c>
      <c r="B12623" t="s">
        <v>33595</v>
      </c>
      <c r="C12623" s="1">
        <v>8.5099999999999996E-81</v>
      </c>
      <c r="D12623">
        <v>258</v>
      </c>
      <c r="F12623" t="s">
        <v>34518</v>
      </c>
      <c r="H12623" t="s">
        <v>33596</v>
      </c>
    </row>
    <row r="12624" spans="1:8">
      <c r="A12624" t="s">
        <v>33597</v>
      </c>
      <c r="B12624" t="s">
        <v>33598</v>
      </c>
      <c r="C12624" s="1">
        <v>8.2899999999999999E-63</v>
      </c>
      <c r="D12624">
        <v>206</v>
      </c>
      <c r="E12624" t="s">
        <v>44389</v>
      </c>
      <c r="F12624" t="s">
        <v>37178</v>
      </c>
      <c r="G12624" t="s">
        <v>44390</v>
      </c>
      <c r="H12624" t="s">
        <v>33599</v>
      </c>
    </row>
    <row r="12625" spans="1:8">
      <c r="A12625" t="s">
        <v>33600</v>
      </c>
      <c r="B12625" t="s">
        <v>4553</v>
      </c>
      <c r="C12625" s="1">
        <v>2.9200000000000002E-31</v>
      </c>
      <c r="D12625">
        <v>145</v>
      </c>
      <c r="E12625" t="s">
        <v>34507</v>
      </c>
      <c r="F12625" t="s">
        <v>34666</v>
      </c>
      <c r="H12625" t="s">
        <v>4554</v>
      </c>
    </row>
    <row r="12626" spans="1:8">
      <c r="A12626" t="s">
        <v>33601</v>
      </c>
      <c r="B12626" t="s">
        <v>28441</v>
      </c>
      <c r="C12626">
        <v>0</v>
      </c>
      <c r="D12626">
        <v>5285</v>
      </c>
      <c r="E12626" t="s">
        <v>37834</v>
      </c>
      <c r="F12626" t="s">
        <v>34508</v>
      </c>
      <c r="H12626" t="s">
        <v>28442</v>
      </c>
    </row>
    <row r="12627" spans="1:8">
      <c r="A12627" t="s">
        <v>33602</v>
      </c>
      <c r="B12627" t="s">
        <v>810</v>
      </c>
      <c r="C12627" s="1">
        <v>2.2599999999999999E-32</v>
      </c>
      <c r="D12627">
        <v>136</v>
      </c>
      <c r="E12627" t="s">
        <v>34507</v>
      </c>
      <c r="F12627" t="s">
        <v>34534</v>
      </c>
      <c r="H12627" t="s">
        <v>811</v>
      </c>
    </row>
    <row r="12628" spans="1:8">
      <c r="A12628" t="s">
        <v>33603</v>
      </c>
      <c r="B12628" t="s">
        <v>33604</v>
      </c>
      <c r="C12628" s="1">
        <v>3.2899999999999998E-85</v>
      </c>
      <c r="D12628">
        <v>276</v>
      </c>
      <c r="E12628" t="s">
        <v>44391</v>
      </c>
      <c r="F12628" t="s">
        <v>34522</v>
      </c>
      <c r="H12628" t="s">
        <v>33605</v>
      </c>
    </row>
    <row r="12629" spans="1:8">
      <c r="A12629" t="s">
        <v>33606</v>
      </c>
      <c r="B12629" t="s">
        <v>33607</v>
      </c>
      <c r="C12629" s="1">
        <v>1.2100000000000001E-31</v>
      </c>
      <c r="D12629">
        <v>131</v>
      </c>
      <c r="E12629" t="s">
        <v>37614</v>
      </c>
      <c r="F12629" t="s">
        <v>35222</v>
      </c>
      <c r="H12629" t="s">
        <v>33608</v>
      </c>
    </row>
    <row r="12630" spans="1:8">
      <c r="A12630" t="s">
        <v>33609</v>
      </c>
      <c r="B12630" t="s">
        <v>16333</v>
      </c>
      <c r="C12630" s="1">
        <v>8.2900000000000004E-38</v>
      </c>
      <c r="D12630">
        <v>152</v>
      </c>
      <c r="E12630" t="s">
        <v>34507</v>
      </c>
      <c r="F12630" t="s">
        <v>34794</v>
      </c>
      <c r="H12630" t="s">
        <v>16334</v>
      </c>
    </row>
    <row r="12631" spans="1:8">
      <c r="A12631" t="s">
        <v>33610</v>
      </c>
      <c r="B12631" t="s">
        <v>33611</v>
      </c>
      <c r="C12631" s="1">
        <v>7.7199999999999992E-15</v>
      </c>
      <c r="D12631">
        <v>86.7</v>
      </c>
      <c r="E12631" t="s">
        <v>37293</v>
      </c>
      <c r="F12631" t="s">
        <v>36943</v>
      </c>
      <c r="G12631" t="s">
        <v>44392</v>
      </c>
      <c r="H12631" t="e">
        <f>--------XP_009590982</f>
        <v>#NAME?</v>
      </c>
    </row>
    <row r="12632" spans="1:8">
      <c r="A12632" t="s">
        <v>33612</v>
      </c>
      <c r="B12632" t="s">
        <v>33613</v>
      </c>
      <c r="C12632" s="1">
        <v>6.9999999999999995E-51</v>
      </c>
      <c r="D12632">
        <v>174</v>
      </c>
      <c r="E12632" t="s">
        <v>44393</v>
      </c>
      <c r="F12632" t="s">
        <v>34616</v>
      </c>
      <c r="H12632" t="s">
        <v>33614</v>
      </c>
    </row>
    <row r="12633" spans="1:8">
      <c r="A12633" t="s">
        <v>33615</v>
      </c>
      <c r="B12633" t="s">
        <v>33616</v>
      </c>
      <c r="C12633" s="1">
        <v>2.2000000000000001E-170</v>
      </c>
      <c r="D12633">
        <v>524</v>
      </c>
      <c r="E12633" t="s">
        <v>44394</v>
      </c>
      <c r="F12633" t="s">
        <v>34818</v>
      </c>
      <c r="H12633" t="s">
        <v>33617</v>
      </c>
    </row>
    <row r="12634" spans="1:8">
      <c r="A12634" t="s">
        <v>33618</v>
      </c>
      <c r="B12634" t="s">
        <v>33619</v>
      </c>
      <c r="C12634" s="1">
        <v>3.5300000000000001E-51</v>
      </c>
      <c r="D12634">
        <v>174</v>
      </c>
      <c r="E12634" t="s">
        <v>44395</v>
      </c>
      <c r="F12634" t="s">
        <v>44396</v>
      </c>
      <c r="G12634" t="s">
        <v>44397</v>
      </c>
      <c r="H12634" t="s">
        <v>33620</v>
      </c>
    </row>
    <row r="12635" spans="1:8">
      <c r="A12635" t="s">
        <v>33621</v>
      </c>
      <c r="B12635" t="s">
        <v>33622</v>
      </c>
      <c r="C12635" s="1">
        <v>1.8199999999999999E-32</v>
      </c>
      <c r="D12635">
        <v>129</v>
      </c>
      <c r="E12635" t="s">
        <v>34507</v>
      </c>
      <c r="F12635" t="s">
        <v>38261</v>
      </c>
      <c r="H12635" t="s">
        <v>33623</v>
      </c>
    </row>
    <row r="12636" spans="1:8">
      <c r="A12636" t="s">
        <v>33624</v>
      </c>
      <c r="B12636" t="s">
        <v>33625</v>
      </c>
      <c r="C12636" s="1">
        <v>2.05E-7</v>
      </c>
      <c r="D12636">
        <v>59.7</v>
      </c>
      <c r="E12636" t="s">
        <v>37410</v>
      </c>
      <c r="F12636" t="s">
        <v>44398</v>
      </c>
      <c r="H12636" t="s">
        <v>33626</v>
      </c>
    </row>
    <row r="12637" spans="1:8">
      <c r="A12637" t="s">
        <v>33627</v>
      </c>
      <c r="B12637" t="s">
        <v>33628</v>
      </c>
      <c r="C12637" s="1">
        <v>1.8699999999999999E-135</v>
      </c>
      <c r="D12637">
        <v>419</v>
      </c>
      <c r="E12637" t="s">
        <v>34507</v>
      </c>
      <c r="F12637" t="s">
        <v>34881</v>
      </c>
      <c r="H12637" t="s">
        <v>33629</v>
      </c>
    </row>
    <row r="12638" spans="1:8">
      <c r="A12638" t="s">
        <v>33630</v>
      </c>
      <c r="B12638" t="s">
        <v>33631</v>
      </c>
      <c r="C12638" s="1">
        <v>1.9000000000000001E-88</v>
      </c>
      <c r="D12638">
        <v>281</v>
      </c>
      <c r="E12638" t="s">
        <v>44399</v>
      </c>
      <c r="F12638" t="s">
        <v>39481</v>
      </c>
      <c r="H12638" t="s">
        <v>33632</v>
      </c>
    </row>
    <row r="12639" spans="1:8">
      <c r="A12639" t="s">
        <v>33633</v>
      </c>
      <c r="B12639" t="s">
        <v>33634</v>
      </c>
      <c r="C12639" s="1">
        <v>1.7900000000000001E-11</v>
      </c>
      <c r="D12639">
        <v>67</v>
      </c>
      <c r="E12639" t="s">
        <v>34507</v>
      </c>
      <c r="F12639" t="s">
        <v>36279</v>
      </c>
      <c r="H12639" t="s">
        <v>33635</v>
      </c>
    </row>
    <row r="12640" spans="1:8">
      <c r="A12640" t="s">
        <v>33636</v>
      </c>
      <c r="B12640" t="s">
        <v>33637</v>
      </c>
      <c r="C12640">
        <v>0</v>
      </c>
      <c r="D12640">
        <v>774</v>
      </c>
      <c r="E12640" t="s">
        <v>44265</v>
      </c>
      <c r="F12640" t="s">
        <v>35368</v>
      </c>
      <c r="G12640" t="s">
        <v>44400</v>
      </c>
      <c r="H12640" t="s">
        <v>33638</v>
      </c>
    </row>
    <row r="12641" spans="1:8">
      <c r="A12641" t="s">
        <v>33639</v>
      </c>
      <c r="B12641" t="s">
        <v>33640</v>
      </c>
      <c r="C12641" s="1">
        <v>1.9099999999999999E-18</v>
      </c>
      <c r="D12641">
        <v>92</v>
      </c>
      <c r="E12641" t="s">
        <v>34507</v>
      </c>
      <c r="F12641" t="s">
        <v>34533</v>
      </c>
      <c r="H12641" t="s">
        <v>33641</v>
      </c>
    </row>
    <row r="12642" spans="1:8">
      <c r="A12642" t="s">
        <v>33642</v>
      </c>
      <c r="B12642" t="s">
        <v>27210</v>
      </c>
      <c r="C12642" s="1">
        <v>8.8700000000000005E-40</v>
      </c>
      <c r="D12642">
        <v>167</v>
      </c>
      <c r="E12642" t="s">
        <v>34507</v>
      </c>
      <c r="F12642" t="s">
        <v>34794</v>
      </c>
      <c r="H12642" t="s">
        <v>27211</v>
      </c>
    </row>
    <row r="12643" spans="1:8">
      <c r="A12643" t="s">
        <v>33643</v>
      </c>
      <c r="B12643" t="s">
        <v>33644</v>
      </c>
      <c r="C12643" s="1">
        <v>9.3499999999999997E-48</v>
      </c>
      <c r="D12643">
        <v>172</v>
      </c>
      <c r="E12643" t="s">
        <v>34507</v>
      </c>
      <c r="F12643" t="s">
        <v>35458</v>
      </c>
      <c r="H12643" t="s">
        <v>33645</v>
      </c>
    </row>
    <row r="12644" spans="1:8">
      <c r="A12644" t="s">
        <v>33646</v>
      </c>
      <c r="B12644" t="s">
        <v>33647</v>
      </c>
      <c r="C12644" s="1">
        <v>8.8999999999999994E-166</v>
      </c>
      <c r="D12644">
        <v>498</v>
      </c>
      <c r="E12644" t="s">
        <v>44401</v>
      </c>
      <c r="F12644" t="s">
        <v>35977</v>
      </c>
      <c r="G12644" t="s">
        <v>44402</v>
      </c>
      <c r="H12644" t="s">
        <v>33648</v>
      </c>
    </row>
    <row r="12645" spans="1:8">
      <c r="A12645" t="s">
        <v>33649</v>
      </c>
      <c r="B12645" t="s">
        <v>33650</v>
      </c>
      <c r="C12645" s="1">
        <v>2.94E-30</v>
      </c>
      <c r="D12645">
        <v>130</v>
      </c>
      <c r="E12645" t="s">
        <v>34507</v>
      </c>
      <c r="F12645" t="s">
        <v>36997</v>
      </c>
      <c r="G12645" t="s">
        <v>44403</v>
      </c>
      <c r="H12645" t="s">
        <v>33651</v>
      </c>
    </row>
    <row r="12646" spans="1:8">
      <c r="A12646" t="s">
        <v>33652</v>
      </c>
      <c r="B12646" t="s">
        <v>33653</v>
      </c>
      <c r="C12646" s="1">
        <v>1.3700000000000001E-26</v>
      </c>
      <c r="D12646">
        <v>122</v>
      </c>
      <c r="E12646" t="s">
        <v>44404</v>
      </c>
      <c r="F12646" t="s">
        <v>39942</v>
      </c>
      <c r="H12646" t="s">
        <v>33654</v>
      </c>
    </row>
    <row r="12647" spans="1:8">
      <c r="A12647" t="s">
        <v>33655</v>
      </c>
      <c r="B12647" t="s">
        <v>33656</v>
      </c>
      <c r="C12647" s="1">
        <v>7.2800000000000003E-77</v>
      </c>
      <c r="D12647">
        <v>251</v>
      </c>
      <c r="E12647" t="s">
        <v>35293</v>
      </c>
      <c r="F12647" t="s">
        <v>35277</v>
      </c>
      <c r="H12647" t="s">
        <v>33657</v>
      </c>
    </row>
    <row r="12648" spans="1:8">
      <c r="A12648" t="s">
        <v>33658</v>
      </c>
      <c r="B12648" t="s">
        <v>33659</v>
      </c>
      <c r="C12648" s="1">
        <v>7.8100000000000003E-14</v>
      </c>
      <c r="D12648">
        <v>83.2</v>
      </c>
      <c r="E12648" t="s">
        <v>44405</v>
      </c>
      <c r="F12648" t="s">
        <v>34579</v>
      </c>
      <c r="G12648" t="s">
        <v>44406</v>
      </c>
      <c r="H12648" t="s">
        <v>33660</v>
      </c>
    </row>
    <row r="12649" spans="1:8">
      <c r="A12649" t="s">
        <v>33661</v>
      </c>
      <c r="B12649" t="s">
        <v>33662</v>
      </c>
      <c r="C12649" s="1">
        <v>1.5900000000000001E-11</v>
      </c>
      <c r="D12649">
        <v>77.8</v>
      </c>
      <c r="E12649" t="s">
        <v>38117</v>
      </c>
      <c r="F12649" t="s">
        <v>34513</v>
      </c>
      <c r="G12649" t="s">
        <v>44407</v>
      </c>
      <c r="H12649" t="e">
        <f>--------XP_011425283</f>
        <v>#NAME?</v>
      </c>
    </row>
    <row r="12650" spans="1:8">
      <c r="A12650" t="s">
        <v>33663</v>
      </c>
      <c r="B12650" t="s">
        <v>33664</v>
      </c>
      <c r="C12650" s="1">
        <v>3.4600000000000002E-41</v>
      </c>
      <c r="D12650">
        <v>145</v>
      </c>
      <c r="E12650" t="s">
        <v>34507</v>
      </c>
      <c r="F12650" t="s">
        <v>34610</v>
      </c>
      <c r="H12650" t="s">
        <v>33665</v>
      </c>
    </row>
    <row r="12651" spans="1:8">
      <c r="A12651" t="s">
        <v>33666</v>
      </c>
      <c r="B12651" t="s">
        <v>33667</v>
      </c>
      <c r="C12651" s="1">
        <v>3.8199999999999998E-20</v>
      </c>
      <c r="D12651">
        <v>103</v>
      </c>
      <c r="E12651" t="s">
        <v>34507</v>
      </c>
      <c r="F12651" t="s">
        <v>38337</v>
      </c>
      <c r="H12651" t="s">
        <v>33668</v>
      </c>
    </row>
    <row r="12652" spans="1:8">
      <c r="A12652" t="s">
        <v>33669</v>
      </c>
      <c r="B12652" t="s">
        <v>33670</v>
      </c>
      <c r="C12652" s="1">
        <v>3.98E-38</v>
      </c>
      <c r="D12652">
        <v>158</v>
      </c>
      <c r="E12652" t="s">
        <v>44408</v>
      </c>
      <c r="F12652" t="s">
        <v>34616</v>
      </c>
      <c r="H12652" t="s">
        <v>33671</v>
      </c>
    </row>
    <row r="12653" spans="1:8">
      <c r="A12653" t="s">
        <v>33672</v>
      </c>
      <c r="B12653" t="s">
        <v>33673</v>
      </c>
      <c r="C12653" s="1">
        <v>1.5300000000000001E-32</v>
      </c>
      <c r="D12653">
        <v>141</v>
      </c>
      <c r="E12653" t="s">
        <v>44409</v>
      </c>
      <c r="F12653" t="s">
        <v>34522</v>
      </c>
      <c r="H12653" t="s">
        <v>33674</v>
      </c>
    </row>
    <row r="12654" spans="1:8">
      <c r="A12654" t="s">
        <v>33675</v>
      </c>
      <c r="B12654" t="s">
        <v>33676</v>
      </c>
      <c r="C12654" s="1">
        <v>2.43E-51</v>
      </c>
      <c r="D12654">
        <v>213</v>
      </c>
      <c r="E12654" t="s">
        <v>34507</v>
      </c>
      <c r="F12654" t="s">
        <v>34662</v>
      </c>
      <c r="H12654" t="s">
        <v>33677</v>
      </c>
    </row>
    <row r="12655" spans="1:8">
      <c r="A12655" t="s">
        <v>33678</v>
      </c>
      <c r="B12655" t="s">
        <v>33679</v>
      </c>
      <c r="C12655" s="1">
        <v>6.37E-6</v>
      </c>
      <c r="D12655">
        <v>61.6</v>
      </c>
      <c r="E12655" t="s">
        <v>44410</v>
      </c>
      <c r="F12655" t="s">
        <v>44411</v>
      </c>
      <c r="H12655" t="s">
        <v>33680</v>
      </c>
    </row>
    <row r="12656" spans="1:8">
      <c r="A12656" t="s">
        <v>33681</v>
      </c>
      <c r="B12656" t="s">
        <v>33682</v>
      </c>
      <c r="C12656" s="1">
        <v>7.6699999999999998E-49</v>
      </c>
      <c r="D12656">
        <v>181</v>
      </c>
      <c r="E12656" t="s">
        <v>34507</v>
      </c>
      <c r="F12656" t="s">
        <v>34594</v>
      </c>
      <c r="H12656" t="s">
        <v>33683</v>
      </c>
    </row>
    <row r="12657" spans="1:8">
      <c r="A12657" t="s">
        <v>33684</v>
      </c>
      <c r="B12657" t="s">
        <v>33685</v>
      </c>
      <c r="C12657" s="1">
        <v>2.2099999999999999E-55</v>
      </c>
      <c r="D12657">
        <v>196</v>
      </c>
      <c r="E12657" t="s">
        <v>44412</v>
      </c>
      <c r="F12657" t="s">
        <v>35376</v>
      </c>
      <c r="G12657" t="s">
        <v>44413</v>
      </c>
      <c r="H12657" t="s">
        <v>33686</v>
      </c>
    </row>
    <row r="12658" spans="1:8">
      <c r="A12658" t="s">
        <v>33687</v>
      </c>
      <c r="B12658" t="s">
        <v>33688</v>
      </c>
      <c r="C12658" s="1">
        <v>2.1900000000000001E-8</v>
      </c>
      <c r="D12658">
        <v>59.3</v>
      </c>
      <c r="E12658" t="s">
        <v>44414</v>
      </c>
      <c r="F12658" t="s">
        <v>35099</v>
      </c>
      <c r="H12658" t="s">
        <v>33689</v>
      </c>
    </row>
    <row r="12659" spans="1:8">
      <c r="A12659" t="s">
        <v>33690</v>
      </c>
      <c r="B12659" t="s">
        <v>33691</v>
      </c>
      <c r="C12659" s="1">
        <v>7.2499999999999999E-19</v>
      </c>
      <c r="D12659">
        <v>97.8</v>
      </c>
      <c r="E12659" t="s">
        <v>44415</v>
      </c>
      <c r="F12659" t="s">
        <v>44416</v>
      </c>
      <c r="H12659" t="s">
        <v>33692</v>
      </c>
    </row>
    <row r="12660" spans="1:8">
      <c r="A12660" t="s">
        <v>33693</v>
      </c>
      <c r="B12660" t="s">
        <v>33694</v>
      </c>
      <c r="C12660" s="1">
        <v>1.9699999999999998E-33</v>
      </c>
      <c r="D12660">
        <v>146</v>
      </c>
      <c r="E12660" t="s">
        <v>34507</v>
      </c>
      <c r="F12660" t="s">
        <v>35331</v>
      </c>
      <c r="H12660" t="s">
        <v>33695</v>
      </c>
    </row>
    <row r="12661" spans="1:8">
      <c r="A12661" t="s">
        <v>33696</v>
      </c>
      <c r="B12661" t="s">
        <v>33697</v>
      </c>
      <c r="C12661" s="1">
        <v>4.6300000000000001E-63</v>
      </c>
      <c r="D12661">
        <v>216</v>
      </c>
      <c r="E12661" t="s">
        <v>44417</v>
      </c>
      <c r="F12661" t="s">
        <v>41683</v>
      </c>
      <c r="G12661" t="s">
        <v>44418</v>
      </c>
      <c r="H12661" t="s">
        <v>33698</v>
      </c>
    </row>
    <row r="12662" spans="1:8">
      <c r="A12662" t="s">
        <v>33699</v>
      </c>
      <c r="B12662" t="s">
        <v>33700</v>
      </c>
      <c r="C12662" s="1">
        <v>8.4699999999999997E-8</v>
      </c>
      <c r="D12662">
        <v>58.2</v>
      </c>
      <c r="E12662" t="s">
        <v>44419</v>
      </c>
      <c r="F12662" t="s">
        <v>35565</v>
      </c>
      <c r="G12662" t="s">
        <v>44420</v>
      </c>
      <c r="H12662" t="s">
        <v>33701</v>
      </c>
    </row>
    <row r="12663" spans="1:8">
      <c r="A12663" t="s">
        <v>33702</v>
      </c>
      <c r="B12663" t="s">
        <v>33703</v>
      </c>
      <c r="C12663" s="1">
        <v>8.66E-32</v>
      </c>
      <c r="D12663">
        <v>133</v>
      </c>
      <c r="E12663" t="s">
        <v>44421</v>
      </c>
      <c r="F12663" t="s">
        <v>35509</v>
      </c>
      <c r="G12663" t="s">
        <v>44422</v>
      </c>
      <c r="H12663" t="s">
        <v>33704</v>
      </c>
    </row>
    <row r="12664" spans="1:8">
      <c r="A12664" t="s">
        <v>33705</v>
      </c>
      <c r="B12664" t="s">
        <v>23650</v>
      </c>
      <c r="C12664" s="1">
        <v>3.39E-105</v>
      </c>
      <c r="D12664">
        <v>335</v>
      </c>
      <c r="E12664" t="s">
        <v>34507</v>
      </c>
      <c r="F12664" t="s">
        <v>36046</v>
      </c>
      <c r="H12664" t="s">
        <v>23651</v>
      </c>
    </row>
    <row r="12665" spans="1:8">
      <c r="A12665" t="s">
        <v>33706</v>
      </c>
      <c r="B12665" t="s">
        <v>7745</v>
      </c>
      <c r="C12665" s="1">
        <v>9.2600000000000001E-7</v>
      </c>
      <c r="D12665">
        <v>61.6</v>
      </c>
      <c r="E12665" t="s">
        <v>34507</v>
      </c>
      <c r="F12665" t="s">
        <v>34508</v>
      </c>
      <c r="H12665" t="s">
        <v>7746</v>
      </c>
    </row>
    <row r="12666" spans="1:8">
      <c r="A12666" t="s">
        <v>33707</v>
      </c>
      <c r="B12666" t="s">
        <v>33708</v>
      </c>
      <c r="C12666" s="1">
        <v>3.3499999999999997E-45</v>
      </c>
      <c r="D12666">
        <v>174</v>
      </c>
      <c r="E12666" t="s">
        <v>34507</v>
      </c>
      <c r="F12666" t="s">
        <v>34508</v>
      </c>
      <c r="H12666" t="s">
        <v>33709</v>
      </c>
    </row>
    <row r="12667" spans="1:8">
      <c r="A12667" t="s">
        <v>33710</v>
      </c>
      <c r="B12667" t="s">
        <v>33711</v>
      </c>
      <c r="C12667" s="1">
        <v>9.3799999999999994E-18</v>
      </c>
      <c r="D12667">
        <v>96.3</v>
      </c>
      <c r="E12667" t="s">
        <v>44423</v>
      </c>
      <c r="F12667" t="s">
        <v>34558</v>
      </c>
      <c r="H12667" t="s">
        <v>33712</v>
      </c>
    </row>
    <row r="12668" spans="1:8">
      <c r="A12668" t="s">
        <v>33713</v>
      </c>
      <c r="B12668" t="s">
        <v>33714</v>
      </c>
      <c r="C12668" s="1">
        <v>4.4799999999999995E-22</v>
      </c>
      <c r="D12668">
        <v>95.9</v>
      </c>
      <c r="E12668" t="s">
        <v>44424</v>
      </c>
      <c r="F12668" t="s">
        <v>34528</v>
      </c>
      <c r="H12668" t="s">
        <v>33715</v>
      </c>
    </row>
    <row r="12669" spans="1:8">
      <c r="A12669" t="s">
        <v>33716</v>
      </c>
      <c r="B12669" t="s">
        <v>33717</v>
      </c>
      <c r="C12669" s="1">
        <v>1.0999999999999999E-82</v>
      </c>
      <c r="D12669">
        <v>261</v>
      </c>
      <c r="E12669" t="s">
        <v>44425</v>
      </c>
      <c r="F12669" t="s">
        <v>36477</v>
      </c>
      <c r="G12669" t="s">
        <v>44426</v>
      </c>
      <c r="H12669" t="s">
        <v>33718</v>
      </c>
    </row>
    <row r="12670" spans="1:8">
      <c r="A12670" t="s">
        <v>33719</v>
      </c>
      <c r="B12670" t="s">
        <v>33720</v>
      </c>
      <c r="C12670" s="1">
        <v>2.0599999999999999E-134</v>
      </c>
      <c r="D12670">
        <v>395</v>
      </c>
      <c r="E12670" t="s">
        <v>44427</v>
      </c>
      <c r="F12670" t="s">
        <v>35771</v>
      </c>
      <c r="H12670" t="s">
        <v>33721</v>
      </c>
    </row>
    <row r="12671" spans="1:8">
      <c r="A12671" t="s">
        <v>33722</v>
      </c>
      <c r="B12671" t="s">
        <v>10194</v>
      </c>
      <c r="C12671" s="1">
        <v>2.1699999999999999E-88</v>
      </c>
      <c r="D12671">
        <v>281</v>
      </c>
      <c r="E12671" t="s">
        <v>34507</v>
      </c>
      <c r="F12671" t="s">
        <v>34581</v>
      </c>
      <c r="H12671" t="s">
        <v>10195</v>
      </c>
    </row>
    <row r="12672" spans="1:8">
      <c r="A12672" t="s">
        <v>33723</v>
      </c>
      <c r="B12672" t="s">
        <v>735</v>
      </c>
      <c r="C12672" s="1">
        <v>6.0300000000000001E-72</v>
      </c>
      <c r="D12672">
        <v>276</v>
      </c>
      <c r="E12672" t="s">
        <v>34882</v>
      </c>
      <c r="F12672" t="s">
        <v>34627</v>
      </c>
      <c r="G12672" t="s">
        <v>34883</v>
      </c>
      <c r="H12672" t="s">
        <v>736</v>
      </c>
    </row>
    <row r="12673" spans="1:8">
      <c r="A12673" t="s">
        <v>33724</v>
      </c>
      <c r="B12673" t="s">
        <v>33725</v>
      </c>
      <c r="C12673" s="1">
        <v>4.2200000000000001E-95</v>
      </c>
      <c r="D12673">
        <v>311</v>
      </c>
      <c r="E12673" t="s">
        <v>34507</v>
      </c>
      <c r="F12673" t="s">
        <v>34917</v>
      </c>
      <c r="H12673" t="s">
        <v>33726</v>
      </c>
    </row>
    <row r="12674" spans="1:8">
      <c r="A12674" t="s">
        <v>33727</v>
      </c>
      <c r="B12674" t="s">
        <v>33728</v>
      </c>
      <c r="C12674" s="1">
        <v>6.3399999999999996E-57</v>
      </c>
      <c r="D12674">
        <v>228</v>
      </c>
      <c r="E12674" t="s">
        <v>34507</v>
      </c>
      <c r="F12674" t="s">
        <v>34542</v>
      </c>
      <c r="H12674" t="s">
        <v>33729</v>
      </c>
    </row>
    <row r="12675" spans="1:8">
      <c r="A12675" t="s">
        <v>33730</v>
      </c>
      <c r="B12675" t="s">
        <v>33731</v>
      </c>
      <c r="C12675" s="1">
        <v>4.6400000000000005E-16</v>
      </c>
      <c r="D12675">
        <v>89</v>
      </c>
      <c r="E12675" t="s">
        <v>44428</v>
      </c>
      <c r="F12675" t="s">
        <v>34551</v>
      </c>
      <c r="G12675" t="s">
        <v>44429</v>
      </c>
      <c r="H12675" t="s">
        <v>33732</v>
      </c>
    </row>
    <row r="12676" spans="1:8">
      <c r="A12676" t="s">
        <v>33733</v>
      </c>
      <c r="B12676" t="s">
        <v>33734</v>
      </c>
      <c r="C12676" s="1">
        <v>1.2400000000000001E-125</v>
      </c>
      <c r="D12676">
        <v>390</v>
      </c>
      <c r="E12676" t="s">
        <v>44430</v>
      </c>
      <c r="F12676" t="s">
        <v>35186</v>
      </c>
      <c r="G12676" t="s">
        <v>44431</v>
      </c>
      <c r="H12676" t="s">
        <v>33735</v>
      </c>
    </row>
    <row r="12677" spans="1:8">
      <c r="A12677" t="s">
        <v>33736</v>
      </c>
      <c r="B12677" t="s">
        <v>33737</v>
      </c>
      <c r="C12677" s="1">
        <v>5.0799999999999998E-28</v>
      </c>
      <c r="D12677">
        <v>127</v>
      </c>
      <c r="E12677" t="s">
        <v>44432</v>
      </c>
      <c r="F12677" t="s">
        <v>36063</v>
      </c>
      <c r="G12677" t="s">
        <v>44433</v>
      </c>
      <c r="H12677" t="s">
        <v>33738</v>
      </c>
    </row>
    <row r="12678" spans="1:8">
      <c r="A12678" t="s">
        <v>33739</v>
      </c>
      <c r="B12678" t="s">
        <v>7225</v>
      </c>
      <c r="C12678" s="1">
        <v>4.5199999999999998E-23</v>
      </c>
      <c r="D12678">
        <v>117</v>
      </c>
      <c r="E12678" t="s">
        <v>34507</v>
      </c>
      <c r="F12678" t="s">
        <v>34510</v>
      </c>
      <c r="H12678" t="s">
        <v>7226</v>
      </c>
    </row>
    <row r="12679" spans="1:8">
      <c r="A12679" t="s">
        <v>33740</v>
      </c>
      <c r="B12679" t="s">
        <v>33741</v>
      </c>
      <c r="C12679">
        <v>0</v>
      </c>
      <c r="D12679">
        <v>602</v>
      </c>
      <c r="E12679" t="s">
        <v>37092</v>
      </c>
      <c r="F12679" t="s">
        <v>34558</v>
      </c>
      <c r="H12679" t="s">
        <v>33742</v>
      </c>
    </row>
    <row r="12680" spans="1:8">
      <c r="A12680" t="s">
        <v>33743</v>
      </c>
      <c r="B12680" t="s">
        <v>33744</v>
      </c>
      <c r="C12680" s="1">
        <v>1.1599999999999999E-9</v>
      </c>
      <c r="D12680">
        <v>67.400000000000006</v>
      </c>
      <c r="E12680" t="s">
        <v>44434</v>
      </c>
      <c r="F12680" t="s">
        <v>35461</v>
      </c>
      <c r="G12680" t="s">
        <v>44435</v>
      </c>
      <c r="H12680" t="s">
        <v>33745</v>
      </c>
    </row>
    <row r="12681" spans="1:8">
      <c r="A12681" t="s">
        <v>33746</v>
      </c>
      <c r="B12681" t="s">
        <v>33747</v>
      </c>
      <c r="C12681" s="1">
        <v>9.2600000000000004E-69</v>
      </c>
      <c r="D12681">
        <v>244</v>
      </c>
      <c r="E12681" t="s">
        <v>34868</v>
      </c>
      <c r="F12681" t="s">
        <v>34528</v>
      </c>
      <c r="H12681" t="s">
        <v>33748</v>
      </c>
    </row>
    <row r="12682" spans="1:8">
      <c r="A12682" t="s">
        <v>33749</v>
      </c>
      <c r="B12682" t="s">
        <v>33750</v>
      </c>
      <c r="C12682" s="1">
        <v>1.6699999999999999E-15</v>
      </c>
      <c r="D12682">
        <v>80.099999999999994</v>
      </c>
      <c r="E12682" t="s">
        <v>34507</v>
      </c>
      <c r="F12682" t="s">
        <v>34687</v>
      </c>
      <c r="H12682" t="s">
        <v>33751</v>
      </c>
    </row>
    <row r="12683" spans="1:8">
      <c r="A12683" t="s">
        <v>33752</v>
      </c>
      <c r="B12683" t="s">
        <v>33753</v>
      </c>
      <c r="C12683" s="1">
        <v>3.5300000000000002E-17</v>
      </c>
      <c r="D12683">
        <v>89.7</v>
      </c>
      <c r="E12683" t="s">
        <v>34507</v>
      </c>
      <c r="F12683" t="s">
        <v>37727</v>
      </c>
      <c r="H12683" t="s">
        <v>33754</v>
      </c>
    </row>
    <row r="12684" spans="1:8">
      <c r="A12684" t="s">
        <v>33755</v>
      </c>
      <c r="B12684" t="s">
        <v>1506</v>
      </c>
      <c r="C12684" s="1">
        <v>2.7800000000000002E-80</v>
      </c>
      <c r="D12684">
        <v>283</v>
      </c>
      <c r="E12684" t="s">
        <v>34507</v>
      </c>
      <c r="F12684" t="s">
        <v>34614</v>
      </c>
      <c r="H12684" t="s">
        <v>1507</v>
      </c>
    </row>
    <row r="12685" spans="1:8">
      <c r="A12685" t="s">
        <v>33756</v>
      </c>
      <c r="B12685" t="s">
        <v>33757</v>
      </c>
      <c r="C12685" s="1">
        <v>2.5600000000000002E-29</v>
      </c>
      <c r="D12685">
        <v>132</v>
      </c>
      <c r="E12685" t="s">
        <v>44436</v>
      </c>
      <c r="F12685" t="s">
        <v>34522</v>
      </c>
      <c r="H12685" t="s">
        <v>33758</v>
      </c>
    </row>
    <row r="12686" spans="1:8">
      <c r="A12686" t="s">
        <v>33759</v>
      </c>
      <c r="B12686" t="s">
        <v>15602</v>
      </c>
      <c r="C12686" s="1">
        <v>3.6199999999999998E-20</v>
      </c>
      <c r="D12686">
        <v>105</v>
      </c>
      <c r="E12686" t="s">
        <v>35128</v>
      </c>
      <c r="F12686" t="s">
        <v>34675</v>
      </c>
      <c r="H12686" t="s">
        <v>15603</v>
      </c>
    </row>
    <row r="12687" spans="1:8">
      <c r="A12687" t="s">
        <v>33760</v>
      </c>
      <c r="B12687" t="s">
        <v>33761</v>
      </c>
      <c r="C12687" s="1">
        <v>1.4100000000000001E-106</v>
      </c>
      <c r="D12687">
        <v>376</v>
      </c>
      <c r="E12687" t="s">
        <v>34507</v>
      </c>
      <c r="F12687" t="s">
        <v>44437</v>
      </c>
      <c r="H12687" t="s">
        <v>33762</v>
      </c>
    </row>
    <row r="12688" spans="1:8">
      <c r="A12688" t="s">
        <v>33763</v>
      </c>
      <c r="B12688" t="s">
        <v>33764</v>
      </c>
      <c r="C12688" s="1">
        <v>6.7700000000000004E-7</v>
      </c>
      <c r="D12688">
        <v>62</v>
      </c>
      <c r="E12688" t="s">
        <v>37198</v>
      </c>
      <c r="F12688" t="s">
        <v>35754</v>
      </c>
      <c r="G12688" t="s">
        <v>44438</v>
      </c>
      <c r="H12688" t="s">
        <v>33765</v>
      </c>
    </row>
    <row r="12689" spans="1:8">
      <c r="A12689" t="s">
        <v>33766</v>
      </c>
      <c r="B12689" t="s">
        <v>33767</v>
      </c>
      <c r="C12689" s="1">
        <v>7.5699999999999998E-71</v>
      </c>
      <c r="D12689">
        <v>232</v>
      </c>
      <c r="E12689" t="s">
        <v>34672</v>
      </c>
      <c r="F12689" t="s">
        <v>34818</v>
      </c>
      <c r="H12689" t="s">
        <v>33768</v>
      </c>
    </row>
    <row r="12690" spans="1:8">
      <c r="A12690" t="s">
        <v>33769</v>
      </c>
      <c r="B12690" t="s">
        <v>33770</v>
      </c>
      <c r="C12690" s="1">
        <v>5.3100000000000003E-27</v>
      </c>
      <c r="D12690">
        <v>119</v>
      </c>
      <c r="E12690" t="s">
        <v>44439</v>
      </c>
      <c r="F12690" t="s">
        <v>34693</v>
      </c>
      <c r="G12690" t="s">
        <v>44440</v>
      </c>
      <c r="H12690" t="s">
        <v>33771</v>
      </c>
    </row>
    <row r="12691" spans="1:8">
      <c r="A12691" t="s">
        <v>33772</v>
      </c>
      <c r="B12691" t="s">
        <v>33773</v>
      </c>
      <c r="C12691" s="1">
        <v>6.4100000000000004E-12</v>
      </c>
      <c r="D12691">
        <v>77.8</v>
      </c>
      <c r="E12691" t="s">
        <v>34507</v>
      </c>
      <c r="F12691" t="s">
        <v>37057</v>
      </c>
      <c r="H12691" t="s">
        <v>33774</v>
      </c>
    </row>
    <row r="12692" spans="1:8">
      <c r="A12692" t="s">
        <v>33775</v>
      </c>
      <c r="B12692" t="s">
        <v>33598</v>
      </c>
      <c r="C12692" s="1">
        <v>8.2899999999999999E-63</v>
      </c>
      <c r="D12692">
        <v>206</v>
      </c>
      <c r="E12692" t="s">
        <v>44389</v>
      </c>
      <c r="F12692" t="s">
        <v>37178</v>
      </c>
      <c r="G12692" t="s">
        <v>44390</v>
      </c>
      <c r="H12692" t="s">
        <v>33599</v>
      </c>
    </row>
    <row r="12693" spans="1:8">
      <c r="A12693" t="s">
        <v>33776</v>
      </c>
      <c r="B12693" t="s">
        <v>1888</v>
      </c>
      <c r="C12693" s="1">
        <v>2.8299999999999998E-63</v>
      </c>
      <c r="D12693">
        <v>254</v>
      </c>
      <c r="E12693" t="s">
        <v>34507</v>
      </c>
      <c r="F12693" t="s">
        <v>34675</v>
      </c>
      <c r="H12693" t="s">
        <v>1889</v>
      </c>
    </row>
    <row r="12694" spans="1:8">
      <c r="A12694" t="s">
        <v>33777</v>
      </c>
      <c r="B12694" t="s">
        <v>33778</v>
      </c>
      <c r="C12694" s="1">
        <v>2.0200000000000001E-40</v>
      </c>
      <c r="D12694">
        <v>169</v>
      </c>
      <c r="E12694" t="s">
        <v>34507</v>
      </c>
      <c r="F12694" t="s">
        <v>34534</v>
      </c>
      <c r="H12694" t="s">
        <v>33779</v>
      </c>
    </row>
    <row r="12695" spans="1:8">
      <c r="A12695" t="s">
        <v>33780</v>
      </c>
      <c r="B12695" t="s">
        <v>33781</v>
      </c>
      <c r="C12695" s="1">
        <v>5.1899999999999999E-102</v>
      </c>
      <c r="D12695">
        <v>329</v>
      </c>
      <c r="E12695" t="s">
        <v>44441</v>
      </c>
      <c r="F12695" t="s">
        <v>35633</v>
      </c>
      <c r="G12695" t="s">
        <v>44442</v>
      </c>
      <c r="H12695" t="s">
        <v>33782</v>
      </c>
    </row>
    <row r="12696" spans="1:8">
      <c r="A12696" t="s">
        <v>33783</v>
      </c>
      <c r="B12696" t="s">
        <v>33784</v>
      </c>
      <c r="C12696" s="1">
        <v>6.3400000000000002E-13</v>
      </c>
      <c r="D12696">
        <v>74.7</v>
      </c>
      <c r="E12696" t="s">
        <v>44443</v>
      </c>
      <c r="F12696" t="s">
        <v>34703</v>
      </c>
      <c r="G12696" t="s">
        <v>44444</v>
      </c>
      <c r="H12696" t="s">
        <v>33785</v>
      </c>
    </row>
    <row r="12697" spans="1:8">
      <c r="A12697" t="s">
        <v>33786</v>
      </c>
      <c r="B12697" t="s">
        <v>33787</v>
      </c>
      <c r="C12697" s="1">
        <v>7.0199999999999997E-16</v>
      </c>
      <c r="D12697">
        <v>86.7</v>
      </c>
      <c r="E12697" t="s">
        <v>44445</v>
      </c>
      <c r="F12697" t="s">
        <v>36817</v>
      </c>
      <c r="G12697" t="s">
        <v>44446</v>
      </c>
      <c r="H12697" t="s">
        <v>33788</v>
      </c>
    </row>
    <row r="12698" spans="1:8">
      <c r="A12698" t="s">
        <v>33789</v>
      </c>
      <c r="B12698" t="s">
        <v>33790</v>
      </c>
      <c r="C12698">
        <v>0</v>
      </c>
      <c r="D12698">
        <v>525</v>
      </c>
      <c r="E12698" t="s">
        <v>44447</v>
      </c>
      <c r="F12698" t="s">
        <v>34854</v>
      </c>
      <c r="H12698" t="s">
        <v>33791</v>
      </c>
    </row>
    <row r="12699" spans="1:8">
      <c r="A12699" t="s">
        <v>33792</v>
      </c>
      <c r="B12699" t="s">
        <v>33793</v>
      </c>
      <c r="C12699" s="1">
        <v>2.41E-98</v>
      </c>
      <c r="D12699">
        <v>311</v>
      </c>
      <c r="E12699" t="s">
        <v>44448</v>
      </c>
      <c r="F12699" t="s">
        <v>34508</v>
      </c>
      <c r="H12699" t="s">
        <v>33794</v>
      </c>
    </row>
    <row r="12700" spans="1:8">
      <c r="A12700" t="s">
        <v>33795</v>
      </c>
      <c r="B12700" t="s">
        <v>33796</v>
      </c>
      <c r="C12700" s="1">
        <v>2.6900000000000002E-43</v>
      </c>
      <c r="D12700">
        <v>175</v>
      </c>
      <c r="E12700" t="s">
        <v>44449</v>
      </c>
      <c r="F12700" t="s">
        <v>35022</v>
      </c>
      <c r="G12700" t="s">
        <v>44450</v>
      </c>
      <c r="H12700" t="s">
        <v>33797</v>
      </c>
    </row>
    <row r="12701" spans="1:8">
      <c r="A12701" t="s">
        <v>33798</v>
      </c>
      <c r="B12701" t="s">
        <v>33799</v>
      </c>
      <c r="C12701" s="1">
        <v>8.1E-111</v>
      </c>
      <c r="D12701">
        <v>337</v>
      </c>
      <c r="E12701" t="s">
        <v>42466</v>
      </c>
      <c r="F12701" t="s">
        <v>40988</v>
      </c>
      <c r="H12701" t="s">
        <v>33800</v>
      </c>
    </row>
    <row r="12702" spans="1:8">
      <c r="A12702" t="s">
        <v>33801</v>
      </c>
      <c r="B12702" t="s">
        <v>33802</v>
      </c>
      <c r="C12702" s="1">
        <v>2.0000000000000001E-9</v>
      </c>
      <c r="D12702">
        <v>61.2</v>
      </c>
      <c r="E12702" t="s">
        <v>34507</v>
      </c>
      <c r="F12702" t="s">
        <v>34511</v>
      </c>
      <c r="H12702" t="s">
        <v>33803</v>
      </c>
    </row>
    <row r="12703" spans="1:8">
      <c r="A12703" t="s">
        <v>33804</v>
      </c>
      <c r="B12703" t="s">
        <v>33805</v>
      </c>
      <c r="C12703" s="1">
        <v>5.7599999999999995E-85</v>
      </c>
      <c r="D12703">
        <v>270</v>
      </c>
      <c r="E12703" t="s">
        <v>44451</v>
      </c>
      <c r="F12703" t="s">
        <v>34658</v>
      </c>
      <c r="G12703" t="s">
        <v>44452</v>
      </c>
      <c r="H12703" t="s">
        <v>33806</v>
      </c>
    </row>
    <row r="12704" spans="1:8">
      <c r="A12704" t="s">
        <v>33807</v>
      </c>
      <c r="B12704" t="s">
        <v>33808</v>
      </c>
      <c r="C12704" s="1">
        <v>5.1399999999999999E-6</v>
      </c>
      <c r="D12704">
        <v>55.8</v>
      </c>
      <c r="E12704" t="s">
        <v>34507</v>
      </c>
      <c r="F12704" t="s">
        <v>34553</v>
      </c>
      <c r="H12704" t="s">
        <v>33809</v>
      </c>
    </row>
    <row r="12705" spans="1:8">
      <c r="A12705" t="s">
        <v>33810</v>
      </c>
      <c r="B12705" t="s">
        <v>10641</v>
      </c>
      <c r="C12705" s="1">
        <v>9.5800000000000008E-12</v>
      </c>
      <c r="D12705">
        <v>80.900000000000006</v>
      </c>
      <c r="E12705" t="s">
        <v>38196</v>
      </c>
      <c r="F12705" t="s">
        <v>34522</v>
      </c>
      <c r="H12705" t="s">
        <v>10642</v>
      </c>
    </row>
    <row r="12706" spans="1:8">
      <c r="A12706" t="s">
        <v>33811</v>
      </c>
      <c r="B12706" t="s">
        <v>21735</v>
      </c>
      <c r="C12706" s="1">
        <v>5.2299999999999999E-36</v>
      </c>
      <c r="D12706">
        <v>164</v>
      </c>
      <c r="E12706" t="s">
        <v>34742</v>
      </c>
      <c r="F12706" t="s">
        <v>34743</v>
      </c>
      <c r="H12706" t="s">
        <v>21736</v>
      </c>
    </row>
    <row r="12707" spans="1:8">
      <c r="A12707" t="s">
        <v>33812</v>
      </c>
      <c r="B12707" t="s">
        <v>33813</v>
      </c>
      <c r="C12707" s="1">
        <v>2.3700000000000001E-30</v>
      </c>
      <c r="D12707">
        <v>124</v>
      </c>
      <c r="E12707" t="s">
        <v>34507</v>
      </c>
      <c r="F12707" t="s">
        <v>34508</v>
      </c>
      <c r="H12707" t="s">
        <v>33814</v>
      </c>
    </row>
    <row r="12708" spans="1:8">
      <c r="A12708" t="s">
        <v>33815</v>
      </c>
      <c r="B12708" t="s">
        <v>33816</v>
      </c>
      <c r="C12708">
        <v>0</v>
      </c>
      <c r="D12708">
        <v>590</v>
      </c>
      <c r="E12708" t="s">
        <v>44453</v>
      </c>
      <c r="F12708" t="s">
        <v>34553</v>
      </c>
      <c r="H12708" t="s">
        <v>33817</v>
      </c>
    </row>
    <row r="12709" spans="1:8">
      <c r="A12709" t="s">
        <v>33818</v>
      </c>
      <c r="B12709" t="s">
        <v>33819</v>
      </c>
      <c r="C12709" s="1">
        <v>3.9000000000000001E-57</v>
      </c>
      <c r="D12709">
        <v>221</v>
      </c>
      <c r="E12709" t="s">
        <v>34507</v>
      </c>
      <c r="F12709" t="s">
        <v>34683</v>
      </c>
      <c r="H12709" t="s">
        <v>33820</v>
      </c>
    </row>
    <row r="12710" spans="1:8">
      <c r="A12710" t="s">
        <v>33821</v>
      </c>
      <c r="B12710" t="s">
        <v>33822</v>
      </c>
      <c r="C12710">
        <v>0</v>
      </c>
      <c r="D12710">
        <v>708</v>
      </c>
      <c r="E12710" t="s">
        <v>35284</v>
      </c>
      <c r="F12710" t="s">
        <v>34650</v>
      </c>
      <c r="H12710" t="s">
        <v>33823</v>
      </c>
    </row>
    <row r="12711" spans="1:8">
      <c r="A12711" t="s">
        <v>33824</v>
      </c>
      <c r="B12711" t="s">
        <v>10926</v>
      </c>
      <c r="C12711" s="1">
        <v>1.1200000000000001E-9</v>
      </c>
      <c r="D12711">
        <v>70.5</v>
      </c>
      <c r="E12711" t="s">
        <v>34507</v>
      </c>
      <c r="F12711" t="s">
        <v>34511</v>
      </c>
      <c r="H12711" t="s">
        <v>10927</v>
      </c>
    </row>
    <row r="12712" spans="1:8">
      <c r="A12712" t="s">
        <v>33825</v>
      </c>
      <c r="B12712" t="s">
        <v>33826</v>
      </c>
      <c r="C12712" s="1">
        <v>9.4700000000000002E-20</v>
      </c>
      <c r="D12712">
        <v>90.5</v>
      </c>
      <c r="E12712" t="s">
        <v>35249</v>
      </c>
      <c r="F12712" t="s">
        <v>38990</v>
      </c>
      <c r="H12712" t="s">
        <v>33827</v>
      </c>
    </row>
    <row r="12713" spans="1:8">
      <c r="A12713" t="s">
        <v>33828</v>
      </c>
      <c r="B12713" t="s">
        <v>33829</v>
      </c>
      <c r="C12713" s="1">
        <v>5.9200000000000001E-18</v>
      </c>
      <c r="D12713">
        <v>97.8</v>
      </c>
      <c r="E12713" t="s">
        <v>44454</v>
      </c>
      <c r="F12713" t="s">
        <v>44455</v>
      </c>
      <c r="H12713" t="s">
        <v>33830</v>
      </c>
    </row>
    <row r="12714" spans="1:8">
      <c r="A12714" t="s">
        <v>33831</v>
      </c>
      <c r="B12714" t="s">
        <v>33832</v>
      </c>
      <c r="C12714" s="1">
        <v>8.1599999999999995E-11</v>
      </c>
      <c r="D12714">
        <v>70.5</v>
      </c>
      <c r="E12714" t="s">
        <v>34507</v>
      </c>
      <c r="F12714" t="s">
        <v>34534</v>
      </c>
      <c r="H12714" t="s">
        <v>33833</v>
      </c>
    </row>
    <row r="12715" spans="1:8">
      <c r="A12715" t="s">
        <v>33834</v>
      </c>
      <c r="B12715" t="s">
        <v>33835</v>
      </c>
      <c r="C12715" s="1">
        <v>1.2500000000000001E-18</v>
      </c>
      <c r="D12715">
        <v>100</v>
      </c>
      <c r="E12715" t="s">
        <v>34507</v>
      </c>
      <c r="F12715" t="s">
        <v>34534</v>
      </c>
      <c r="H12715" t="s">
        <v>33836</v>
      </c>
    </row>
    <row r="12716" spans="1:8">
      <c r="A12716" t="s">
        <v>33837</v>
      </c>
      <c r="B12716" t="s">
        <v>33662</v>
      </c>
      <c r="C12716" s="1">
        <v>1.43E-11</v>
      </c>
      <c r="D12716">
        <v>78.2</v>
      </c>
      <c r="E12716" t="s">
        <v>38117</v>
      </c>
      <c r="F12716" t="s">
        <v>34513</v>
      </c>
      <c r="G12716" t="s">
        <v>44407</v>
      </c>
      <c r="H12716" t="e">
        <f>--------XP_011425283</f>
        <v>#NAME?</v>
      </c>
    </row>
    <row r="12717" spans="1:8">
      <c r="A12717" t="s">
        <v>33838</v>
      </c>
      <c r="B12717" t="s">
        <v>33839</v>
      </c>
      <c r="C12717" s="1">
        <v>4.7000000000000002E-123</v>
      </c>
      <c r="D12717">
        <v>379</v>
      </c>
      <c r="E12717" t="s">
        <v>44456</v>
      </c>
      <c r="F12717" t="s">
        <v>34638</v>
      </c>
      <c r="G12717" t="s">
        <v>44457</v>
      </c>
      <c r="H12717" t="s">
        <v>33840</v>
      </c>
    </row>
    <row r="12718" spans="1:8">
      <c r="A12718" t="s">
        <v>33841</v>
      </c>
      <c r="B12718" t="s">
        <v>33819</v>
      </c>
      <c r="C12718" s="1">
        <v>4.3799999999999998E-57</v>
      </c>
      <c r="D12718">
        <v>220</v>
      </c>
      <c r="E12718" t="s">
        <v>34507</v>
      </c>
      <c r="F12718" t="s">
        <v>34683</v>
      </c>
      <c r="H12718" t="s">
        <v>33820</v>
      </c>
    </row>
    <row r="12719" spans="1:8">
      <c r="A12719" t="s">
        <v>33842</v>
      </c>
      <c r="B12719" t="s">
        <v>633</v>
      </c>
      <c r="C12719" s="1">
        <v>3.6799999999999997E-29</v>
      </c>
      <c r="D12719">
        <v>124</v>
      </c>
      <c r="E12719" t="s">
        <v>34507</v>
      </c>
      <c r="F12719" t="s">
        <v>34818</v>
      </c>
      <c r="H12719" t="s">
        <v>634</v>
      </c>
    </row>
    <row r="12720" spans="1:8">
      <c r="A12720" t="s">
        <v>33843</v>
      </c>
      <c r="B12720" t="s">
        <v>33844</v>
      </c>
      <c r="C12720" s="1">
        <v>6.7500000000000001E-42</v>
      </c>
      <c r="D12720">
        <v>154</v>
      </c>
      <c r="F12720" t="s">
        <v>35459</v>
      </c>
      <c r="H12720" t="s">
        <v>33845</v>
      </c>
    </row>
    <row r="12721" spans="1:8">
      <c r="A12721" t="s">
        <v>33846</v>
      </c>
      <c r="B12721" t="s">
        <v>5767</v>
      </c>
      <c r="C12721" s="1">
        <v>1.6999999999999999E-9</v>
      </c>
      <c r="D12721">
        <v>65.099999999999994</v>
      </c>
      <c r="E12721" t="s">
        <v>36703</v>
      </c>
      <c r="F12721" t="s">
        <v>36704</v>
      </c>
      <c r="G12721" t="s">
        <v>36705</v>
      </c>
      <c r="H12721" t="s">
        <v>5768</v>
      </c>
    </row>
    <row r="12722" spans="1:8">
      <c r="A12722" t="s">
        <v>33847</v>
      </c>
      <c r="B12722" t="s">
        <v>33848</v>
      </c>
      <c r="C12722" s="1">
        <v>4.4E-51</v>
      </c>
      <c r="D12722">
        <v>210</v>
      </c>
      <c r="E12722" t="s">
        <v>44458</v>
      </c>
      <c r="F12722" t="s">
        <v>34508</v>
      </c>
      <c r="H12722" t="s">
        <v>33849</v>
      </c>
    </row>
    <row r="12723" spans="1:8">
      <c r="A12723" t="s">
        <v>33850</v>
      </c>
      <c r="B12723" t="s">
        <v>33851</v>
      </c>
      <c r="C12723" s="1">
        <v>6.2800000000000002E-21</v>
      </c>
      <c r="D12723">
        <v>100</v>
      </c>
      <c r="E12723" t="s">
        <v>34507</v>
      </c>
      <c r="F12723" t="s">
        <v>34542</v>
      </c>
      <c r="H12723" t="s">
        <v>33852</v>
      </c>
    </row>
    <row r="12724" spans="1:8">
      <c r="A12724" t="s">
        <v>33853</v>
      </c>
      <c r="B12724" t="s">
        <v>33854</v>
      </c>
      <c r="C12724" s="1">
        <v>1.08E-54</v>
      </c>
      <c r="D12724">
        <v>195</v>
      </c>
      <c r="E12724" t="s">
        <v>34507</v>
      </c>
      <c r="F12724" t="s">
        <v>34530</v>
      </c>
      <c r="H12724" t="s">
        <v>33855</v>
      </c>
    </row>
    <row r="12725" spans="1:8">
      <c r="A12725" t="s">
        <v>33856</v>
      </c>
      <c r="B12725" t="s">
        <v>33857</v>
      </c>
      <c r="C12725" s="1">
        <v>3.6899999999999999E-97</v>
      </c>
      <c r="D12725">
        <v>354</v>
      </c>
      <c r="E12725" t="s">
        <v>36781</v>
      </c>
      <c r="F12725" t="s">
        <v>34522</v>
      </c>
      <c r="H12725" t="s">
        <v>33858</v>
      </c>
    </row>
    <row r="12726" spans="1:8">
      <c r="A12726" t="s">
        <v>33859</v>
      </c>
      <c r="B12726" t="s">
        <v>33860</v>
      </c>
      <c r="C12726" s="1">
        <v>6.4099999999999999E-86</v>
      </c>
      <c r="D12726">
        <v>269</v>
      </c>
      <c r="E12726" t="s">
        <v>34672</v>
      </c>
      <c r="F12726" t="s">
        <v>34792</v>
      </c>
      <c r="H12726" t="s">
        <v>33861</v>
      </c>
    </row>
    <row r="12727" spans="1:8">
      <c r="A12727" t="s">
        <v>33862</v>
      </c>
      <c r="B12727" t="s">
        <v>33808</v>
      </c>
      <c r="C12727" s="1">
        <v>1.1499999999999999E-22</v>
      </c>
      <c r="D12727">
        <v>107</v>
      </c>
      <c r="E12727" t="s">
        <v>34507</v>
      </c>
      <c r="F12727" t="s">
        <v>34553</v>
      </c>
      <c r="H12727" t="s">
        <v>33809</v>
      </c>
    </row>
    <row r="12728" spans="1:8">
      <c r="A12728" t="s">
        <v>33863</v>
      </c>
      <c r="B12728" t="s">
        <v>33864</v>
      </c>
      <c r="C12728" s="1">
        <v>3.15E-7</v>
      </c>
      <c r="D12728">
        <v>64.7</v>
      </c>
      <c r="F12728" t="s">
        <v>34518</v>
      </c>
      <c r="H12728" t="s">
        <v>33865</v>
      </c>
    </row>
    <row r="12729" spans="1:8">
      <c r="A12729" t="s">
        <v>33866</v>
      </c>
      <c r="B12729" t="s">
        <v>33867</v>
      </c>
      <c r="C12729" s="1">
        <v>2.4200000000000002E-7</v>
      </c>
      <c r="D12729">
        <v>63.5</v>
      </c>
      <c r="E12729" t="s">
        <v>44459</v>
      </c>
      <c r="F12729" t="s">
        <v>39247</v>
      </c>
      <c r="H12729" t="s">
        <v>33868</v>
      </c>
    </row>
    <row r="12730" spans="1:8">
      <c r="A12730" t="s">
        <v>33869</v>
      </c>
      <c r="B12730" t="s">
        <v>33870</v>
      </c>
      <c r="C12730" s="1">
        <v>3.7599999999999999E-28</v>
      </c>
      <c r="D12730">
        <v>117</v>
      </c>
      <c r="E12730" t="s">
        <v>44460</v>
      </c>
      <c r="F12730" t="s">
        <v>34638</v>
      </c>
      <c r="G12730" t="s">
        <v>44461</v>
      </c>
      <c r="H12730" t="s">
        <v>33871</v>
      </c>
    </row>
    <row r="12731" spans="1:8">
      <c r="A12731" t="s">
        <v>33872</v>
      </c>
      <c r="B12731" t="s">
        <v>33873</v>
      </c>
      <c r="C12731" s="1">
        <v>1.8000000000000001E-18</v>
      </c>
      <c r="D12731">
        <v>95.1</v>
      </c>
      <c r="E12731" t="s">
        <v>44462</v>
      </c>
      <c r="F12731" t="s">
        <v>35950</v>
      </c>
      <c r="H12731" t="s">
        <v>33874</v>
      </c>
    </row>
    <row r="12732" spans="1:8">
      <c r="A12732" t="s">
        <v>33875</v>
      </c>
      <c r="B12732" t="s">
        <v>33876</v>
      </c>
      <c r="C12732" s="1">
        <v>3.3200000000000001E-68</v>
      </c>
      <c r="D12732">
        <v>229</v>
      </c>
      <c r="E12732" t="s">
        <v>44463</v>
      </c>
      <c r="F12732" t="s">
        <v>34542</v>
      </c>
      <c r="H12732" t="s">
        <v>33877</v>
      </c>
    </row>
    <row r="12733" spans="1:8">
      <c r="A12733" t="s">
        <v>33878</v>
      </c>
      <c r="B12733" t="s">
        <v>391</v>
      </c>
      <c r="C12733" s="1">
        <v>4.23E-116</v>
      </c>
      <c r="D12733">
        <v>407</v>
      </c>
      <c r="E12733" t="s">
        <v>34655</v>
      </c>
      <c r="F12733" t="s">
        <v>34725</v>
      </c>
      <c r="H12733" t="s">
        <v>392</v>
      </c>
    </row>
    <row r="12734" spans="1:8">
      <c r="A12734" t="s">
        <v>33879</v>
      </c>
      <c r="B12734" t="s">
        <v>33880</v>
      </c>
      <c r="C12734" s="1">
        <v>3.49E-34</v>
      </c>
      <c r="D12734">
        <v>134</v>
      </c>
      <c r="E12734" t="s">
        <v>34507</v>
      </c>
      <c r="F12734" t="s">
        <v>35207</v>
      </c>
      <c r="H12734" t="s">
        <v>33881</v>
      </c>
    </row>
    <row r="12735" spans="1:8">
      <c r="A12735" t="s">
        <v>33882</v>
      </c>
      <c r="B12735" t="s">
        <v>33883</v>
      </c>
      <c r="C12735" s="1">
        <v>7.3500000000000005E-11</v>
      </c>
      <c r="D12735">
        <v>70.5</v>
      </c>
      <c r="E12735" t="s">
        <v>44464</v>
      </c>
      <c r="F12735" t="s">
        <v>39383</v>
      </c>
      <c r="G12735" t="s">
        <v>44465</v>
      </c>
      <c r="H12735" t="s">
        <v>33884</v>
      </c>
    </row>
    <row r="12736" spans="1:8">
      <c r="A12736" t="s">
        <v>33885</v>
      </c>
      <c r="B12736" t="s">
        <v>33886</v>
      </c>
      <c r="C12736" s="1">
        <v>2.9699999999999999E-20</v>
      </c>
      <c r="D12736">
        <v>102</v>
      </c>
      <c r="E12736" t="s">
        <v>35365</v>
      </c>
      <c r="F12736" t="s">
        <v>34510</v>
      </c>
      <c r="H12736" t="s">
        <v>33887</v>
      </c>
    </row>
    <row r="12737" spans="1:8">
      <c r="A12737" t="s">
        <v>33888</v>
      </c>
      <c r="B12737" t="s">
        <v>33889</v>
      </c>
      <c r="C12737" s="1">
        <v>1.3799999999999999E-85</v>
      </c>
      <c r="D12737">
        <v>300</v>
      </c>
      <c r="E12737" t="s">
        <v>34507</v>
      </c>
      <c r="F12737" t="s">
        <v>34534</v>
      </c>
      <c r="H12737" t="s">
        <v>33890</v>
      </c>
    </row>
    <row r="12738" spans="1:8">
      <c r="A12738" t="s">
        <v>33891</v>
      </c>
      <c r="B12738" t="s">
        <v>23771</v>
      </c>
      <c r="C12738" s="1">
        <v>5.3500000000000001E-86</v>
      </c>
      <c r="D12738">
        <v>322</v>
      </c>
      <c r="E12738" t="s">
        <v>34507</v>
      </c>
      <c r="F12738" t="s">
        <v>41915</v>
      </c>
      <c r="G12738" t="s">
        <v>41916</v>
      </c>
      <c r="H12738" t="s">
        <v>23772</v>
      </c>
    </row>
    <row r="12739" spans="1:8">
      <c r="A12739" t="s">
        <v>33892</v>
      </c>
      <c r="B12739" t="s">
        <v>18916</v>
      </c>
      <c r="C12739" s="1">
        <v>7.1500000000000003E-9</v>
      </c>
      <c r="D12739">
        <v>58.5</v>
      </c>
      <c r="E12739" t="s">
        <v>35249</v>
      </c>
      <c r="F12739" t="s">
        <v>40587</v>
      </c>
      <c r="H12739" t="s">
        <v>18917</v>
      </c>
    </row>
    <row r="12740" spans="1:8">
      <c r="A12740" t="s">
        <v>33893</v>
      </c>
      <c r="B12740" t="s">
        <v>33894</v>
      </c>
      <c r="C12740" s="1">
        <v>1.8800000000000001E-35</v>
      </c>
      <c r="D12740">
        <v>157</v>
      </c>
      <c r="E12740" t="s">
        <v>34507</v>
      </c>
      <c r="F12740" t="s">
        <v>34508</v>
      </c>
      <c r="H12740" t="s">
        <v>33895</v>
      </c>
    </row>
    <row r="12741" spans="1:8">
      <c r="A12741" t="s">
        <v>33896</v>
      </c>
      <c r="B12741" t="s">
        <v>33897</v>
      </c>
      <c r="C12741" s="1">
        <v>4.7099999999999998E-107</v>
      </c>
      <c r="D12741">
        <v>392</v>
      </c>
      <c r="E12741" t="s">
        <v>44466</v>
      </c>
      <c r="F12741" t="s">
        <v>36073</v>
      </c>
      <c r="G12741" t="s">
        <v>44467</v>
      </c>
      <c r="H12741" t="s">
        <v>33898</v>
      </c>
    </row>
    <row r="12742" spans="1:8">
      <c r="A12742" t="s">
        <v>33899</v>
      </c>
      <c r="B12742" t="s">
        <v>33900</v>
      </c>
      <c r="C12742" s="1">
        <v>3.9300000000000001E-44</v>
      </c>
      <c r="D12742">
        <v>163</v>
      </c>
      <c r="E12742" t="s">
        <v>44466</v>
      </c>
      <c r="F12742" t="s">
        <v>36073</v>
      </c>
      <c r="G12742" t="s">
        <v>44467</v>
      </c>
      <c r="H12742" t="s">
        <v>33901</v>
      </c>
    </row>
    <row r="12743" spans="1:8">
      <c r="A12743" t="s">
        <v>33902</v>
      </c>
      <c r="B12743" t="s">
        <v>33903</v>
      </c>
      <c r="C12743" s="1">
        <v>4.8299999999999998E-83</v>
      </c>
      <c r="D12743">
        <v>253</v>
      </c>
      <c r="E12743" t="s">
        <v>44468</v>
      </c>
      <c r="F12743" t="s">
        <v>34683</v>
      </c>
      <c r="H12743" t="s">
        <v>33904</v>
      </c>
    </row>
    <row r="12744" spans="1:8">
      <c r="A12744" t="s">
        <v>33905</v>
      </c>
      <c r="B12744" t="s">
        <v>33906</v>
      </c>
      <c r="C12744">
        <v>0</v>
      </c>
      <c r="D12744">
        <v>739</v>
      </c>
      <c r="E12744" t="s">
        <v>34507</v>
      </c>
      <c r="F12744" t="s">
        <v>34610</v>
      </c>
      <c r="H12744" t="s">
        <v>33907</v>
      </c>
    </row>
    <row r="12745" spans="1:8">
      <c r="A12745" t="s">
        <v>33908</v>
      </c>
      <c r="B12745" t="s">
        <v>33909</v>
      </c>
      <c r="C12745" s="1">
        <v>2.3600000000000001E-88</v>
      </c>
      <c r="D12745">
        <v>322</v>
      </c>
      <c r="E12745" t="s">
        <v>44469</v>
      </c>
      <c r="F12745" t="s">
        <v>39775</v>
      </c>
      <c r="H12745" t="s">
        <v>33910</v>
      </c>
    </row>
    <row r="12746" spans="1:8">
      <c r="A12746" t="s">
        <v>33911</v>
      </c>
      <c r="B12746" t="s">
        <v>391</v>
      </c>
      <c r="C12746" s="1">
        <v>2.1799999999999998E-117</v>
      </c>
      <c r="D12746">
        <v>410</v>
      </c>
      <c r="E12746" t="s">
        <v>34655</v>
      </c>
      <c r="F12746" t="s">
        <v>34725</v>
      </c>
      <c r="H12746" t="s">
        <v>392</v>
      </c>
    </row>
    <row r="12747" spans="1:8">
      <c r="A12747" t="s">
        <v>33912</v>
      </c>
      <c r="B12747" t="s">
        <v>33913</v>
      </c>
      <c r="C12747" s="1">
        <v>3.4400000000000001E-85</v>
      </c>
      <c r="D12747">
        <v>261</v>
      </c>
      <c r="E12747" t="s">
        <v>44470</v>
      </c>
      <c r="F12747" t="s">
        <v>35903</v>
      </c>
      <c r="G12747" t="s">
        <v>44471</v>
      </c>
      <c r="H12747" t="s">
        <v>33914</v>
      </c>
    </row>
    <row r="12748" spans="1:8">
      <c r="A12748" t="s">
        <v>33915</v>
      </c>
      <c r="B12748" t="s">
        <v>33916</v>
      </c>
      <c r="C12748" s="1">
        <v>1.81E-9</v>
      </c>
      <c r="D12748">
        <v>74.3</v>
      </c>
      <c r="E12748" t="s">
        <v>44472</v>
      </c>
      <c r="F12748" t="s">
        <v>37504</v>
      </c>
      <c r="G12748" t="s">
        <v>44473</v>
      </c>
      <c r="H12748" t="s">
        <v>33917</v>
      </c>
    </row>
    <row r="12749" spans="1:8">
      <c r="A12749" t="s">
        <v>33918</v>
      </c>
      <c r="B12749" t="s">
        <v>16776</v>
      </c>
      <c r="C12749" s="1">
        <v>2.6099999999999999E-9</v>
      </c>
      <c r="D12749">
        <v>65.900000000000006</v>
      </c>
      <c r="E12749" t="s">
        <v>34507</v>
      </c>
      <c r="F12749" t="s">
        <v>35229</v>
      </c>
      <c r="H12749" t="s">
        <v>16777</v>
      </c>
    </row>
    <row r="12750" spans="1:8">
      <c r="A12750" t="s">
        <v>33919</v>
      </c>
      <c r="B12750" t="s">
        <v>33920</v>
      </c>
      <c r="C12750" s="1">
        <v>7.9899999999999999E-7</v>
      </c>
      <c r="D12750">
        <v>63.5</v>
      </c>
      <c r="E12750" t="s">
        <v>44474</v>
      </c>
      <c r="F12750" t="s">
        <v>44475</v>
      </c>
      <c r="G12750" t="s">
        <v>44476</v>
      </c>
      <c r="H12750" t="s">
        <v>33921</v>
      </c>
    </row>
    <row r="12751" spans="1:8">
      <c r="A12751" t="s">
        <v>33922</v>
      </c>
      <c r="B12751" t="s">
        <v>10715</v>
      </c>
      <c r="C12751" s="1">
        <v>6.6899999999999996E-34</v>
      </c>
      <c r="D12751">
        <v>140</v>
      </c>
      <c r="E12751" t="s">
        <v>38217</v>
      </c>
      <c r="F12751" t="s">
        <v>38218</v>
      </c>
      <c r="H12751" t="s">
        <v>10716</v>
      </c>
    </row>
    <row r="12752" spans="1:8">
      <c r="A12752" t="s">
        <v>33923</v>
      </c>
      <c r="B12752" t="s">
        <v>33924</v>
      </c>
      <c r="C12752" s="1">
        <v>7.7000000000000003E-10</v>
      </c>
      <c r="D12752">
        <v>69.3</v>
      </c>
      <c r="F12752" t="s">
        <v>34518</v>
      </c>
      <c r="H12752" t="s">
        <v>33925</v>
      </c>
    </row>
    <row r="12753" spans="1:8">
      <c r="A12753" t="s">
        <v>33926</v>
      </c>
      <c r="B12753" t="s">
        <v>7300</v>
      </c>
      <c r="C12753" s="1">
        <v>1.1100000000000001E-15</v>
      </c>
      <c r="D12753">
        <v>85.1</v>
      </c>
      <c r="E12753" t="s">
        <v>34507</v>
      </c>
      <c r="F12753" t="s">
        <v>36685</v>
      </c>
      <c r="G12753" t="s">
        <v>37195</v>
      </c>
      <c r="H12753" t="s">
        <v>7301</v>
      </c>
    </row>
    <row r="12754" spans="1:8">
      <c r="A12754" t="s">
        <v>33927</v>
      </c>
      <c r="B12754" t="s">
        <v>33928</v>
      </c>
      <c r="C12754" s="1">
        <v>1.65E-55</v>
      </c>
      <c r="D12754">
        <v>196</v>
      </c>
      <c r="E12754" t="s">
        <v>43849</v>
      </c>
      <c r="F12754" t="s">
        <v>40413</v>
      </c>
      <c r="G12754" t="s">
        <v>44477</v>
      </c>
      <c r="H12754" t="s">
        <v>33929</v>
      </c>
    </row>
    <row r="12755" spans="1:8">
      <c r="A12755" t="s">
        <v>33930</v>
      </c>
      <c r="B12755" t="s">
        <v>33931</v>
      </c>
      <c r="C12755" s="1">
        <v>4.3000000000000001E-7</v>
      </c>
      <c r="D12755">
        <v>57</v>
      </c>
      <c r="E12755" t="s">
        <v>34507</v>
      </c>
      <c r="F12755" t="s">
        <v>34683</v>
      </c>
      <c r="H12755" t="s">
        <v>33932</v>
      </c>
    </row>
    <row r="12756" spans="1:8">
      <c r="A12756" t="s">
        <v>33933</v>
      </c>
      <c r="B12756" t="s">
        <v>33934</v>
      </c>
      <c r="C12756" s="1">
        <v>4.9700000000000004E-10</v>
      </c>
      <c r="D12756">
        <v>70.5</v>
      </c>
      <c r="E12756" t="s">
        <v>34507</v>
      </c>
      <c r="F12756" t="s">
        <v>34530</v>
      </c>
      <c r="H12756" t="s">
        <v>33935</v>
      </c>
    </row>
    <row r="12757" spans="1:8">
      <c r="A12757" t="s">
        <v>33936</v>
      </c>
      <c r="B12757" t="s">
        <v>33937</v>
      </c>
      <c r="C12757" s="1">
        <v>3.5699999999999999E-32</v>
      </c>
      <c r="D12757">
        <v>134</v>
      </c>
      <c r="E12757" t="s">
        <v>34507</v>
      </c>
      <c r="F12757" t="s">
        <v>35037</v>
      </c>
      <c r="H12757" t="s">
        <v>33938</v>
      </c>
    </row>
    <row r="12758" spans="1:8">
      <c r="A12758" t="s">
        <v>33939</v>
      </c>
      <c r="B12758" t="s">
        <v>33940</v>
      </c>
      <c r="C12758" s="1">
        <v>3.19E-27</v>
      </c>
      <c r="D12758">
        <v>128</v>
      </c>
      <c r="E12758" t="s">
        <v>34507</v>
      </c>
      <c r="F12758" t="s">
        <v>34528</v>
      </c>
      <c r="H12758" t="s">
        <v>33941</v>
      </c>
    </row>
    <row r="12759" spans="1:8">
      <c r="A12759" t="s">
        <v>33942</v>
      </c>
      <c r="B12759" t="s">
        <v>7303</v>
      </c>
      <c r="C12759" s="1">
        <v>1.9600000000000001E-129</v>
      </c>
      <c r="D12759">
        <v>438</v>
      </c>
      <c r="E12759" t="s">
        <v>37196</v>
      </c>
      <c r="F12759" t="s">
        <v>34696</v>
      </c>
      <c r="G12759" t="s">
        <v>37197</v>
      </c>
      <c r="H12759" t="s">
        <v>7304</v>
      </c>
    </row>
    <row r="12760" spans="1:8">
      <c r="A12760" t="s">
        <v>33943</v>
      </c>
      <c r="B12760" t="s">
        <v>16806</v>
      </c>
      <c r="C12760" s="1">
        <v>1.3199999999999999E-7</v>
      </c>
      <c r="D12760">
        <v>60.5</v>
      </c>
      <c r="E12760" t="s">
        <v>39957</v>
      </c>
      <c r="F12760" t="s">
        <v>39958</v>
      </c>
      <c r="G12760" t="s">
        <v>39959</v>
      </c>
      <c r="H12760" t="s">
        <v>16807</v>
      </c>
    </row>
    <row r="12761" spans="1:8">
      <c r="A12761" t="s">
        <v>33944</v>
      </c>
      <c r="B12761" t="s">
        <v>33945</v>
      </c>
      <c r="C12761">
        <v>0</v>
      </c>
      <c r="D12761">
        <v>744</v>
      </c>
      <c r="E12761" t="s">
        <v>44478</v>
      </c>
      <c r="F12761" t="s">
        <v>36909</v>
      </c>
      <c r="H12761" t="s">
        <v>33946</v>
      </c>
    </row>
    <row r="12762" spans="1:8">
      <c r="A12762" t="s">
        <v>33947</v>
      </c>
      <c r="B12762" t="s">
        <v>33948</v>
      </c>
      <c r="C12762" s="1">
        <v>4.2500000000000003E-37</v>
      </c>
      <c r="D12762">
        <v>136</v>
      </c>
      <c r="E12762" t="s">
        <v>34672</v>
      </c>
      <c r="F12762" t="s">
        <v>36326</v>
      </c>
      <c r="H12762" t="s">
        <v>33949</v>
      </c>
    </row>
    <row r="12763" spans="1:8">
      <c r="A12763" t="s">
        <v>33950</v>
      </c>
      <c r="B12763" t="s">
        <v>33951</v>
      </c>
      <c r="C12763" s="1">
        <v>4.2699999999999997E-20</v>
      </c>
      <c r="D12763">
        <v>100</v>
      </c>
      <c r="E12763" t="s">
        <v>34507</v>
      </c>
      <c r="F12763" t="s">
        <v>34917</v>
      </c>
      <c r="H12763" t="s">
        <v>33952</v>
      </c>
    </row>
    <row r="12764" spans="1:8">
      <c r="A12764" t="s">
        <v>33953</v>
      </c>
      <c r="B12764" t="s">
        <v>33954</v>
      </c>
      <c r="C12764" s="1">
        <v>1.1899999999999999E-96</v>
      </c>
      <c r="D12764">
        <v>309</v>
      </c>
      <c r="E12764" t="s">
        <v>44479</v>
      </c>
      <c r="F12764" t="s">
        <v>34810</v>
      </c>
      <c r="H12764" t="s">
        <v>33955</v>
      </c>
    </row>
    <row r="12765" spans="1:8">
      <c r="A12765" t="s">
        <v>33956</v>
      </c>
      <c r="B12765" t="s">
        <v>33957</v>
      </c>
      <c r="C12765" s="1">
        <v>2.4199999999999999E-48</v>
      </c>
      <c r="D12765">
        <v>196</v>
      </c>
      <c r="E12765" t="s">
        <v>34507</v>
      </c>
      <c r="F12765" t="s">
        <v>44480</v>
      </c>
      <c r="H12765" t="s">
        <v>33958</v>
      </c>
    </row>
    <row r="12766" spans="1:8">
      <c r="A12766" t="s">
        <v>33959</v>
      </c>
      <c r="B12766" t="s">
        <v>33960</v>
      </c>
      <c r="C12766" s="1">
        <v>3.0600000000000001E-25</v>
      </c>
      <c r="D12766">
        <v>124</v>
      </c>
      <c r="E12766" t="s">
        <v>35011</v>
      </c>
      <c r="F12766" t="s">
        <v>44481</v>
      </c>
      <c r="H12766" t="s">
        <v>33961</v>
      </c>
    </row>
    <row r="12767" spans="1:8">
      <c r="A12767" t="s">
        <v>33962</v>
      </c>
      <c r="B12767" t="s">
        <v>33963</v>
      </c>
      <c r="C12767" s="1">
        <v>2.94E-131</v>
      </c>
      <c r="D12767">
        <v>382</v>
      </c>
      <c r="E12767" t="s">
        <v>34507</v>
      </c>
      <c r="F12767" t="s">
        <v>34534</v>
      </c>
      <c r="H12767" t="s">
        <v>33964</v>
      </c>
    </row>
    <row r="12768" spans="1:8">
      <c r="A12768" t="s">
        <v>33965</v>
      </c>
      <c r="B12768" t="s">
        <v>33966</v>
      </c>
      <c r="C12768">
        <v>0</v>
      </c>
      <c r="D12768">
        <v>522</v>
      </c>
      <c r="E12768" t="s">
        <v>44482</v>
      </c>
      <c r="F12768" t="s">
        <v>34558</v>
      </c>
      <c r="H12768" t="s">
        <v>33967</v>
      </c>
    </row>
    <row r="12769" spans="1:8">
      <c r="A12769" t="s">
        <v>33968</v>
      </c>
      <c r="B12769" t="s">
        <v>33969</v>
      </c>
      <c r="C12769" s="1">
        <v>6.3699999999999996E-14</v>
      </c>
      <c r="D12769">
        <v>88.6</v>
      </c>
      <c r="E12769" t="s">
        <v>40687</v>
      </c>
      <c r="F12769" t="s">
        <v>34513</v>
      </c>
      <c r="H12769" t="s">
        <v>33970</v>
      </c>
    </row>
    <row r="12770" spans="1:8">
      <c r="A12770" t="s">
        <v>33971</v>
      </c>
      <c r="B12770" t="s">
        <v>33972</v>
      </c>
      <c r="C12770" s="1">
        <v>2.3E-14</v>
      </c>
      <c r="D12770">
        <v>84.7</v>
      </c>
      <c r="E12770" t="s">
        <v>34821</v>
      </c>
      <c r="F12770" t="s">
        <v>40546</v>
      </c>
      <c r="H12770" t="s">
        <v>33973</v>
      </c>
    </row>
    <row r="12771" spans="1:8">
      <c r="A12771" t="s">
        <v>33974</v>
      </c>
      <c r="B12771" t="s">
        <v>33975</v>
      </c>
      <c r="C12771">
        <v>0</v>
      </c>
      <c r="D12771">
        <v>686</v>
      </c>
      <c r="E12771" t="s">
        <v>34507</v>
      </c>
      <c r="F12771" t="s">
        <v>34636</v>
      </c>
      <c r="H12771" t="s">
        <v>33976</v>
      </c>
    </row>
    <row r="12772" spans="1:8">
      <c r="A12772" t="s">
        <v>33977</v>
      </c>
      <c r="B12772" t="s">
        <v>33978</v>
      </c>
      <c r="C12772" s="1">
        <v>6.0699999999999994E-8</v>
      </c>
      <c r="D12772">
        <v>65.900000000000006</v>
      </c>
      <c r="E12772" t="s">
        <v>44483</v>
      </c>
      <c r="F12772" t="s">
        <v>36507</v>
      </c>
      <c r="H12772" t="s">
        <v>33979</v>
      </c>
    </row>
    <row r="12773" spans="1:8">
      <c r="A12773" t="s">
        <v>33980</v>
      </c>
      <c r="B12773" t="s">
        <v>33948</v>
      </c>
      <c r="C12773" s="1">
        <v>1.0599999999999999E-56</v>
      </c>
      <c r="D12773">
        <v>187</v>
      </c>
      <c r="E12773" t="s">
        <v>34672</v>
      </c>
      <c r="F12773" t="s">
        <v>36326</v>
      </c>
      <c r="H12773" t="s">
        <v>33949</v>
      </c>
    </row>
    <row r="12774" spans="1:8">
      <c r="A12774" t="s">
        <v>33981</v>
      </c>
      <c r="B12774" t="s">
        <v>33982</v>
      </c>
      <c r="C12774" s="1">
        <v>2.4399999999999998E-15</v>
      </c>
      <c r="D12774">
        <v>80.900000000000006</v>
      </c>
      <c r="E12774" t="s">
        <v>36132</v>
      </c>
      <c r="F12774" t="s">
        <v>44484</v>
      </c>
      <c r="H12774" t="s">
        <v>33983</v>
      </c>
    </row>
    <row r="12775" spans="1:8">
      <c r="A12775" t="s">
        <v>33984</v>
      </c>
      <c r="B12775" t="s">
        <v>33985</v>
      </c>
      <c r="C12775" s="1">
        <v>1.6900000000000001E-13</v>
      </c>
      <c r="D12775">
        <v>80.900000000000006</v>
      </c>
      <c r="E12775" t="s">
        <v>44485</v>
      </c>
      <c r="F12775" t="s">
        <v>35099</v>
      </c>
      <c r="H12775" t="s">
        <v>33986</v>
      </c>
    </row>
    <row r="12776" spans="1:8">
      <c r="A12776" t="s">
        <v>33987</v>
      </c>
      <c r="B12776" t="s">
        <v>33988</v>
      </c>
      <c r="C12776" s="1">
        <v>1.82E-127</v>
      </c>
      <c r="D12776">
        <v>396</v>
      </c>
      <c r="E12776" t="s">
        <v>44486</v>
      </c>
      <c r="F12776" t="s">
        <v>34794</v>
      </c>
      <c r="H12776" t="s">
        <v>33989</v>
      </c>
    </row>
    <row r="12777" spans="1:8">
      <c r="A12777" t="s">
        <v>33990</v>
      </c>
      <c r="B12777" t="s">
        <v>810</v>
      </c>
      <c r="C12777" s="1">
        <v>5.7500000000000003E-35</v>
      </c>
      <c r="D12777">
        <v>145</v>
      </c>
      <c r="E12777" t="s">
        <v>34507</v>
      </c>
      <c r="F12777" t="s">
        <v>34534</v>
      </c>
      <c r="H12777" t="s">
        <v>811</v>
      </c>
    </row>
    <row r="12778" spans="1:8">
      <c r="A12778" t="s">
        <v>33991</v>
      </c>
      <c r="B12778" t="s">
        <v>33992</v>
      </c>
      <c r="C12778">
        <v>0</v>
      </c>
      <c r="D12778">
        <v>783</v>
      </c>
      <c r="E12778" t="s">
        <v>44487</v>
      </c>
      <c r="F12778" t="s">
        <v>34542</v>
      </c>
      <c r="H12778" t="s">
        <v>33993</v>
      </c>
    </row>
    <row r="12779" spans="1:8">
      <c r="A12779" t="s">
        <v>33994</v>
      </c>
      <c r="B12779" t="s">
        <v>33995</v>
      </c>
      <c r="C12779" s="1">
        <v>9.4900000000000004E-16</v>
      </c>
      <c r="D12779">
        <v>83.2</v>
      </c>
      <c r="E12779" t="s">
        <v>44488</v>
      </c>
      <c r="F12779" t="s">
        <v>34513</v>
      </c>
      <c r="G12779" t="s">
        <v>44489</v>
      </c>
      <c r="H12779" t="s">
        <v>33996</v>
      </c>
    </row>
    <row r="12780" spans="1:8">
      <c r="A12780" t="s">
        <v>33997</v>
      </c>
      <c r="B12780" t="s">
        <v>33998</v>
      </c>
      <c r="C12780">
        <v>0</v>
      </c>
      <c r="D12780">
        <v>533</v>
      </c>
      <c r="E12780" t="s">
        <v>43285</v>
      </c>
      <c r="F12780" t="s">
        <v>44490</v>
      </c>
      <c r="H12780" t="s">
        <v>33999</v>
      </c>
    </row>
    <row r="12781" spans="1:8">
      <c r="A12781" t="s">
        <v>34000</v>
      </c>
      <c r="B12781" t="s">
        <v>33969</v>
      </c>
      <c r="C12781" s="1">
        <v>2.4400000000000001E-12</v>
      </c>
      <c r="D12781">
        <v>83.2</v>
      </c>
      <c r="E12781" t="s">
        <v>40687</v>
      </c>
      <c r="F12781" t="s">
        <v>34513</v>
      </c>
      <c r="H12781" t="s">
        <v>33970</v>
      </c>
    </row>
    <row r="12782" spans="1:8">
      <c r="A12782" t="s">
        <v>34001</v>
      </c>
      <c r="B12782" t="s">
        <v>34002</v>
      </c>
      <c r="C12782" s="1">
        <v>9.2199999999999994E-33</v>
      </c>
      <c r="D12782">
        <v>146</v>
      </c>
      <c r="E12782" t="s">
        <v>34507</v>
      </c>
      <c r="F12782" t="s">
        <v>34794</v>
      </c>
      <c r="H12782" t="s">
        <v>34003</v>
      </c>
    </row>
    <row r="12783" spans="1:8">
      <c r="A12783" t="s">
        <v>34004</v>
      </c>
      <c r="B12783" t="s">
        <v>8188</v>
      </c>
      <c r="C12783" s="1">
        <v>2.7199999999999998E-6</v>
      </c>
      <c r="D12783">
        <v>57</v>
      </c>
      <c r="E12783" t="s">
        <v>37446</v>
      </c>
      <c r="F12783" t="s">
        <v>37447</v>
      </c>
      <c r="H12783" t="s">
        <v>8189</v>
      </c>
    </row>
    <row r="12784" spans="1:8">
      <c r="A12784" t="s">
        <v>34005</v>
      </c>
      <c r="B12784" t="s">
        <v>33972</v>
      </c>
      <c r="C12784" s="1">
        <v>2.57E-14</v>
      </c>
      <c r="D12784">
        <v>84.3</v>
      </c>
      <c r="E12784" t="s">
        <v>34821</v>
      </c>
      <c r="F12784" t="s">
        <v>40546</v>
      </c>
      <c r="H12784" t="s">
        <v>33973</v>
      </c>
    </row>
    <row r="12785" spans="1:8">
      <c r="A12785" t="s">
        <v>34006</v>
      </c>
      <c r="B12785" t="s">
        <v>33975</v>
      </c>
      <c r="C12785">
        <v>0</v>
      </c>
      <c r="D12785">
        <v>686</v>
      </c>
      <c r="E12785" t="s">
        <v>34507</v>
      </c>
      <c r="F12785" t="s">
        <v>34636</v>
      </c>
      <c r="H12785" t="s">
        <v>33976</v>
      </c>
    </row>
    <row r="12786" spans="1:8">
      <c r="A12786" t="s">
        <v>34007</v>
      </c>
      <c r="B12786" t="s">
        <v>2817</v>
      </c>
      <c r="C12786" s="1">
        <v>2E-14</v>
      </c>
      <c r="D12786">
        <v>90.1</v>
      </c>
      <c r="E12786" t="s">
        <v>34655</v>
      </c>
      <c r="F12786" t="s">
        <v>35663</v>
      </c>
      <c r="H12786" t="s">
        <v>2818</v>
      </c>
    </row>
    <row r="12787" spans="1:8">
      <c r="A12787" t="s">
        <v>34008</v>
      </c>
      <c r="B12787" t="s">
        <v>25815</v>
      </c>
      <c r="C12787">
        <v>0</v>
      </c>
      <c r="D12787">
        <v>933</v>
      </c>
      <c r="E12787" t="s">
        <v>42463</v>
      </c>
      <c r="F12787" t="s">
        <v>34553</v>
      </c>
      <c r="H12787" t="s">
        <v>25816</v>
      </c>
    </row>
    <row r="12788" spans="1:8">
      <c r="A12788" t="s">
        <v>34009</v>
      </c>
      <c r="B12788" t="s">
        <v>24029</v>
      </c>
      <c r="C12788" s="1">
        <v>3.7000000000000002E-15</v>
      </c>
      <c r="D12788">
        <v>84</v>
      </c>
      <c r="E12788" t="s">
        <v>35380</v>
      </c>
      <c r="F12788" t="s">
        <v>41983</v>
      </c>
      <c r="H12788" t="s">
        <v>24030</v>
      </c>
    </row>
    <row r="12789" spans="1:8">
      <c r="A12789" t="s">
        <v>34010</v>
      </c>
      <c r="B12789" t="s">
        <v>33948</v>
      </c>
      <c r="C12789" s="1">
        <v>6.4999999999999997E-49</v>
      </c>
      <c r="D12789">
        <v>167</v>
      </c>
      <c r="E12789" t="s">
        <v>34672</v>
      </c>
      <c r="F12789" t="s">
        <v>36326</v>
      </c>
      <c r="H12789" t="s">
        <v>33949</v>
      </c>
    </row>
    <row r="12790" spans="1:8">
      <c r="A12790" t="s">
        <v>34011</v>
      </c>
      <c r="B12790" t="s">
        <v>34012</v>
      </c>
      <c r="C12790" s="1">
        <v>2.09E-10</v>
      </c>
      <c r="D12790">
        <v>72.8</v>
      </c>
      <c r="E12790" t="s">
        <v>44491</v>
      </c>
      <c r="F12790" t="s">
        <v>38690</v>
      </c>
      <c r="H12790" t="s">
        <v>34013</v>
      </c>
    </row>
    <row r="12791" spans="1:8">
      <c r="A12791" t="s">
        <v>34014</v>
      </c>
      <c r="B12791" t="s">
        <v>34015</v>
      </c>
      <c r="C12791" s="1">
        <v>3.2299999999999999E-19</v>
      </c>
      <c r="D12791">
        <v>92.8</v>
      </c>
      <c r="E12791" t="s">
        <v>44492</v>
      </c>
      <c r="F12791" t="s">
        <v>35089</v>
      </c>
      <c r="H12791" t="s">
        <v>34016</v>
      </c>
    </row>
    <row r="12792" spans="1:8">
      <c r="A12792" t="s">
        <v>34017</v>
      </c>
      <c r="B12792" t="s">
        <v>34018</v>
      </c>
      <c r="C12792" s="1">
        <v>2.2200000000000001E-71</v>
      </c>
      <c r="D12792">
        <v>226</v>
      </c>
      <c r="E12792" t="s">
        <v>44493</v>
      </c>
      <c r="F12792" t="s">
        <v>34513</v>
      </c>
      <c r="G12792" t="s">
        <v>44494</v>
      </c>
      <c r="H12792" t="s">
        <v>34019</v>
      </c>
    </row>
    <row r="12793" spans="1:8">
      <c r="A12793" t="s">
        <v>34020</v>
      </c>
      <c r="B12793" t="s">
        <v>34021</v>
      </c>
      <c r="C12793" s="1">
        <v>2.2700000000000001E-7</v>
      </c>
      <c r="D12793">
        <v>65.5</v>
      </c>
      <c r="E12793" t="s">
        <v>34507</v>
      </c>
      <c r="F12793" t="s">
        <v>40780</v>
      </c>
      <c r="H12793" t="s">
        <v>34022</v>
      </c>
    </row>
    <row r="12794" spans="1:8">
      <c r="A12794" t="s">
        <v>34023</v>
      </c>
      <c r="B12794" t="s">
        <v>34024</v>
      </c>
      <c r="C12794" s="1">
        <v>2.5800000000000002E-9</v>
      </c>
      <c r="D12794">
        <v>69.3</v>
      </c>
      <c r="E12794" t="s">
        <v>34507</v>
      </c>
      <c r="F12794" t="s">
        <v>34623</v>
      </c>
      <c r="H12794" t="s">
        <v>34025</v>
      </c>
    </row>
    <row r="12795" spans="1:8">
      <c r="A12795" t="s">
        <v>34026</v>
      </c>
      <c r="B12795" t="s">
        <v>34027</v>
      </c>
      <c r="C12795" s="1">
        <v>4.2099999999999999E-14</v>
      </c>
      <c r="D12795">
        <v>78.599999999999994</v>
      </c>
      <c r="E12795" t="s">
        <v>35088</v>
      </c>
      <c r="F12795" t="s">
        <v>44495</v>
      </c>
      <c r="H12795" t="s">
        <v>34028</v>
      </c>
    </row>
    <row r="12796" spans="1:8">
      <c r="A12796" t="s">
        <v>34029</v>
      </c>
      <c r="B12796" t="s">
        <v>34030</v>
      </c>
      <c r="C12796" s="1">
        <v>1.4099999999999999E-103</v>
      </c>
      <c r="D12796">
        <v>322</v>
      </c>
      <c r="E12796" t="s">
        <v>44496</v>
      </c>
      <c r="F12796" t="s">
        <v>34528</v>
      </c>
      <c r="G12796" t="s">
        <v>44497</v>
      </c>
      <c r="H12796" t="s">
        <v>34031</v>
      </c>
    </row>
    <row r="12797" spans="1:8">
      <c r="A12797" t="s">
        <v>34032</v>
      </c>
      <c r="B12797" t="s">
        <v>34033</v>
      </c>
      <c r="C12797" s="1">
        <v>2.8200000000000001E-6</v>
      </c>
      <c r="D12797">
        <v>62</v>
      </c>
      <c r="E12797" t="s">
        <v>34507</v>
      </c>
      <c r="F12797" t="s">
        <v>35331</v>
      </c>
      <c r="H12797" t="s">
        <v>34034</v>
      </c>
    </row>
    <row r="12798" spans="1:8">
      <c r="A12798" t="s">
        <v>34035</v>
      </c>
      <c r="B12798" t="s">
        <v>424</v>
      </c>
      <c r="C12798" s="1">
        <v>1E-50</v>
      </c>
      <c r="D12798">
        <v>210</v>
      </c>
      <c r="E12798" t="s">
        <v>34741</v>
      </c>
      <c r="F12798" t="s">
        <v>34508</v>
      </c>
      <c r="H12798" t="s">
        <v>425</v>
      </c>
    </row>
    <row r="12799" spans="1:8">
      <c r="A12799" t="s">
        <v>34036</v>
      </c>
      <c r="B12799" t="s">
        <v>34037</v>
      </c>
      <c r="C12799" s="1">
        <v>3.8600000000000003E-6</v>
      </c>
      <c r="D12799">
        <v>55.5</v>
      </c>
      <c r="E12799" t="s">
        <v>34507</v>
      </c>
      <c r="F12799" t="s">
        <v>34794</v>
      </c>
      <c r="H12799" t="s">
        <v>34038</v>
      </c>
    </row>
    <row r="12800" spans="1:8">
      <c r="A12800" t="s">
        <v>34039</v>
      </c>
      <c r="B12800" t="s">
        <v>17215</v>
      </c>
      <c r="C12800" s="1">
        <v>4.8600000000000002E-9</v>
      </c>
      <c r="D12800">
        <v>71.2</v>
      </c>
      <c r="E12800" t="s">
        <v>34507</v>
      </c>
      <c r="F12800" t="s">
        <v>35207</v>
      </c>
      <c r="H12800" t="s">
        <v>17216</v>
      </c>
    </row>
    <row r="12801" spans="1:8">
      <c r="A12801" t="s">
        <v>34040</v>
      </c>
      <c r="B12801" t="s">
        <v>28594</v>
      </c>
      <c r="C12801" s="1">
        <v>1.74E-20</v>
      </c>
      <c r="D12801">
        <v>101</v>
      </c>
      <c r="E12801" t="s">
        <v>34507</v>
      </c>
      <c r="F12801" t="s">
        <v>43188</v>
      </c>
      <c r="H12801" t="s">
        <v>28595</v>
      </c>
    </row>
    <row r="12802" spans="1:8">
      <c r="A12802" t="s">
        <v>34041</v>
      </c>
      <c r="B12802" t="s">
        <v>34042</v>
      </c>
      <c r="C12802" s="1">
        <v>2.78E-45</v>
      </c>
      <c r="D12802">
        <v>179</v>
      </c>
      <c r="E12802" t="s">
        <v>44498</v>
      </c>
      <c r="F12802" t="s">
        <v>35215</v>
      </c>
      <c r="G12802" t="s">
        <v>44499</v>
      </c>
      <c r="H12802" t="s">
        <v>34043</v>
      </c>
    </row>
    <row r="12803" spans="1:8">
      <c r="A12803" t="s">
        <v>34044</v>
      </c>
      <c r="B12803" t="s">
        <v>34045</v>
      </c>
      <c r="C12803" s="1">
        <v>8.1699999999999997E-19</v>
      </c>
      <c r="D12803">
        <v>101</v>
      </c>
      <c r="E12803" t="s">
        <v>34507</v>
      </c>
      <c r="F12803" t="s">
        <v>41857</v>
      </c>
      <c r="H12803" t="s">
        <v>34046</v>
      </c>
    </row>
    <row r="12804" spans="1:8">
      <c r="A12804" t="s">
        <v>34047</v>
      </c>
      <c r="B12804" t="s">
        <v>25815</v>
      </c>
      <c r="C12804">
        <v>0</v>
      </c>
      <c r="D12804">
        <v>936</v>
      </c>
      <c r="E12804" t="s">
        <v>42463</v>
      </c>
      <c r="F12804" t="s">
        <v>34553</v>
      </c>
      <c r="H12804" t="s">
        <v>25816</v>
      </c>
    </row>
    <row r="12805" spans="1:8">
      <c r="A12805" t="s">
        <v>34048</v>
      </c>
      <c r="B12805" t="s">
        <v>33948</v>
      </c>
      <c r="C12805" s="1">
        <v>1.47E-46</v>
      </c>
      <c r="D12805">
        <v>161</v>
      </c>
      <c r="E12805" t="s">
        <v>34672</v>
      </c>
      <c r="F12805" t="s">
        <v>36326</v>
      </c>
      <c r="H12805" t="s">
        <v>33949</v>
      </c>
    </row>
    <row r="12806" spans="1:8">
      <c r="A12806" t="s">
        <v>34049</v>
      </c>
      <c r="B12806" t="s">
        <v>34050</v>
      </c>
      <c r="C12806" s="1">
        <v>1.0999999999999999E-50</v>
      </c>
      <c r="D12806">
        <v>202</v>
      </c>
      <c r="E12806" t="s">
        <v>44500</v>
      </c>
      <c r="F12806" t="s">
        <v>36226</v>
      </c>
      <c r="G12806" t="s">
        <v>44501</v>
      </c>
      <c r="H12806" t="s">
        <v>34051</v>
      </c>
    </row>
    <row r="12807" spans="1:8">
      <c r="A12807" t="s">
        <v>34052</v>
      </c>
      <c r="B12807" t="s">
        <v>34053</v>
      </c>
      <c r="C12807" s="1">
        <v>1.67E-16</v>
      </c>
      <c r="D12807">
        <v>91.3</v>
      </c>
      <c r="E12807" t="s">
        <v>44502</v>
      </c>
      <c r="F12807" t="s">
        <v>39062</v>
      </c>
      <c r="H12807" t="s">
        <v>34054</v>
      </c>
    </row>
    <row r="12808" spans="1:8">
      <c r="A12808" t="s">
        <v>34055</v>
      </c>
      <c r="B12808" t="s">
        <v>34056</v>
      </c>
      <c r="C12808" s="1">
        <v>3.6400000000000001E-106</v>
      </c>
      <c r="D12808">
        <v>328</v>
      </c>
      <c r="E12808" t="s">
        <v>44503</v>
      </c>
      <c r="F12808" t="s">
        <v>34610</v>
      </c>
      <c r="G12808" t="s">
        <v>44504</v>
      </c>
      <c r="H12808" t="s">
        <v>34057</v>
      </c>
    </row>
    <row r="12809" spans="1:8">
      <c r="A12809" t="s">
        <v>34058</v>
      </c>
      <c r="B12809" t="s">
        <v>34059</v>
      </c>
      <c r="C12809" s="1">
        <v>7.9400000000000006E-34</v>
      </c>
      <c r="D12809">
        <v>139</v>
      </c>
      <c r="E12809" t="s">
        <v>44505</v>
      </c>
      <c r="F12809" t="s">
        <v>34558</v>
      </c>
      <c r="H12809" t="s">
        <v>34060</v>
      </c>
    </row>
    <row r="12810" spans="1:8">
      <c r="A12810" t="s">
        <v>34061</v>
      </c>
      <c r="B12810" t="s">
        <v>34062</v>
      </c>
      <c r="C12810" s="1">
        <v>3.55E-12</v>
      </c>
      <c r="D12810">
        <v>76.3</v>
      </c>
      <c r="E12810" t="s">
        <v>34507</v>
      </c>
      <c r="F12810" t="s">
        <v>44506</v>
      </c>
      <c r="H12810" t="s">
        <v>34063</v>
      </c>
    </row>
    <row r="12811" spans="1:8">
      <c r="A12811" t="s">
        <v>34064</v>
      </c>
      <c r="B12811" t="s">
        <v>34065</v>
      </c>
      <c r="C12811" s="1">
        <v>4.4000000000000002E-7</v>
      </c>
      <c r="D12811">
        <v>63.5</v>
      </c>
      <c r="E12811" t="s">
        <v>44507</v>
      </c>
      <c r="F12811" t="s">
        <v>34627</v>
      </c>
      <c r="G12811" t="s">
        <v>44508</v>
      </c>
      <c r="H12811" t="s">
        <v>34066</v>
      </c>
    </row>
    <row r="12812" spans="1:8">
      <c r="A12812" t="s">
        <v>34067</v>
      </c>
      <c r="B12812" t="s">
        <v>34068</v>
      </c>
      <c r="C12812" s="1">
        <v>5.25E-19</v>
      </c>
      <c r="D12812">
        <v>104</v>
      </c>
      <c r="E12812" t="s">
        <v>44509</v>
      </c>
      <c r="F12812" t="s">
        <v>38802</v>
      </c>
      <c r="G12812" t="s">
        <v>44510</v>
      </c>
      <c r="H12812" t="s">
        <v>34069</v>
      </c>
    </row>
    <row r="12813" spans="1:8">
      <c r="A12813" t="s">
        <v>34070</v>
      </c>
      <c r="B12813" t="s">
        <v>7999</v>
      </c>
      <c r="C12813">
        <v>0</v>
      </c>
      <c r="D12813">
        <v>676</v>
      </c>
      <c r="E12813" t="s">
        <v>37389</v>
      </c>
      <c r="F12813" t="s">
        <v>34696</v>
      </c>
      <c r="G12813" t="s">
        <v>37390</v>
      </c>
      <c r="H12813" t="s">
        <v>8000</v>
      </c>
    </row>
    <row r="12814" spans="1:8">
      <c r="A12814" t="s">
        <v>34071</v>
      </c>
      <c r="B12814" t="s">
        <v>34072</v>
      </c>
      <c r="C12814" s="1">
        <v>1.2299999999999999E-19</v>
      </c>
      <c r="D12814">
        <v>102</v>
      </c>
      <c r="E12814" t="s">
        <v>44511</v>
      </c>
      <c r="F12814" t="s">
        <v>37642</v>
      </c>
      <c r="G12814" t="s">
        <v>44512</v>
      </c>
      <c r="H12814" t="s">
        <v>34073</v>
      </c>
    </row>
    <row r="12815" spans="1:8">
      <c r="A12815" t="s">
        <v>34074</v>
      </c>
      <c r="B12815" t="s">
        <v>34075</v>
      </c>
      <c r="C12815" s="1">
        <v>3.4599999999999999E-30</v>
      </c>
      <c r="D12815">
        <v>128</v>
      </c>
      <c r="E12815" t="s">
        <v>34507</v>
      </c>
      <c r="F12815" t="s">
        <v>34542</v>
      </c>
      <c r="H12815" t="s">
        <v>34076</v>
      </c>
    </row>
    <row r="12816" spans="1:8">
      <c r="A12816" t="s">
        <v>34077</v>
      </c>
      <c r="B12816" t="s">
        <v>34078</v>
      </c>
      <c r="C12816" s="1">
        <v>8.7599999999999996E-18</v>
      </c>
      <c r="D12816">
        <v>96.3</v>
      </c>
      <c r="E12816" t="s">
        <v>34507</v>
      </c>
      <c r="F12816" t="s">
        <v>35093</v>
      </c>
      <c r="H12816" t="s">
        <v>34079</v>
      </c>
    </row>
    <row r="12817" spans="1:8">
      <c r="A12817" t="s">
        <v>34080</v>
      </c>
      <c r="B12817" t="s">
        <v>34081</v>
      </c>
      <c r="C12817" s="1">
        <v>1.7000000000000001E-42</v>
      </c>
      <c r="D12817">
        <v>165</v>
      </c>
      <c r="E12817" t="s">
        <v>34507</v>
      </c>
      <c r="F12817" t="s">
        <v>34594</v>
      </c>
      <c r="H12817" t="s">
        <v>34082</v>
      </c>
    </row>
    <row r="12818" spans="1:8">
      <c r="A12818" t="s">
        <v>34083</v>
      </c>
      <c r="B12818" t="s">
        <v>34084</v>
      </c>
      <c r="C12818" s="1">
        <v>3.3099999999999999E-8</v>
      </c>
      <c r="D12818">
        <v>67.8</v>
      </c>
      <c r="E12818" t="s">
        <v>34507</v>
      </c>
      <c r="F12818" t="s">
        <v>34965</v>
      </c>
      <c r="H12818" t="s">
        <v>34085</v>
      </c>
    </row>
    <row r="12819" spans="1:8">
      <c r="A12819" t="s">
        <v>34086</v>
      </c>
      <c r="B12819" t="s">
        <v>34087</v>
      </c>
      <c r="C12819" s="1">
        <v>1.7700000000000001E-149</v>
      </c>
      <c r="D12819">
        <v>440</v>
      </c>
      <c r="E12819" t="s">
        <v>34507</v>
      </c>
      <c r="F12819" t="s">
        <v>34534</v>
      </c>
      <c r="H12819" t="s">
        <v>34088</v>
      </c>
    </row>
    <row r="12820" spans="1:8">
      <c r="A12820" t="s">
        <v>34089</v>
      </c>
      <c r="B12820" t="s">
        <v>34090</v>
      </c>
      <c r="C12820" s="1">
        <v>5.7099999999999999E-19</v>
      </c>
      <c r="D12820">
        <v>100</v>
      </c>
      <c r="E12820" t="s">
        <v>34519</v>
      </c>
      <c r="F12820" t="s">
        <v>44513</v>
      </c>
      <c r="H12820" t="s">
        <v>34091</v>
      </c>
    </row>
    <row r="12821" spans="1:8">
      <c r="A12821" t="s">
        <v>34092</v>
      </c>
      <c r="B12821" t="s">
        <v>34093</v>
      </c>
      <c r="C12821" s="1">
        <v>1.5900000000000001E-24</v>
      </c>
      <c r="D12821">
        <v>108</v>
      </c>
      <c r="E12821" t="s">
        <v>44514</v>
      </c>
      <c r="F12821" t="s">
        <v>36076</v>
      </c>
      <c r="H12821" t="s">
        <v>34094</v>
      </c>
    </row>
    <row r="12822" spans="1:8">
      <c r="A12822" t="s">
        <v>34095</v>
      </c>
      <c r="B12822" t="s">
        <v>34096</v>
      </c>
      <c r="C12822">
        <v>0</v>
      </c>
      <c r="D12822">
        <v>870</v>
      </c>
      <c r="E12822" t="s">
        <v>44515</v>
      </c>
      <c r="F12822" t="s">
        <v>34522</v>
      </c>
      <c r="H12822" t="s">
        <v>34097</v>
      </c>
    </row>
    <row r="12823" spans="1:8">
      <c r="A12823" t="s">
        <v>34098</v>
      </c>
      <c r="B12823" t="s">
        <v>4523</v>
      </c>
      <c r="C12823" s="1">
        <v>7.3799999999999996E-48</v>
      </c>
      <c r="D12823">
        <v>201</v>
      </c>
      <c r="E12823" t="s">
        <v>34507</v>
      </c>
      <c r="F12823" t="s">
        <v>34530</v>
      </c>
      <c r="H12823" t="s">
        <v>4524</v>
      </c>
    </row>
    <row r="12824" spans="1:8">
      <c r="A12824" t="s">
        <v>34099</v>
      </c>
      <c r="B12824" t="s">
        <v>520</v>
      </c>
      <c r="C12824" s="1">
        <v>1.5799999999999999E-17</v>
      </c>
      <c r="D12824">
        <v>95.5</v>
      </c>
      <c r="E12824" t="s">
        <v>34793</v>
      </c>
      <c r="F12824" t="s">
        <v>34522</v>
      </c>
      <c r="H12824" t="s">
        <v>521</v>
      </c>
    </row>
    <row r="12825" spans="1:8">
      <c r="A12825" t="s">
        <v>34100</v>
      </c>
      <c r="B12825" t="s">
        <v>34101</v>
      </c>
      <c r="C12825" s="1">
        <v>1.37E-6</v>
      </c>
      <c r="D12825">
        <v>60.1</v>
      </c>
      <c r="E12825" t="s">
        <v>35208</v>
      </c>
      <c r="F12825" t="s">
        <v>39545</v>
      </c>
      <c r="H12825" t="s">
        <v>34102</v>
      </c>
    </row>
    <row r="12826" spans="1:8">
      <c r="A12826" t="s">
        <v>34103</v>
      </c>
      <c r="B12826" t="s">
        <v>33948</v>
      </c>
      <c r="C12826" s="1">
        <v>9.789999999999999E-66</v>
      </c>
      <c r="D12826">
        <v>211</v>
      </c>
      <c r="E12826" t="s">
        <v>34672</v>
      </c>
      <c r="F12826" t="s">
        <v>36326</v>
      </c>
      <c r="H12826" t="s">
        <v>33949</v>
      </c>
    </row>
    <row r="12827" spans="1:8">
      <c r="A12827" t="s">
        <v>34104</v>
      </c>
      <c r="B12827" t="s">
        <v>34105</v>
      </c>
      <c r="C12827" s="1">
        <v>3.6399999999999997E-132</v>
      </c>
      <c r="D12827">
        <v>391</v>
      </c>
      <c r="E12827" t="s">
        <v>34515</v>
      </c>
      <c r="F12827" t="s">
        <v>34516</v>
      </c>
      <c r="H12827" t="s">
        <v>34106</v>
      </c>
    </row>
    <row r="12828" spans="1:8">
      <c r="A12828" t="s">
        <v>34107</v>
      </c>
      <c r="B12828" t="s">
        <v>34108</v>
      </c>
      <c r="C12828" s="1">
        <v>1.01E-72</v>
      </c>
      <c r="D12828">
        <v>279</v>
      </c>
      <c r="E12828" t="s">
        <v>36916</v>
      </c>
      <c r="F12828" t="s">
        <v>34595</v>
      </c>
      <c r="G12828" t="s">
        <v>44516</v>
      </c>
      <c r="H12828" t="s">
        <v>34109</v>
      </c>
    </row>
    <row r="12829" spans="1:8">
      <c r="A12829" t="s">
        <v>34110</v>
      </c>
      <c r="B12829" t="s">
        <v>34111</v>
      </c>
      <c r="C12829" s="1">
        <v>3.2599999999999997E-163</v>
      </c>
      <c r="D12829">
        <v>472</v>
      </c>
      <c r="E12829" t="s">
        <v>34507</v>
      </c>
      <c r="F12829" t="s">
        <v>35034</v>
      </c>
      <c r="H12829" t="s">
        <v>34112</v>
      </c>
    </row>
    <row r="12830" spans="1:8">
      <c r="A12830" t="s">
        <v>34113</v>
      </c>
      <c r="B12830" t="s">
        <v>34114</v>
      </c>
      <c r="C12830" s="1">
        <v>1.68E-124</v>
      </c>
      <c r="D12830">
        <v>393</v>
      </c>
      <c r="E12830" t="s">
        <v>34507</v>
      </c>
      <c r="F12830" t="s">
        <v>34610</v>
      </c>
      <c r="H12830" t="s">
        <v>34115</v>
      </c>
    </row>
    <row r="12831" spans="1:8">
      <c r="A12831" t="s">
        <v>34116</v>
      </c>
      <c r="B12831" t="s">
        <v>34117</v>
      </c>
      <c r="C12831" s="1">
        <v>3.3999999999999997E-29</v>
      </c>
      <c r="D12831">
        <v>133</v>
      </c>
      <c r="E12831" t="s">
        <v>44517</v>
      </c>
      <c r="F12831" t="s">
        <v>37504</v>
      </c>
      <c r="G12831" t="s">
        <v>44518</v>
      </c>
      <c r="H12831" t="s">
        <v>34118</v>
      </c>
    </row>
    <row r="12832" spans="1:8">
      <c r="A12832" t="s">
        <v>34119</v>
      </c>
      <c r="B12832" t="s">
        <v>34120</v>
      </c>
      <c r="C12832" s="1">
        <v>1.8899999999999999E-55</v>
      </c>
      <c r="D12832">
        <v>193</v>
      </c>
      <c r="E12832" t="s">
        <v>44519</v>
      </c>
      <c r="F12832" t="s">
        <v>34616</v>
      </c>
      <c r="H12832" t="s">
        <v>34121</v>
      </c>
    </row>
    <row r="12833" spans="1:8">
      <c r="A12833" t="s">
        <v>34122</v>
      </c>
      <c r="B12833" t="s">
        <v>34123</v>
      </c>
      <c r="C12833" s="1">
        <v>9.9900000000000006E-65</v>
      </c>
      <c r="D12833">
        <v>228</v>
      </c>
      <c r="E12833" t="s">
        <v>44520</v>
      </c>
      <c r="F12833" t="s">
        <v>35299</v>
      </c>
      <c r="H12833" t="s">
        <v>34124</v>
      </c>
    </row>
    <row r="12834" spans="1:8">
      <c r="A12834" t="s">
        <v>34125</v>
      </c>
      <c r="B12834" t="s">
        <v>34126</v>
      </c>
      <c r="C12834" s="1">
        <v>8.3300000000000003E-41</v>
      </c>
      <c r="D12834">
        <v>146</v>
      </c>
      <c r="E12834" t="s">
        <v>44521</v>
      </c>
      <c r="F12834" t="s">
        <v>39398</v>
      </c>
      <c r="H12834" t="s">
        <v>34127</v>
      </c>
    </row>
    <row r="12835" spans="1:8">
      <c r="A12835" t="s">
        <v>34128</v>
      </c>
      <c r="B12835" t="s">
        <v>34129</v>
      </c>
      <c r="C12835" s="1">
        <v>8.3400000000000003E-18</v>
      </c>
      <c r="D12835">
        <v>102</v>
      </c>
      <c r="E12835" t="s">
        <v>44522</v>
      </c>
      <c r="F12835" t="s">
        <v>34513</v>
      </c>
      <c r="G12835" t="s">
        <v>44523</v>
      </c>
      <c r="H12835" t="e">
        <f>--------XP_011443955</f>
        <v>#NAME?</v>
      </c>
    </row>
    <row r="12836" spans="1:8">
      <c r="A12836" t="s">
        <v>34130</v>
      </c>
      <c r="B12836" t="s">
        <v>34131</v>
      </c>
      <c r="C12836" s="1">
        <v>3.2699999999999999E-27</v>
      </c>
      <c r="D12836">
        <v>120</v>
      </c>
      <c r="E12836" t="s">
        <v>44524</v>
      </c>
      <c r="F12836" t="s">
        <v>40618</v>
      </c>
      <c r="H12836" t="s">
        <v>34132</v>
      </c>
    </row>
    <row r="12837" spans="1:8">
      <c r="A12837" t="s">
        <v>34133</v>
      </c>
      <c r="B12837" t="s">
        <v>34134</v>
      </c>
      <c r="C12837" s="1">
        <v>1.92E-72</v>
      </c>
      <c r="D12837">
        <v>229</v>
      </c>
      <c r="E12837" t="s">
        <v>34672</v>
      </c>
      <c r="F12837" t="s">
        <v>35853</v>
      </c>
      <c r="H12837" t="s">
        <v>34135</v>
      </c>
    </row>
    <row r="12838" spans="1:8">
      <c r="A12838" t="s">
        <v>34136</v>
      </c>
      <c r="B12838" t="s">
        <v>34137</v>
      </c>
      <c r="C12838" s="1">
        <v>1.5499999999999999E-94</v>
      </c>
      <c r="D12838">
        <v>334</v>
      </c>
      <c r="E12838" t="s">
        <v>44525</v>
      </c>
      <c r="F12838" t="s">
        <v>34553</v>
      </c>
      <c r="H12838" t="s">
        <v>34138</v>
      </c>
    </row>
    <row r="12839" spans="1:8">
      <c r="A12839" t="s">
        <v>34139</v>
      </c>
      <c r="B12839" t="s">
        <v>34140</v>
      </c>
      <c r="C12839" s="1">
        <v>3.3899999999999998E-31</v>
      </c>
      <c r="D12839">
        <v>130</v>
      </c>
      <c r="E12839" t="s">
        <v>44526</v>
      </c>
      <c r="F12839" t="s">
        <v>34867</v>
      </c>
      <c r="H12839" t="s">
        <v>34141</v>
      </c>
    </row>
    <row r="12840" spans="1:8">
      <c r="A12840" t="s">
        <v>34142</v>
      </c>
      <c r="B12840" t="s">
        <v>18088</v>
      </c>
      <c r="C12840" s="1">
        <v>7.8E-114</v>
      </c>
      <c r="D12840">
        <v>389</v>
      </c>
      <c r="E12840" t="s">
        <v>40341</v>
      </c>
      <c r="F12840" t="s">
        <v>34553</v>
      </c>
      <c r="H12840" t="s">
        <v>18089</v>
      </c>
    </row>
    <row r="12841" spans="1:8">
      <c r="A12841" t="s">
        <v>34143</v>
      </c>
      <c r="B12841" t="s">
        <v>34144</v>
      </c>
      <c r="C12841" s="1">
        <v>1.8900000000000001E-7</v>
      </c>
      <c r="D12841">
        <v>61.6</v>
      </c>
      <c r="E12841" t="s">
        <v>44527</v>
      </c>
      <c r="F12841" t="s">
        <v>34627</v>
      </c>
      <c r="G12841" t="s">
        <v>44528</v>
      </c>
      <c r="H12841" t="s">
        <v>34145</v>
      </c>
    </row>
    <row r="12842" spans="1:8">
      <c r="A12842" t="s">
        <v>34146</v>
      </c>
      <c r="B12842" t="s">
        <v>3908</v>
      </c>
      <c r="C12842" s="1">
        <v>1.29E-8</v>
      </c>
      <c r="D12842">
        <v>67</v>
      </c>
      <c r="E12842" t="s">
        <v>34507</v>
      </c>
      <c r="F12842" t="s">
        <v>36100</v>
      </c>
      <c r="H12842" t="s">
        <v>3909</v>
      </c>
    </row>
    <row r="12843" spans="1:8">
      <c r="A12843" t="s">
        <v>34147</v>
      </c>
      <c r="B12843" t="s">
        <v>34148</v>
      </c>
      <c r="C12843" s="1">
        <v>2.5700000000000001E-65</v>
      </c>
      <c r="D12843">
        <v>207</v>
      </c>
      <c r="E12843" t="s">
        <v>34507</v>
      </c>
      <c r="F12843" t="s">
        <v>35850</v>
      </c>
      <c r="H12843" t="s">
        <v>34149</v>
      </c>
    </row>
    <row r="12844" spans="1:8">
      <c r="A12844" t="s">
        <v>34150</v>
      </c>
      <c r="B12844" t="s">
        <v>34151</v>
      </c>
      <c r="C12844" s="1">
        <v>4.2800000000000003E-12</v>
      </c>
      <c r="D12844">
        <v>80.900000000000006</v>
      </c>
      <c r="E12844" t="s">
        <v>34507</v>
      </c>
      <c r="F12844" t="s">
        <v>34635</v>
      </c>
      <c r="H12844" t="s">
        <v>34152</v>
      </c>
    </row>
    <row r="12845" spans="1:8">
      <c r="A12845" t="s">
        <v>34153</v>
      </c>
      <c r="B12845" t="s">
        <v>34154</v>
      </c>
      <c r="C12845" s="1">
        <v>1.6299999999999999E-58</v>
      </c>
      <c r="D12845">
        <v>202</v>
      </c>
      <c r="E12845" t="s">
        <v>44519</v>
      </c>
      <c r="F12845" t="s">
        <v>34653</v>
      </c>
      <c r="G12845" t="s">
        <v>44529</v>
      </c>
      <c r="H12845" t="s">
        <v>34155</v>
      </c>
    </row>
    <row r="12846" spans="1:8">
      <c r="A12846" t="s">
        <v>34156</v>
      </c>
      <c r="B12846" t="s">
        <v>34157</v>
      </c>
      <c r="C12846" s="1">
        <v>1.0399999999999999E-51</v>
      </c>
      <c r="D12846">
        <v>201</v>
      </c>
      <c r="E12846" t="s">
        <v>34507</v>
      </c>
      <c r="F12846" t="s">
        <v>34881</v>
      </c>
      <c r="H12846" t="s">
        <v>34158</v>
      </c>
    </row>
    <row r="12847" spans="1:8">
      <c r="A12847" t="s">
        <v>34159</v>
      </c>
      <c r="B12847" t="s">
        <v>34160</v>
      </c>
      <c r="C12847">
        <v>0</v>
      </c>
      <c r="D12847">
        <v>625</v>
      </c>
      <c r="E12847" t="s">
        <v>38054</v>
      </c>
      <c r="F12847" t="s">
        <v>44530</v>
      </c>
      <c r="H12847" t="s">
        <v>34161</v>
      </c>
    </row>
    <row r="12848" spans="1:8">
      <c r="A12848" t="s">
        <v>34162</v>
      </c>
      <c r="B12848" t="s">
        <v>34163</v>
      </c>
      <c r="C12848" s="1">
        <v>2.3200000000000001E-11</v>
      </c>
      <c r="D12848">
        <v>77.400000000000006</v>
      </c>
      <c r="E12848" t="s">
        <v>38674</v>
      </c>
      <c r="F12848" t="s">
        <v>34528</v>
      </c>
      <c r="H12848" t="s">
        <v>34164</v>
      </c>
    </row>
    <row r="12849" spans="1:8">
      <c r="A12849" t="s">
        <v>34165</v>
      </c>
      <c r="B12849" t="s">
        <v>34166</v>
      </c>
      <c r="C12849" s="1">
        <v>1.21E-17</v>
      </c>
      <c r="D12849">
        <v>94.7</v>
      </c>
      <c r="E12849" t="s">
        <v>34507</v>
      </c>
      <c r="F12849" t="s">
        <v>34594</v>
      </c>
      <c r="H12849" t="s">
        <v>34167</v>
      </c>
    </row>
    <row r="12850" spans="1:8">
      <c r="A12850" t="s">
        <v>34168</v>
      </c>
      <c r="B12850" t="s">
        <v>34169</v>
      </c>
      <c r="C12850" s="1">
        <v>2.0700000000000001E-15</v>
      </c>
      <c r="D12850">
        <v>78.599999999999994</v>
      </c>
      <c r="E12850" t="s">
        <v>34672</v>
      </c>
      <c r="F12850" t="s">
        <v>40503</v>
      </c>
      <c r="H12850" t="s">
        <v>34170</v>
      </c>
    </row>
    <row r="12851" spans="1:8">
      <c r="A12851" t="s">
        <v>34171</v>
      </c>
      <c r="B12851" t="s">
        <v>34172</v>
      </c>
      <c r="C12851">
        <v>0</v>
      </c>
      <c r="D12851">
        <v>981</v>
      </c>
      <c r="E12851" t="s">
        <v>34507</v>
      </c>
      <c r="F12851" t="s">
        <v>34610</v>
      </c>
      <c r="H12851" t="s">
        <v>34173</v>
      </c>
    </row>
    <row r="12852" spans="1:8">
      <c r="A12852" t="s">
        <v>34174</v>
      </c>
      <c r="B12852" t="s">
        <v>18088</v>
      </c>
      <c r="C12852" s="1">
        <v>9.5900000000000005E-114</v>
      </c>
      <c r="D12852">
        <v>388</v>
      </c>
      <c r="E12852" t="s">
        <v>40341</v>
      </c>
      <c r="F12852" t="s">
        <v>34553</v>
      </c>
      <c r="H12852" t="s">
        <v>18089</v>
      </c>
    </row>
    <row r="12853" spans="1:8">
      <c r="A12853" t="s">
        <v>34175</v>
      </c>
      <c r="B12853" t="s">
        <v>590</v>
      </c>
      <c r="C12853" s="1">
        <v>4.17E-23</v>
      </c>
      <c r="D12853">
        <v>111</v>
      </c>
      <c r="E12853" t="s">
        <v>34823</v>
      </c>
      <c r="F12853" t="s">
        <v>34530</v>
      </c>
      <c r="H12853" t="s">
        <v>591</v>
      </c>
    </row>
    <row r="12854" spans="1:8">
      <c r="A12854" t="s">
        <v>34176</v>
      </c>
      <c r="B12854" t="s">
        <v>34177</v>
      </c>
      <c r="C12854" s="1">
        <v>1.2800000000000001E-54</v>
      </c>
      <c r="D12854">
        <v>206</v>
      </c>
      <c r="E12854" t="s">
        <v>44531</v>
      </c>
      <c r="F12854" t="s">
        <v>41582</v>
      </c>
      <c r="H12854" t="s">
        <v>34178</v>
      </c>
    </row>
    <row r="12855" spans="1:8">
      <c r="A12855" t="s">
        <v>34179</v>
      </c>
      <c r="B12855" t="s">
        <v>34180</v>
      </c>
      <c r="C12855" s="1">
        <v>3.0900000000000001E-6</v>
      </c>
      <c r="D12855">
        <v>61.6</v>
      </c>
      <c r="E12855" t="s">
        <v>44532</v>
      </c>
      <c r="F12855" t="s">
        <v>37642</v>
      </c>
      <c r="G12855" t="s">
        <v>44533</v>
      </c>
      <c r="H12855" t="s">
        <v>34181</v>
      </c>
    </row>
    <row r="12856" spans="1:8">
      <c r="A12856" t="s">
        <v>34182</v>
      </c>
      <c r="B12856" t="s">
        <v>34183</v>
      </c>
      <c r="C12856" s="1">
        <v>4.7900000000000002E-25</v>
      </c>
      <c r="D12856">
        <v>120</v>
      </c>
      <c r="E12856" t="s">
        <v>36916</v>
      </c>
      <c r="F12856" t="s">
        <v>35715</v>
      </c>
      <c r="G12856" t="s">
        <v>44534</v>
      </c>
      <c r="H12856" t="s">
        <v>34184</v>
      </c>
    </row>
    <row r="12857" spans="1:8">
      <c r="A12857" t="s">
        <v>34185</v>
      </c>
      <c r="B12857" t="s">
        <v>34120</v>
      </c>
      <c r="C12857" s="1">
        <v>1.6099999999999999E-92</v>
      </c>
      <c r="D12857">
        <v>283</v>
      </c>
      <c r="E12857" t="s">
        <v>44519</v>
      </c>
      <c r="F12857" t="s">
        <v>34616</v>
      </c>
      <c r="H12857" t="s">
        <v>34121</v>
      </c>
    </row>
    <row r="12858" spans="1:8">
      <c r="A12858" t="s">
        <v>34186</v>
      </c>
      <c r="B12858" t="s">
        <v>34187</v>
      </c>
      <c r="C12858" s="1">
        <v>1.39E-65</v>
      </c>
      <c r="D12858">
        <v>240</v>
      </c>
      <c r="E12858" t="s">
        <v>44535</v>
      </c>
      <c r="F12858" t="s">
        <v>34586</v>
      </c>
      <c r="G12858" t="s">
        <v>44536</v>
      </c>
      <c r="H12858" t="s">
        <v>34188</v>
      </c>
    </row>
    <row r="12859" spans="1:8">
      <c r="A12859" t="s">
        <v>34189</v>
      </c>
      <c r="B12859" t="s">
        <v>34190</v>
      </c>
      <c r="C12859" s="1">
        <v>5.3699999999999999E-11</v>
      </c>
      <c r="D12859">
        <v>69.3</v>
      </c>
      <c r="E12859" t="s">
        <v>44537</v>
      </c>
      <c r="F12859" t="s">
        <v>35108</v>
      </c>
      <c r="H12859" t="s">
        <v>34191</v>
      </c>
    </row>
    <row r="12860" spans="1:8">
      <c r="A12860" t="s">
        <v>34192</v>
      </c>
      <c r="B12860" t="s">
        <v>34193</v>
      </c>
      <c r="C12860" s="1">
        <v>2.03E-18</v>
      </c>
      <c r="D12860">
        <v>98.2</v>
      </c>
      <c r="E12860" t="s">
        <v>44538</v>
      </c>
      <c r="F12860" t="s">
        <v>35022</v>
      </c>
      <c r="G12860" t="s">
        <v>44539</v>
      </c>
      <c r="H12860" t="s">
        <v>34194</v>
      </c>
    </row>
    <row r="12861" spans="1:8">
      <c r="A12861" t="s">
        <v>34195</v>
      </c>
      <c r="B12861" t="s">
        <v>34196</v>
      </c>
      <c r="C12861" s="1">
        <v>7.1199999999999995E-45</v>
      </c>
      <c r="D12861">
        <v>178</v>
      </c>
      <c r="E12861" t="s">
        <v>34507</v>
      </c>
      <c r="F12861" t="s">
        <v>34683</v>
      </c>
      <c r="H12861" t="s">
        <v>34197</v>
      </c>
    </row>
    <row r="12862" spans="1:8">
      <c r="A12862" t="s">
        <v>34198</v>
      </c>
      <c r="B12862" t="s">
        <v>34199</v>
      </c>
      <c r="C12862" s="1">
        <v>1.4899999999999999E-8</v>
      </c>
      <c r="D12862">
        <v>69.7</v>
      </c>
      <c r="E12862" t="s">
        <v>34507</v>
      </c>
      <c r="F12862" t="s">
        <v>44540</v>
      </c>
      <c r="H12862" t="s">
        <v>34200</v>
      </c>
    </row>
    <row r="12863" spans="1:8">
      <c r="A12863" t="s">
        <v>34201</v>
      </c>
      <c r="B12863" t="s">
        <v>34202</v>
      </c>
      <c r="C12863">
        <v>0</v>
      </c>
      <c r="D12863">
        <v>620</v>
      </c>
      <c r="E12863" t="s">
        <v>44541</v>
      </c>
      <c r="F12863" t="s">
        <v>36310</v>
      </c>
      <c r="G12863" t="s">
        <v>44542</v>
      </c>
      <c r="H12863" t="s">
        <v>34203</v>
      </c>
    </row>
    <row r="12864" spans="1:8">
      <c r="A12864" t="s">
        <v>34204</v>
      </c>
      <c r="B12864" t="s">
        <v>34205</v>
      </c>
      <c r="C12864" s="1">
        <v>3.4400000000000001E-54</v>
      </c>
      <c r="D12864">
        <v>186</v>
      </c>
      <c r="E12864" t="s">
        <v>44543</v>
      </c>
      <c r="F12864" t="s">
        <v>44544</v>
      </c>
      <c r="H12864" t="s">
        <v>34206</v>
      </c>
    </row>
    <row r="12865" spans="1:8">
      <c r="A12865" t="s">
        <v>34207</v>
      </c>
      <c r="B12865" t="s">
        <v>20770</v>
      </c>
      <c r="C12865" s="1">
        <v>1.09E-13</v>
      </c>
      <c r="D12865">
        <v>75.5</v>
      </c>
      <c r="E12865" t="s">
        <v>34742</v>
      </c>
      <c r="F12865" t="s">
        <v>34743</v>
      </c>
      <c r="H12865" t="s">
        <v>20771</v>
      </c>
    </row>
    <row r="12866" spans="1:8">
      <c r="A12866" t="s">
        <v>34208</v>
      </c>
      <c r="B12866" t="s">
        <v>19967</v>
      </c>
      <c r="C12866" s="1">
        <v>4.0500000000000002E-11</v>
      </c>
      <c r="D12866">
        <v>76.599999999999994</v>
      </c>
      <c r="E12866" t="s">
        <v>34893</v>
      </c>
      <c r="F12866" t="s">
        <v>34894</v>
      </c>
      <c r="H12866" t="s">
        <v>19968</v>
      </c>
    </row>
    <row r="12867" spans="1:8">
      <c r="A12867" t="s">
        <v>34209</v>
      </c>
      <c r="B12867" t="s">
        <v>23740</v>
      </c>
      <c r="C12867">
        <v>0</v>
      </c>
      <c r="D12867">
        <v>791</v>
      </c>
      <c r="E12867" t="s">
        <v>34507</v>
      </c>
      <c r="F12867" t="s">
        <v>34579</v>
      </c>
      <c r="H12867" t="s">
        <v>23741</v>
      </c>
    </row>
    <row r="12868" spans="1:8">
      <c r="A12868" t="s">
        <v>34210</v>
      </c>
      <c r="B12868" t="s">
        <v>34211</v>
      </c>
      <c r="C12868">
        <v>0</v>
      </c>
      <c r="D12868">
        <v>583</v>
      </c>
      <c r="E12868" t="s">
        <v>34507</v>
      </c>
      <c r="F12868" t="s">
        <v>34606</v>
      </c>
      <c r="H12868" t="s">
        <v>34212</v>
      </c>
    </row>
    <row r="12869" spans="1:8">
      <c r="A12869" t="s">
        <v>34213</v>
      </c>
      <c r="B12869" t="s">
        <v>34214</v>
      </c>
      <c r="C12869">
        <v>0</v>
      </c>
      <c r="D12869">
        <v>649</v>
      </c>
      <c r="E12869" t="s">
        <v>34507</v>
      </c>
      <c r="F12869" t="s">
        <v>34773</v>
      </c>
      <c r="H12869" t="s">
        <v>34215</v>
      </c>
    </row>
    <row r="12870" spans="1:8">
      <c r="A12870" t="s">
        <v>34216</v>
      </c>
      <c r="B12870" t="s">
        <v>34217</v>
      </c>
      <c r="C12870" s="1">
        <v>4.5699999999999999E-62</v>
      </c>
      <c r="D12870">
        <v>217</v>
      </c>
      <c r="E12870" t="s">
        <v>44545</v>
      </c>
      <c r="F12870" t="s">
        <v>35062</v>
      </c>
      <c r="G12870" t="s">
        <v>44546</v>
      </c>
      <c r="H12870" t="s">
        <v>34218</v>
      </c>
    </row>
    <row r="12871" spans="1:8">
      <c r="A12871" t="s">
        <v>34219</v>
      </c>
      <c r="B12871" t="s">
        <v>34220</v>
      </c>
      <c r="C12871" s="1">
        <v>7.5100000000000004E-22</v>
      </c>
      <c r="D12871">
        <v>113</v>
      </c>
      <c r="E12871" t="s">
        <v>44547</v>
      </c>
      <c r="F12871" t="s">
        <v>42701</v>
      </c>
      <c r="H12871">
        <f>--------OBV28229</f>
        <v>0</v>
      </c>
    </row>
    <row r="12872" spans="1:8">
      <c r="A12872" t="s">
        <v>34221</v>
      </c>
      <c r="B12872" t="s">
        <v>34222</v>
      </c>
      <c r="C12872" s="1">
        <v>1.02E-55</v>
      </c>
      <c r="D12872">
        <v>200</v>
      </c>
      <c r="E12872" t="s">
        <v>44548</v>
      </c>
      <c r="F12872" t="s">
        <v>37487</v>
      </c>
      <c r="H12872" t="s">
        <v>34223</v>
      </c>
    </row>
    <row r="12873" spans="1:8">
      <c r="A12873" t="s">
        <v>34224</v>
      </c>
      <c r="B12873" t="s">
        <v>34225</v>
      </c>
      <c r="C12873" s="1">
        <v>1.01E-30</v>
      </c>
      <c r="D12873">
        <v>131</v>
      </c>
      <c r="E12873" t="s">
        <v>34507</v>
      </c>
      <c r="F12873" t="s">
        <v>44549</v>
      </c>
      <c r="H12873" t="s">
        <v>34226</v>
      </c>
    </row>
    <row r="12874" spans="1:8">
      <c r="A12874" t="s">
        <v>34227</v>
      </c>
      <c r="B12874" t="s">
        <v>34225</v>
      </c>
      <c r="C12874" s="1">
        <v>3.2799999999999999E-26</v>
      </c>
      <c r="D12874">
        <v>119</v>
      </c>
      <c r="E12874" t="s">
        <v>34507</v>
      </c>
      <c r="F12874" t="s">
        <v>44549</v>
      </c>
      <c r="H12874" t="s">
        <v>34226</v>
      </c>
    </row>
    <row r="12875" spans="1:8">
      <c r="A12875" t="s">
        <v>34228</v>
      </c>
      <c r="B12875" t="s">
        <v>34229</v>
      </c>
      <c r="C12875" s="1">
        <v>5.8999999999999998E-59</v>
      </c>
      <c r="D12875">
        <v>220</v>
      </c>
      <c r="E12875" t="s">
        <v>44550</v>
      </c>
      <c r="F12875" t="s">
        <v>35771</v>
      </c>
      <c r="H12875" t="s">
        <v>34230</v>
      </c>
    </row>
    <row r="12876" spans="1:8">
      <c r="A12876" t="s">
        <v>34231</v>
      </c>
      <c r="B12876" t="s">
        <v>1785</v>
      </c>
      <c r="C12876" s="1">
        <v>3.56E-13</v>
      </c>
      <c r="D12876">
        <v>86.3</v>
      </c>
      <c r="E12876" t="s">
        <v>35311</v>
      </c>
      <c r="F12876" t="s">
        <v>34513</v>
      </c>
      <c r="G12876" t="s">
        <v>35312</v>
      </c>
      <c r="H12876" t="e">
        <f>--------XP_011425282</f>
        <v>#NAME?</v>
      </c>
    </row>
    <row r="12877" spans="1:8">
      <c r="A12877" t="s">
        <v>34232</v>
      </c>
      <c r="B12877" t="s">
        <v>34233</v>
      </c>
      <c r="C12877" s="1">
        <v>1.2199999999999999E-62</v>
      </c>
      <c r="D12877">
        <v>209</v>
      </c>
      <c r="E12877" t="s">
        <v>37617</v>
      </c>
      <c r="F12877" t="s">
        <v>34524</v>
      </c>
      <c r="H12877" t="s">
        <v>34234</v>
      </c>
    </row>
    <row r="12878" spans="1:8">
      <c r="A12878" t="s">
        <v>34235</v>
      </c>
      <c r="B12878" t="s">
        <v>34236</v>
      </c>
      <c r="C12878">
        <v>0</v>
      </c>
      <c r="D12878">
        <v>541</v>
      </c>
      <c r="E12878" t="s">
        <v>34507</v>
      </c>
      <c r="F12878" t="s">
        <v>44551</v>
      </c>
      <c r="G12878" t="s">
        <v>44552</v>
      </c>
      <c r="H12878" t="s">
        <v>34237</v>
      </c>
    </row>
    <row r="12879" spans="1:8">
      <c r="A12879" t="s">
        <v>34238</v>
      </c>
      <c r="B12879" t="s">
        <v>34239</v>
      </c>
      <c r="C12879" s="1">
        <v>1.8299999999999999E-34</v>
      </c>
      <c r="D12879">
        <v>146</v>
      </c>
      <c r="E12879" t="s">
        <v>36545</v>
      </c>
      <c r="F12879" t="s">
        <v>35887</v>
      </c>
      <c r="H12879" t="s">
        <v>34240</v>
      </c>
    </row>
    <row r="12880" spans="1:8">
      <c r="A12880" t="s">
        <v>34241</v>
      </c>
      <c r="B12880" t="s">
        <v>34242</v>
      </c>
      <c r="C12880" s="1">
        <v>6.0799999999999999E-74</v>
      </c>
      <c r="D12880">
        <v>272</v>
      </c>
      <c r="E12880" t="s">
        <v>34507</v>
      </c>
      <c r="F12880" t="s">
        <v>34606</v>
      </c>
      <c r="H12880" t="s">
        <v>34243</v>
      </c>
    </row>
    <row r="12881" spans="1:8">
      <c r="A12881" t="s">
        <v>34244</v>
      </c>
      <c r="B12881" t="s">
        <v>34245</v>
      </c>
      <c r="C12881" s="1">
        <v>2.3300000000000002E-128</v>
      </c>
      <c r="D12881">
        <v>451</v>
      </c>
      <c r="E12881" t="s">
        <v>44553</v>
      </c>
      <c r="F12881" t="s">
        <v>39739</v>
      </c>
      <c r="G12881" t="s">
        <v>44554</v>
      </c>
      <c r="H12881" t="s">
        <v>34246</v>
      </c>
    </row>
    <row r="12882" spans="1:8">
      <c r="A12882" t="s">
        <v>34247</v>
      </c>
      <c r="B12882" t="s">
        <v>34248</v>
      </c>
      <c r="C12882" s="1">
        <v>8.5000000000000007E-36</v>
      </c>
      <c r="D12882">
        <v>143</v>
      </c>
      <c r="E12882" t="s">
        <v>34507</v>
      </c>
      <c r="F12882" t="s">
        <v>39344</v>
      </c>
      <c r="H12882" t="s">
        <v>34249</v>
      </c>
    </row>
    <row r="12883" spans="1:8">
      <c r="A12883" t="s">
        <v>34250</v>
      </c>
      <c r="B12883" t="s">
        <v>34251</v>
      </c>
      <c r="C12883" s="1">
        <v>8.4499999999999997E-156</v>
      </c>
      <c r="D12883">
        <v>500</v>
      </c>
      <c r="E12883" t="s">
        <v>44555</v>
      </c>
      <c r="F12883" t="s">
        <v>35022</v>
      </c>
      <c r="G12883" t="s">
        <v>44556</v>
      </c>
      <c r="H12883" t="s">
        <v>34252</v>
      </c>
    </row>
    <row r="12884" spans="1:8">
      <c r="A12884" t="s">
        <v>34253</v>
      </c>
      <c r="B12884" t="s">
        <v>34254</v>
      </c>
      <c r="C12884" s="1">
        <v>1.8599999999999999E-88</v>
      </c>
      <c r="D12884">
        <v>275</v>
      </c>
      <c r="E12884" t="s">
        <v>44557</v>
      </c>
      <c r="F12884" t="s">
        <v>35091</v>
      </c>
      <c r="H12884" t="s">
        <v>34255</v>
      </c>
    </row>
    <row r="12885" spans="1:8">
      <c r="A12885" t="s">
        <v>34256</v>
      </c>
      <c r="B12885" t="s">
        <v>34257</v>
      </c>
      <c r="C12885">
        <v>0</v>
      </c>
      <c r="D12885">
        <v>890</v>
      </c>
      <c r="E12885" t="s">
        <v>44558</v>
      </c>
      <c r="F12885" t="s">
        <v>34833</v>
      </c>
      <c r="H12885" t="s">
        <v>34258</v>
      </c>
    </row>
    <row r="12886" spans="1:8">
      <c r="A12886" t="s">
        <v>34259</v>
      </c>
      <c r="B12886" t="s">
        <v>34260</v>
      </c>
      <c r="C12886" s="1">
        <v>4.8800000000000004E-22</v>
      </c>
      <c r="D12886">
        <v>106</v>
      </c>
      <c r="E12886" t="s">
        <v>34507</v>
      </c>
      <c r="F12886" t="s">
        <v>40319</v>
      </c>
      <c r="H12886" t="s">
        <v>34261</v>
      </c>
    </row>
    <row r="12887" spans="1:8">
      <c r="A12887" t="s">
        <v>34262</v>
      </c>
      <c r="B12887" t="s">
        <v>34263</v>
      </c>
      <c r="C12887" s="1">
        <v>8.5699999999999998E-26</v>
      </c>
      <c r="D12887">
        <v>120</v>
      </c>
      <c r="E12887" t="s">
        <v>34507</v>
      </c>
      <c r="F12887" t="s">
        <v>34511</v>
      </c>
      <c r="H12887" t="s">
        <v>34264</v>
      </c>
    </row>
    <row r="12888" spans="1:8">
      <c r="A12888" t="s">
        <v>34265</v>
      </c>
      <c r="B12888" t="s">
        <v>34266</v>
      </c>
      <c r="C12888" s="1">
        <v>1.44E-87</v>
      </c>
      <c r="D12888">
        <v>300</v>
      </c>
      <c r="E12888" t="s">
        <v>34507</v>
      </c>
      <c r="F12888" t="s">
        <v>34614</v>
      </c>
      <c r="H12888" t="s">
        <v>34267</v>
      </c>
    </row>
    <row r="12889" spans="1:8">
      <c r="A12889" t="s">
        <v>34268</v>
      </c>
      <c r="B12889" t="s">
        <v>34269</v>
      </c>
      <c r="C12889" s="1">
        <v>1.4699999999999999E-6</v>
      </c>
      <c r="D12889">
        <v>60.8</v>
      </c>
      <c r="E12889" t="s">
        <v>34507</v>
      </c>
      <c r="F12889" t="s">
        <v>35045</v>
      </c>
      <c r="H12889" t="s">
        <v>34270</v>
      </c>
    </row>
    <row r="12890" spans="1:8">
      <c r="A12890" t="s">
        <v>34271</v>
      </c>
      <c r="B12890" t="s">
        <v>34272</v>
      </c>
      <c r="C12890" s="1">
        <v>3.2299999999999999E-58</v>
      </c>
      <c r="D12890">
        <v>205</v>
      </c>
      <c r="E12890" t="s">
        <v>34507</v>
      </c>
      <c r="F12890" t="s">
        <v>34542</v>
      </c>
      <c r="H12890" t="s">
        <v>34273</v>
      </c>
    </row>
    <row r="12891" spans="1:8">
      <c r="A12891" t="s">
        <v>34274</v>
      </c>
      <c r="B12891" t="s">
        <v>34275</v>
      </c>
      <c r="C12891" s="1">
        <v>1.3E-83</v>
      </c>
      <c r="D12891">
        <v>263</v>
      </c>
      <c r="E12891" t="s">
        <v>44559</v>
      </c>
      <c r="F12891" t="s">
        <v>39210</v>
      </c>
      <c r="H12891" t="s">
        <v>34276</v>
      </c>
    </row>
    <row r="12892" spans="1:8">
      <c r="A12892" t="s">
        <v>34277</v>
      </c>
      <c r="B12892" t="s">
        <v>34278</v>
      </c>
      <c r="C12892" s="1">
        <v>1.5400000000000001E-18</v>
      </c>
      <c r="D12892">
        <v>91.3</v>
      </c>
      <c r="E12892" t="s">
        <v>36545</v>
      </c>
      <c r="F12892" t="s">
        <v>34526</v>
      </c>
      <c r="H12892" t="s">
        <v>34279</v>
      </c>
    </row>
    <row r="12893" spans="1:8">
      <c r="A12893" t="s">
        <v>34280</v>
      </c>
      <c r="B12893" t="s">
        <v>34281</v>
      </c>
      <c r="C12893" s="1">
        <v>1.0000000000000001E-37</v>
      </c>
      <c r="D12893">
        <v>154</v>
      </c>
      <c r="E12893" t="s">
        <v>34507</v>
      </c>
      <c r="F12893" t="s">
        <v>34683</v>
      </c>
      <c r="H12893" t="s">
        <v>34282</v>
      </c>
    </row>
    <row r="12894" spans="1:8">
      <c r="A12894" t="s">
        <v>34283</v>
      </c>
      <c r="B12894" t="s">
        <v>3638</v>
      </c>
      <c r="C12894" s="1">
        <v>3.44E-30</v>
      </c>
      <c r="D12894">
        <v>135</v>
      </c>
      <c r="E12894" t="s">
        <v>34507</v>
      </c>
      <c r="F12894" t="s">
        <v>35989</v>
      </c>
      <c r="H12894" t="s">
        <v>3639</v>
      </c>
    </row>
    <row r="12895" spans="1:8">
      <c r="A12895" t="s">
        <v>34284</v>
      </c>
      <c r="B12895" t="s">
        <v>34285</v>
      </c>
      <c r="C12895" s="1">
        <v>6.4999999999999997E-144</v>
      </c>
      <c r="D12895">
        <v>445</v>
      </c>
      <c r="E12895" t="s">
        <v>44560</v>
      </c>
      <c r="F12895" t="s">
        <v>34513</v>
      </c>
      <c r="G12895" t="s">
        <v>44561</v>
      </c>
      <c r="H12895" t="s">
        <v>34286</v>
      </c>
    </row>
    <row r="12896" spans="1:8">
      <c r="A12896" t="s">
        <v>34287</v>
      </c>
      <c r="B12896" t="s">
        <v>34288</v>
      </c>
      <c r="C12896" s="1">
        <v>1.82E-48</v>
      </c>
      <c r="D12896">
        <v>184</v>
      </c>
      <c r="E12896" t="s">
        <v>34784</v>
      </c>
      <c r="F12896" t="s">
        <v>37204</v>
      </c>
      <c r="H12896" t="s">
        <v>34289</v>
      </c>
    </row>
    <row r="12897" spans="1:8">
      <c r="A12897" t="s">
        <v>34290</v>
      </c>
      <c r="B12897" t="s">
        <v>365</v>
      </c>
      <c r="C12897" s="1">
        <v>1.19E-17</v>
      </c>
      <c r="D12897">
        <v>90.1</v>
      </c>
      <c r="E12897" t="s">
        <v>34507</v>
      </c>
      <c r="F12897" t="s">
        <v>34542</v>
      </c>
      <c r="H12897" t="s">
        <v>366</v>
      </c>
    </row>
    <row r="12898" spans="1:8">
      <c r="A12898" t="s">
        <v>34291</v>
      </c>
      <c r="B12898" t="s">
        <v>34292</v>
      </c>
      <c r="C12898" s="1">
        <v>4.1300000000000003E-149</v>
      </c>
      <c r="D12898">
        <v>441</v>
      </c>
      <c r="E12898" t="s">
        <v>44562</v>
      </c>
      <c r="F12898" t="s">
        <v>44563</v>
      </c>
      <c r="H12898" t="s">
        <v>34293</v>
      </c>
    </row>
    <row r="12899" spans="1:8">
      <c r="A12899" t="s">
        <v>34294</v>
      </c>
      <c r="B12899" t="s">
        <v>34295</v>
      </c>
      <c r="C12899" s="1">
        <v>9.0200000000000003E-68</v>
      </c>
      <c r="D12899">
        <v>254</v>
      </c>
      <c r="E12899" t="s">
        <v>34507</v>
      </c>
      <c r="F12899" t="s">
        <v>34595</v>
      </c>
      <c r="H12899" t="s">
        <v>34296</v>
      </c>
    </row>
    <row r="12900" spans="1:8">
      <c r="A12900" t="s">
        <v>34297</v>
      </c>
      <c r="B12900" t="s">
        <v>34298</v>
      </c>
      <c r="C12900" s="1">
        <v>1.0000000000000001E-9</v>
      </c>
      <c r="D12900">
        <v>73.2</v>
      </c>
      <c r="E12900" t="s">
        <v>34507</v>
      </c>
      <c r="F12900" t="s">
        <v>34533</v>
      </c>
      <c r="H12900" t="s">
        <v>34299</v>
      </c>
    </row>
    <row r="12901" spans="1:8">
      <c r="A12901" t="s">
        <v>34300</v>
      </c>
      <c r="B12901" t="s">
        <v>34301</v>
      </c>
      <c r="C12901" s="1">
        <v>1.5399999999999999E-14</v>
      </c>
      <c r="D12901">
        <v>82.8</v>
      </c>
      <c r="E12901" t="s">
        <v>44564</v>
      </c>
      <c r="F12901" t="s">
        <v>35207</v>
      </c>
      <c r="H12901" t="s">
        <v>34302</v>
      </c>
    </row>
    <row r="12902" spans="1:8">
      <c r="A12902" t="s">
        <v>34303</v>
      </c>
      <c r="B12902" t="s">
        <v>34304</v>
      </c>
      <c r="C12902" s="1">
        <v>2.0500000000000001E-157</v>
      </c>
      <c r="D12902">
        <v>456</v>
      </c>
      <c r="E12902" t="s">
        <v>34507</v>
      </c>
      <c r="F12902" t="s">
        <v>34573</v>
      </c>
      <c r="H12902" t="s">
        <v>34305</v>
      </c>
    </row>
    <row r="12903" spans="1:8">
      <c r="A12903" t="s">
        <v>34306</v>
      </c>
      <c r="B12903" t="s">
        <v>22750</v>
      </c>
      <c r="C12903">
        <v>0</v>
      </c>
      <c r="D12903">
        <v>5210</v>
      </c>
      <c r="E12903" t="s">
        <v>34507</v>
      </c>
      <c r="F12903" t="s">
        <v>34534</v>
      </c>
      <c r="H12903" t="s">
        <v>22751</v>
      </c>
    </row>
    <row r="12904" spans="1:8">
      <c r="A12904" t="s">
        <v>34307</v>
      </c>
      <c r="B12904" t="s">
        <v>34308</v>
      </c>
      <c r="C12904" s="1">
        <v>2.6699999999999998E-54</v>
      </c>
      <c r="D12904">
        <v>191</v>
      </c>
      <c r="E12904" t="s">
        <v>40261</v>
      </c>
      <c r="F12904" t="s">
        <v>34930</v>
      </c>
      <c r="H12904" t="s">
        <v>34309</v>
      </c>
    </row>
    <row r="12905" spans="1:8">
      <c r="A12905" t="s">
        <v>34310</v>
      </c>
      <c r="B12905" t="s">
        <v>34311</v>
      </c>
      <c r="C12905" s="1">
        <v>2.9299999999999998E-18</v>
      </c>
      <c r="D12905">
        <v>91.3</v>
      </c>
      <c r="E12905" t="s">
        <v>44565</v>
      </c>
      <c r="F12905" t="s">
        <v>42153</v>
      </c>
      <c r="G12905" t="s">
        <v>44566</v>
      </c>
      <c r="H12905" t="s">
        <v>34312</v>
      </c>
    </row>
    <row r="12906" spans="1:8">
      <c r="A12906" t="s">
        <v>34313</v>
      </c>
      <c r="B12906" t="s">
        <v>34314</v>
      </c>
      <c r="C12906" s="1">
        <v>1.4600000000000001E-55</v>
      </c>
      <c r="D12906">
        <v>203</v>
      </c>
      <c r="E12906" t="s">
        <v>34507</v>
      </c>
      <c r="F12906" t="s">
        <v>34683</v>
      </c>
      <c r="H12906" t="s">
        <v>34315</v>
      </c>
    </row>
    <row r="12907" spans="1:8">
      <c r="A12907" t="s">
        <v>34316</v>
      </c>
      <c r="B12907" t="s">
        <v>34317</v>
      </c>
      <c r="C12907" s="1">
        <v>9.7099999999999997E-104</v>
      </c>
      <c r="D12907">
        <v>364</v>
      </c>
      <c r="E12907" t="s">
        <v>44567</v>
      </c>
      <c r="F12907" t="s">
        <v>37753</v>
      </c>
      <c r="G12907" t="s">
        <v>44568</v>
      </c>
      <c r="H12907" t="s">
        <v>34318</v>
      </c>
    </row>
    <row r="12908" spans="1:8">
      <c r="A12908" t="s">
        <v>34319</v>
      </c>
      <c r="B12908" t="s">
        <v>34320</v>
      </c>
      <c r="C12908" s="1">
        <v>9.3100000000000006E-8</v>
      </c>
      <c r="D12908">
        <v>62.8</v>
      </c>
      <c r="E12908" t="s">
        <v>34507</v>
      </c>
      <c r="F12908" t="s">
        <v>34533</v>
      </c>
      <c r="H12908" t="s">
        <v>34321</v>
      </c>
    </row>
    <row r="12909" spans="1:8">
      <c r="A12909" t="s">
        <v>34322</v>
      </c>
      <c r="B12909" t="s">
        <v>34323</v>
      </c>
      <c r="C12909" s="1">
        <v>1.9E-103</v>
      </c>
      <c r="D12909">
        <v>322</v>
      </c>
      <c r="E12909" t="s">
        <v>34507</v>
      </c>
      <c r="F12909" t="s">
        <v>34818</v>
      </c>
      <c r="H12909" t="s">
        <v>34324</v>
      </c>
    </row>
    <row r="12910" spans="1:8">
      <c r="A12910" t="s">
        <v>34325</v>
      </c>
      <c r="B12910" t="s">
        <v>34326</v>
      </c>
      <c r="C12910" s="1">
        <v>2.6199999999999998E-157</v>
      </c>
      <c r="D12910">
        <v>447</v>
      </c>
      <c r="E12910" t="s">
        <v>44569</v>
      </c>
      <c r="F12910" t="s">
        <v>34696</v>
      </c>
      <c r="G12910" t="s">
        <v>44570</v>
      </c>
      <c r="H12910" t="s">
        <v>34327</v>
      </c>
    </row>
    <row r="12911" spans="1:8">
      <c r="A12911" t="s">
        <v>34328</v>
      </c>
      <c r="B12911" t="s">
        <v>34329</v>
      </c>
      <c r="C12911" s="1">
        <v>2.4199999999999999E-110</v>
      </c>
      <c r="D12911">
        <v>374</v>
      </c>
      <c r="E12911" t="s">
        <v>34507</v>
      </c>
      <c r="F12911" t="s">
        <v>34818</v>
      </c>
      <c r="H12911" t="s">
        <v>34330</v>
      </c>
    </row>
    <row r="12912" spans="1:8">
      <c r="A12912" t="s">
        <v>34331</v>
      </c>
      <c r="B12912" t="s">
        <v>34332</v>
      </c>
      <c r="C12912" s="1">
        <v>3.6500000000000002E-36</v>
      </c>
      <c r="D12912">
        <v>139</v>
      </c>
      <c r="E12912" t="s">
        <v>34507</v>
      </c>
      <c r="F12912" t="s">
        <v>34528</v>
      </c>
      <c r="H12912" t="s">
        <v>34333</v>
      </c>
    </row>
    <row r="12913" spans="1:8">
      <c r="A12913" t="s">
        <v>34334</v>
      </c>
      <c r="B12913" t="s">
        <v>34335</v>
      </c>
      <c r="C12913" s="1">
        <v>3.8499999999999998E-33</v>
      </c>
      <c r="D12913">
        <v>140</v>
      </c>
      <c r="E12913" t="s">
        <v>44571</v>
      </c>
      <c r="F12913" t="s">
        <v>34513</v>
      </c>
      <c r="G12913" t="s">
        <v>44572</v>
      </c>
      <c r="H12913" t="s">
        <v>34336</v>
      </c>
    </row>
    <row r="12914" spans="1:8">
      <c r="A12914" t="s">
        <v>34337</v>
      </c>
      <c r="B12914" t="s">
        <v>34338</v>
      </c>
      <c r="C12914" s="1">
        <v>1.3300000000000001E-23</v>
      </c>
      <c r="D12914">
        <v>115</v>
      </c>
      <c r="E12914" t="s">
        <v>34866</v>
      </c>
      <c r="F12914" t="s">
        <v>44573</v>
      </c>
      <c r="H12914" t="s">
        <v>34339</v>
      </c>
    </row>
    <row r="12915" spans="1:8">
      <c r="A12915" t="s">
        <v>34340</v>
      </c>
      <c r="B12915" t="s">
        <v>34341</v>
      </c>
      <c r="C12915" s="1">
        <v>1.49E-13</v>
      </c>
      <c r="D12915">
        <v>82</v>
      </c>
      <c r="E12915" t="s">
        <v>34507</v>
      </c>
      <c r="F12915" t="s">
        <v>44574</v>
      </c>
      <c r="H12915" t="s">
        <v>34342</v>
      </c>
    </row>
    <row r="12916" spans="1:8">
      <c r="A12916" t="s">
        <v>34343</v>
      </c>
      <c r="B12916" t="s">
        <v>27490</v>
      </c>
      <c r="C12916">
        <v>0</v>
      </c>
      <c r="D12916">
        <v>942</v>
      </c>
      <c r="E12916" t="s">
        <v>44575</v>
      </c>
      <c r="F12916" t="s">
        <v>34696</v>
      </c>
      <c r="H12916" t="s">
        <v>27491</v>
      </c>
    </row>
    <row r="12917" spans="1:8">
      <c r="A12917" t="s">
        <v>34344</v>
      </c>
      <c r="B12917" t="s">
        <v>34345</v>
      </c>
      <c r="C12917" s="1">
        <v>7.2300000000000001E-41</v>
      </c>
      <c r="D12917">
        <v>175</v>
      </c>
      <c r="E12917" t="s">
        <v>34507</v>
      </c>
      <c r="F12917" t="s">
        <v>34594</v>
      </c>
      <c r="H12917" t="s">
        <v>34346</v>
      </c>
    </row>
    <row r="12918" spans="1:8">
      <c r="A12918" t="s">
        <v>34347</v>
      </c>
      <c r="B12918" t="s">
        <v>34348</v>
      </c>
      <c r="C12918" s="1">
        <v>1.15E-6</v>
      </c>
      <c r="D12918">
        <v>60.8</v>
      </c>
      <c r="E12918" t="s">
        <v>44576</v>
      </c>
      <c r="F12918" t="s">
        <v>34564</v>
      </c>
      <c r="H12918" t="s">
        <v>34349</v>
      </c>
    </row>
    <row r="12919" spans="1:8">
      <c r="A12919" t="s">
        <v>34350</v>
      </c>
      <c r="B12919" t="s">
        <v>10352</v>
      </c>
      <c r="C12919" s="1">
        <v>3.1399999999999997E-14</v>
      </c>
      <c r="D12919">
        <v>82</v>
      </c>
      <c r="E12919" t="s">
        <v>34507</v>
      </c>
      <c r="F12919" t="s">
        <v>38112</v>
      </c>
      <c r="H12919" t="s">
        <v>10353</v>
      </c>
    </row>
    <row r="12920" spans="1:8">
      <c r="A12920" t="s">
        <v>34351</v>
      </c>
      <c r="B12920" t="s">
        <v>34352</v>
      </c>
      <c r="C12920" s="1">
        <v>7.3999999999999993E-71</v>
      </c>
      <c r="D12920">
        <v>256</v>
      </c>
      <c r="E12920" t="s">
        <v>34507</v>
      </c>
      <c r="F12920" t="s">
        <v>37185</v>
      </c>
      <c r="H12920" t="s">
        <v>34353</v>
      </c>
    </row>
    <row r="12921" spans="1:8">
      <c r="A12921" t="s">
        <v>34354</v>
      </c>
      <c r="B12921" t="s">
        <v>34355</v>
      </c>
      <c r="C12921" s="1">
        <v>4.9999999999999998E-73</v>
      </c>
      <c r="D12921">
        <v>234</v>
      </c>
      <c r="E12921" t="s">
        <v>41157</v>
      </c>
      <c r="F12921" t="s">
        <v>44577</v>
      </c>
      <c r="H12921" t="s">
        <v>34356</v>
      </c>
    </row>
    <row r="12922" spans="1:8">
      <c r="A12922" t="s">
        <v>34357</v>
      </c>
      <c r="B12922" t="s">
        <v>34358</v>
      </c>
      <c r="C12922" s="1">
        <v>1.89E-13</v>
      </c>
      <c r="D12922">
        <v>74.7</v>
      </c>
      <c r="E12922" t="s">
        <v>35244</v>
      </c>
      <c r="F12922" t="s">
        <v>39344</v>
      </c>
      <c r="H12922" t="s">
        <v>34359</v>
      </c>
    </row>
    <row r="12923" spans="1:8">
      <c r="A12923" t="s">
        <v>34360</v>
      </c>
      <c r="B12923" t="s">
        <v>34361</v>
      </c>
      <c r="C12923" s="1">
        <v>5.0199999999999997E-38</v>
      </c>
      <c r="D12923">
        <v>164</v>
      </c>
      <c r="E12923" t="s">
        <v>34507</v>
      </c>
      <c r="F12923" t="s">
        <v>34606</v>
      </c>
      <c r="H12923" t="s">
        <v>34362</v>
      </c>
    </row>
    <row r="12924" spans="1:8">
      <c r="A12924" t="s">
        <v>34363</v>
      </c>
      <c r="B12924" t="s">
        <v>34364</v>
      </c>
      <c r="C12924">
        <v>0</v>
      </c>
      <c r="D12924">
        <v>992</v>
      </c>
      <c r="E12924" t="s">
        <v>44578</v>
      </c>
      <c r="F12924" t="s">
        <v>44579</v>
      </c>
      <c r="H12924" t="s">
        <v>34365</v>
      </c>
    </row>
    <row r="12925" spans="1:8">
      <c r="A12925" t="s">
        <v>34366</v>
      </c>
      <c r="B12925" t="s">
        <v>34367</v>
      </c>
      <c r="C12925" s="1">
        <v>7.8399999999999995E-144</v>
      </c>
      <c r="D12925">
        <v>437</v>
      </c>
      <c r="E12925" t="s">
        <v>44580</v>
      </c>
      <c r="F12925" t="s">
        <v>36716</v>
      </c>
      <c r="H12925" t="s">
        <v>34368</v>
      </c>
    </row>
    <row r="12926" spans="1:8">
      <c r="A12926" t="s">
        <v>34369</v>
      </c>
      <c r="B12926" t="s">
        <v>34370</v>
      </c>
      <c r="C12926">
        <v>0</v>
      </c>
      <c r="D12926">
        <v>674</v>
      </c>
      <c r="E12926" t="s">
        <v>44581</v>
      </c>
      <c r="F12926" t="s">
        <v>44582</v>
      </c>
      <c r="G12926" t="s">
        <v>44583</v>
      </c>
      <c r="H12926" t="s">
        <v>34371</v>
      </c>
    </row>
    <row r="12927" spans="1:8">
      <c r="A12927" t="s">
        <v>34372</v>
      </c>
      <c r="B12927" t="s">
        <v>34373</v>
      </c>
      <c r="C12927" s="1">
        <v>1.08E-32</v>
      </c>
      <c r="D12927">
        <v>119</v>
      </c>
      <c r="E12927" t="s">
        <v>34507</v>
      </c>
      <c r="F12927" t="s">
        <v>34666</v>
      </c>
      <c r="H12927" t="s">
        <v>34374</v>
      </c>
    </row>
    <row r="12928" spans="1:8">
      <c r="A12928" t="s">
        <v>34375</v>
      </c>
      <c r="B12928" t="s">
        <v>34376</v>
      </c>
      <c r="C12928" s="1">
        <v>7.2399999999999998E-9</v>
      </c>
      <c r="D12928">
        <v>67</v>
      </c>
      <c r="E12928" t="s">
        <v>34507</v>
      </c>
      <c r="F12928" t="s">
        <v>34683</v>
      </c>
      <c r="H12928" t="s">
        <v>34377</v>
      </c>
    </row>
    <row r="12929" spans="1:8">
      <c r="A12929" t="s">
        <v>34378</v>
      </c>
      <c r="B12929" t="s">
        <v>406</v>
      </c>
      <c r="C12929" s="1">
        <v>9.1500000000000001E-116</v>
      </c>
      <c r="D12929">
        <v>403</v>
      </c>
      <c r="E12929" t="s">
        <v>34731</v>
      </c>
      <c r="F12929" t="s">
        <v>34732</v>
      </c>
      <c r="H12929" t="s">
        <v>407</v>
      </c>
    </row>
    <row r="12930" spans="1:8">
      <c r="A12930" t="s">
        <v>34379</v>
      </c>
      <c r="B12930" t="s">
        <v>34380</v>
      </c>
      <c r="C12930">
        <v>0</v>
      </c>
      <c r="D12930">
        <v>541</v>
      </c>
      <c r="E12930" t="s">
        <v>43237</v>
      </c>
      <c r="F12930" t="s">
        <v>34616</v>
      </c>
      <c r="H12930" t="s">
        <v>34381</v>
      </c>
    </row>
    <row r="12931" spans="1:8">
      <c r="A12931" t="s">
        <v>34382</v>
      </c>
      <c r="B12931" t="s">
        <v>34383</v>
      </c>
      <c r="C12931" s="1">
        <v>1.01E-9</v>
      </c>
      <c r="D12931">
        <v>74.7</v>
      </c>
      <c r="E12931" t="s">
        <v>34507</v>
      </c>
      <c r="F12931" t="s">
        <v>44584</v>
      </c>
      <c r="G12931" t="s">
        <v>44585</v>
      </c>
      <c r="H12931" t="s">
        <v>34384</v>
      </c>
    </row>
    <row r="12932" spans="1:8">
      <c r="A12932" t="s">
        <v>34385</v>
      </c>
      <c r="B12932" t="s">
        <v>34386</v>
      </c>
      <c r="C12932" s="1">
        <v>2.6499999999999998E-24</v>
      </c>
      <c r="D12932">
        <v>117</v>
      </c>
      <c r="E12932" t="s">
        <v>44586</v>
      </c>
      <c r="F12932" t="s">
        <v>34522</v>
      </c>
      <c r="H12932" t="s">
        <v>34387</v>
      </c>
    </row>
    <row r="12933" spans="1:8">
      <c r="A12933" t="s">
        <v>34388</v>
      </c>
      <c r="B12933" t="s">
        <v>34389</v>
      </c>
      <c r="C12933" s="1">
        <v>6.3099999999999999E-9</v>
      </c>
      <c r="D12933">
        <v>69.7</v>
      </c>
      <c r="E12933" t="s">
        <v>44587</v>
      </c>
      <c r="F12933" t="s">
        <v>34833</v>
      </c>
      <c r="H12933" t="s">
        <v>34390</v>
      </c>
    </row>
    <row r="12934" spans="1:8">
      <c r="A12934" t="s">
        <v>34391</v>
      </c>
      <c r="B12934" t="s">
        <v>34392</v>
      </c>
      <c r="C12934" s="1">
        <v>9.4999999999999993E-109</v>
      </c>
      <c r="D12934">
        <v>323</v>
      </c>
      <c r="E12934" t="s">
        <v>44588</v>
      </c>
      <c r="F12934" t="s">
        <v>34658</v>
      </c>
      <c r="G12934" t="s">
        <v>44589</v>
      </c>
      <c r="H12934" t="s">
        <v>34393</v>
      </c>
    </row>
    <row r="12935" spans="1:8">
      <c r="A12935" t="s">
        <v>34394</v>
      </c>
      <c r="B12935" t="s">
        <v>10352</v>
      </c>
      <c r="C12935" s="1">
        <v>1.4100000000000001E-29</v>
      </c>
      <c r="D12935">
        <v>128</v>
      </c>
      <c r="E12935" t="s">
        <v>34507</v>
      </c>
      <c r="F12935" t="s">
        <v>38112</v>
      </c>
      <c r="H12935" t="s">
        <v>10353</v>
      </c>
    </row>
    <row r="12936" spans="1:8">
      <c r="A12936" t="s">
        <v>34395</v>
      </c>
      <c r="B12936" t="s">
        <v>34396</v>
      </c>
      <c r="C12936" s="1">
        <v>2.35E-34</v>
      </c>
      <c r="D12936">
        <v>142</v>
      </c>
      <c r="E12936" t="s">
        <v>40895</v>
      </c>
      <c r="F12936" t="s">
        <v>36349</v>
      </c>
      <c r="H12936" t="s">
        <v>34397</v>
      </c>
    </row>
    <row r="12937" spans="1:8">
      <c r="A12937" t="s">
        <v>34398</v>
      </c>
      <c r="B12937" t="s">
        <v>34399</v>
      </c>
      <c r="C12937" s="1">
        <v>2.8899999999999999E-64</v>
      </c>
      <c r="D12937">
        <v>202</v>
      </c>
      <c r="E12937" t="s">
        <v>44590</v>
      </c>
      <c r="F12937" t="s">
        <v>34696</v>
      </c>
      <c r="G12937" t="s">
        <v>44591</v>
      </c>
      <c r="H12937" t="s">
        <v>34400</v>
      </c>
    </row>
    <row r="12938" spans="1:8">
      <c r="A12938" t="s">
        <v>34401</v>
      </c>
      <c r="B12938" t="s">
        <v>34402</v>
      </c>
      <c r="C12938" s="1">
        <v>9.42E-22</v>
      </c>
      <c r="D12938">
        <v>108</v>
      </c>
      <c r="E12938" t="s">
        <v>44592</v>
      </c>
      <c r="F12938" t="s">
        <v>36810</v>
      </c>
      <c r="H12938" t="s">
        <v>34403</v>
      </c>
    </row>
    <row r="12939" spans="1:8">
      <c r="A12939" t="s">
        <v>34404</v>
      </c>
      <c r="B12939" t="s">
        <v>34405</v>
      </c>
      <c r="C12939" s="1">
        <v>1.1E-23</v>
      </c>
      <c r="D12939">
        <v>112</v>
      </c>
      <c r="E12939" t="s">
        <v>34507</v>
      </c>
      <c r="F12939" t="s">
        <v>34683</v>
      </c>
      <c r="H12939" t="s">
        <v>34406</v>
      </c>
    </row>
    <row r="12940" spans="1:8">
      <c r="A12940" t="s">
        <v>34407</v>
      </c>
      <c r="B12940" t="s">
        <v>5102</v>
      </c>
      <c r="C12940" s="1">
        <v>3.2900000000000003E-153</v>
      </c>
      <c r="D12940">
        <v>456</v>
      </c>
      <c r="E12940" t="s">
        <v>36483</v>
      </c>
      <c r="F12940" t="s">
        <v>34825</v>
      </c>
      <c r="H12940" t="s">
        <v>5103</v>
      </c>
    </row>
    <row r="12941" spans="1:8">
      <c r="A12941" t="s">
        <v>34408</v>
      </c>
      <c r="B12941" t="s">
        <v>29288</v>
      </c>
      <c r="C12941" s="1">
        <v>3.8400000000000002E-64</v>
      </c>
      <c r="D12941">
        <v>218</v>
      </c>
      <c r="E12941" t="s">
        <v>34507</v>
      </c>
      <c r="F12941" t="s">
        <v>35778</v>
      </c>
      <c r="H12941" t="s">
        <v>29289</v>
      </c>
    </row>
    <row r="12942" spans="1:8">
      <c r="A12942" t="s">
        <v>34409</v>
      </c>
      <c r="B12942" t="s">
        <v>34410</v>
      </c>
      <c r="C12942" s="1">
        <v>1.1700000000000001E-107</v>
      </c>
      <c r="D12942">
        <v>352</v>
      </c>
      <c r="E12942" t="s">
        <v>44593</v>
      </c>
      <c r="F12942" t="s">
        <v>34508</v>
      </c>
      <c r="H12942" t="s">
        <v>34411</v>
      </c>
    </row>
    <row r="12943" spans="1:8">
      <c r="A12943" t="s">
        <v>34412</v>
      </c>
      <c r="B12943" t="s">
        <v>34413</v>
      </c>
      <c r="C12943" s="1">
        <v>3.2099999999999998E-10</v>
      </c>
      <c r="D12943">
        <v>73.2</v>
      </c>
      <c r="E12943" t="s">
        <v>44594</v>
      </c>
      <c r="F12943" t="s">
        <v>34548</v>
      </c>
      <c r="G12943" t="s">
        <v>44595</v>
      </c>
      <c r="H12943" t="s">
        <v>34414</v>
      </c>
    </row>
    <row r="12944" spans="1:8">
      <c r="A12944" t="s">
        <v>34415</v>
      </c>
      <c r="B12944" t="s">
        <v>7782</v>
      </c>
      <c r="C12944">
        <v>0</v>
      </c>
      <c r="D12944">
        <v>598</v>
      </c>
      <c r="E12944" t="s">
        <v>37325</v>
      </c>
      <c r="F12944" t="s">
        <v>34558</v>
      </c>
      <c r="H12944" t="s">
        <v>7783</v>
      </c>
    </row>
    <row r="12945" spans="1:8">
      <c r="A12945" t="s">
        <v>34416</v>
      </c>
      <c r="B12945" t="s">
        <v>34417</v>
      </c>
      <c r="C12945" s="1">
        <v>3.5999999999999999E-25</v>
      </c>
      <c r="D12945">
        <v>107</v>
      </c>
      <c r="E12945" t="s">
        <v>34507</v>
      </c>
      <c r="F12945" t="s">
        <v>34534</v>
      </c>
      <c r="H12945" t="s">
        <v>34418</v>
      </c>
    </row>
    <row r="12946" spans="1:8">
      <c r="A12946" t="s">
        <v>34419</v>
      </c>
      <c r="B12946" t="s">
        <v>34420</v>
      </c>
      <c r="C12946" s="1">
        <v>5.5800000000000004E-10</v>
      </c>
      <c r="D12946">
        <v>73.900000000000006</v>
      </c>
      <c r="E12946" t="s">
        <v>44596</v>
      </c>
      <c r="F12946" t="s">
        <v>39403</v>
      </c>
      <c r="H12946" t="s">
        <v>34421</v>
      </c>
    </row>
    <row r="12947" spans="1:8">
      <c r="A12947" t="s">
        <v>34422</v>
      </c>
      <c r="B12947" t="s">
        <v>34423</v>
      </c>
      <c r="C12947" s="1">
        <v>2.2100000000000001E-65</v>
      </c>
      <c r="D12947">
        <v>226</v>
      </c>
      <c r="E12947" t="s">
        <v>34507</v>
      </c>
      <c r="F12947" t="s">
        <v>35037</v>
      </c>
      <c r="H12947" t="s">
        <v>34424</v>
      </c>
    </row>
    <row r="12948" spans="1:8">
      <c r="A12948" t="s">
        <v>34425</v>
      </c>
      <c r="B12948" t="s">
        <v>34426</v>
      </c>
      <c r="C12948" s="1">
        <v>6.6600000000000002E-56</v>
      </c>
      <c r="D12948">
        <v>206</v>
      </c>
      <c r="E12948" t="s">
        <v>34507</v>
      </c>
      <c r="F12948" t="s">
        <v>38687</v>
      </c>
      <c r="H12948" t="s">
        <v>34427</v>
      </c>
    </row>
    <row r="12949" spans="1:8">
      <c r="A12949" t="s">
        <v>34428</v>
      </c>
      <c r="B12949" t="s">
        <v>34429</v>
      </c>
      <c r="C12949" s="1">
        <v>1.6000000000000001E-29</v>
      </c>
      <c r="D12949">
        <v>129</v>
      </c>
      <c r="E12949" t="s">
        <v>40034</v>
      </c>
      <c r="F12949" t="s">
        <v>44597</v>
      </c>
      <c r="H12949" t="s">
        <v>34430</v>
      </c>
    </row>
    <row r="12950" spans="1:8">
      <c r="A12950" t="s">
        <v>34431</v>
      </c>
      <c r="B12950" t="s">
        <v>34432</v>
      </c>
      <c r="C12950" s="1">
        <v>6.0799999999999997E-17</v>
      </c>
      <c r="D12950">
        <v>92.4</v>
      </c>
      <c r="E12950" t="s">
        <v>34507</v>
      </c>
      <c r="F12950" t="s">
        <v>44036</v>
      </c>
      <c r="H12950" t="s">
        <v>34433</v>
      </c>
    </row>
    <row r="12951" spans="1:8">
      <c r="A12951" t="s">
        <v>34434</v>
      </c>
      <c r="B12951" t="s">
        <v>34435</v>
      </c>
      <c r="C12951" s="1">
        <v>3.9099999999999998E-60</v>
      </c>
      <c r="D12951">
        <v>224</v>
      </c>
      <c r="E12951" t="s">
        <v>44598</v>
      </c>
      <c r="F12951" t="s">
        <v>34594</v>
      </c>
      <c r="G12951" t="s">
        <v>44599</v>
      </c>
      <c r="H12951" t="s">
        <v>34436</v>
      </c>
    </row>
    <row r="12952" spans="1:8">
      <c r="A12952" t="s">
        <v>34437</v>
      </c>
      <c r="B12952" t="s">
        <v>34438</v>
      </c>
      <c r="C12952" s="1">
        <v>1.06E-40</v>
      </c>
      <c r="D12952">
        <v>160</v>
      </c>
      <c r="E12952" t="s">
        <v>34507</v>
      </c>
      <c r="F12952" t="s">
        <v>35010</v>
      </c>
      <c r="H12952" t="s">
        <v>34439</v>
      </c>
    </row>
    <row r="12953" spans="1:8">
      <c r="A12953" t="s">
        <v>34440</v>
      </c>
      <c r="B12953" t="s">
        <v>34441</v>
      </c>
      <c r="C12953" s="1">
        <v>9.9999999999999995E-7</v>
      </c>
      <c r="D12953">
        <v>57.8</v>
      </c>
      <c r="E12953" t="s">
        <v>34507</v>
      </c>
      <c r="F12953" t="s">
        <v>44600</v>
      </c>
      <c r="H12953" t="s">
        <v>34442</v>
      </c>
    </row>
    <row r="12954" spans="1:8">
      <c r="A12954" t="s">
        <v>34443</v>
      </c>
      <c r="B12954" t="s">
        <v>34444</v>
      </c>
      <c r="C12954" s="1">
        <v>1.6499999999999999E-24</v>
      </c>
      <c r="D12954">
        <v>110</v>
      </c>
      <c r="E12954" t="s">
        <v>44601</v>
      </c>
      <c r="F12954" t="s">
        <v>35771</v>
      </c>
      <c r="H12954" t="s">
        <v>34445</v>
      </c>
    </row>
    <row r="12955" spans="1:8">
      <c r="A12955" t="s">
        <v>34446</v>
      </c>
      <c r="B12955" t="s">
        <v>34447</v>
      </c>
      <c r="C12955" s="1">
        <v>2.9199999999999999E-57</v>
      </c>
      <c r="D12955">
        <v>199</v>
      </c>
      <c r="E12955" t="s">
        <v>34507</v>
      </c>
      <c r="F12955" t="s">
        <v>34594</v>
      </c>
      <c r="H12955" t="s">
        <v>34448</v>
      </c>
    </row>
    <row r="12956" spans="1:8">
      <c r="A12956" t="s">
        <v>34449</v>
      </c>
      <c r="B12956" t="s">
        <v>18088</v>
      </c>
      <c r="C12956" s="1">
        <v>6.6299999999999997E-96</v>
      </c>
      <c r="D12956">
        <v>332</v>
      </c>
      <c r="E12956" t="s">
        <v>40341</v>
      </c>
      <c r="F12956" t="s">
        <v>34553</v>
      </c>
      <c r="H12956" t="s">
        <v>18089</v>
      </c>
    </row>
    <row r="12957" spans="1:8">
      <c r="A12957" t="s">
        <v>34450</v>
      </c>
      <c r="B12957" t="s">
        <v>34451</v>
      </c>
      <c r="C12957" s="1">
        <v>8.1999999999999997E-110</v>
      </c>
      <c r="D12957">
        <v>365</v>
      </c>
      <c r="E12957" t="s">
        <v>44602</v>
      </c>
      <c r="F12957" t="s">
        <v>44603</v>
      </c>
      <c r="H12957" t="s">
        <v>34452</v>
      </c>
    </row>
    <row r="12958" spans="1:8">
      <c r="A12958" t="s">
        <v>34453</v>
      </c>
      <c r="B12958" t="s">
        <v>34454</v>
      </c>
      <c r="C12958" s="1">
        <v>7.6700000000000001E-26</v>
      </c>
      <c r="D12958">
        <v>108</v>
      </c>
      <c r="E12958" t="s">
        <v>44604</v>
      </c>
      <c r="F12958" t="s">
        <v>43025</v>
      </c>
      <c r="G12958" t="s">
        <v>44605</v>
      </c>
      <c r="H12958" t="s">
        <v>34455</v>
      </c>
    </row>
    <row r="12959" spans="1:8">
      <c r="A12959" t="s">
        <v>34456</v>
      </c>
      <c r="B12959" t="s">
        <v>34457</v>
      </c>
      <c r="C12959" s="1">
        <v>1.73E-77</v>
      </c>
      <c r="D12959">
        <v>251</v>
      </c>
      <c r="E12959" t="s">
        <v>34507</v>
      </c>
      <c r="F12959" t="s">
        <v>34534</v>
      </c>
      <c r="H12959" t="s">
        <v>34458</v>
      </c>
    </row>
    <row r="12960" spans="1:8">
      <c r="A12960" t="s">
        <v>34459</v>
      </c>
      <c r="B12960" t="s">
        <v>34460</v>
      </c>
      <c r="C12960" s="1">
        <v>1.35E-19</v>
      </c>
      <c r="D12960">
        <v>98.2</v>
      </c>
      <c r="E12960" t="s">
        <v>44606</v>
      </c>
      <c r="F12960" t="s">
        <v>34513</v>
      </c>
      <c r="H12960" t="s">
        <v>34461</v>
      </c>
    </row>
    <row r="12961" spans="1:8">
      <c r="A12961" t="s">
        <v>34462</v>
      </c>
      <c r="B12961" t="s">
        <v>2678</v>
      </c>
      <c r="C12961" s="1">
        <v>6.1100000000000001E-43</v>
      </c>
      <c r="D12961">
        <v>180</v>
      </c>
      <c r="E12961" t="s">
        <v>35612</v>
      </c>
      <c r="F12961" t="s">
        <v>34508</v>
      </c>
      <c r="H12961" t="s">
        <v>2679</v>
      </c>
    </row>
    <row r="12962" spans="1:8">
      <c r="A12962" t="s">
        <v>34463</v>
      </c>
      <c r="B12962" t="s">
        <v>13584</v>
      </c>
      <c r="C12962" s="1">
        <v>3.31E-21</v>
      </c>
      <c r="D12962">
        <v>109</v>
      </c>
      <c r="E12962" t="s">
        <v>34897</v>
      </c>
      <c r="F12962" t="s">
        <v>35068</v>
      </c>
      <c r="G12962" t="s">
        <v>39034</v>
      </c>
      <c r="H12962" t="s">
        <v>13585</v>
      </c>
    </row>
    <row r="12963" spans="1:8">
      <c r="A12963" t="s">
        <v>34464</v>
      </c>
      <c r="B12963" t="s">
        <v>34465</v>
      </c>
      <c r="C12963" s="1">
        <v>2.0600000000000001E-75</v>
      </c>
      <c r="D12963">
        <v>279</v>
      </c>
      <c r="E12963" t="s">
        <v>34507</v>
      </c>
      <c r="F12963" t="s">
        <v>36997</v>
      </c>
      <c r="G12963" t="s">
        <v>44607</v>
      </c>
      <c r="H12963" t="s">
        <v>34466</v>
      </c>
    </row>
    <row r="12964" spans="1:8">
      <c r="A12964" t="s">
        <v>34467</v>
      </c>
      <c r="B12964" t="s">
        <v>5227</v>
      </c>
      <c r="C12964" s="1">
        <v>2.9199999999999998E-75</v>
      </c>
      <c r="D12964">
        <v>248</v>
      </c>
      <c r="E12964" t="s">
        <v>36523</v>
      </c>
      <c r="F12964" t="s">
        <v>34528</v>
      </c>
      <c r="G12964" t="s">
        <v>36524</v>
      </c>
      <c r="H12964" t="s">
        <v>5228</v>
      </c>
    </row>
    <row r="12965" spans="1:8">
      <c r="A12965" t="s">
        <v>34468</v>
      </c>
      <c r="B12965" t="s">
        <v>34469</v>
      </c>
      <c r="C12965" s="1">
        <v>2.1199999999999999E-43</v>
      </c>
      <c r="D12965">
        <v>163</v>
      </c>
      <c r="E12965" t="s">
        <v>44608</v>
      </c>
      <c r="F12965" t="s">
        <v>35222</v>
      </c>
      <c r="H12965" t="s">
        <v>34470</v>
      </c>
    </row>
    <row r="12966" spans="1:8">
      <c r="A12966" t="s">
        <v>34471</v>
      </c>
      <c r="B12966" t="s">
        <v>34472</v>
      </c>
      <c r="C12966" s="1">
        <v>4.7099999999999998E-6</v>
      </c>
      <c r="D12966">
        <v>52</v>
      </c>
      <c r="E12966" t="s">
        <v>44415</v>
      </c>
      <c r="F12966" t="s">
        <v>44609</v>
      </c>
      <c r="H12966" t="s">
        <v>34473</v>
      </c>
    </row>
    <row r="12967" spans="1:8">
      <c r="A12967" t="s">
        <v>34474</v>
      </c>
      <c r="B12967" t="s">
        <v>34475</v>
      </c>
      <c r="C12967" s="1">
        <v>4.9000000000000003E-100</v>
      </c>
      <c r="D12967">
        <v>371</v>
      </c>
      <c r="E12967" t="s">
        <v>44610</v>
      </c>
      <c r="F12967" t="s">
        <v>37105</v>
      </c>
      <c r="G12967" t="s">
        <v>44611</v>
      </c>
      <c r="H12967" t="s">
        <v>34476</v>
      </c>
    </row>
    <row r="12968" spans="1:8">
      <c r="A12968" t="s">
        <v>34477</v>
      </c>
      <c r="B12968" t="s">
        <v>31047</v>
      </c>
      <c r="C12968" s="1">
        <v>2.39E-118</v>
      </c>
      <c r="D12968">
        <v>393</v>
      </c>
      <c r="E12968" t="s">
        <v>43812</v>
      </c>
      <c r="F12968" t="s">
        <v>34844</v>
      </c>
      <c r="G12968" t="s">
        <v>43813</v>
      </c>
      <c r="H12968" t="s">
        <v>31048</v>
      </c>
    </row>
    <row r="12969" spans="1:8">
      <c r="A12969" t="s">
        <v>34478</v>
      </c>
      <c r="B12969" t="s">
        <v>34479</v>
      </c>
      <c r="C12969" s="1">
        <v>6.0500000000000003E-41</v>
      </c>
      <c r="D12969">
        <v>152</v>
      </c>
      <c r="E12969" t="s">
        <v>34744</v>
      </c>
      <c r="F12969" t="s">
        <v>44612</v>
      </c>
      <c r="H12969" t="s">
        <v>34480</v>
      </c>
    </row>
    <row r="12970" spans="1:8">
      <c r="A12970" t="s">
        <v>34481</v>
      </c>
      <c r="B12970" t="s">
        <v>34482</v>
      </c>
      <c r="C12970" s="1">
        <v>9.0800000000000001E-102</v>
      </c>
      <c r="D12970">
        <v>326</v>
      </c>
      <c r="E12970" t="s">
        <v>34507</v>
      </c>
      <c r="F12970" t="s">
        <v>35037</v>
      </c>
      <c r="H12970" t="s">
        <v>34483</v>
      </c>
    </row>
    <row r="12971" spans="1:8">
      <c r="A12971" t="s">
        <v>34484</v>
      </c>
      <c r="B12971" t="s">
        <v>34485</v>
      </c>
      <c r="C12971" s="1">
        <v>1.64E-15</v>
      </c>
      <c r="D12971">
        <v>89.7</v>
      </c>
      <c r="E12971" t="s">
        <v>34507</v>
      </c>
      <c r="F12971" t="s">
        <v>44613</v>
      </c>
      <c r="H12971" t="s">
        <v>34486</v>
      </c>
    </row>
    <row r="12972" spans="1:8">
      <c r="A12972" t="s">
        <v>34487</v>
      </c>
      <c r="B12972" t="s">
        <v>34488</v>
      </c>
      <c r="C12972" s="1">
        <v>6.0899999999999997E-56</v>
      </c>
      <c r="D12972">
        <v>218</v>
      </c>
      <c r="E12972" t="s">
        <v>44614</v>
      </c>
      <c r="F12972" t="s">
        <v>35022</v>
      </c>
      <c r="G12972" t="s">
        <v>44615</v>
      </c>
      <c r="H12972" t="s">
        <v>34489</v>
      </c>
    </row>
    <row r="12973" spans="1:8">
      <c r="A12973" t="s">
        <v>34490</v>
      </c>
      <c r="B12973" t="s">
        <v>34491</v>
      </c>
      <c r="C12973" s="1">
        <v>6.0900000000000004E-31</v>
      </c>
      <c r="D12973">
        <v>129</v>
      </c>
      <c r="E12973" t="s">
        <v>43819</v>
      </c>
      <c r="F12973" t="s">
        <v>38018</v>
      </c>
      <c r="H12973" t="s">
        <v>34492</v>
      </c>
    </row>
    <row r="12974" spans="1:8">
      <c r="A12974" t="s">
        <v>34493</v>
      </c>
      <c r="B12974" t="s">
        <v>34494</v>
      </c>
      <c r="C12974" s="1">
        <v>2.0999999999999999E-36</v>
      </c>
      <c r="D12974">
        <v>151</v>
      </c>
      <c r="E12974" t="s">
        <v>34758</v>
      </c>
      <c r="F12974" t="s">
        <v>44616</v>
      </c>
      <c r="H12974" t="s">
        <v>34495</v>
      </c>
    </row>
    <row r="12975" spans="1:8">
      <c r="A12975" t="s">
        <v>34496</v>
      </c>
      <c r="B12975" t="s">
        <v>34497</v>
      </c>
      <c r="C12975" s="1">
        <v>5.39E-64</v>
      </c>
      <c r="D12975">
        <v>218</v>
      </c>
      <c r="E12975" t="s">
        <v>44617</v>
      </c>
      <c r="F12975" t="s">
        <v>34522</v>
      </c>
      <c r="H12975" t="s">
        <v>34498</v>
      </c>
    </row>
    <row r="12976" spans="1:8">
      <c r="A12976" t="s">
        <v>34499</v>
      </c>
      <c r="B12976" t="s">
        <v>34500</v>
      </c>
      <c r="C12976" s="1">
        <v>8.9600000000000004E-60</v>
      </c>
      <c r="D12976">
        <v>191</v>
      </c>
      <c r="E12976" t="s">
        <v>44618</v>
      </c>
      <c r="F12976" t="s">
        <v>34986</v>
      </c>
      <c r="G12976" t="s">
        <v>44619</v>
      </c>
      <c r="H12976" t="s">
        <v>34501</v>
      </c>
    </row>
    <row r="12977" spans="1:8">
      <c r="A12977" t="s">
        <v>34502</v>
      </c>
      <c r="B12977" t="s">
        <v>7772</v>
      </c>
      <c r="C12977" s="1">
        <v>4.7300000000000002E-10</v>
      </c>
      <c r="D12977">
        <v>73.2</v>
      </c>
      <c r="E12977" t="s">
        <v>34507</v>
      </c>
      <c r="F12977" t="s">
        <v>35683</v>
      </c>
      <c r="H12977" t="s">
        <v>7773</v>
      </c>
    </row>
    <row r="12978" spans="1:8">
      <c r="A12978" t="s">
        <v>34503</v>
      </c>
      <c r="B12978" t="s">
        <v>4526</v>
      </c>
      <c r="C12978" s="1">
        <v>2.4499999999999999E-33</v>
      </c>
      <c r="D12978">
        <v>154</v>
      </c>
      <c r="E12978" t="s">
        <v>36301</v>
      </c>
      <c r="F12978" t="s">
        <v>34643</v>
      </c>
      <c r="G12978" t="s">
        <v>36302</v>
      </c>
      <c r="H12978" t="s">
        <v>4527</v>
      </c>
    </row>
    <row r="12979" spans="1:8">
      <c r="A12979" t="s">
        <v>34504</v>
      </c>
      <c r="B12979" t="s">
        <v>34505</v>
      </c>
      <c r="C12979" s="1">
        <v>6.0000000000000004E-90</v>
      </c>
      <c r="D12979">
        <v>310</v>
      </c>
      <c r="E12979" t="s">
        <v>44620</v>
      </c>
      <c r="F12979" t="s">
        <v>39624</v>
      </c>
      <c r="H12979" t="s">
        <v>34506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Dana</dc:creator>
  <cp:lastModifiedBy>Dana</cp:lastModifiedBy>
  <dcterms:created xsi:type="dcterms:W3CDTF">2017-06-07T21:29:38Z</dcterms:created>
  <dcterms:modified xsi:type="dcterms:W3CDTF">2017-06-07T21:43:41Z</dcterms:modified>
</cp:coreProperties>
</file>